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F:\ИРПО 2026\ККД финал 12 комп\ИЛ СПб\ИЛ СПб\"/>
    </mc:Choice>
  </mc:AlternateContent>
  <xr:revisionPtr revIDLastSave="0" documentId="13_ncr:1_{6E71AE15-6488-40E1-9349-490DA2352D22}" xr6:coauthVersionLast="47" xr6:coauthVersionMax="47" xr10:uidLastSave="{00000000-0000-0000-0000-000000000000}"/>
  <bookViews>
    <workbookView xWindow="-120" yWindow="-120" windowWidth="20730" windowHeight="11160" firstSheet="1" activeTab="3" xr2:uid="{00000000-000D-0000-FFFF-FFFF00000000}"/>
  </bookViews>
  <sheets>
    <sheet name="Информация о Чемпионате" sheetId="8" r:id="rId1"/>
    <sheet name="Общая инфраструктура" sheetId="4" r:id="rId2"/>
    <sheet name="Рабочее место конкурсантов" sheetId="1" r:id="rId3"/>
    <sheet name="Расходные материалы" sheetId="5" r:id="rId4"/>
    <sheet name="Личный инструмент конкурсанта" sheetId="7" r:id="rId5"/>
    <sheet name="Лист1" sheetId="9" r:id="rId6"/>
  </sheets>
  <definedNames>
    <definedName name="список">Лист1!$B$3:$B$8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55" i="1" l="1"/>
  <c r="G54" i="1"/>
  <c r="G53" i="1"/>
  <c r="G51" i="1"/>
  <c r="G53" i="5" l="1"/>
  <c r="G52" i="5"/>
  <c r="G44" i="5" l="1"/>
  <c r="A5" i="7" l="1"/>
  <c r="A3" i="7"/>
  <c r="C15" i="5"/>
  <c r="C14" i="5"/>
  <c r="C13" i="5"/>
  <c r="C12" i="5"/>
  <c r="G11" i="5"/>
  <c r="E11" i="5"/>
  <c r="C11" i="5"/>
  <c r="G10" i="5"/>
  <c r="E10" i="5"/>
  <c r="C10" i="5"/>
  <c r="C9" i="5"/>
  <c r="D8" i="5"/>
  <c r="C7" i="5"/>
  <c r="A5" i="5"/>
  <c r="A3" i="5"/>
  <c r="C15" i="1"/>
  <c r="C14" i="1"/>
  <c r="C13" i="1"/>
  <c r="C12" i="1"/>
  <c r="G11" i="1"/>
  <c r="E11" i="1"/>
  <c r="C11" i="1"/>
  <c r="G10" i="1"/>
  <c r="E10" i="1"/>
  <c r="C10" i="1"/>
  <c r="C9" i="1"/>
  <c r="D8" i="1"/>
  <c r="C7" i="1"/>
  <c r="A5" i="1"/>
  <c r="A3" i="1"/>
  <c r="A3" i="4"/>
  <c r="A5" i="4"/>
  <c r="C11" i="4"/>
  <c r="D8" i="4"/>
  <c r="C7" i="4"/>
  <c r="C12" i="4"/>
  <c r="G10" i="4"/>
  <c r="E10" i="4"/>
  <c r="C10" i="4"/>
  <c r="G11" i="4"/>
  <c r="E11" i="4"/>
  <c r="C13" i="4"/>
  <c r="C14" i="4"/>
  <c r="C15" i="4"/>
  <c r="C9" i="4"/>
</calcChain>
</file>

<file path=xl/sharedStrings.xml><?xml version="1.0" encoding="utf-8"?>
<sst xmlns="http://schemas.openxmlformats.org/spreadsheetml/2006/main" count="1030" uniqueCount="403">
  <si>
    <t>Итоговое количество</t>
  </si>
  <si>
    <t>Единица измерения</t>
  </si>
  <si>
    <t>Количество</t>
  </si>
  <si>
    <t>Вид</t>
  </si>
  <si>
    <t>Краткие (рамочные) технические характеристики</t>
  </si>
  <si>
    <t xml:space="preserve">Наименование </t>
  </si>
  <si>
    <t>№</t>
  </si>
  <si>
    <t xml:space="preserve">Интернет : Подключение  ноутбуков к беспроводному интернету (с возможностью подключения к проводному интернету) 	</t>
  </si>
  <si>
    <t xml:space="preserve">Требования к обеспечению зоны (коммуникации, площадь, сети, количество рабочих мест и др.): </t>
  </si>
  <si>
    <t>ПРОЕКТ</t>
  </si>
  <si>
    <t>Рекомендации представителей индустрии (указывается конкретное оборудование)</t>
  </si>
  <si>
    <t>Основная информация о конкурсной площадке:</t>
  </si>
  <si>
    <t>Рабочее место Конкурсанта (расходные материалы по количеству конкурсантов)</t>
  </si>
  <si>
    <t>Расходные материалы на всех конкурсантов и экспертов</t>
  </si>
  <si>
    <t>Личный инструмент конкурсанта</t>
  </si>
  <si>
    <t xml:space="preserve">Примечание </t>
  </si>
  <si>
    <t>Комната Конкурсантов (оборудование, инструмент, мебель) (по количеству конкурсантов)</t>
  </si>
  <si>
    <t>Комната Экспертов (включая комнату Главного эксперта) (оборудование, инструмент, мебель) (по количеству экспертов)</t>
  </si>
  <si>
    <t xml:space="preserve">Количество рабочих мест: </t>
  </si>
  <si>
    <t>Даты проведения</t>
  </si>
  <si>
    <t>Главный эксперт</t>
  </si>
  <si>
    <t>Количество рабочих мест</t>
  </si>
  <si>
    <t>Электронная почта ГЭ</t>
  </si>
  <si>
    <t>Базовая организация расположения конкурсной площадки</t>
  </si>
  <si>
    <t xml:space="preserve">Даты проведения: </t>
  </si>
  <si>
    <t>Субъект Российской Федерации:</t>
  </si>
  <si>
    <t>Базовая организация расположения конкурсной площадки:</t>
  </si>
  <si>
    <t>Инфраструктурный лист для оснащения конкурсной площадки</t>
  </si>
  <si>
    <t>по компетенции</t>
  </si>
  <si>
    <t>Наименование этапа Чемпионата</t>
  </si>
  <si>
    <t>Адрес конкурсной площадки</t>
  </si>
  <si>
    <t>Электронная почта ТАП</t>
  </si>
  <si>
    <t xml:space="preserve">Технический администратор площадки: </t>
  </si>
  <si>
    <t>Рабочее место Конкурсанта (основное оборудование, вспомогательное оборудование, инструмент (по количеству рабочих мест))</t>
  </si>
  <si>
    <t>Моб.телефон ГЭ</t>
  </si>
  <si>
    <t>Моб.телефон ТАП</t>
  </si>
  <si>
    <t>Технический администратор площадки</t>
  </si>
  <si>
    <t>Количество экспертов (ЭН+ГЭ+ИЭ) + ТАП:</t>
  </si>
  <si>
    <t>ЭН - эксперт-наставник</t>
  </si>
  <si>
    <t>ГЭ - главный эксперт</t>
  </si>
  <si>
    <t>ИЭ - индустриальный эксперт</t>
  </si>
  <si>
    <t>ТАП - технический администратор площадки</t>
  </si>
  <si>
    <t>Субъект РФ (регион проведения)</t>
  </si>
  <si>
    <t xml:space="preserve">Количество конкурсантов </t>
  </si>
  <si>
    <t xml:space="preserve">Количество конкурсантов: </t>
  </si>
  <si>
    <t>Количество на одного участника</t>
  </si>
  <si>
    <t>Охрана труда</t>
  </si>
  <si>
    <t>Общая/брифинг зона конкурсной площадки (оборудование, инструмент, мебель)</t>
  </si>
  <si>
    <t xml:space="preserve">Количество на одного конкурсанта </t>
  </si>
  <si>
    <t>Телевизор</t>
  </si>
  <si>
    <t>55" 4K UHD, 3840x2160, 60 Гц, HDMI х 4, USB х 2</t>
  </si>
  <si>
    <t>Напольный кронштейн</t>
  </si>
  <si>
    <t xml:space="preserve">Оборудование </t>
  </si>
  <si>
    <t>Кабель HDMI</t>
  </si>
  <si>
    <t xml:space="preserve">Ноутбук </t>
  </si>
  <si>
    <t>Сетевой фильтр</t>
  </si>
  <si>
    <t>Сетевой фильтр на 6 розеток, 5 м</t>
  </si>
  <si>
    <t>Кулер с функцией холодная/горячая вода</t>
  </si>
  <si>
    <t>Кулер для воды 19 л.</t>
  </si>
  <si>
    <t>Стол</t>
  </si>
  <si>
    <t>1400х700х750 мм</t>
  </si>
  <si>
    <t>Мебель</t>
  </si>
  <si>
    <t>Стул</t>
  </si>
  <si>
    <t>Cтул офисный со спинкой на ножках</t>
  </si>
  <si>
    <t>Мусорная корзина</t>
  </si>
  <si>
    <t>шт.</t>
  </si>
  <si>
    <t>Программное обеспечение</t>
  </si>
  <si>
    <t>Офисный пакет приложений</t>
  </si>
  <si>
    <t>Набор программных продуктов, которые предназначены для обработки на компьютере документов в электронном формате.</t>
  </si>
  <si>
    <t>IT-оборудование</t>
  </si>
  <si>
    <t>Мышь компьютерная</t>
  </si>
  <si>
    <t>Запираемый шкафчик (локер)</t>
  </si>
  <si>
    <t>Металлический шкаф на 4 секции; 1850х300х500 мм</t>
  </si>
  <si>
    <t>Вешалка гардеробная</t>
  </si>
  <si>
    <t>Вешалка напольная; 22 крючка</t>
  </si>
  <si>
    <t xml:space="preserve">Стол </t>
  </si>
  <si>
    <t>Цветная печать А4, 22стр/мин</t>
  </si>
  <si>
    <t xml:space="preserve">МФУ Лазерное А4 </t>
  </si>
  <si>
    <t xml:space="preserve">Стул </t>
  </si>
  <si>
    <t>ПО</t>
  </si>
  <si>
    <t>Аптечка</t>
  </si>
  <si>
    <t>Бумага офисная А4</t>
  </si>
  <si>
    <t>500 листов/пачка</t>
  </si>
  <si>
    <t>пачка</t>
  </si>
  <si>
    <t>Степлер канцелярский</t>
  </si>
  <si>
    <t>До 50 листов, тип и размер скоб для степлера:
24/6, 24/8, 26/6</t>
  </si>
  <si>
    <t>Скобы к степлеру</t>
  </si>
  <si>
    <t>Файл-вкладыш А4</t>
  </si>
  <si>
    <t>Папка-планшет с зажимом</t>
  </si>
  <si>
    <t>А4</t>
  </si>
  <si>
    <t>Ручка шариковая</t>
  </si>
  <si>
    <t>синие чернила, толщина линии 0.5 мм</t>
  </si>
  <si>
    <t>Папка-скоросшиватель</t>
  </si>
  <si>
    <t>Формат
А4
Вид механизма
стандартный (усики)
Плотность/толщина материала
0.1/0.12 мм
Ширина корешка, мм
15
Вместимость
до 100 листов</t>
  </si>
  <si>
    <t>Клейкая лента оградительная/разметочная</t>
  </si>
  <si>
    <t>Расходные материалы</t>
  </si>
  <si>
    <t>Мешки для мусора</t>
  </si>
  <si>
    <t>Стакан одноразовый 200 мл</t>
  </si>
  <si>
    <t>Пластиковый (полипропилен (ПП)), белый/прозрачный</t>
  </si>
  <si>
    <t>Бумажные стаканчики для горячей воды</t>
  </si>
  <si>
    <t>Стакан для горячих напитков 250мл, крафт, диаметром 80мм, 50 шт. в упаковке</t>
  </si>
  <si>
    <t>Линейка</t>
  </si>
  <si>
    <t>Салфетки влажные антибактериальные</t>
  </si>
  <si>
    <t>Вода питьевая для кулера</t>
  </si>
  <si>
    <t>Бутыль, объем 19 литров</t>
  </si>
  <si>
    <t>Карандаш простой</t>
  </si>
  <si>
    <t>Твердость грифеля: HB (ТМ). Материал корпуса: дерево/пластик</t>
  </si>
  <si>
    <t>Точилка</t>
  </si>
  <si>
    <t>Контейнер для стружки:есть</t>
  </si>
  <si>
    <t>Ластик</t>
  </si>
  <si>
    <t>Тип материала - термопластичная резина (ТПР)</t>
  </si>
  <si>
    <t>Папка на кольцах 75 мм</t>
  </si>
  <si>
    <t>А4, ПВХ</t>
  </si>
  <si>
    <t>Ножницы канцелярские</t>
  </si>
  <si>
    <t>Материал - Сталь, Пластик; длина лезвий 21см.</t>
  </si>
  <si>
    <t xml:space="preserve">Клейкая лента широкая, ширина 72 мм., намотка 55 м. </t>
  </si>
  <si>
    <t>упак.</t>
  </si>
  <si>
    <t>Металлический кронштейн должен устанавливаться на полу и фиксировать положение монитора на уровне глаз</t>
  </si>
  <si>
    <t>500 шт./упак</t>
  </si>
  <si>
    <t>50 шт./упак</t>
  </si>
  <si>
    <t>30 см, пластиковая, эконом цвета 744220
Количество шкал:1
Длина шкалы:300 мм
Материал: пластик</t>
  </si>
  <si>
    <t xml:space="preserve">шт. </t>
  </si>
  <si>
    <t>Картридж для МФУ</t>
  </si>
  <si>
    <t>бело-красная 50 мм x 33 м</t>
  </si>
  <si>
    <t>Объем:60 л
Длина:700 мм
Ширина:600 мм
Толщина:60 мкм
Количество в упаковке:10 шт.</t>
  </si>
  <si>
    <t>Количество в упаковке:150 шт.
Материал: нетканый материал</t>
  </si>
  <si>
    <t xml:space="preserve">список </t>
  </si>
  <si>
    <t>Компетенция (основная/юниоры)</t>
  </si>
  <si>
    <t>Корзина для бумаг и мусора 10 литров, пластик, сетчатая, микс</t>
  </si>
  <si>
    <t>диагональ экрана: 17'3; процессор: 2.2ГГц, intel Core i5 11400H или эквивалент; оперативная память: 16ГБ DDR4; хранилище: 512 SSD; видеокарта: 4 гб, GeForce RTX 3050Ti или эквивалент; предустановленная ОС: Win11/10 или эквивалент</t>
  </si>
  <si>
    <t xml:space="preserve">Тонер-картридж для МФУ Лазерное А4 </t>
  </si>
  <si>
    <t>Технический ассистент ТАП</t>
  </si>
  <si>
    <t>Количество экспертов (ГЭ+ЭН+ИЭ)+ТАП+Технический ассистент ТАП</t>
  </si>
  <si>
    <t xml:space="preserve">Оборудование и инструменты </t>
  </si>
  <si>
    <t>Ориентировочная стоимость за 1 шт.</t>
  </si>
  <si>
    <t>Технологии искусственного интеллекта в комплексных беспилотных системах</t>
  </si>
  <si>
    <t>Шмелева Екатерина Сергеевна</t>
  </si>
  <si>
    <t>ekaterinakrasavina@ro.ru</t>
  </si>
  <si>
    <t>Подведение/ отведение ГХВС (при необходимости): не требуется</t>
  </si>
  <si>
    <t>Подведение сжатого воздуха (при необходимости): не требуется</t>
  </si>
  <si>
    <t>Обеспечение приточно-вытяжной вентиляцией: не требуется</t>
  </si>
  <si>
    <t xml:space="preserve">Освещение: Допустимо верхнее искусственное освещение ( не менее 400 люкс) </t>
  </si>
  <si>
    <t>Электричество: 10 подключений к сети  220 Вольт на РМ конкурсантов</t>
  </si>
  <si>
    <t>Контур заземления для электропитания и сети слаботочных подключений (при необходимости) : не требуется</t>
  </si>
  <si>
    <t>Особые требования к площадке проведения (из правил компетенции): необходимо обеспечить равномерное постоянное освещение площадки застройки (освещенность постоянна, спектр света не меняется. Застройка полетной зоны  и рабочих мест конкурсантов или вдали от окон, или с плотными шторами/блакаутом)</t>
  </si>
  <si>
    <t>Площадь зоны: 440 кв.м.</t>
  </si>
  <si>
    <t xml:space="preserve">Покрытие пола: ковролин/линолеум  - 440 кв.м на всю зону и амортизирующее покрытие на зону полигона (2*64 кв.м.) </t>
  </si>
  <si>
    <t>Площадь зоны: не менее 5 кв.м. на 1 конкурсанта (57, 75 кв.м. на зону выполнения работ)</t>
  </si>
  <si>
    <t>Локальная сеть: не требуется;</t>
  </si>
  <si>
    <t>Особые требования к площадке проведения (из правил компетенции) отсутствуют</t>
  </si>
  <si>
    <t>Интернет : Подключение  ноутбуков к беспроводному интернету (с возможностью подключения к проводному интернету) 	не требуется</t>
  </si>
  <si>
    <t>Интернет : Подключение  ноутбуков к беспроводному интернету (с возможностью подключения к проводному интернету)  требуется 	, 1 точка подключения</t>
  </si>
  <si>
    <t xml:space="preserve">Локальная сеть: не требуется; </t>
  </si>
  <si>
    <t>Конструктор программируемого квадракоптера</t>
  </si>
  <si>
    <t xml:space="preserve">Полетный контроллер Pix - Технические характеристики: Габаритные размеры платы не более  35 мм х 35 мм; масса не более 8 гр; тактовая частота процессора не менее 168 МГц; наличие вывода питания +5В на серворазъемах не менее 2 шт;  наличие ЭМИ-фильтров емкостью 2.2 мкф по питанию не менее 7 шт; возможность установки прошивки PX; поддержка интерфейсов UART, I2C, CAN; возможность стабилизации в разных полетных режимах по угловой скорости, ориентации, позиции; комплект проводов для подключения полетного контроллера Pix        .
Плата распределения питания PDB - Технические характеристики: габаритные размеры платы не более  35 х 35 мм;  преобразователь напряжения на 5 вольт с максимальным током 4 ампера не менее 2 шт; Датчик напряжения; Защита от переполюсовки; коннектор XT-30 не менее 4 шт; коннектор XT-60. Регулятор оборотов ESC 25A не менее 4 шт - Технические характеристики: габаритные размеры         не более 12.8 x 25.8 мм; максимальный рабочий ток         не менее 25 ампер; максимальное напряжение не менее 16,8 Вольта; коннектор XT-30; коннектор MR-30. Бесколлекторный электродвигатель, 2306 4 шт - Технические характеристики: диаметр статора не менее 22 мм; высота статора не менее 6 мм; мощность двигателя        не менее 400 ватт; коннектор MR-30        1 шт. Пропеллер пластиковый 5040x3 (пара)        не менее 4 шт-  Технические характеристики: диаметр пропеллера не менее 125 мм. Литиевая аккумуляторная батарея -Технические характеристики: емкость батареи не менее 2200 мАч; напряжение батареи         не менее11,1 вольт . Индикатор уровня заряда батареи (пищалка)        -Технические характеристики: диапазон измеряемого напряжения от 7,4 до 29,6 вольт. Зарядное устройство Технические ха-рактеристики: выходная мощность не менее 40 Ватт; Максимальное напряжение заряда не менее 16,8 Вольт; разъем для зарядки JST-XH 5 pin и JST-XH 4 pin.
Одноплатный микрокомпьютер - Технические характеристики: тактовая частота процессора не менее 1,5 ГГц; Количество ядер не менее 4 ядра; возможность подключения камеры по CSI порту;  оперативная память не менее 2 Гб; USB порты не менее 4 шт; возможность подключения по bluetooth. Камера для однопалатного компьютера-Технические характеристики: угол обзора камеры не менее 140 градусов; разрешение камеры не менее 5 Мп. Лазерный дальномер -Технические характеристики:        дальность измерения расстояния не менее 400 см; возможность подключения по интерфейсу i2c; Модуль памяти, MicroSD с установленным ПО для одноплатного компьютер. Характеристики ПО для одноплатного компьютера: возможность управления полётным контроллером по протоколу MAVLink; возможность получение полных показаний телеметрии от полётного контроллера на бортовой компьютер; возможность формирования миссии на бортовом компьютере и передача на полётный контроллер. Число распознаваемых одновременно ArUco-маркеров системой технического зрения не менее 36 шт; функция зависания над ArUco-маркером; максимальное отклонение при зависании над ArUco-маркером не более 2 смФреймрейт распознавания ArUco-маркеров; не менее 50 кадров/сек возможность трансляции HD-видео на мобильное приложение с задержкой не более 200 мс. Программная среда обеспечивает поддержку получения и детерминирования сигналов с контроллера БВС вместо исполнительных механизмов; количество доступных показателей телеметрии не менее 30 шт; возможность соединения с наземной управляющей станцией QGroundControl по Wi-Fi; возможность беспроводной калибровки датчиков; возможность строить графики по параметрам телеметрии; наличие3D-визулизация позиции, ориентации и скорости коптера на внешнем компьютере; возможность программирования автономного полета квадрокоптера на языке программирования Phyton; Светодиодная лента адресная-Технические характеристики: количество светодиодов на метр не менее 144 шт; класс пылевлагозащиты не менее IP55; длина не менее 49 см; кабель Micro-USB (улитка)-Технические характеристики: длина не менее 60 смКабель USB Type-C; длина        не менее 60 см.
Комплект аппаратуры с приемником        -Технические характеристики: количество каналов управления не менее 10 шт; приемник сигнала рабочая частота не менее 2,4 ГГц; протоколы передачи данных PPM, S-bus, I-bus. Кабель для симулятора-Технические характеристики: совместимость с комплектом радиоаппаратуры управления        ; возможность подключения к компьютеру по интерфейсу USB; Соединительный кабель для телеметрии и полетных контроллеров        -Технические характеристики:         количество пин-соединений для подключения не менее 3м; длина        Не менее 15 см
</t>
  </si>
  <si>
    <t>Оборудование</t>
  </si>
  <si>
    <t>комплект</t>
  </si>
  <si>
    <t>Ремкомплект для Конструктора программируемого квадракоптера</t>
  </si>
  <si>
    <t>Мультиметр</t>
  </si>
  <si>
    <t xml:space="preserve">Габаритные размеры устройства
не более 
133*67*18 мм
Материал корпуса АБС пластик
наличее
Масса
не более 180 г
Количество ЖК мониторов 2"
наличее
Автоматический режим измерения тока
наличее
Автоматический режим измерения напряжения
наличее
Автоматический режим измерения сопротивления
наличее
Максимальное измеряемое напряжение (Постоянный ток)
не менее 500 В
Максимальный измеряемый ток (Постоянный ток)
не менее 500 мА
Максимальное измеряемое сопротивление
не менее 50 МОм
Батарейки CR2302
не менее 2 шт
Режим проверки диодов
наличее
</t>
  </si>
  <si>
    <t>шт</t>
  </si>
  <si>
    <t>Кусачки</t>
  </si>
  <si>
    <t>на усмотрение участника</t>
  </si>
  <si>
    <t>Провод MicroUSB-USB</t>
  </si>
  <si>
    <t>Клеевой пистолет</t>
  </si>
  <si>
    <t>Плоскогубцы</t>
  </si>
  <si>
    <t>Третья рука</t>
  </si>
  <si>
    <t>Ключ для пропеллеров</t>
  </si>
  <si>
    <t>Канцелярский нож</t>
  </si>
  <si>
    <t>Пинцет</t>
  </si>
  <si>
    <t>Набор жал для паяльника</t>
  </si>
  <si>
    <t>Коврик для пайки</t>
  </si>
  <si>
    <t>Прибор измерения напряжения LiPo батареи</t>
  </si>
  <si>
    <t>Зажим для моторов</t>
  </si>
  <si>
    <t>Отвертка шестигранник 2</t>
  </si>
  <si>
    <t>Отвертка шестигранник 2.5</t>
  </si>
  <si>
    <t>Крестовая отвертка</t>
  </si>
  <si>
    <t>Ключ торцевой М3</t>
  </si>
  <si>
    <t xml:space="preserve">Комплексный набор расходных материалов </t>
  </si>
  <si>
    <t>Припой                1           
Процент содержания серебра                не менее 2%
Процент содержания олова                не менее 62%
Процент содержания свинца                не менее 36%
Масса                не менее 100 г
Толщина стержня 0.7                наличее
Флюс IF 14-09                наличее
Тип упаковки моток                наличее
Флюс                1
Технические характеристики:                
Масса                не менее 17 г
Некороззийность                наличее
Не требует отмывки                наличее
Агрегатное состояние - гель                наличее
Упаковка - шприц                наличее
Предельная рабочая температура                не более 300°C
Не проводит электричество                наличее
Очиститель жала паяльника                1
Технические характеристики:                
Размер                не более 50*35 мм
Тип - Губка                наличее
Набор термоусадки                1
Технические характеристики:                
Максимальный диаметр                не более 14 мм
Длина отрезка                не менее 40 мм
Коэффициент усадки                не менее 2
Количество отрезков                не менее 164
Минимальный диаметр                не менее 1 мм
Пропеллеры                1
Технические характеристики:                
Диаметр                не менее 76.2 мм
Масса                не более 1.9 г
Угол атаки                не менее 50
Количество лопастей                не менее 3
Материал - поликарбонат                наличие
Пропеллеры 5050                1
Технические характеристики:                
Диаметр                не менее 127 мм
Масса                не более 5.9 г
Угол атаки                не менее 50
Количество лопастей                не менее 3
Материал - поликарбонат                наличие
Батарейка AA                4
Технические характеристики:                
Выходное напряжение                не менее 1.2 В
Масса                не более 8.75 г
Ёмкость                не менее 2500 мАч
Шлейф для камеры Raspberry Pi                3
Технические характеристики:                
Размер                не более 300*16 мм
Количество контактов                не менее 15
Масса                не более 2 г
Стяжка                9
Технические характеристики:                
Длинна                не менее 250 мм
Ширина                не менее 4 мм
Масса                не более 1 г
Литиевая батарея                1
Масса                не более 102 г
Ёмкость                не менее 850 мАч
Выходное напряжение                не более 14.8 В
Максимальный ток отдачи                не менее 60 А
Размер                "не более 
60*31*31 мм"
Литиевая батарея                1
Технические характеристики:                
Масса                не более 241 г
Ёмкость                не менее 2200 мАч
Выходное напряжение                не более 14.8 В
Максимальный ток отдачи                не менее 95 А
Размеры                "не более 
105*35*33 мм"
Салфетки тканевые                1
Ширина                не менее 87
Длинна                не менее 240
Материал - вискоза                наличие
Телескопический провод MicroUSB-USB                1
Количество USB портов                наличие
Количество Micro USB портов                наличие
Минимальная длина                не менее 200 мм
Масимальная длина                не более 750 мм
Телескопический провод Type-C                1
Количество USB портов                наличие
Количество USB-С портов                наличие
Минимальная длина                не менее 200 мм
Масимальная длина                не более 750 мм
Скотч двухсторонний                1
Ширина                не менее 15 мм
Длина                не менее 5000 мм
Изолента                1
Материал - ПВХ                наличие
Ширина                не менее 15 мм
Длина                не менее 20000 мм
Толщина                не менее 0.13 мм
Оплетка для пайки                1
Ширина                не менее 1.5 мм
Материал - медь                наличие
Масса                не менее 15 г
Провод                4
Толщина сердечника                не менее 0.25 мм
Номинальный ток                не менее 30 АВГ
Количество цветов в катушке                не менее 8</t>
  </si>
  <si>
    <t xml:space="preserve">Набор датчиков для решения прикладных задач </t>
  </si>
  <si>
    <t xml:space="preserve">Датчик цвета, лазерный дальномер, ультразвуковой дальномер
датчик температуры, камеры машинного зрения
</t>
  </si>
  <si>
    <t xml:space="preserve">Специализированное оборудование </t>
  </si>
  <si>
    <t>Время нагрева до рабочей температуры
не более 5 мин
Диаметр клея 
не более 7 мм
Напряжение питания
не более 220 В
Материал сопла Алюминий
наличее</t>
  </si>
  <si>
    <t>Халат рабочий</t>
  </si>
  <si>
    <t>Смесовая ткань, не менее 210 г/м²</t>
  </si>
  <si>
    <t xml:space="preserve">Очки защитные прозрачные </t>
  </si>
  <si>
    <t>пластиковые прозрачные, для предохранения глаз от механических повреждений, предусмотрена защита по бокам в виде продолжения линз</t>
  </si>
  <si>
    <t xml:space="preserve">Перчатки </t>
  </si>
  <si>
    <t>охрана труда</t>
  </si>
  <si>
    <t>при наличии брендированной формы (с длинными рукавами)  из х/б материала халат можно не использовать</t>
  </si>
  <si>
    <t>перчатки защитные, антистатические</t>
  </si>
  <si>
    <t>-</t>
  </si>
  <si>
    <t>Оптическая, беспроводная, USB, 1000 dpi</t>
  </si>
  <si>
    <t>6 розеток, длина кабеля 5м</t>
  </si>
  <si>
    <t>Корзина для мусора</t>
  </si>
  <si>
    <t>14л</t>
  </si>
  <si>
    <t>Современные наборы средств и устройств, использующиеся для оказания первой помощи (аптечка первой помощи)</t>
  </si>
  <si>
    <t xml:space="preserve">Огнетушитель порошковый </t>
  </si>
  <si>
    <t xml:space="preserve">При пожароопасности с аккумуляторами </t>
  </si>
  <si>
    <t>Огнетушитель - тип 1</t>
  </si>
  <si>
    <t>Огнетушитель углекислотный ОУ-1</t>
  </si>
  <si>
    <t xml:space="preserve">Рабочее место технического администратора площадки и складское помещение </t>
  </si>
  <si>
    <t>Интернет : Подключение  ноутбуков к беспроводному интернету (с возможностью подключения к проводному интернету) 	 требуется, 1 подключение</t>
  </si>
  <si>
    <t>требуется/не требуется</t>
  </si>
  <si>
    <t>Габаритные размеры устройства  не более  133*67*18 мм
Материал корпуса АБС пластик ; Масса не более 180 г
Количество ЖК мониторов 2"" ;Автоматический режим измерения тока    
Автоматический режим измерения напряжения              
Автоматический режим измерения сопротивления             
Максимальное измеряемое напряжение (Постоянный ток) не менее 500 В
Максимальный измеряемый ток (Постоянный ток) не менее 500 мА
Максимальное измеряемое сопротивление  не менее 50 МОм
Батарейки CR2302  не менее 2 шт
Режим проверки диодов наличе</t>
  </si>
  <si>
    <t>Вход: 1-8 S;
Тип батарей: LiPo/LiFe/Li-ion;
Диапазон измерений напряжения на банке: 0.5 - 4.5 В;
Диапазон измерений напряжения всего блока: 3.7 – 36 В;
Установки сигнализатора: 2.7 – 3.8 В или «выкл»;
Размеры: 40 x 23 x 12мм;
Вес: 9 г.</t>
  </si>
  <si>
    <t>Масса  не более 60 г
Максимальный диаметр ротора                не менее 40 мм</t>
  </si>
  <si>
    <t>Отвертка шестигранник на 2</t>
  </si>
  <si>
    <t xml:space="preserve">Диаметр шестигранника 2.0 мм ; Длинна не более 160 мм
Упор с подшипником                </t>
  </si>
  <si>
    <t xml:space="preserve">Длина не более 150 мм, Упор с подшипником  </t>
  </si>
  <si>
    <t>Длина не более 165 мм
Диаметр торцевого ключа  не более 3 мм
Масса                не более 70 г</t>
  </si>
  <si>
    <t>Рулетка</t>
  </si>
  <si>
    <t>Для измерения расстояний, высоты, длины или ширины различных объектов. Длина 8 метров. Материал сталь</t>
  </si>
  <si>
    <t xml:space="preserve">Светильник </t>
  </si>
  <si>
    <t>С регулировкой направления света, настольный или с креплением</t>
  </si>
  <si>
    <t>Ноутбук - тип 2</t>
  </si>
  <si>
    <t>17'3; intel Core i5 11400H 2.2ГГц, 16ГБ DDR4; 512 SSD; GeForce RTX 3050Ti; Ubuntu 22.04</t>
  </si>
  <si>
    <t>Коврик для компьютерной мыши</t>
  </si>
  <si>
    <t>Критических характеристик не имеет</t>
  </si>
  <si>
    <t>Мышь компьютерная - тип 2</t>
  </si>
  <si>
    <t>Оптическая, проводная, USB, 1000 dpi</t>
  </si>
  <si>
    <t>Флэш-карта MicroSD c адаптером</t>
  </si>
  <si>
    <t>Класс памяти не менее 10, емкость не менее 32 гб</t>
  </si>
  <si>
    <t>Micro SD USB кард-ридер</t>
  </si>
  <si>
    <t>Интерфейс:USB, Micro SD</t>
  </si>
  <si>
    <t>Улитка, длина не менее 15 см</t>
  </si>
  <si>
    <t>Провод USB-C - USB</t>
  </si>
  <si>
    <t>Роутер</t>
  </si>
  <si>
    <t xml:space="preserve">ПО для управления техникой </t>
  </si>
  <si>
    <t>Технические характер.</t>
  </si>
  <si>
    <t>Пакет офисных программ</t>
  </si>
  <si>
    <t>Пакет офисных программ должен обеспечить
 - Работу с текстовыми файлами в формате .doc, .docx
 - Работу с электронными таблицами в формате .xlsx и его интерпритации
 - Чтение и создание документов и их сохранение в выше указанных форматах
 - Работу с табличными данными, текстом, изображением</t>
  </si>
  <si>
    <t>Стол офисный</t>
  </si>
  <si>
    <t>Стеллаж - тип 1</t>
  </si>
  <si>
    <t>Металлический 200x100x40 4 полки</t>
  </si>
  <si>
    <t>Стул - тип 2</t>
  </si>
  <si>
    <t>Кресло офисное со спинкой на колесиках</t>
  </si>
  <si>
    <t>Беспроводной, возможно МЕШ - станция</t>
  </si>
  <si>
    <t>Стол монтажный</t>
  </si>
  <si>
    <t>Габариты столешницы:
Длина: ≥ 1200 мм.
Ширина: ≥ 800 мм.
Перфорированная панель: Наличие (эквивалент).
Материал столешницы: Металл/композит (эквивалент).
Грузоподъемность: ≥ 80 кг.
Высота стола: ≥ 700 мм ≤ 900 мм.
Регулировка высоты: Опционально (эквивалент).
Дополнительные элементы:
Наличие крепежных элементов (эквивалент).
Возможность установки полок/держателей (опционально).
Покрытие: Антистатическое/износостойкое (эквивалент).
Вес конструкции: ≤ 50 кг.
Мобильность: Наличие колесных опор (опционально).</t>
  </si>
  <si>
    <t>Оборудование и инструменты</t>
  </si>
  <si>
    <t>Заряное устройство для LiPo АКБ</t>
  </si>
  <si>
    <t xml:space="preserve">Батарейка AA  </t>
  </si>
  <si>
    <t>алкалиновая, АА, Выходное напряжение   не менее 1.2 В
Масса не более 8.75 г
Ёмкость   не менее 2500 мАч</t>
  </si>
  <si>
    <t>Литиевая батарея  для квадрокоптера по компетенции</t>
  </si>
  <si>
    <t>Масса                не более 241 г
Ёмкость                не менее 2200 мАч
Выходное напряжение                не более 14.8 В
Максимальный ток отдачи                не менее 95 А
Размеры                "не более 
105*35*33 мм"</t>
  </si>
  <si>
    <t>Совместимый с конструктором программируемого квадрокоптера; Состав: 1.1.           Полетный контроллер        наличие
1.1.1.        Технические характеристики:        
1.1.2.        Габаритные размеры платы        Не более 35 х 35 мм
1.1.3.        Масса        Не более 8 гр
1.1.4.        Тактовая частота процессора        Не менее 2 шт
1.1.5.        Наличие вывода питания +5В на серворазъемах        Не менее 12 шт
1.1.6.        Наличие ЭМИ-фильтров емкостью 2.2 мкф по питанию        наличие
1.1.7.        Возможность установки прошивки PX4        наличие
1.1.8.        Поддержка интерфейсов UART, I2C, CAN        Не менее 4 шт
1.1.9.        Возможность стабилизации в разных полетных режимах по угловой скорости, ориентации, позиции.        наличие
1.1.10       Комплект проводов для подключения полетного контроллера      Не более 35 х 35 мм
1.2.           Пропеллер пластиковый        Не менее 2 шт
1.2.1.        Технические характеристики:        
1.2.2.        Диаметр пропеллера        Не менее 125 мм
1.3.           Камера c шлейфом для однопалатного компьютера,  Camera (G)        наличие
1.3.1        Технические характеристики:        
1.3.2.        Угол обзора камеры        Не менее 140 градусов
1.3.3.        Разрешение камеры        Не менее 5 Мп
1.4.        Модуль памяти, MicroSD 16 GB 10 Class с установленным ПО для одноплатного компьютера   наличие
1.4.1        Характеристики ПО для одноплатного компьютера:        
1.4.2.        Возможность управления полётным контроллером по протоколу MAVLink        наличие
1.4.3.        Возможность получение полных показаний телеметрии от полётного контроллера на бортовой компьютер        наличие
1.4.4.        Возможность формирования миссии на бортовом компьютере и передача на полётный контроллер        наличие
1.4.5.        Число распознаваемых одновременно ArUco-маркеров системой технического зрения        Не менее 36 шт.
1.4.6.        Функция зависания над ArUco-маркером        наличие
1.4.7.        Максимальное отклонение при зависании над  ArUco-маркером        Не более 2 см.
1.4.8.        Фреймрейт распознавания ArUco-маркеров        Не менее 50 кадров/сек
1.4.9.        Возможность трансляции HD-видео на мобильное приложение с задержкой        Не более 200 мс
1.4.10.        Программная среда обеспечивает поддержку получения и детерминирования сигналов с контроллера БВС вместо исполнительных механизмов        наличие
1.4.11.        Количество доступных показателей телеметрии        Не менее 30 шт
1.4.12.        Возможность соединения с наземной управляющей станцией QGroundControl по Wi-Fi        наличие
1.4.13        Возможность беспроводной калибровки датчиков        наличие
1.4.14.        Возможность строить графики по параметрам телеметрии        наличие
1.4.15.        3D-визулизация позиции, ориентации и скорости коптера на внешнем компьютере        наличие
1.4.16.        Возможность программирования автономного полета квадрокоптера на языке программирования Phyton        наличие
1.5.        Приемник для  Flysky i6x         наличие
1.5.1.        Технические характеристики:        
1.5.2.        Количество каналов управления        Не менее 10 шт
1.5.3.        Приемник сигнала        наличие
1.5.4        Рабочая частота        Не менее 2,4 ГГц
1.5.5.        Протоколы передачи данных PPM, S-bus, I-bus        наличие
1.6.        Соединительный кабель для телеметрии и полетных контроллеров        наличие
1.6.1.        Технические характеристики:        
1.6.2.        Количество пин-соединений для подключения        Не менее 3 шт
1.6.3.        Длина        Не менее 15 см
1.7.        Комплект соединительных проводов для Arduino и макетных плат мама-мама         наличие
1.7.1.        Технические характеристики:        
1.7.2.        Длина        Не менее 20 см
1.7.3.        Тип соединения мама-папа, папа-папа, папа-мама         наличие
1.7.4.        Количество проводов каждого типа        Не менее 5 шт
1.8.                    Литиевая аккумуляторная батарея        Не менее 2 шт
1.8.1.        Технические характеристики:        
1.8.2.        Емкость батареи        Не менее 2200 мАч
1.8.3.        Напряжение батареи        Не менее 14,8 вольт
1.9.         Одноплатный микрокомпьютер        наличие
1.9.1.        Технические характеристики:        
1.9.2.        Тактовая частота процессора        Не менее 1,5 ГГц
1.9.3.        Количество ядер        Не менее 4 ядра
1.9.4.        Возможность подключения камеры по CSI порту        наличие
1.9.5.        Оперативная память        Не менее 2 Гб
1.9.6.        USB порты        Не менее 4 шт
1.9.7.        Возможность подключения по bluetooth        наличие
1.10 лазерный дальномер. Наличие. Технические характеристики:
1.10.1 Дальность измерения расстояния	Не менее 400 см
1.10.2 Возможность подключения по интерфейсу i2c	Наличие
1.11.	Светодиодная лента адресная, 144 led/m 5V IP65	Наличие. Технические характеристики:	
1.11.1.	Количество светодиодов на метр	Не менее 144 шт
1.11.2	Класс пылевлагозащиты	Не менее IP55
1.11.3.	Длина	Не менее 49 см</t>
  </si>
  <si>
    <t xml:space="preserve">Скотч широкий, малярный, белого цвета </t>
  </si>
  <si>
    <t xml:space="preserve">Скотч широкий, желтого цвета </t>
  </si>
  <si>
    <t>Патч-корд "витая пара" (UTP), не менее 0,5 м</t>
  </si>
  <si>
    <t>Длина - не менее 0.5 м, тип витой пары  - UTP,  категория 5e, материал проводника - медь или омедненный алюминий, тип разъема - RJ-45, обжим прямой по стандарту 568B, размер разъема стандартный, количество пар - не менее 2P, скорость не менее 100 Мбит/с</t>
  </si>
  <si>
    <t xml:space="preserve">Двухсторонний высококачественный скотч - пластинки </t>
  </si>
  <si>
    <t>количество в упаковке: не менее 10 пластинок 
размеры: не менее 4*2,5 см, толщина: не менее 2 мм</t>
  </si>
  <si>
    <t>Скотч двусторонний</t>
  </si>
  <si>
    <t>Белый</t>
  </si>
  <si>
    <t>Канцелярия</t>
  </si>
  <si>
    <t>Зажимы для бумаг</t>
  </si>
  <si>
    <t>12 шт/упак</t>
  </si>
  <si>
    <t>Маркер черный</t>
  </si>
  <si>
    <t>перманентный</t>
  </si>
  <si>
    <t>Дырокол</t>
  </si>
  <si>
    <t>металический</t>
  </si>
  <si>
    <t>на усмотрение организатора</t>
  </si>
  <si>
    <t>Баннер с ArUco-маркерами</t>
  </si>
  <si>
    <t>Баннер с принтом "кирпич" для макетов зданий</t>
  </si>
  <si>
    <t>Брусок деревянный строганный</t>
  </si>
  <si>
    <t>Фанера ФК шлифованная</t>
  </si>
  <si>
    <t>Саморезы шурупы по дереву</t>
  </si>
  <si>
    <t>цинк 70 х 4,2 мм</t>
  </si>
  <si>
    <t>цинк 25 х 3,5 мм</t>
  </si>
  <si>
    <t>кг</t>
  </si>
  <si>
    <t>лист  1220×1220 мм , толщина 6 мм, высший сорт 2/4</t>
  </si>
  <si>
    <t>Хвоя 1 сорт, 40х40х3000 мм</t>
  </si>
  <si>
    <t>Стяжка (хомут) пластиковая</t>
  </si>
  <si>
    <t xml:space="preserve"> Длина не менее 250 мм
Ширина   не менее 4 мм
Масса   не более 1 г</t>
  </si>
  <si>
    <t>300x3,6 мм, Материал нейлон. Ширина, мм 3,6
Фасовка, шт 100, Тип стяжка, Тип фасовки шт.
Длина, мм 300. Цвет черный, белый</t>
  </si>
  <si>
    <t>упаковка</t>
  </si>
  <si>
    <t>Хомут пластиковый, в цвет сетки</t>
  </si>
  <si>
    <t xml:space="preserve">Ресурсный набор для наземного автономного ровера Контакт </t>
  </si>
  <si>
    <t xml:space="preserve">Технические характеристики.
- мотор-колесо электрическое для ровера –1  шт
- контроллер для двигателя ровера –1  шт
- комплект фар и светодиодных модулей – наличие
- комплект электропроводки, разъемов, гофры - наличие
- блок питания бортовой электроники – наличие
- камера с разрешением не менее 1280x720 - наличие
- модуль беспроводной связи
Разное:
- доступ к онлайн-странице с технической документацией, описаниями, инструкциями по сборке, настройке и применению ресурсного набора – наличие
- транспортная упаковка для перевозки и хранения ресурсного набора – наличие
</t>
  </si>
  <si>
    <t>lipo 2200 4s, не менее 45C</t>
  </si>
  <si>
    <t>Аккумуляторы</t>
  </si>
  <si>
    <t>Очиститель жала паяльника</t>
  </si>
  <si>
    <t>Губка для очистки жала, материал - низкоабразивная латунная стружка</t>
  </si>
  <si>
    <t xml:space="preserve">Набор термоусадки      </t>
  </si>
  <si>
    <t>Максимальный диаметр                не более 14 мм
Длина отрезка                не менее 40 мм
Коэффициент усадки                не менее 2
Количество отрезков                не менее 19 шт
Минимальный диаметр                не менее 1 мм</t>
  </si>
  <si>
    <t xml:space="preserve">Салфетки тканевые  </t>
  </si>
  <si>
    <t>Перчатки тонкие антистатические</t>
  </si>
  <si>
    <t>1м х 8м, согласно макету</t>
  </si>
  <si>
    <t>Флешка</t>
  </si>
  <si>
    <t>USB 3.2 32 ГБ</t>
  </si>
  <si>
    <t>Беспроводной роутер</t>
  </si>
  <si>
    <t>Скорость передачи данных   100 Мбит/с, поддержка беспроводных частот 2,4 и 5 ГГц, поддержка стандартов Wi-Fi 802.11 AC/b/g/n</t>
  </si>
  <si>
    <t>Наземный инфраструктурный комплекс для  автономных беспилотных систем</t>
  </si>
  <si>
    <t xml:space="preserve">Технические характеристики.
- сборная конструкция из металла – наличие
- полимерная покраска несущей конструкции - наличие
- возможность установки подъемного механизма открытия ворот боксов – наличие 
Электронное оборудование станции:
- комплект внутреннего и внешнего светодиодного программируемого освещения Наземного инфраструктурного комплекса для автономных беспилотных систем – наличие
- Реле NC/NO 12В,   10А
- ip-камера для видеонаблюдения, Видеокамера IP Уличная цилиндрическая 2 Мп с ИК подсветкой до 30м, потребляемая мощность: макс. 5 Вт. Металлический корпус. , объектив 2.8 мм 1/2.7" CMOS, угол обзора 112.7°, ICR, 1920x1080:25fps, DWDR, Ultra 265/H.264/MJPEG, три потока, ICR, 0.02Lux минимальная освещенность, IP66; -40°C до +60°C; 12V, PoE (IEEE802.3 af) – наличие
- возможность управления Наземного инфраструктурного комплекса для автономных беспилотных систем  с борта ровера – наличие
- комплект механизмов открытия ворот боксов – наличие
- программная и конструктивная совместимость с роверами – наличие
- Компактный роутер: Встроенное ПО на базе OpenWRT 19
- одноплатный промышленный компьютер: использует 8-ядерный 64-битный процессор, 26-контактные разъемы, поддерживает Orange Pi OS
- Площадка взлёта-посадки с подсветкой 
Размер взлётного и посадочного поля 60х60 см.
Питание: 220 V
Драйвер – наличие
«Н»-маркировка – наличие
- внешний источник питания станции – 220в
Программное обеспечение:
- используемое ПО – разработка DRONESHUB 
- ПО Наземного инфраструктурного комплекса для автономных беспилотных систем – наличие
- возможность управления станцией через интернет – наличие
- графический интерфейс ПО для управления станцией – наличие
- возможность управления сетью станций с одного АРМ – наличие
</t>
  </si>
  <si>
    <t xml:space="preserve">Удлинитель на катушке 4 гнезда, 50 м </t>
  </si>
  <si>
    <t xml:space="preserve">  4 розеток, длина   50 м</t>
  </si>
  <si>
    <t xml:space="preserve">Полетная зона 8х8м </t>
  </si>
  <si>
    <t>Маты/звукопоглощающие поверхости и т. П (для смягчения удара при падении коптеров). Буто-маты или строительный аналог</t>
  </si>
  <si>
    <t>кв.м</t>
  </si>
  <si>
    <t xml:space="preserve">Амортизирующие маты на пол   полётных зон </t>
  </si>
  <si>
    <t>Лестница - Стремянка</t>
  </si>
  <si>
    <t>Тип  трансформер
Телескопическая нет
Для разноуровневых поверхностей нет
Настил в комплекте нет
Max рабочая нагрузка 150 кг
Рабочая высота  5.57 м
Высота площадки 2.27 м
Количество ступеней 4х4 шт
Материал алюминий
Размер в сложенном состоянии
126х41х27 см
Общая длина 4.67 м
Ширина ступеней 25 мм
Ширина лестницы 410 мм
Толщина профиля 1.5 мм
Габариты без упаковки 1260х410х270 мм
Вес нетто  15.4 кг</t>
  </si>
  <si>
    <t>Рулетка измерительная</t>
  </si>
  <si>
    <t>Тип рулетка
Назначение бытовая
Длина ленты 10 м
Ширина ленты 25 мм
Поясное крепление да
Двухсторонняя шкала да
Измерительная шкала метрическая
Класс точности I
Материал корпуса комбинированный
Материал ленты
сталь с нейлоновым покрытием
Фиксатор есть
Вес 250 г</t>
  </si>
  <si>
    <t xml:space="preserve">Поле aruco-меток </t>
  </si>
  <si>
    <t>USB концетратор 4 портовое</t>
  </si>
  <si>
    <t xml:space="preserve">Количество выходных разъемов
4
Подключение концентратора
USB Type-A
Размеры, мм
99,5x31x16
</t>
  </si>
  <si>
    <t>Комплект табличек с указанием  рабочих зон</t>
  </si>
  <si>
    <t>размер А4, на бумаге плотностью   280 г/м2, цветная печать, односторонняя, ламинированные</t>
  </si>
  <si>
    <t>Вход питания AC: 100 - 240В
Вход питания DC: 11 - 18В
Ток зарядки: Каналы A и B: 0.1-10А, каналы C и D: 0.1-5А
Ток разрядки: 0.1-2А
Мощность зарядки: при питании от источника постоянного тока - каналы A/C = 100Вт, каналы B/D = 50Вт; при питании от 220В - каналы A+C = 100Вт (распределяется на 2 канала), каналы B+D = 100Вт (распределяется на 2 канала), при этом каналы A/B: 50-100Вт, каналы C/D: 0-50Вт
Мощность разрядки: 10Вт x 4
LiPo/LiFe/Lilon/LiHV: 1-6 банок
NiCd/NiMh: 1-15 банок
Lead-Acid (Pb): 2-20V
Размеры: 197x182x71 мм.
Вес: 1335 гр.</t>
  </si>
  <si>
    <t>Огнеупорный пакет</t>
  </si>
  <si>
    <t xml:space="preserve">Огнеупорный, размер   23x30 см для Li-po аккумуляторов 
</t>
  </si>
  <si>
    <t>Огнеупорная ткань</t>
  </si>
  <si>
    <t>Материал Ткань базальтовая, стекловолоконная
Длина полотна, мм 1500
Ширина полотна, мм 2000</t>
  </si>
  <si>
    <t>Табличка с инструкцией по ТБ  по использованию и зарядке аккумуляторов</t>
  </si>
  <si>
    <t>Размер А4, ламинированная. Печать цветная односторонняя. с информацией по эксплуатации АКБ</t>
  </si>
  <si>
    <t>Огражденное пространство 8х8х5м с защитной сеткой для безопасного пилотирования
 Размер пространства – 8х8х4 м
 Соединение - Болтовое
 Размер конструкции (метры) - 8х8х4 м
 Опорные столбы – 8 опорных столбов
 Опорная площадка – 8 шт.
 Крепежный комплект 4 шт. - наличие
 Ремень с храповым механизмом, для натяжения сетки потолка - 8 шт.
 Комплект сетка защитная:
 Сетка для ограждения периметра тип 1 
 Количество – 8шт.
 Размер: 12х4м
 Ячейка: 40х40-45х45 мм
 Толщина нити: 2,2 мм
 Окантовочный шнур – наличие 
 Сетка для ограждения периметра тип 2 
 Количество – 1 шт.
 Размер: 8х8м
 Ячейка: 40х40-45х45 мм
 Толщина нити: 2,2 мм
 Окантовочный шнур – наличие
 Система фиксации нижнего края сетки:
 Трос по всему периметру несущего профиля – наличие 
 Длина троса – 8 м. 
 Талреп – наличие 
 Комплект стяжек – наличие 
 Амортизирующие покрытие на пол 
 Площадь покрытия: 64 кв.м.
 Кажущаяся плотность, кг/м³ 19-35
 Скотч армированный: 2 шт.
 Толщина 48 мм
 Длина 45 метров
 Предназначен для скрепления напольного покрытия
 Сборно-разборный периметр 
 6.5х6.5м. 
 Высота   0.20 м.
 Комплект крепежа ограждения - наличие</t>
  </si>
  <si>
    <t>Оборудование, интрументы</t>
  </si>
  <si>
    <t xml:space="preserve"> Взлетно-посадочная площадка 2 шт</t>
  </si>
  <si>
    <t xml:space="preserve">Элементы полигона: QR code </t>
  </si>
  <si>
    <t>Столик перекатной</t>
  </si>
  <si>
    <t>Мобильный, перекатной на колесиках, небольшего размера</t>
  </si>
  <si>
    <t>Флипчарт</t>
  </si>
  <si>
    <t>Доска магнитно-маркерная 70х100 см на треноге</t>
  </si>
  <si>
    <t xml:space="preserve">Симулятор для автономных беспилотных систем </t>
  </si>
  <si>
    <t>Симулятор трехмерной робототехники с Открытым исходным кодом
Встроенные инструменты для работы с ROS
Встроенные инструменты для работы с OpenCV
Встроенные инструменты для написания программного кода автономного полета коптера
Встроенные инструменты для симуляции автономного полета по написанному коду
Встроенные инструменты для распознавания Aruco-маркеров
Встроенные инструменты для программирования и симуляции работы светодиодной ленты 
Встроенные инструменты для программирования и симуляции инфракрасного дальномера</t>
  </si>
  <si>
    <t>длина 10 м</t>
  </si>
  <si>
    <t xml:space="preserve">рулетка измерительная, 2 м </t>
  </si>
  <si>
    <t xml:space="preserve">Паяльная станция с феном </t>
  </si>
  <si>
    <t>Категория: Ремонтная станция (2 в 1)
Напряжение на входе: не менее 220 В ~ 50 Гц
Напряжение на выходе: не менее 29 В
Потребляемая мощность: не более 750 Вт
Диапазон настройки температуры: не менее 100°С - 480°С
Температура воздушного потока в ждущем режиме: не более 50°С
Объем воздушного потока: не менее 120 л/мин. (макс.)
Уровень шума: не более 45 дБ
Размеры: не более 160 х 190 х 116 мм
Вес: не более ~1,8 кг</t>
  </si>
  <si>
    <t>Дымоуловитель (Дымопоглотитель) настольный</t>
  </si>
  <si>
    <t xml:space="preserve"> Напряжение и мощность: не менее 110-120V~ 60HZ
Код питания: A type 1.3M
Потребляемая мощность: не более 8-23W (регулируемый)
Вместимость: не менее 0.2~1m3/min(max) (регулируемый)
Размеры: не более  220*220*145мм
Вес: 1не более ,200г
Аксессуары: Фильтр (1 шт.) - наличие</t>
  </si>
  <si>
    <t>Материал термостойкий силикон
Длина 450 мм
Ширина 300 мм
Количество секций 124
Габариты без упаковки 455х298х17 мм
Вес нетто 0.7 кг</t>
  </si>
  <si>
    <t>Материал металл
Установочный диаметр соответсвует паяльнику  паяльной станции
Общая длина 43 мм</t>
  </si>
  <si>
    <t>Флеш - карта</t>
  </si>
  <si>
    <t>Таблички с нумерацией мест</t>
  </si>
  <si>
    <t>Комплексный набор датчиков</t>
  </si>
  <si>
    <t>Набор датчиков, обеспечивающих машинное зрение
- Набор документации по программной настройке датчиков
- Техническая документация 
- лазерный дальномер
- ультразвуковой дальномер 
- датчик цвета</t>
  </si>
  <si>
    <t xml:space="preserve">Беспроводной с поддержкой сетей 5 Ггц, </t>
  </si>
  <si>
    <t>Совок и щетка-сметка</t>
  </si>
  <si>
    <t>Тип:щетка-сметка+совок
Общая длина:300 мм
Наличие ручки:есть
Материал рукояти:ABS-пластик
Материал щетины:искусственная щетина
Цвет совка:черный</t>
  </si>
  <si>
    <t>Вид бокорезы
Тип диагональные/боковые
Тип заточки лезвия обычная
Длина 115 мм
Диэлектрическое покрытие нет
Функция "антистатик" нет
Цвет рукояток черный/красный
Материал губок инструментальная сталь
Рукоятки-чехлы двухкомпонентные
Усиленные нет</t>
  </si>
  <si>
    <t>Универсальный ключ 4 в 1</t>
  </si>
  <si>
    <t>металический универсальный ключ 4в1 – Работает как отвертка и гаечный ключ</t>
  </si>
  <si>
    <t>Сигнальные карточки (комплект)</t>
  </si>
  <si>
    <t>не менее 14л</t>
  </si>
  <si>
    <t>Набор датчиков, обеспечивающих машинное зрение
- Набор документации по программной настройке датчиков
- Техническая документация 
- лазерный дальномер
- ультразвуковой дальномер 
- датчик цвета</t>
  </si>
  <si>
    <t>Салфетки влажные</t>
  </si>
  <si>
    <t>Гигиенические, 100 шт/уп</t>
  </si>
  <si>
    <t>Средства индивидуальной защиты</t>
  </si>
  <si>
    <t>Цветные, Ламинированные А4, с надписями: "Помощь технического эксперта", "Медицинская помощь", "Есть вопрос", "Точка стоп"</t>
  </si>
  <si>
    <t>Подведение/отведение ГХВС (при необходимости): не требуется</t>
  </si>
  <si>
    <t>Ширина                не менее 87
Длина                не менее 240
Материал - вискоза                наличие</t>
  </si>
  <si>
    <t xml:space="preserve">комплект </t>
  </si>
  <si>
    <t>8м х8м, согласно макету</t>
  </si>
  <si>
    <t>Размер метки 30 см. Расстояние между метками 70-100 см. 8 меток в ширину, 8 меток в длину. Номера меток от 0 до 100</t>
  </si>
  <si>
    <t>(ШхГхВ) 1400 х700х840</t>
  </si>
  <si>
    <t>(ШхГхВ) 1400 х700х840, деревянный</t>
  </si>
  <si>
    <t>1400х600х750 мм</t>
  </si>
  <si>
    <t>цена за 1 шт</t>
  </si>
  <si>
    <t>магниты для флипчарта</t>
  </si>
  <si>
    <t xml:space="preserve">4 шт разноцветных </t>
  </si>
  <si>
    <t>маркеры для флипчарта</t>
  </si>
  <si>
    <t>4 цыета в комплекте</t>
  </si>
  <si>
    <t>г.Санкт-Петербург</t>
  </si>
  <si>
    <t>Конгрессно-выставочный центр "Экспофорум"</t>
  </si>
  <si>
    <t>г. Санкт-Петербург, Петербургское шоссе, 64, корп. 1</t>
  </si>
  <si>
    <t>29.11 - 05.12.2027</t>
  </si>
  <si>
    <t xml:space="preserve">Локальная сеть: тне требуется; </t>
  </si>
  <si>
    <t>Площадь зоны: не менее 54 кв.м.</t>
  </si>
  <si>
    <t xml:space="preserve">Освещение: Допустимо верхнее искусственное освещение ( не менее 300 люкс) </t>
  </si>
  <si>
    <t>Электричество:  2 подключений общей инфраструктуры</t>
  </si>
  <si>
    <t xml:space="preserve">Скорость подключения к локальному/беспроводному интернету - основной канал на скорости до 100 Мбит/с, по резервному каналу на скорости до 50 Мбит/с </t>
  </si>
  <si>
    <t>Покрытие пола: ковролин/линолеум  - 54 кв.м на всю зону</t>
  </si>
  <si>
    <t xml:space="preserve">Адрес базовой организации: </t>
  </si>
  <si>
    <t xml:space="preserve">Главный эксперт: </t>
  </si>
  <si>
    <t xml:space="preserve">Локальная сеть: требуется; скорость подключения 100 Мбит/с; количество точек подключения 12  </t>
  </si>
  <si>
    <t xml:space="preserve">Скорость подключения к локальному/беспроводному интернету - основной канал на скорости  100 Мбит/с, по резервному каналу на скорости не менее 50 Мбит/с </t>
  </si>
  <si>
    <t>Электричество:  5 подключений общей инфраструктуры</t>
  </si>
  <si>
    <t>Цифровая информационная Стелла компетенции</t>
  </si>
  <si>
    <t>Габаритный размер 2500мм*1000мм* 150мм, Материалы изготовления каркаса должны соответствовать ГОСТ, СНИП, Сан ПИН для проведения массовых мероприятий,  Визуальное оформление выполнено в соответствии с фирменным стилем мероприятия. Включает профессиональную панель с  экраном высокой яркости с диагональю 55˝, оснащённый матрицей Ultra НD и поддерживающий работу в режиме 24/7. Служит для демонстрации мультимедийного контента в общественных зонах . Экран: 55”, 60 Гц, яркость — 500 нит, разрешение — 3840×2160; Чипсет: ARM Cortex A55 × 4 или эквивалент; Память: RAM — 4 Гб, ROM — 32 Гб; Динамики: Формат звука — 2.1, количество — 2 × 10 Вт; Поддерживаемые интерфейсы: USB-C IN × 1, HDMI IN × 2, HDMI OUT × 1 (4k@30 Hz, 2.3), AUDIO OUT × 1, SPDIF OUT × 1, USB 2.0 × 1, USB 3.0 × 1, RS232 × 1 , RJ45 × 1 (10/100/1000M). Материалы изготовления каркаса соответствуют ГОСТ, СНИП, Сан ПИН для проведения массовых мероприятий.</t>
  </si>
  <si>
    <t>Площадь зоны: не менее 20 кв.м.</t>
  </si>
  <si>
    <t xml:space="preserve">Освещение: Допустимо верхнее искусственное освещение ( не менее 250 люкс) </t>
  </si>
  <si>
    <t>Скорость подключения к локальному/беспроводному интернету - не требуется</t>
  </si>
  <si>
    <t>Электричество:  1 подключений общей инфраструктуры</t>
  </si>
  <si>
    <t>Покрытие пола: ковролин/линолеум  - 20 кв.м на всю зону</t>
  </si>
  <si>
    <t>Площадь зоны: не менее 30 кв.м.</t>
  </si>
  <si>
    <t>Электричество:  1 подключений общей инфраструктуры, напряжение 220 В</t>
  </si>
  <si>
    <t>Покрытие пола: ковролин  - 30 кв.м на всю зону</t>
  </si>
  <si>
    <t>Локальная сеть: требуется; скорость подключения 100 Мбит/с; количество точек подключения 10</t>
  </si>
  <si>
    <t xml:space="preserve">Скорость подключения к локальному/беспроводному интернету - основной канал на скорости  100 Мбит/с, по резервному каналу на скорости  50 Мбит/с </t>
  </si>
  <si>
    <t>Покрытие пола: ковролин/ линолеум  - 57,75 кв.м на всю зону</t>
  </si>
  <si>
    <t>17'3; intel Core i5 11400H 2.2ГГц или эквивалент, 32ГБ DDR4; 512 SSD; GeForce RTX 3050Ti или эквивалент; предустановленная ОС: Win11/10 или эквивалент  и Ubuntu 22.04 или эквивалент</t>
  </si>
  <si>
    <t xml:space="preserve">Цветные, Ламинированные А4, с надписями "№ рабочего места" </t>
  </si>
  <si>
    <t>Автономный ровер</t>
  </si>
  <si>
    <t>Автономный ровер "Контакт" или с эквивалентными характеристиками.
Технические характеристики ровера.  
 Конструктив:  
- несущая рама с двигательными модулями (мотор-колеса): наличие  
- конструктив несущей рамы: металлическая профильная труба, листовой металл, полимерная покраска  
- обшивка корпуса ровера: композитный лист, металл  
- возможность замены двигательного модуля: наличие  
- элементы корпуса из монолитного поликарбоната: наличие  
- возможность установки навесного оборудования: наличие  
- грузоподъемность ровера: 20кг  
- закрытый корпус: наличие  
- внутренняя установка аккумуляторов: наличие 
 2. Бортовое оборудование:  
- контроллеры двигателей: наличие  
- аккумуляторная батарея: наличие 
- зарядное устройство: наличие  
- бортовой ПК: наличие 
- бортовая видеокамера, разрешение 1920x1080, подключение к бортовой информационной сети по Ethernet: 1шт 
- GSM-модуль: поддержка SIM, 4G: наличие  
- выносная антенна GSM: наличие  
- выносная антенна GPS, поддержка GPS/ГЛОНАСС: наличие  
- бортовой ethernet-роутер: наличие  
- блок питания бортового оборудования комплекса: наличие 
- основной бортовой управляющий контроллер: наличие
- количество каналов управления на основном контроллере, диапазон от 20 до 30: наличие 
- возможность программирования каждого отдельного канала управления основного контроллера: наличие  
- возможность подключения бортовых ip-камер: не менее 3шт  
- возможность присвоения роверу ip-адреса: наличие  
- возможность удаленного подключения к роверу по ip-адресу: наличие  
- возможность управления движением ровера по радиоканалу: наличие  
- ультразвуковые датчики безопасности: 4шт  
- возможность подключения лидара: наличие  
- кнопка аварийной остановки: наличие  
- пульт радиоуправления: наличие  
 Световое оборудование:  
- светодиодные фары: 2шт  
- задние фонари: 2шт  
- сигналы поворота: 4шт  
- возможность подключения внешней световой индикации состояния аккумулятора: наличие</t>
  </si>
  <si>
    <t>Комплект инструментов для автономных роверови мобильных робототехнических платформ</t>
  </si>
  <si>
    <t>Комплект инструментов  DRONESHUB  или с эквивалентными параметрами и характеристиками.
Технические характеристики.
Ручной инструмент:
- комплект: боксов и сумок для инструмента и лабораторного оборудования - наличие
- комплект: отверток, плоскогубцев, бокорезов, держателей, сверел, шестигранников – наличие
- комплект: накидных и торцевых гаечных ключей – наличие
- комплект: проводов, метизов и расходных материалов – наличие
Электроинструмент:
- комплект: шуруповерт, аккумулятор, зарядное устройство – наличие
- комплект: гайковерт, аккумулятор, зарядное устройство – наличие
- комплект: сменных бит, ударных торцевых головок и насадок – наличие
- компрессор воздушный - наличие
Лабораторное оборудование:
- паяльная станция с феном – наличие
- лабораторный блок питания до 36в 5а – наличие
Разное:
- доступ к онлайн-странице с технической документацией, описаниями, инструкциями по сборке, настройке и применению комплекта инструментов и лабораторного оборудования для автономных роверов – наличие
- транспортная упаковка для перевозки и хранения комплекта инструментов и лабораторного оборудования для автономных роверов – наличие
шт.1</t>
  </si>
  <si>
    <t>Ресурсный набор для наземного автономного ровера</t>
  </si>
  <si>
    <t xml:space="preserve">В соответствии с поставляемым ровером.
Технические характеристики.
- мотор-колесо электрическое для ровера –1  шт
- контроллер для двигателя ровера –1  шт
- комплект фар и светодиодных модулей – наличие
- комплект электропроводки, разъемов, гофры - наличие
- блок питания бортовой электроники – наличие
- камера с разрешением не менее 1280x720 - наличие
- модуль беспроводной связи
Разное:
- доступ к онлайн-странице с технической документацией, описаниями, инструкциями по сборке, настройке и применению ресурсного набора – наличие
- транспортная упаковка для перевозки и хранения ресурсного набора – наличие
</t>
  </si>
  <si>
    <t>Финал Чемпионата по профессиональному мастерству "Профессионалы"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</si>
</sst>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₽&quot;_-;\-* #,##0.00\ &quot;₽&quot;_-;_-* &quot;-&quot;??\ &quot;₽&quot;_-;_-@_-"/>
    <numFmt numFmtId="164" formatCode="#,##0.00\ &quot;₽&quot;"/>
  </numFmts>
  <fonts count="33"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name val="Calibri"/>
      <family val="2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6"/>
      <color theme="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b/>
      <sz val="16"/>
      <color theme="0"/>
      <name val="Times New Roman"/>
      <family val="1"/>
      <charset val="204"/>
    </font>
    <font>
      <sz val="14"/>
      <color theme="1"/>
      <name val="Times New Roman"/>
      <family val="1"/>
      <charset val="204"/>
    </font>
    <font>
      <u/>
      <sz val="14"/>
      <color theme="10"/>
      <name val="Times New Roman"/>
      <family val="1"/>
      <charset val="204"/>
    </font>
    <font>
      <sz val="12"/>
      <name val="Times New Roman"/>
      <family val="1"/>
      <charset val="204"/>
    </font>
    <font>
      <sz val="12"/>
      <name val="Calibri"/>
      <family val="2"/>
      <charset val="204"/>
      <scheme val="minor"/>
    </font>
    <font>
      <sz val="12"/>
      <color theme="0"/>
      <name val="Times New Roman"/>
      <family val="1"/>
      <charset val="204"/>
    </font>
    <font>
      <b/>
      <sz val="12"/>
      <color theme="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2"/>
      <name val="Times New Roman"/>
      <family val="1"/>
    </font>
    <font>
      <sz val="12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Times New Roman"/>
      <family val="1"/>
    </font>
    <font>
      <sz val="10"/>
      <name val="Calibri"/>
      <family val="2"/>
      <charset val="204"/>
      <scheme val="minor"/>
    </font>
    <font>
      <sz val="11"/>
      <name val="Times New Roman"/>
      <family val="1"/>
    </font>
    <font>
      <sz val="14"/>
      <color theme="1"/>
      <name val="Times New Roman"/>
      <family val="1"/>
      <charset val="204"/>
    </font>
    <font>
      <u/>
      <sz val="11"/>
      <name val="Calibri"/>
      <family val="2"/>
      <scheme val="minor"/>
    </font>
    <font>
      <sz val="18"/>
      <name val="Arial"/>
      <family val="2"/>
      <charset val="204"/>
    </font>
    <font>
      <sz val="11"/>
      <name val="&quot;Times New Roman&quot;"/>
    </font>
    <font>
      <sz val="11"/>
      <name val="Arial"/>
      <family val="2"/>
      <charset val="204"/>
    </font>
    <font>
      <sz val="11"/>
      <name val="Times New Roman"/>
      <family val="1"/>
      <charset val="204"/>
    </font>
  </fonts>
  <fills count="11">
    <fill>
      <patternFill patternType="none"/>
    </fill>
    <fill>
      <patternFill patternType="gray125"/>
    </fill>
    <fill>
      <patternFill patternType="solid">
        <fgColor rgb="FFAEABAB"/>
        <bgColor rgb="FFAEABAB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theme="1" tint="0.249977111117893"/>
        <bgColor rgb="FF3A3838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2" tint="-0.249977111117893"/>
        <bgColor theme="0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79998168889431442"/>
        <bgColor indexed="64"/>
      </patternFill>
    </fill>
  </fills>
  <borders count="3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</borders>
  <cellStyleXfs count="5">
    <xf numFmtId="0" fontId="0" fillId="0" borderId="0"/>
    <xf numFmtId="0" fontId="1" fillId="0" borderId="0"/>
    <xf numFmtId="0" fontId="9" fillId="0" borderId="0" applyNumberFormat="0" applyFill="0" applyBorder="0" applyAlignment="0" applyProtection="0"/>
    <xf numFmtId="44" fontId="7" fillId="0" borderId="0" applyFont="0" applyFill="0" applyBorder="0" applyAlignment="0" applyProtection="0"/>
    <xf numFmtId="0" fontId="18" fillId="0" borderId="0"/>
  </cellStyleXfs>
  <cellXfs count="330">
    <xf numFmtId="0" fontId="0" fillId="0" borderId="0" xfId="0"/>
    <xf numFmtId="0" fontId="1" fillId="0" borderId="0" xfId="1"/>
    <xf numFmtId="0" fontId="2" fillId="0" borderId="1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11" fillId="0" borderId="0" xfId="0" applyFont="1" applyAlignment="1">
      <alignment wrapText="1"/>
    </xf>
    <xf numFmtId="0" fontId="11" fillId="0" borderId="0" xfId="0" applyFont="1"/>
    <xf numFmtId="0" fontId="11" fillId="0" borderId="14" xfId="0" applyFont="1" applyBorder="1" applyAlignment="1">
      <alignment wrapText="1"/>
    </xf>
    <xf numFmtId="0" fontId="11" fillId="0" borderId="14" xfId="0" applyFont="1" applyBorder="1" applyAlignment="1">
      <alignment horizontal="right" wrapText="1"/>
    </xf>
    <xf numFmtId="0" fontId="12" fillId="0" borderId="14" xfId="2" applyFont="1" applyBorder="1" applyAlignment="1">
      <alignment horizontal="right" wrapText="1"/>
    </xf>
    <xf numFmtId="0" fontId="6" fillId="0" borderId="0" xfId="1" applyFont="1"/>
    <xf numFmtId="0" fontId="6" fillId="0" borderId="0" xfId="1" applyFont="1" applyAlignment="1">
      <alignment vertical="center" wrapText="1"/>
    </xf>
    <xf numFmtId="0" fontId="10" fillId="0" borderId="0" xfId="1" applyFont="1" applyAlignment="1">
      <alignment vertical="center" wrapText="1"/>
    </xf>
    <xf numFmtId="0" fontId="13" fillId="0" borderId="0" xfId="1" applyFont="1"/>
    <xf numFmtId="0" fontId="14" fillId="0" borderId="0" xfId="1" applyFont="1"/>
    <xf numFmtId="0" fontId="13" fillId="0" borderId="6" xfId="1" applyFont="1" applyBorder="1" applyAlignment="1">
      <alignment horizontal="center" vertical="center" wrapText="1"/>
    </xf>
    <xf numFmtId="0" fontId="13" fillId="0" borderId="2" xfId="1" applyFont="1" applyBorder="1" applyAlignment="1">
      <alignment horizontal="center" vertical="center" wrapText="1"/>
    </xf>
    <xf numFmtId="0" fontId="13" fillId="0" borderId="15" xfId="1" applyFont="1" applyBorder="1" applyAlignment="1">
      <alignment horizontal="center" vertical="center" wrapText="1"/>
    </xf>
    <xf numFmtId="0" fontId="13" fillId="0" borderId="14" xfId="1" applyFont="1" applyBorder="1" applyAlignment="1">
      <alignment horizontal="left" vertical="top" wrapText="1"/>
    </xf>
    <xf numFmtId="0" fontId="17" fillId="0" borderId="14" xfId="0" applyFont="1" applyBorder="1" applyAlignment="1">
      <alignment horizontal="left" vertical="top" wrapText="1"/>
    </xf>
    <xf numFmtId="0" fontId="13" fillId="0" borderId="2" xfId="1" applyFont="1" applyBorder="1" applyAlignment="1">
      <alignment horizontal="center" vertical="top" wrapText="1"/>
    </xf>
    <xf numFmtId="0" fontId="17" fillId="0" borderId="14" xfId="0" applyFont="1" applyBorder="1" applyAlignment="1">
      <alignment horizontal="center" vertical="top" wrapText="1"/>
    </xf>
    <xf numFmtId="0" fontId="13" fillId="0" borderId="1" xfId="1" applyFont="1" applyBorder="1" applyAlignment="1">
      <alignment horizontal="center" vertical="center" wrapText="1"/>
    </xf>
    <xf numFmtId="0" fontId="13" fillId="0" borderId="2" xfId="1" applyFont="1" applyBorder="1" applyAlignment="1">
      <alignment horizontal="center" vertical="top"/>
    </xf>
    <xf numFmtId="0" fontId="13" fillId="0" borderId="14" xfId="1" applyFont="1" applyBorder="1" applyAlignment="1">
      <alignment horizontal="center" vertical="top" wrapText="1"/>
    </xf>
    <xf numFmtId="0" fontId="13" fillId="0" borderId="14" xfId="1" applyFont="1" applyBorder="1" applyAlignment="1">
      <alignment horizontal="center" vertical="center" wrapText="1"/>
    </xf>
    <xf numFmtId="0" fontId="13" fillId="0" borderId="17" xfId="1" applyFont="1" applyBorder="1" applyAlignment="1">
      <alignment horizontal="center" vertical="center" wrapText="1"/>
    </xf>
    <xf numFmtId="0" fontId="13" fillId="0" borderId="14" xfId="1" applyFont="1" applyBorder="1" applyAlignment="1">
      <alignment horizontal="center" vertical="top"/>
    </xf>
    <xf numFmtId="0" fontId="17" fillId="0" borderId="14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/>
    </xf>
    <xf numFmtId="0" fontId="20" fillId="0" borderId="0" xfId="0" applyFont="1"/>
    <xf numFmtId="0" fontId="20" fillId="0" borderId="14" xfId="0" applyFont="1" applyBorder="1" applyAlignment="1">
      <alignment horizontal="center"/>
    </xf>
    <xf numFmtId="0" fontId="13" fillId="0" borderId="5" xfId="1" applyFont="1" applyBorder="1" applyAlignment="1">
      <alignment horizontal="left" vertical="top"/>
    </xf>
    <xf numFmtId="0" fontId="21" fillId="3" borderId="12" xfId="0" applyFont="1" applyFill="1" applyBorder="1" applyAlignment="1">
      <alignment horizontal="left" vertical="center" wrapText="1"/>
    </xf>
    <xf numFmtId="0" fontId="21" fillId="3" borderId="1" xfId="0" applyFont="1" applyFill="1" applyBorder="1" applyAlignment="1">
      <alignment vertical="center" wrapText="1"/>
    </xf>
    <xf numFmtId="0" fontId="21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0" fontId="22" fillId="3" borderId="1" xfId="0" applyFont="1" applyFill="1" applyBorder="1" applyAlignment="1">
      <alignment horizontal="left" vertical="center" wrapText="1"/>
    </xf>
    <xf numFmtId="0" fontId="22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center" vertical="center"/>
    </xf>
    <xf numFmtId="0" fontId="22" fillId="0" borderId="14" xfId="0" applyFont="1" applyBorder="1" applyAlignment="1">
      <alignment horizontal="left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/>
    </xf>
    <xf numFmtId="0" fontId="21" fillId="0" borderId="14" xfId="0" applyFont="1" applyBorder="1" applyAlignment="1">
      <alignment vertical="center" wrapText="1"/>
    </xf>
    <xf numFmtId="0" fontId="8" fillId="0" borderId="14" xfId="0" applyFont="1" applyBorder="1" applyAlignment="1">
      <alignment vertical="center" wrapText="1"/>
    </xf>
    <xf numFmtId="0" fontId="21" fillId="0" borderId="14" xfId="0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 wrapText="1"/>
    </xf>
    <xf numFmtId="0" fontId="0" fillId="0" borderId="14" xfId="0" applyBorder="1"/>
    <xf numFmtId="0" fontId="2" fillId="0" borderId="14" xfId="0" applyFont="1" applyBorder="1" applyAlignment="1">
      <alignment vertical="center" wrapText="1"/>
    </xf>
    <xf numFmtId="0" fontId="2" fillId="0" borderId="14" xfId="0" applyFont="1" applyBorder="1" applyAlignment="1">
      <alignment horizontal="left" vertical="center" wrapText="1"/>
    </xf>
    <xf numFmtId="0" fontId="13" fillId="0" borderId="15" xfId="1" applyFont="1" applyBorder="1" applyAlignment="1">
      <alignment horizontal="center" vertical="top" wrapText="1"/>
    </xf>
    <xf numFmtId="0" fontId="13" fillId="0" borderId="18" xfId="1" applyFont="1" applyBorder="1" applyAlignment="1">
      <alignment horizontal="center" vertical="center" wrapText="1"/>
    </xf>
    <xf numFmtId="0" fontId="2" fillId="0" borderId="14" xfId="0" applyFont="1" applyBorder="1" applyAlignment="1">
      <alignment vertical="center"/>
    </xf>
    <xf numFmtId="0" fontId="27" fillId="0" borderId="1" xfId="0" applyFont="1" applyBorder="1" applyAlignment="1">
      <alignment horizontal="right" wrapText="1"/>
    </xf>
    <xf numFmtId="0" fontId="14" fillId="0" borderId="0" xfId="1" applyFont="1" applyFill="1"/>
    <xf numFmtId="0" fontId="13" fillId="0" borderId="0" xfId="1" applyFont="1" applyFill="1" applyAlignment="1">
      <alignment vertical="center" wrapText="1"/>
    </xf>
    <xf numFmtId="0" fontId="13" fillId="0" borderId="31" xfId="1" applyFont="1" applyFill="1" applyBorder="1" applyAlignment="1">
      <alignment horizontal="left" vertical="center" wrapText="1"/>
    </xf>
    <xf numFmtId="0" fontId="13" fillId="0" borderId="32" xfId="1" applyFont="1" applyFill="1" applyBorder="1" applyAlignment="1">
      <alignment horizontal="center" vertical="center" wrapText="1"/>
    </xf>
    <xf numFmtId="0" fontId="13" fillId="0" borderId="31" xfId="1" applyFont="1" applyFill="1" applyBorder="1" applyAlignment="1">
      <alignment horizontal="center" vertical="center" wrapText="1"/>
    </xf>
    <xf numFmtId="0" fontId="13" fillId="0" borderId="33" xfId="1" applyFont="1" applyFill="1" applyBorder="1" applyAlignment="1">
      <alignment horizontal="center" vertical="center" wrapText="1"/>
    </xf>
    <xf numFmtId="0" fontId="13" fillId="0" borderId="14" xfId="1" applyFont="1" applyFill="1" applyBorder="1" applyAlignment="1">
      <alignment horizontal="center" vertical="center" wrapText="1"/>
    </xf>
    <xf numFmtId="0" fontId="13" fillId="0" borderId="12" xfId="1" applyFont="1" applyFill="1" applyBorder="1" applyAlignment="1">
      <alignment horizontal="center" vertical="top"/>
    </xf>
    <xf numFmtId="0" fontId="13" fillId="0" borderId="14" xfId="1" applyFont="1" applyFill="1" applyBorder="1" applyAlignment="1">
      <alignment horizontal="left" vertical="top" wrapText="1"/>
    </xf>
    <xf numFmtId="0" fontId="13" fillId="0" borderId="14" xfId="1" applyFont="1" applyFill="1" applyBorder="1" applyAlignment="1">
      <alignment vertical="top" wrapText="1"/>
    </xf>
    <xf numFmtId="0" fontId="13" fillId="0" borderId="25" xfId="1" applyFont="1" applyFill="1" applyBorder="1" applyAlignment="1">
      <alignment horizontal="center" vertical="center" wrapText="1"/>
    </xf>
    <xf numFmtId="0" fontId="13" fillId="0" borderId="19" xfId="1" applyFont="1" applyFill="1" applyBorder="1" applyAlignment="1">
      <alignment horizontal="center" vertical="center" wrapText="1"/>
    </xf>
    <xf numFmtId="0" fontId="13" fillId="0" borderId="27" xfId="1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left" vertical="center" wrapText="1"/>
    </xf>
    <xf numFmtId="0" fontId="13" fillId="0" borderId="35" xfId="1" applyFont="1" applyFill="1" applyBorder="1" applyAlignment="1">
      <alignment horizontal="center" vertical="center" wrapText="1"/>
    </xf>
    <xf numFmtId="0" fontId="13" fillId="0" borderId="14" xfId="4" applyFont="1" applyFill="1" applyBorder="1" applyAlignment="1">
      <alignment vertical="center" wrapText="1"/>
    </xf>
    <xf numFmtId="0" fontId="13" fillId="0" borderId="14" xfId="4" applyFont="1" applyFill="1" applyBorder="1" applyAlignment="1">
      <alignment horizontal="left" vertical="center" wrapText="1"/>
    </xf>
    <xf numFmtId="0" fontId="13" fillId="0" borderId="28" xfId="1" applyFont="1" applyFill="1" applyBorder="1" applyAlignment="1">
      <alignment horizontal="center" vertical="center" wrapText="1"/>
    </xf>
    <xf numFmtId="0" fontId="13" fillId="0" borderId="16" xfId="1" applyFont="1" applyFill="1" applyBorder="1" applyAlignment="1">
      <alignment horizontal="center" vertical="center" wrapText="1"/>
    </xf>
    <xf numFmtId="0" fontId="13" fillId="0" borderId="23" xfId="1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left" vertical="center" wrapText="1"/>
    </xf>
    <xf numFmtId="0" fontId="2" fillId="0" borderId="14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vertical="center" wrapText="1"/>
    </xf>
    <xf numFmtId="0" fontId="2" fillId="0" borderId="14" xfId="0" applyFont="1" applyFill="1" applyBorder="1" applyAlignment="1">
      <alignment vertical="center"/>
    </xf>
    <xf numFmtId="0" fontId="13" fillId="0" borderId="14" xfId="1" applyFont="1" applyFill="1" applyBorder="1" applyAlignment="1">
      <alignment horizontal="center" vertical="top"/>
    </xf>
    <xf numFmtId="0" fontId="13" fillId="0" borderId="2" xfId="1" applyFont="1" applyFill="1" applyBorder="1" applyAlignment="1">
      <alignment horizontal="center" vertical="center" wrapText="1"/>
    </xf>
    <xf numFmtId="0" fontId="13" fillId="0" borderId="6" xfId="1" applyFont="1" applyFill="1" applyBorder="1" applyAlignment="1">
      <alignment horizontal="center" vertical="center" wrapText="1"/>
    </xf>
    <xf numFmtId="0" fontId="13" fillId="0" borderId="26" xfId="1" applyFont="1" applyFill="1" applyBorder="1" applyAlignment="1">
      <alignment horizontal="center" vertical="center" wrapText="1"/>
    </xf>
    <xf numFmtId="0" fontId="13" fillId="0" borderId="2" xfId="1" applyFont="1" applyFill="1" applyBorder="1" applyAlignment="1">
      <alignment horizontal="center" vertical="top" wrapText="1"/>
    </xf>
    <xf numFmtId="0" fontId="14" fillId="0" borderId="14" xfId="1" applyFont="1" applyFill="1" applyBorder="1"/>
    <xf numFmtId="0" fontId="19" fillId="0" borderId="17" xfId="1" applyFont="1" applyFill="1" applyBorder="1" applyAlignment="1">
      <alignment horizontal="left" vertical="top" wrapText="1"/>
    </xf>
    <xf numFmtId="0" fontId="19" fillId="0" borderId="14" xfId="1" applyFont="1" applyFill="1" applyBorder="1" applyAlignment="1">
      <alignment horizontal="center" vertical="center" wrapText="1"/>
    </xf>
    <xf numFmtId="0" fontId="19" fillId="0" borderId="17" xfId="1" applyFont="1" applyFill="1" applyBorder="1" applyAlignment="1">
      <alignment horizontal="center" vertical="center" wrapText="1"/>
    </xf>
    <xf numFmtId="0" fontId="13" fillId="0" borderId="6" xfId="1" applyFont="1" applyFill="1" applyBorder="1" applyAlignment="1">
      <alignment horizontal="center" vertical="top" wrapText="1"/>
    </xf>
    <xf numFmtId="0" fontId="13" fillId="0" borderId="17" xfId="4" applyFont="1" applyFill="1" applyBorder="1" applyAlignment="1">
      <alignment vertical="center" wrapText="1"/>
    </xf>
    <xf numFmtId="0" fontId="13" fillId="0" borderId="2" xfId="1" applyFont="1" applyFill="1" applyBorder="1" applyAlignment="1">
      <alignment horizontal="left" vertical="center" wrapText="1"/>
    </xf>
    <xf numFmtId="0" fontId="13" fillId="0" borderId="16" xfId="0" applyFont="1" applyFill="1" applyBorder="1" applyAlignment="1">
      <alignment horizontal="center" wrapText="1"/>
    </xf>
    <xf numFmtId="0" fontId="13" fillId="0" borderId="15" xfId="1" applyFont="1" applyFill="1" applyBorder="1" applyAlignment="1">
      <alignment horizontal="center" vertical="center" wrapText="1"/>
    </xf>
    <xf numFmtId="0" fontId="13" fillId="0" borderId="1" xfId="1" applyFont="1" applyFill="1" applyBorder="1" applyAlignment="1">
      <alignment horizontal="center" vertical="top"/>
    </xf>
    <xf numFmtId="0" fontId="13" fillId="0" borderId="14" xfId="1" applyFont="1" applyFill="1" applyBorder="1" applyAlignment="1">
      <alignment horizontal="center" vertical="center"/>
    </xf>
    <xf numFmtId="0" fontId="14" fillId="0" borderId="14" xfId="1" applyFont="1" applyFill="1" applyBorder="1" applyAlignment="1">
      <alignment horizontal="center"/>
    </xf>
    <xf numFmtId="0" fontId="26" fillId="0" borderId="14" xfId="0" applyFont="1" applyFill="1" applyBorder="1" applyAlignment="1">
      <alignment horizontal="left" vertical="center" wrapText="1"/>
    </xf>
    <xf numFmtId="0" fontId="13" fillId="0" borderId="17" xfId="1" applyFont="1" applyFill="1" applyBorder="1" applyAlignment="1">
      <alignment horizontal="center" vertical="center" wrapText="1"/>
    </xf>
    <xf numFmtId="0" fontId="13" fillId="0" borderId="2" xfId="1" applyFont="1" applyFill="1" applyBorder="1" applyAlignment="1">
      <alignment horizontal="center" vertical="top"/>
    </xf>
    <xf numFmtId="0" fontId="13" fillId="0" borderId="14" xfId="1" applyFont="1" applyFill="1" applyBorder="1" applyAlignment="1">
      <alignment horizontal="center"/>
    </xf>
    <xf numFmtId="0" fontId="13" fillId="0" borderId="0" xfId="1" applyFont="1" applyFill="1"/>
    <xf numFmtId="0" fontId="13" fillId="0" borderId="0" xfId="1" applyFont="1" applyFill="1" applyAlignment="1">
      <alignment horizontal="center"/>
    </xf>
    <xf numFmtId="0" fontId="13" fillId="0" borderId="14" xfId="0" applyFont="1" applyFill="1" applyBorder="1" applyAlignment="1">
      <alignment horizontal="left" vertical="top" wrapText="1"/>
    </xf>
    <xf numFmtId="0" fontId="13" fillId="0" borderId="14" xfId="0" applyFont="1" applyFill="1" applyBorder="1" applyAlignment="1">
      <alignment horizontal="center" vertical="top" wrapText="1"/>
    </xf>
    <xf numFmtId="0" fontId="13" fillId="0" borderId="27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4" xfId="1" applyFont="1" applyFill="1" applyBorder="1" applyAlignment="1">
      <alignment horizontal="center" vertical="top" wrapText="1"/>
    </xf>
    <xf numFmtId="0" fontId="28" fillId="0" borderId="0" xfId="2" applyFont="1" applyFill="1"/>
    <xf numFmtId="0" fontId="13" fillId="0" borderId="14" xfId="0" applyFont="1" applyFill="1" applyBorder="1" applyAlignment="1">
      <alignment wrapText="1"/>
    </xf>
    <xf numFmtId="0" fontId="13" fillId="0" borderId="1" xfId="1" applyFont="1" applyFill="1" applyBorder="1" applyAlignment="1">
      <alignment horizontal="center" vertical="center"/>
    </xf>
    <xf numFmtId="0" fontId="13" fillId="0" borderId="12" xfId="1" applyFont="1" applyFill="1" applyBorder="1" applyAlignment="1">
      <alignment horizontal="center" vertical="center"/>
    </xf>
    <xf numFmtId="0" fontId="13" fillId="0" borderId="14" xfId="0" applyFont="1" applyFill="1" applyBorder="1" applyAlignment="1">
      <alignment vertical="top" wrapText="1"/>
    </xf>
    <xf numFmtId="0" fontId="19" fillId="0" borderId="5" xfId="1" applyFont="1" applyFill="1" applyBorder="1" applyAlignment="1">
      <alignment horizontal="center" vertical="top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left" wrapText="1"/>
    </xf>
    <xf numFmtId="0" fontId="2" fillId="0" borderId="14" xfId="0" applyFont="1" applyFill="1" applyBorder="1" applyAlignment="1">
      <alignment wrapText="1"/>
    </xf>
    <xf numFmtId="0" fontId="2" fillId="0" borderId="14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2" fillId="0" borderId="14" xfId="0" applyFont="1" applyFill="1" applyBorder="1" applyAlignment="1">
      <alignment horizontal="center" wrapText="1"/>
    </xf>
    <xf numFmtId="0" fontId="2" fillId="0" borderId="14" xfId="0" applyFont="1" applyFill="1" applyBorder="1" applyAlignment="1">
      <alignment vertical="top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horizontal="center" wrapText="1"/>
    </xf>
    <xf numFmtId="0" fontId="2" fillId="0" borderId="2" xfId="0" applyFont="1" applyFill="1" applyBorder="1" applyAlignment="1">
      <alignment horizontal="center" vertical="center" wrapText="1"/>
    </xf>
    <xf numFmtId="0" fontId="19" fillId="0" borderId="16" xfId="1" applyFont="1" applyFill="1" applyBorder="1" applyAlignment="1">
      <alignment horizontal="center" vertical="center" wrapText="1"/>
    </xf>
    <xf numFmtId="0" fontId="13" fillId="0" borderId="5" xfId="1" applyFont="1" applyFill="1" applyBorder="1" applyAlignment="1">
      <alignment horizontal="center" vertical="top" wrapText="1"/>
    </xf>
    <xf numFmtId="0" fontId="19" fillId="0" borderId="14" xfId="0" applyFont="1" applyFill="1" applyBorder="1"/>
    <xf numFmtId="0" fontId="19" fillId="0" borderId="14" xfId="0" applyFont="1" applyFill="1" applyBorder="1" applyAlignment="1">
      <alignment wrapText="1"/>
    </xf>
    <xf numFmtId="0" fontId="19" fillId="0" borderId="14" xfId="0" applyFont="1" applyFill="1" applyBorder="1" applyAlignment="1">
      <alignment horizontal="center" vertical="center"/>
    </xf>
    <xf numFmtId="0" fontId="19" fillId="0" borderId="16" xfId="0" applyFont="1" applyFill="1" applyBorder="1" applyAlignment="1">
      <alignment horizontal="center" vertical="center"/>
    </xf>
    <xf numFmtId="0" fontId="19" fillId="0" borderId="28" xfId="1" applyFont="1" applyFill="1" applyBorder="1" applyAlignment="1">
      <alignment horizontal="center" vertical="center" wrapText="1"/>
    </xf>
    <xf numFmtId="0" fontId="26" fillId="0" borderId="14" xfId="0" applyFont="1" applyFill="1" applyBorder="1" applyAlignment="1">
      <alignment horizontal="center" vertical="center" wrapText="1"/>
    </xf>
    <xf numFmtId="0" fontId="26" fillId="0" borderId="14" xfId="0" applyFont="1" applyFill="1" applyBorder="1" applyAlignment="1">
      <alignment vertical="center" wrapText="1"/>
    </xf>
    <xf numFmtId="0" fontId="26" fillId="0" borderId="16" xfId="0" applyFont="1" applyFill="1" applyBorder="1" applyAlignment="1">
      <alignment horizontal="left" vertical="center" wrapText="1"/>
    </xf>
    <xf numFmtId="0" fontId="26" fillId="0" borderId="27" xfId="0" applyFont="1" applyFill="1" applyBorder="1" applyAlignment="1">
      <alignment horizontal="center" vertical="center" wrapText="1"/>
    </xf>
    <xf numFmtId="0" fontId="26" fillId="0" borderId="19" xfId="0" applyFont="1" applyFill="1" applyBorder="1" applyAlignment="1">
      <alignment horizontal="center" wrapText="1"/>
    </xf>
    <xf numFmtId="0" fontId="26" fillId="0" borderId="19" xfId="0" applyFont="1" applyFill="1" applyBorder="1" applyAlignment="1">
      <alignment vertical="center" wrapText="1"/>
    </xf>
    <xf numFmtId="0" fontId="26" fillId="0" borderId="19" xfId="0" applyFont="1" applyFill="1" applyBorder="1" applyAlignment="1">
      <alignment horizontal="center" vertical="center" wrapText="1"/>
    </xf>
    <xf numFmtId="0" fontId="2" fillId="0" borderId="0" xfId="0" applyFont="1" applyFill="1"/>
    <xf numFmtId="0" fontId="26" fillId="0" borderId="14" xfId="0" applyFont="1" applyFill="1" applyBorder="1" applyAlignment="1">
      <alignment horizontal="center" wrapText="1"/>
    </xf>
    <xf numFmtId="0" fontId="29" fillId="0" borderId="0" xfId="0" applyFont="1" applyFill="1" applyAlignment="1">
      <alignment vertical="center" wrapText="1"/>
    </xf>
    <xf numFmtId="0" fontId="30" fillId="0" borderId="14" xfId="0" applyFont="1" applyFill="1" applyBorder="1"/>
    <xf numFmtId="0" fontId="30" fillId="0" borderId="14" xfId="0" applyFont="1" applyFill="1" applyBorder="1" applyAlignment="1">
      <alignment horizontal="left" vertical="top" wrapText="1"/>
    </xf>
    <xf numFmtId="0" fontId="30" fillId="0" borderId="14" xfId="0" applyFont="1" applyFill="1" applyBorder="1" applyAlignment="1">
      <alignment horizontal="center"/>
    </xf>
    <xf numFmtId="0" fontId="31" fillId="0" borderId="0" xfId="0" applyFont="1" applyFill="1" applyAlignment="1">
      <alignment horizontal="left" vertical="center" wrapText="1" indent="1"/>
    </xf>
    <xf numFmtId="0" fontId="31" fillId="0" borderId="0" xfId="0" applyFont="1" applyFill="1" applyAlignment="1">
      <alignment horizontal="left" vertical="center" wrapText="1" indent="2"/>
    </xf>
    <xf numFmtId="0" fontId="32" fillId="0" borderId="14" xfId="0" applyFont="1" applyFill="1" applyBorder="1" applyAlignment="1">
      <alignment horizontal="left" vertical="center" wrapText="1"/>
    </xf>
    <xf numFmtId="0" fontId="32" fillId="0" borderId="14" xfId="0" applyFont="1" applyFill="1" applyBorder="1" applyAlignment="1">
      <alignment horizontal="center" vertical="center" wrapText="1"/>
    </xf>
    <xf numFmtId="0" fontId="2" fillId="0" borderId="27" xfId="0" applyFont="1" applyFill="1" applyBorder="1" applyAlignment="1">
      <alignment horizontal="center" vertical="center" wrapText="1"/>
    </xf>
    <xf numFmtId="0" fontId="32" fillId="0" borderId="14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8" fillId="0" borderId="0" xfId="2" applyFont="1"/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9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4" borderId="14" xfId="0" applyFont="1" applyFill="1" applyBorder="1" applyAlignment="1">
      <alignment vertical="center" wrapText="1"/>
    </xf>
    <xf numFmtId="0" fontId="2" fillId="4" borderId="14" xfId="0" applyFont="1" applyFill="1" applyBorder="1" applyAlignment="1">
      <alignment horizontal="left" vertical="center" wrapText="1"/>
    </xf>
    <xf numFmtId="0" fontId="19" fillId="0" borderId="5" xfId="1" applyFont="1" applyBorder="1" applyAlignment="1">
      <alignment horizontal="center" vertical="top" wrapText="1"/>
    </xf>
    <xf numFmtId="0" fontId="13" fillId="4" borderId="14" xfId="0" applyFont="1" applyFill="1" applyBorder="1" applyAlignment="1">
      <alignment horizontal="center" vertical="top" wrapText="1"/>
    </xf>
    <xf numFmtId="0" fontId="13" fillId="4" borderId="14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wrapText="1"/>
    </xf>
    <xf numFmtId="0" fontId="13" fillId="0" borderId="14" xfId="0" applyFont="1" applyBorder="1" applyAlignment="1">
      <alignment horizontal="left" vertical="top" wrapText="1"/>
    </xf>
    <xf numFmtId="0" fontId="13" fillId="0" borderId="14" xfId="0" applyFont="1" applyBorder="1" applyAlignment="1">
      <alignment horizontal="center" vertical="center" wrapText="1"/>
    </xf>
    <xf numFmtId="0" fontId="13" fillId="0" borderId="14" xfId="1" applyFont="1" applyBorder="1" applyAlignment="1">
      <alignment vertical="center" wrapText="1"/>
    </xf>
    <xf numFmtId="0" fontId="17" fillId="4" borderId="17" xfId="0" applyFont="1" applyFill="1" applyBorder="1" applyAlignment="1">
      <alignment horizontal="center" vertical="center" wrapText="1"/>
    </xf>
    <xf numFmtId="0" fontId="9" fillId="0" borderId="14" xfId="2" applyBorder="1" applyAlignment="1">
      <alignment horizontal="center" vertical="center" wrapText="1"/>
    </xf>
    <xf numFmtId="164" fontId="17" fillId="0" borderId="17" xfId="1" applyNumberFormat="1" applyFont="1" applyBorder="1" applyAlignment="1">
      <alignment horizontal="righ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13" fillId="0" borderId="1" xfId="1" applyFont="1" applyFill="1" applyBorder="1" applyAlignment="1">
      <alignment horizontal="center" vertical="center" wrapText="1"/>
    </xf>
    <xf numFmtId="0" fontId="13" fillId="0" borderId="9" xfId="1" applyFont="1" applyFill="1" applyBorder="1" applyAlignment="1">
      <alignment horizontal="center" vertical="center" wrapText="1"/>
    </xf>
    <xf numFmtId="0" fontId="23" fillId="0" borderId="2" xfId="1" applyFont="1" applyFill="1" applyBorder="1" applyAlignment="1">
      <alignment horizontal="center" vertical="top" wrapText="1"/>
    </xf>
    <xf numFmtId="0" fontId="23" fillId="0" borderId="12" xfId="0" applyFont="1" applyFill="1" applyBorder="1" applyAlignment="1">
      <alignment horizontal="left" vertical="center" wrapText="1"/>
    </xf>
    <xf numFmtId="0" fontId="23" fillId="0" borderId="1" xfId="0" applyFont="1" applyFill="1" applyBorder="1" applyAlignment="1">
      <alignment horizontal="left" vertical="center" wrapText="1"/>
    </xf>
    <xf numFmtId="0" fontId="23" fillId="0" borderId="1" xfId="0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center" vertical="center"/>
    </xf>
    <xf numFmtId="0" fontId="23" fillId="0" borderId="14" xfId="0" applyFont="1" applyFill="1" applyBorder="1" applyAlignment="1">
      <alignment horizontal="center" vertical="center" wrapText="1"/>
    </xf>
    <xf numFmtId="0" fontId="23" fillId="0" borderId="14" xfId="1" applyFont="1" applyFill="1" applyBorder="1" applyAlignment="1">
      <alignment horizontal="left" vertical="top"/>
    </xf>
    <xf numFmtId="0" fontId="14" fillId="0" borderId="0" xfId="1" applyFont="1" applyFill="1" applyAlignment="1">
      <alignment horizontal="center"/>
    </xf>
    <xf numFmtId="0" fontId="23" fillId="0" borderId="2" xfId="0" applyFont="1" applyFill="1" applyBorder="1" applyAlignment="1">
      <alignment horizontal="center" wrapText="1"/>
    </xf>
    <xf numFmtId="0" fontId="23" fillId="0" borderId="14" xfId="1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vertical="center" wrapText="1"/>
    </xf>
    <xf numFmtId="0" fontId="23" fillId="0" borderId="2" xfId="0" applyFont="1" applyFill="1" applyBorder="1" applyAlignment="1">
      <alignment horizontal="center" vertical="center" wrapText="1"/>
    </xf>
    <xf numFmtId="0" fontId="13" fillId="0" borderId="14" xfId="1" applyFont="1" applyFill="1" applyBorder="1" applyAlignment="1">
      <alignment horizontal="left" vertical="top"/>
    </xf>
    <xf numFmtId="0" fontId="13" fillId="0" borderId="9" xfId="1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left" vertical="top" wrapText="1"/>
    </xf>
    <xf numFmtId="0" fontId="24" fillId="0" borderId="14" xfId="0" applyFont="1" applyFill="1" applyBorder="1" applyAlignment="1">
      <alignment horizontal="center" vertical="top" wrapText="1"/>
    </xf>
    <xf numFmtId="0" fontId="24" fillId="0" borderId="1" xfId="0" applyFont="1" applyFill="1" applyBorder="1" applyAlignment="1">
      <alignment horizontal="center" vertical="center" wrapText="1"/>
    </xf>
    <xf numFmtId="0" fontId="24" fillId="0" borderId="12" xfId="0" applyFont="1" applyFill="1" applyBorder="1" applyAlignment="1">
      <alignment horizontal="center" vertical="center" wrapText="1"/>
    </xf>
    <xf numFmtId="0" fontId="24" fillId="0" borderId="14" xfId="1" applyFont="1" applyFill="1" applyBorder="1" applyAlignment="1">
      <alignment horizontal="left" vertical="top"/>
    </xf>
    <xf numFmtId="0" fontId="24" fillId="0" borderId="0" xfId="1" applyFont="1" applyFill="1" applyAlignment="1">
      <alignment horizontal="left" vertical="top" wrapText="1"/>
    </xf>
    <xf numFmtId="0" fontId="24" fillId="0" borderId="14" xfId="1" applyFont="1" applyFill="1" applyBorder="1" applyAlignment="1">
      <alignment horizontal="left" vertical="top" wrapText="1"/>
    </xf>
    <xf numFmtId="0" fontId="24" fillId="0" borderId="16" xfId="1" applyFont="1" applyFill="1" applyBorder="1" applyAlignment="1">
      <alignment horizontal="center" vertical="center"/>
    </xf>
    <xf numFmtId="0" fontId="24" fillId="0" borderId="14" xfId="0" applyFont="1" applyFill="1" applyBorder="1" applyAlignment="1">
      <alignment horizontal="left" vertical="center" wrapText="1"/>
    </xf>
    <xf numFmtId="0" fontId="24" fillId="0" borderId="14" xfId="0" applyFont="1" applyFill="1" applyBorder="1" applyAlignment="1">
      <alignment horizontal="center" vertical="center"/>
    </xf>
    <xf numFmtId="0" fontId="24" fillId="0" borderId="16" xfId="0" applyFont="1" applyFill="1" applyBorder="1" applyAlignment="1">
      <alignment horizontal="center" vertical="center"/>
    </xf>
    <xf numFmtId="0" fontId="24" fillId="0" borderId="9" xfId="0" applyFont="1" applyFill="1" applyBorder="1" applyAlignment="1">
      <alignment horizontal="left" vertical="top" wrapText="1"/>
    </xf>
    <xf numFmtId="0" fontId="24" fillId="0" borderId="4" xfId="0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left" vertical="center" wrapText="1"/>
    </xf>
    <xf numFmtId="0" fontId="24" fillId="0" borderId="1" xfId="0" applyFont="1" applyFill="1" applyBorder="1" applyAlignment="1">
      <alignment vertical="center" wrapText="1"/>
    </xf>
    <xf numFmtId="0" fontId="24" fillId="0" borderId="9" xfId="0" applyFont="1" applyFill="1" applyBorder="1" applyAlignment="1">
      <alignment horizontal="center" vertical="center" wrapText="1"/>
    </xf>
    <xf numFmtId="0" fontId="24" fillId="0" borderId="17" xfId="0" applyFont="1" applyFill="1" applyBorder="1" applyAlignment="1">
      <alignment horizontal="center" vertical="center"/>
    </xf>
    <xf numFmtId="0" fontId="24" fillId="0" borderId="28" xfId="0" applyFont="1" applyFill="1" applyBorder="1" applyAlignment="1">
      <alignment horizontal="center" vertical="center"/>
    </xf>
    <xf numFmtId="0" fontId="24" fillId="0" borderId="14" xfId="0" applyFont="1" applyFill="1" applyBorder="1" applyAlignment="1">
      <alignment horizontal="center" vertical="center" wrapText="1"/>
    </xf>
    <xf numFmtId="0" fontId="24" fillId="0" borderId="16" xfId="0" applyFont="1" applyFill="1" applyBorder="1" applyAlignment="1">
      <alignment horizontal="center" vertical="center" wrapText="1"/>
    </xf>
    <xf numFmtId="0" fontId="24" fillId="0" borderId="6" xfId="1" applyFont="1" applyFill="1" applyBorder="1" applyAlignment="1">
      <alignment horizontal="center" vertical="center" wrapText="1"/>
    </xf>
    <xf numFmtId="0" fontId="24" fillId="0" borderId="26" xfId="1" applyFont="1" applyFill="1" applyBorder="1" applyAlignment="1">
      <alignment horizontal="center" vertical="center" wrapText="1"/>
    </xf>
    <xf numFmtId="0" fontId="24" fillId="0" borderId="14" xfId="1" applyFont="1" applyFill="1" applyBorder="1" applyAlignment="1">
      <alignment horizontal="center" vertical="center" wrapText="1"/>
    </xf>
    <xf numFmtId="0" fontId="24" fillId="0" borderId="16" xfId="1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center" vertical="center"/>
    </xf>
    <xf numFmtId="0" fontId="24" fillId="0" borderId="14" xfId="0" applyFont="1" applyFill="1" applyBorder="1" applyAlignment="1">
      <alignment vertical="center"/>
    </xf>
    <xf numFmtId="0" fontId="24" fillId="0" borderId="14" xfId="0" applyFont="1" applyFill="1" applyBorder="1" applyAlignment="1">
      <alignment vertical="center" wrapText="1"/>
    </xf>
    <xf numFmtId="0" fontId="24" fillId="0" borderId="0" xfId="0" applyFont="1" applyFill="1" applyAlignment="1">
      <alignment vertical="center" wrapText="1"/>
    </xf>
    <xf numFmtId="0" fontId="24" fillId="0" borderId="9" xfId="0" applyFont="1" applyFill="1" applyBorder="1" applyAlignment="1">
      <alignment horizontal="left" vertical="center" wrapText="1"/>
    </xf>
    <xf numFmtId="0" fontId="24" fillId="0" borderId="9" xfId="0" applyFont="1" applyFill="1" applyBorder="1" applyAlignment="1">
      <alignment horizontal="center" vertical="center"/>
    </xf>
    <xf numFmtId="0" fontId="23" fillId="0" borderId="17" xfId="1" applyFont="1" applyFill="1" applyBorder="1" applyAlignment="1">
      <alignment horizontal="left" vertical="top"/>
    </xf>
    <xf numFmtId="0" fontId="23" fillId="0" borderId="14" xfId="0" applyFont="1" applyFill="1" applyBorder="1"/>
    <xf numFmtId="0" fontId="23" fillId="0" borderId="14" xfId="0" applyFont="1" applyFill="1" applyBorder="1" applyAlignment="1">
      <alignment horizontal="left" vertical="center" wrapText="1"/>
    </xf>
    <xf numFmtId="0" fontId="23" fillId="0" borderId="14" xfId="0" applyFont="1" applyFill="1" applyBorder="1" applyAlignment="1">
      <alignment horizontal="center" wrapText="1"/>
    </xf>
    <xf numFmtId="0" fontId="2" fillId="0" borderId="30" xfId="0" applyFont="1" applyFill="1" applyBorder="1" applyAlignment="1">
      <alignment horizontal="center" wrapText="1"/>
    </xf>
    <xf numFmtId="0" fontId="23" fillId="0" borderId="14" xfId="0" applyFont="1" applyFill="1" applyBorder="1" applyAlignment="1">
      <alignment horizontal="center"/>
    </xf>
    <xf numFmtId="0" fontId="2" fillId="0" borderId="0" xfId="0" applyFont="1" applyFill="1" applyAlignment="1">
      <alignment horizontal="center" wrapText="1"/>
    </xf>
    <xf numFmtId="0" fontId="23" fillId="0" borderId="14" xfId="1" applyFont="1" applyFill="1" applyBorder="1" applyAlignment="1">
      <alignment horizontal="center" vertical="top"/>
    </xf>
    <xf numFmtId="0" fontId="23" fillId="0" borderId="14" xfId="0" applyFont="1" applyFill="1" applyBorder="1" applyAlignment="1">
      <alignment horizontal="left" vertical="top" wrapText="1"/>
    </xf>
    <xf numFmtId="0" fontId="23" fillId="0" borderId="14" xfId="1" applyFont="1" applyFill="1" applyBorder="1" applyAlignment="1">
      <alignment horizontal="left" vertical="top" wrapText="1"/>
    </xf>
    <xf numFmtId="0" fontId="23" fillId="0" borderId="14" xfId="0" applyFont="1" applyFill="1" applyBorder="1" applyAlignment="1">
      <alignment horizontal="center" vertical="top" wrapText="1"/>
    </xf>
    <xf numFmtId="0" fontId="23" fillId="0" borderId="14" xfId="0" applyFont="1" applyFill="1" applyBorder="1" applyAlignment="1">
      <alignment horizontal="center" vertical="center"/>
    </xf>
    <xf numFmtId="0" fontId="23" fillId="0" borderId="14" xfId="1" applyFont="1" applyFill="1" applyBorder="1" applyAlignment="1">
      <alignment horizontal="center" vertical="center"/>
    </xf>
    <xf numFmtId="0" fontId="25" fillId="0" borderId="0" xfId="1" applyFont="1" applyFill="1"/>
    <xf numFmtId="0" fontId="23" fillId="0" borderId="14" xfId="1" applyFont="1" applyFill="1" applyBorder="1" applyAlignment="1">
      <alignment horizontal="center"/>
    </xf>
    <xf numFmtId="0" fontId="23" fillId="0" borderId="14" xfId="0" applyFont="1" applyFill="1" applyBorder="1" applyAlignment="1">
      <alignment vertical="center" wrapText="1"/>
    </xf>
    <xf numFmtId="0" fontId="23" fillId="0" borderId="14" xfId="1" applyFont="1" applyFill="1" applyBorder="1"/>
    <xf numFmtId="0" fontId="13" fillId="0" borderId="8" xfId="1" applyFont="1" applyFill="1" applyBorder="1" applyAlignment="1">
      <alignment horizontal="left" vertical="top" wrapText="1"/>
    </xf>
    <xf numFmtId="0" fontId="13" fillId="0" borderId="0" xfId="1" applyFont="1" applyFill="1"/>
    <xf numFmtId="0" fontId="13" fillId="0" borderId="24" xfId="1" applyFont="1" applyFill="1" applyBorder="1"/>
    <xf numFmtId="0" fontId="13" fillId="0" borderId="35" xfId="1" applyFont="1" applyFill="1" applyBorder="1" applyAlignment="1">
      <alignment horizontal="left" vertical="top" wrapText="1"/>
    </xf>
    <xf numFmtId="0" fontId="13" fillId="0" borderId="22" xfId="1" applyFont="1" applyFill="1" applyBorder="1"/>
    <xf numFmtId="0" fontId="13" fillId="0" borderId="25" xfId="1" applyFont="1" applyFill="1" applyBorder="1"/>
    <xf numFmtId="0" fontId="13" fillId="0" borderId="34" xfId="1" applyFont="1" applyFill="1" applyBorder="1" applyAlignment="1">
      <alignment horizontal="left" vertical="top" wrapText="1"/>
    </xf>
    <xf numFmtId="0" fontId="13" fillId="0" borderId="0" xfId="1" applyFont="1" applyFill="1" applyAlignment="1">
      <alignment horizontal="left" vertical="top" wrapText="1"/>
    </xf>
    <xf numFmtId="0" fontId="13" fillId="0" borderId="24" xfId="1" applyFont="1" applyFill="1" applyBorder="1" applyAlignment="1">
      <alignment horizontal="left" vertical="top" wrapText="1"/>
    </xf>
    <xf numFmtId="0" fontId="5" fillId="0" borderId="0" xfId="1" applyFont="1" applyFill="1" applyAlignment="1">
      <alignment horizontal="left" vertical="top" wrapText="1"/>
    </xf>
    <xf numFmtId="0" fontId="5" fillId="0" borderId="24" xfId="1" applyFont="1" applyFill="1" applyBorder="1" applyAlignment="1">
      <alignment horizontal="left" vertical="top" wrapText="1"/>
    </xf>
    <xf numFmtId="0" fontId="5" fillId="0" borderId="20" xfId="1" applyFont="1" applyFill="1" applyBorder="1" applyAlignment="1">
      <alignment horizontal="left" vertical="top" wrapText="1"/>
    </xf>
    <xf numFmtId="0" fontId="13" fillId="0" borderId="21" xfId="1" applyFont="1" applyFill="1" applyBorder="1"/>
    <xf numFmtId="0" fontId="13" fillId="0" borderId="23" xfId="1" applyFont="1" applyFill="1" applyBorder="1"/>
    <xf numFmtId="0" fontId="13" fillId="10" borderId="26" xfId="1" applyFont="1" applyFill="1" applyBorder="1" applyAlignment="1">
      <alignment horizontal="center" vertical="center"/>
    </xf>
    <xf numFmtId="0" fontId="13" fillId="10" borderId="0" xfId="1" applyFont="1" applyFill="1" applyAlignment="1">
      <alignment horizontal="center"/>
    </xf>
    <xf numFmtId="0" fontId="13" fillId="10" borderId="18" xfId="1" applyFont="1" applyFill="1" applyBorder="1" applyAlignment="1">
      <alignment horizontal="center"/>
    </xf>
    <xf numFmtId="0" fontId="15" fillId="9" borderId="0" xfId="1" applyFont="1" applyFill="1" applyAlignment="1">
      <alignment horizontal="right"/>
    </xf>
    <xf numFmtId="0" fontId="15" fillId="9" borderId="0" xfId="1" applyFont="1" applyFill="1"/>
    <xf numFmtId="0" fontId="16" fillId="9" borderId="0" xfId="1" applyFont="1" applyFill="1" applyAlignment="1">
      <alignment horizontal="center" vertical="center" wrapText="1"/>
    </xf>
    <xf numFmtId="0" fontId="15" fillId="9" borderId="0" xfId="1" applyFont="1" applyFill="1" applyAlignment="1">
      <alignment horizontal="center"/>
    </xf>
    <xf numFmtId="0" fontId="15" fillId="9" borderId="0" xfId="1" applyFont="1" applyFill="1" applyAlignment="1">
      <alignment horizontal="center" vertical="center" wrapText="1"/>
    </xf>
    <xf numFmtId="0" fontId="5" fillId="0" borderId="0" xfId="1" applyFont="1" applyFill="1" applyAlignment="1">
      <alignment horizontal="left"/>
    </xf>
    <xf numFmtId="0" fontId="5" fillId="0" borderId="24" xfId="1" applyFont="1" applyFill="1" applyBorder="1" applyAlignment="1">
      <alignment horizontal="left"/>
    </xf>
    <xf numFmtId="0" fontId="13" fillId="10" borderId="19" xfId="1" applyFont="1" applyFill="1" applyBorder="1" applyAlignment="1">
      <alignment horizontal="center" vertical="center"/>
    </xf>
    <xf numFmtId="0" fontId="13" fillId="10" borderId="19" xfId="1" applyFont="1" applyFill="1" applyBorder="1"/>
    <xf numFmtId="0" fontId="13" fillId="10" borderId="4" xfId="1" applyFont="1" applyFill="1" applyBorder="1" applyAlignment="1">
      <alignment horizontal="center" vertical="center"/>
    </xf>
    <xf numFmtId="0" fontId="13" fillId="10" borderId="3" xfId="1" applyFont="1" applyFill="1" applyBorder="1"/>
    <xf numFmtId="0" fontId="13" fillId="10" borderId="0" xfId="1" applyFont="1" applyFill="1"/>
    <xf numFmtId="0" fontId="5" fillId="10" borderId="26" xfId="1" applyFont="1" applyFill="1" applyBorder="1" applyAlignment="1">
      <alignment horizontal="center" vertical="center"/>
    </xf>
    <xf numFmtId="0" fontId="5" fillId="10" borderId="0" xfId="1" applyFont="1" applyFill="1"/>
    <xf numFmtId="0" fontId="13" fillId="10" borderId="16" xfId="0" applyFont="1" applyFill="1" applyBorder="1" applyAlignment="1">
      <alignment horizontal="center" vertical="center" wrapText="1"/>
    </xf>
    <xf numFmtId="0" fontId="13" fillId="10" borderId="29" xfId="0" applyFont="1" applyFill="1" applyBorder="1" applyAlignment="1">
      <alignment horizontal="center" vertical="center" wrapText="1"/>
    </xf>
    <xf numFmtId="0" fontId="13" fillId="10" borderId="27" xfId="0" applyFont="1" applyFill="1" applyBorder="1" applyAlignment="1">
      <alignment horizontal="center" vertical="center" wrapText="1"/>
    </xf>
    <xf numFmtId="0" fontId="5" fillId="0" borderId="28" xfId="1" applyFont="1" applyFill="1" applyBorder="1" applyAlignment="1">
      <alignment horizontal="left" vertical="top" wrapText="1"/>
    </xf>
    <xf numFmtId="0" fontId="13" fillId="0" borderId="0" xfId="1" applyFont="1"/>
    <xf numFmtId="0" fontId="13" fillId="0" borderId="7" xfId="1" applyFont="1" applyBorder="1"/>
    <xf numFmtId="0" fontId="13" fillId="0" borderId="34" xfId="1" applyFont="1" applyBorder="1" applyAlignment="1">
      <alignment horizontal="left" vertical="top" wrapText="1"/>
    </xf>
    <xf numFmtId="0" fontId="13" fillId="0" borderId="24" xfId="1" applyFont="1" applyBorder="1"/>
    <xf numFmtId="0" fontId="13" fillId="0" borderId="0" xfId="1" applyFont="1" applyAlignment="1">
      <alignment horizontal="left" vertical="top" wrapText="1"/>
    </xf>
    <xf numFmtId="0" fontId="13" fillId="0" borderId="24" xfId="1" applyFont="1" applyBorder="1" applyAlignment="1">
      <alignment horizontal="left" vertical="top" wrapText="1"/>
    </xf>
    <xf numFmtId="0" fontId="5" fillId="0" borderId="0" xfId="1" applyFont="1" applyAlignment="1">
      <alignment horizontal="left" vertical="top" wrapText="1"/>
    </xf>
    <xf numFmtId="0" fontId="5" fillId="0" borderId="24" xfId="1" applyFont="1" applyBorder="1" applyAlignment="1">
      <alignment horizontal="left" vertical="top" wrapText="1"/>
    </xf>
    <xf numFmtId="0" fontId="5" fillId="0" borderId="0" xfId="1" applyFont="1" applyAlignment="1">
      <alignment horizontal="left"/>
    </xf>
    <xf numFmtId="0" fontId="5" fillId="0" borderId="24" xfId="1" applyFont="1" applyBorder="1" applyAlignment="1">
      <alignment horizontal="left"/>
    </xf>
    <xf numFmtId="0" fontId="5" fillId="0" borderId="28" xfId="1" applyFont="1" applyBorder="1" applyAlignment="1">
      <alignment horizontal="left" vertical="top" wrapText="1"/>
    </xf>
    <xf numFmtId="0" fontId="13" fillId="0" borderId="21" xfId="1" applyFont="1" applyBorder="1"/>
    <xf numFmtId="0" fontId="13" fillId="0" borderId="23" xfId="1" applyFont="1" applyBorder="1"/>
    <xf numFmtId="0" fontId="13" fillId="0" borderId="0" xfId="1" applyFont="1" applyAlignment="1">
      <alignment horizontal="right"/>
    </xf>
    <xf numFmtId="0" fontId="13" fillId="2" borderId="4" xfId="1" applyFont="1" applyFill="1" applyBorder="1" applyAlignment="1">
      <alignment horizontal="center" vertical="center"/>
    </xf>
    <xf numFmtId="0" fontId="13" fillId="0" borderId="3" xfId="1" applyFont="1" applyBorder="1"/>
    <xf numFmtId="0" fontId="13" fillId="0" borderId="36" xfId="1" applyFont="1" applyBorder="1"/>
    <xf numFmtId="0" fontId="13" fillId="8" borderId="8" xfId="1" applyFont="1" applyFill="1" applyBorder="1" applyAlignment="1">
      <alignment horizontal="left" vertical="top" wrapText="1"/>
    </xf>
    <xf numFmtId="0" fontId="13" fillId="8" borderId="0" xfId="1" applyFont="1" applyFill="1"/>
    <xf numFmtId="0" fontId="13" fillId="8" borderId="24" xfId="1" applyFont="1" applyFill="1" applyBorder="1"/>
    <xf numFmtId="0" fontId="13" fillId="7" borderId="16" xfId="0" applyFont="1" applyFill="1" applyBorder="1" applyAlignment="1">
      <alignment horizontal="center" vertical="center" wrapText="1"/>
    </xf>
    <xf numFmtId="0" fontId="13" fillId="7" borderId="29" xfId="0" applyFont="1" applyFill="1" applyBorder="1" applyAlignment="1">
      <alignment horizontal="center" vertical="center" wrapText="1"/>
    </xf>
    <xf numFmtId="0" fontId="13" fillId="7" borderId="27" xfId="0" applyFont="1" applyFill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left" vertical="top" wrapText="1"/>
    </xf>
    <xf numFmtId="0" fontId="5" fillId="0" borderId="37" xfId="1" applyFont="1" applyFill="1" applyBorder="1" applyAlignment="1">
      <alignment horizontal="left" vertical="top" wrapText="1"/>
    </xf>
    <xf numFmtId="0" fontId="13" fillId="10" borderId="12" xfId="1" applyFont="1" applyFill="1" applyBorder="1" applyAlignment="1">
      <alignment horizontal="center"/>
    </xf>
    <xf numFmtId="0" fontId="13" fillId="10" borderId="11" xfId="1" applyFont="1" applyFill="1" applyBorder="1" applyAlignment="1">
      <alignment horizontal="center"/>
    </xf>
    <xf numFmtId="0" fontId="13" fillId="10" borderId="30" xfId="1" applyFont="1" applyFill="1" applyBorder="1" applyAlignment="1">
      <alignment horizontal="center"/>
    </xf>
    <xf numFmtId="0" fontId="4" fillId="2" borderId="4" xfId="1" applyFont="1" applyFill="1" applyBorder="1" applyAlignment="1">
      <alignment horizontal="center" vertical="center"/>
    </xf>
    <xf numFmtId="0" fontId="3" fillId="0" borderId="3" xfId="1" applyFont="1" applyBorder="1"/>
    <xf numFmtId="0" fontId="3" fillId="0" borderId="0" xfId="1" applyFont="1" applyAlignment="1">
      <alignment horizontal="right"/>
    </xf>
    <xf numFmtId="0" fontId="1" fillId="0" borderId="0" xfId="1"/>
    <xf numFmtId="0" fontId="10" fillId="5" borderId="10" xfId="1" applyFont="1" applyFill="1" applyBorder="1" applyAlignment="1">
      <alignment horizontal="center" vertical="center" wrapText="1"/>
    </xf>
    <xf numFmtId="0" fontId="6" fillId="6" borderId="0" xfId="1" applyFont="1" applyFill="1" applyAlignment="1">
      <alignment horizontal="center"/>
    </xf>
    <xf numFmtId="0" fontId="6" fillId="5" borderId="0" xfId="1" applyFont="1" applyFill="1" applyAlignment="1">
      <alignment horizontal="center" vertical="center" wrapText="1"/>
    </xf>
    <xf numFmtId="0" fontId="15" fillId="6" borderId="0" xfId="1" applyFont="1" applyFill="1" applyAlignment="1">
      <alignment horizontal="center"/>
    </xf>
    <xf numFmtId="0" fontId="15" fillId="5" borderId="0" xfId="1" applyFont="1" applyFill="1" applyAlignment="1">
      <alignment horizontal="center" vertical="center" wrapText="1"/>
    </xf>
    <xf numFmtId="0" fontId="16" fillId="5" borderId="0" xfId="1" applyFont="1" applyFill="1" applyAlignment="1">
      <alignment horizontal="center" vertical="center" wrapText="1"/>
    </xf>
    <xf numFmtId="0" fontId="11" fillId="0" borderId="1" xfId="0" applyFont="1" applyBorder="1" applyAlignment="1">
      <alignment horizontal="right" wrapText="1"/>
    </xf>
  </cellXfs>
  <cellStyles count="5">
    <cellStyle name="Гиперссылка" xfId="2" builtinId="8"/>
    <cellStyle name="Денежный 2" xfId="3" xr:uid="{00000000-0005-0000-0000-000001000000}"/>
    <cellStyle name="Обычный" xfId="0" builtinId="0"/>
    <cellStyle name="Обычный 2" xfId="1" xr:uid="{00000000-0005-0000-0000-000003000000}"/>
    <cellStyle name="Обычный 3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B24"/>
  <sheetViews>
    <sheetView zoomScale="70" zoomScaleNormal="70" workbookViewId="0">
      <selection activeCell="L12" sqref="L12"/>
    </sheetView>
  </sheetViews>
  <sheetFormatPr defaultRowHeight="18.75"/>
  <cols>
    <col min="1" max="1" width="52.140625" style="5" customWidth="1"/>
    <col min="2" max="2" width="93.28515625" style="6" customWidth="1"/>
  </cols>
  <sheetData>
    <row r="2" spans="1:2">
      <c r="B2" s="5"/>
    </row>
    <row r="3" spans="1:2" ht="37.5">
      <c r="A3" s="7" t="s">
        <v>127</v>
      </c>
      <c r="B3" s="8" t="s">
        <v>135</v>
      </c>
    </row>
    <row r="4" spans="1:2" ht="39.75" customHeight="1">
      <c r="A4" s="7" t="s">
        <v>29</v>
      </c>
      <c r="B4" s="329" t="s">
        <v>402</v>
      </c>
    </row>
    <row r="5" spans="1:2">
      <c r="A5" s="7" t="s">
        <v>42</v>
      </c>
      <c r="B5" s="54" t="s">
        <v>366</v>
      </c>
    </row>
    <row r="6" spans="1:2" ht="37.5">
      <c r="A6" s="7" t="s">
        <v>23</v>
      </c>
      <c r="B6" s="54" t="s">
        <v>367</v>
      </c>
    </row>
    <row r="7" spans="1:2">
      <c r="A7" s="7" t="s">
        <v>30</v>
      </c>
      <c r="B7" s="54" t="s">
        <v>368</v>
      </c>
    </row>
    <row r="8" spans="1:2">
      <c r="A8" s="7" t="s">
        <v>19</v>
      </c>
      <c r="B8" s="54" t="s">
        <v>369</v>
      </c>
    </row>
    <row r="9" spans="1:2">
      <c r="A9" s="7" t="s">
        <v>20</v>
      </c>
      <c r="B9" s="8" t="s">
        <v>136</v>
      </c>
    </row>
    <row r="10" spans="1:2">
      <c r="A10" s="7" t="s">
        <v>22</v>
      </c>
      <c r="B10" s="8" t="s">
        <v>137</v>
      </c>
    </row>
    <row r="11" spans="1:2">
      <c r="A11" s="7" t="s">
        <v>34</v>
      </c>
      <c r="B11" s="8">
        <v>89209475242</v>
      </c>
    </row>
    <row r="12" spans="1:2" ht="18" customHeight="1">
      <c r="A12" s="7" t="s">
        <v>36</v>
      </c>
      <c r="B12" s="8"/>
    </row>
    <row r="13" spans="1:2">
      <c r="A13" s="7" t="s">
        <v>31</v>
      </c>
      <c r="B13" s="9"/>
    </row>
    <row r="14" spans="1:2">
      <c r="A14" s="7" t="s">
        <v>35</v>
      </c>
      <c r="B14" s="8"/>
    </row>
    <row r="15" spans="1:2">
      <c r="A15" s="7" t="s">
        <v>43</v>
      </c>
      <c r="B15" s="8">
        <v>10</v>
      </c>
    </row>
    <row r="16" spans="1:2">
      <c r="A16" s="7" t="s">
        <v>21</v>
      </c>
      <c r="B16" s="8">
        <v>10</v>
      </c>
    </row>
    <row r="17" spans="1:2" ht="56.25">
      <c r="A17" s="7" t="s">
        <v>132</v>
      </c>
      <c r="B17" s="8">
        <v>14</v>
      </c>
    </row>
    <row r="20" spans="1:2">
      <c r="A20" s="5" t="s">
        <v>38</v>
      </c>
    </row>
    <row r="21" spans="1:2">
      <c r="A21" s="5" t="s">
        <v>39</v>
      </c>
    </row>
    <row r="22" spans="1:2">
      <c r="A22" s="5" t="s">
        <v>40</v>
      </c>
    </row>
    <row r="23" spans="1:2" ht="37.5">
      <c r="A23" s="5" t="s">
        <v>41</v>
      </c>
    </row>
    <row r="24" spans="1:2">
      <c r="A24" s="5" t="s">
        <v>131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67"/>
  <sheetViews>
    <sheetView zoomScale="70" zoomScaleNormal="70" workbookViewId="0">
      <selection activeCell="B135" sqref="B135"/>
    </sheetView>
  </sheetViews>
  <sheetFormatPr defaultColWidth="14.42578125" defaultRowHeight="15" customHeight="1"/>
  <cols>
    <col min="1" max="1" width="5.140625" style="103" customWidth="1"/>
    <col min="2" max="2" width="43.42578125" style="103" customWidth="1"/>
    <col min="3" max="3" width="30.85546875" style="103" customWidth="1"/>
    <col min="4" max="4" width="22" style="104" customWidth="1"/>
    <col min="5" max="5" width="15.42578125" style="103" customWidth="1"/>
    <col min="6" max="6" width="19.7109375" style="103" bestFit="1" customWidth="1"/>
    <col min="7" max="7" width="14.42578125" style="103" customWidth="1"/>
    <col min="8" max="8" width="27.7109375" style="103" customWidth="1"/>
    <col min="9" max="9" width="25" style="103" bestFit="1" customWidth="1"/>
    <col min="10" max="10" width="65.28515625" style="55" customWidth="1"/>
    <col min="11" max="11" width="76.28515625" style="55" customWidth="1"/>
    <col min="12" max="16384" width="14.42578125" style="55"/>
  </cols>
  <sheetData>
    <row r="1" spans="1:10" ht="15.75">
      <c r="A1" s="273" t="s">
        <v>9</v>
      </c>
      <c r="B1" s="274"/>
      <c r="C1" s="274"/>
      <c r="D1" s="274"/>
      <c r="E1" s="274"/>
      <c r="F1" s="274"/>
      <c r="G1" s="274"/>
      <c r="H1" s="274"/>
      <c r="I1" s="274"/>
    </row>
    <row r="2" spans="1:10" ht="15.75">
      <c r="A2" s="276" t="s">
        <v>27</v>
      </c>
      <c r="B2" s="276"/>
      <c r="C2" s="276"/>
      <c r="D2" s="276"/>
      <c r="E2" s="276"/>
      <c r="F2" s="276"/>
      <c r="G2" s="276"/>
      <c r="H2" s="276"/>
      <c r="I2" s="276"/>
    </row>
    <row r="3" spans="1:10" ht="21" customHeight="1">
      <c r="A3" s="277" t="str">
        <f>'Информация о Чемпионате'!B4</f>
        <v>Финал Чемпионата по профессиональному мастерству "Профессионалы" 2026</v>
      </c>
      <c r="B3" s="277"/>
      <c r="C3" s="277"/>
      <c r="D3" s="277"/>
      <c r="E3" s="277"/>
      <c r="F3" s="277"/>
      <c r="G3" s="277"/>
      <c r="H3" s="277"/>
      <c r="I3" s="277"/>
      <c r="J3" s="56"/>
    </row>
    <row r="4" spans="1:10" ht="15.75">
      <c r="A4" s="276" t="s">
        <v>28</v>
      </c>
      <c r="B4" s="276"/>
      <c r="C4" s="276"/>
      <c r="D4" s="276"/>
      <c r="E4" s="276"/>
      <c r="F4" s="276"/>
      <c r="G4" s="276"/>
      <c r="H4" s="276"/>
      <c r="I4" s="276"/>
    </row>
    <row r="5" spans="1:10" ht="22.5" customHeight="1">
      <c r="A5" s="275" t="str">
        <f>'Информация о Чемпионате'!B3</f>
        <v>Технологии искусственного интеллекта в комплексных беспилотных системах</v>
      </c>
      <c r="B5" s="275"/>
      <c r="C5" s="275"/>
      <c r="D5" s="275"/>
      <c r="E5" s="275"/>
      <c r="F5" s="275"/>
      <c r="G5" s="275"/>
      <c r="H5" s="275"/>
      <c r="I5" s="275"/>
    </row>
    <row r="6" spans="1:10" ht="15.75">
      <c r="A6" s="265" t="s">
        <v>11</v>
      </c>
      <c r="B6" s="257"/>
      <c r="C6" s="257"/>
      <c r="D6" s="257"/>
      <c r="E6" s="257"/>
      <c r="F6" s="257"/>
      <c r="G6" s="257"/>
      <c r="H6" s="257"/>
      <c r="I6" s="258"/>
    </row>
    <row r="7" spans="1:10" ht="15.75" customHeight="1">
      <c r="A7" s="265" t="s">
        <v>25</v>
      </c>
      <c r="B7" s="265"/>
      <c r="C7" s="278" t="str">
        <f>'Информация о Чемпионате'!B5</f>
        <v>г.Санкт-Петербург</v>
      </c>
      <c r="D7" s="278"/>
      <c r="E7" s="278"/>
      <c r="F7" s="278"/>
      <c r="G7" s="278"/>
      <c r="H7" s="278"/>
      <c r="I7" s="279"/>
    </row>
    <row r="8" spans="1:10" ht="15.75" customHeight="1">
      <c r="A8" s="265" t="s">
        <v>26</v>
      </c>
      <c r="B8" s="265"/>
      <c r="C8" s="265"/>
      <c r="D8" s="278" t="str">
        <f>'Информация о Чемпионате'!B6</f>
        <v>Конгрессно-выставочный центр "Экспофорум"</v>
      </c>
      <c r="E8" s="278"/>
      <c r="F8" s="278"/>
      <c r="G8" s="278"/>
      <c r="H8" s="278"/>
      <c r="I8" s="279"/>
    </row>
    <row r="9" spans="1:10" ht="15.75" customHeight="1">
      <c r="A9" s="265" t="s">
        <v>376</v>
      </c>
      <c r="B9" s="265"/>
      <c r="C9" s="265" t="str">
        <f>'Информация о Чемпионате'!B7</f>
        <v>г. Санкт-Петербург, Петербургское шоссе, 64, корп. 1</v>
      </c>
      <c r="D9" s="265"/>
      <c r="E9" s="265"/>
      <c r="F9" s="265"/>
      <c r="G9" s="265"/>
      <c r="H9" s="265"/>
      <c r="I9" s="266"/>
    </row>
    <row r="10" spans="1:10" ht="15.75" customHeight="1">
      <c r="A10" s="265" t="s">
        <v>377</v>
      </c>
      <c r="B10" s="265"/>
      <c r="C10" s="265" t="str">
        <f>'Информация о Чемпионате'!B9</f>
        <v>Шмелева Екатерина Сергеевна</v>
      </c>
      <c r="D10" s="265"/>
      <c r="E10" s="265" t="str">
        <f>'Информация о Чемпионате'!B10</f>
        <v>ekaterinakrasavina@ro.ru</v>
      </c>
      <c r="F10" s="265"/>
      <c r="G10" s="265">
        <f>'Информация о Чемпионате'!B11</f>
        <v>89209475242</v>
      </c>
      <c r="H10" s="265"/>
      <c r="I10" s="266"/>
    </row>
    <row r="11" spans="1:10" ht="15.75" customHeight="1">
      <c r="A11" s="265" t="s">
        <v>32</v>
      </c>
      <c r="B11" s="265"/>
      <c r="C11" s="265">
        <f>'Информация о Чемпионате'!B12</f>
        <v>0</v>
      </c>
      <c r="D11" s="265"/>
      <c r="E11" s="265">
        <f>'Информация о Чемпионате'!B13</f>
        <v>0</v>
      </c>
      <c r="F11" s="265"/>
      <c r="G11" s="265">
        <f>'Информация о Чемпионате'!B14</f>
        <v>0</v>
      </c>
      <c r="H11" s="265"/>
      <c r="I11" s="266"/>
    </row>
    <row r="12" spans="1:10" ht="15.75" customHeight="1">
      <c r="A12" s="265" t="s">
        <v>37</v>
      </c>
      <c r="B12" s="265"/>
      <c r="C12" s="265">
        <f>'Информация о Чемпионате'!B17</f>
        <v>14</v>
      </c>
      <c r="D12" s="265"/>
      <c r="E12" s="265"/>
      <c r="F12" s="265"/>
      <c r="G12" s="265"/>
      <c r="H12" s="265"/>
      <c r="I12" s="266"/>
    </row>
    <row r="13" spans="1:10" ht="15.75" customHeight="1">
      <c r="A13" s="265" t="s">
        <v>44</v>
      </c>
      <c r="B13" s="265"/>
      <c r="C13" s="265">
        <f>'Информация о Чемпионате'!B15</f>
        <v>10</v>
      </c>
      <c r="D13" s="265"/>
      <c r="E13" s="265"/>
      <c r="F13" s="265"/>
      <c r="G13" s="265"/>
      <c r="H13" s="265"/>
      <c r="I13" s="266"/>
    </row>
    <row r="14" spans="1:10" ht="15.75" customHeight="1">
      <c r="A14" s="265" t="s">
        <v>18</v>
      </c>
      <c r="B14" s="265"/>
      <c r="C14" s="265">
        <f>'Информация о Чемпионате'!B16</f>
        <v>10</v>
      </c>
      <c r="D14" s="265"/>
      <c r="E14" s="265"/>
      <c r="F14" s="265"/>
      <c r="G14" s="265"/>
      <c r="H14" s="265"/>
      <c r="I14" s="266"/>
    </row>
    <row r="15" spans="1:10" ht="15.75" customHeight="1">
      <c r="A15" s="265" t="s">
        <v>24</v>
      </c>
      <c r="B15" s="265"/>
      <c r="C15" s="265" t="str">
        <f>'Информация о Чемпионате'!B8</f>
        <v>29.11 - 05.12.2027</v>
      </c>
      <c r="D15" s="265"/>
      <c r="E15" s="265"/>
      <c r="F15" s="265"/>
      <c r="G15" s="265"/>
      <c r="H15" s="265"/>
      <c r="I15" s="266"/>
    </row>
    <row r="16" spans="1:10" ht="15.75">
      <c r="A16" s="270" t="s">
        <v>47</v>
      </c>
      <c r="B16" s="271"/>
      <c r="C16" s="271"/>
      <c r="D16" s="271"/>
      <c r="E16" s="271"/>
      <c r="F16" s="271"/>
      <c r="G16" s="271"/>
      <c r="H16" s="271"/>
      <c r="I16" s="272"/>
    </row>
    <row r="17" spans="1:11" ht="15.75">
      <c r="A17" s="267" t="s">
        <v>8</v>
      </c>
      <c r="B17" s="268"/>
      <c r="C17" s="268"/>
      <c r="D17" s="268"/>
      <c r="E17" s="268"/>
      <c r="F17" s="268"/>
      <c r="G17" s="268"/>
      <c r="H17" s="268"/>
      <c r="I17" s="269"/>
    </row>
    <row r="18" spans="1:11" ht="15.75">
      <c r="A18" s="256" t="s">
        <v>145</v>
      </c>
      <c r="B18" s="257"/>
      <c r="C18" s="257"/>
      <c r="D18" s="257"/>
      <c r="E18" s="257"/>
      <c r="F18" s="257"/>
      <c r="G18" s="257"/>
      <c r="H18" s="257"/>
      <c r="I18" s="258"/>
    </row>
    <row r="19" spans="1:11" ht="15.75">
      <c r="A19" s="256" t="s">
        <v>141</v>
      </c>
      <c r="B19" s="257"/>
      <c r="C19" s="257"/>
      <c r="D19" s="257"/>
      <c r="E19" s="257"/>
      <c r="F19" s="257"/>
      <c r="G19" s="257"/>
      <c r="H19" s="257"/>
      <c r="I19" s="258"/>
    </row>
    <row r="20" spans="1:11" ht="15.75">
      <c r="A20" s="256" t="s">
        <v>7</v>
      </c>
      <c r="B20" s="257"/>
      <c r="C20" s="257"/>
      <c r="D20" s="257"/>
      <c r="E20" s="257"/>
      <c r="F20" s="257"/>
      <c r="G20" s="257"/>
      <c r="H20" s="257"/>
      <c r="I20" s="258"/>
    </row>
    <row r="21" spans="1:11" ht="15.75">
      <c r="A21" s="256" t="s">
        <v>378</v>
      </c>
      <c r="B21" s="263"/>
      <c r="C21" s="263"/>
      <c r="D21" s="263"/>
      <c r="E21" s="263"/>
      <c r="F21" s="263"/>
      <c r="G21" s="263"/>
      <c r="H21" s="263"/>
      <c r="I21" s="264"/>
    </row>
    <row r="22" spans="1:11" ht="15.75">
      <c r="A22" s="256" t="s">
        <v>379</v>
      </c>
      <c r="B22" s="263"/>
      <c r="C22" s="263"/>
      <c r="D22" s="263"/>
      <c r="E22" s="263"/>
      <c r="F22" s="263"/>
      <c r="G22" s="263"/>
      <c r="H22" s="263"/>
      <c r="I22" s="264"/>
    </row>
    <row r="23" spans="1:11" ht="15.75">
      <c r="A23" s="256" t="s">
        <v>380</v>
      </c>
      <c r="B23" s="263"/>
      <c r="C23" s="263"/>
      <c r="D23" s="263"/>
      <c r="E23" s="263"/>
      <c r="F23" s="263"/>
      <c r="G23" s="263"/>
      <c r="H23" s="263"/>
      <c r="I23" s="264"/>
    </row>
    <row r="24" spans="1:11" ht="15" customHeight="1">
      <c r="A24" s="256" t="s">
        <v>143</v>
      </c>
      <c r="B24" s="257"/>
      <c r="C24" s="257"/>
      <c r="D24" s="257"/>
      <c r="E24" s="257"/>
      <c r="F24" s="257"/>
      <c r="G24" s="257"/>
      <c r="H24" s="257"/>
      <c r="I24" s="258"/>
    </row>
    <row r="25" spans="1:11" ht="15.75">
      <c r="A25" s="256" t="s">
        <v>146</v>
      </c>
      <c r="B25" s="257"/>
      <c r="C25" s="257"/>
      <c r="D25" s="257"/>
      <c r="E25" s="257"/>
      <c r="F25" s="257"/>
      <c r="G25" s="257"/>
      <c r="H25" s="257"/>
      <c r="I25" s="258"/>
    </row>
    <row r="26" spans="1:11" ht="15.75">
      <c r="A26" s="256" t="s">
        <v>138</v>
      </c>
      <c r="B26" s="257"/>
      <c r="C26" s="257"/>
      <c r="D26" s="257"/>
      <c r="E26" s="257"/>
      <c r="F26" s="257"/>
      <c r="G26" s="257"/>
      <c r="H26" s="257"/>
      <c r="I26" s="258"/>
    </row>
    <row r="27" spans="1:11" ht="15.75">
      <c r="A27" s="256" t="s">
        <v>139</v>
      </c>
      <c r="B27" s="257"/>
      <c r="C27" s="257"/>
      <c r="D27" s="257"/>
      <c r="E27" s="257"/>
      <c r="F27" s="257"/>
      <c r="G27" s="257"/>
      <c r="H27" s="257"/>
      <c r="I27" s="258"/>
    </row>
    <row r="28" spans="1:11" ht="15.75">
      <c r="A28" s="263" t="s">
        <v>140</v>
      </c>
      <c r="B28" s="263"/>
      <c r="C28" s="263"/>
      <c r="D28" s="263"/>
      <c r="E28" s="263"/>
      <c r="F28" s="263"/>
      <c r="G28" s="263"/>
      <c r="H28" s="263"/>
      <c r="I28" s="264"/>
    </row>
    <row r="29" spans="1:11" ht="41.25" customHeight="1">
      <c r="A29" s="256" t="s">
        <v>144</v>
      </c>
      <c r="B29" s="257"/>
      <c r="C29" s="257"/>
      <c r="D29" s="257"/>
      <c r="E29" s="257"/>
      <c r="F29" s="257"/>
      <c r="G29" s="257"/>
      <c r="H29" s="257"/>
      <c r="I29" s="258"/>
    </row>
    <row r="30" spans="1:11" ht="63">
      <c r="A30" s="57" t="s">
        <v>6</v>
      </c>
      <c r="B30" s="58" t="s">
        <v>5</v>
      </c>
      <c r="C30" s="58" t="s">
        <v>4</v>
      </c>
      <c r="D30" s="58" t="s">
        <v>3</v>
      </c>
      <c r="E30" s="59" t="s">
        <v>45</v>
      </c>
      <c r="F30" s="59" t="s">
        <v>1</v>
      </c>
      <c r="G30" s="60" t="s">
        <v>0</v>
      </c>
      <c r="H30" s="61" t="s">
        <v>10</v>
      </c>
      <c r="I30" s="61" t="s">
        <v>134</v>
      </c>
    </row>
    <row r="31" spans="1:11" ht="18" customHeight="1">
      <c r="A31" s="62">
        <v>1</v>
      </c>
      <c r="B31" s="63" t="s">
        <v>49</v>
      </c>
      <c r="C31" s="105" t="s">
        <v>50</v>
      </c>
      <c r="D31" s="106" t="s">
        <v>52</v>
      </c>
      <c r="E31" s="107">
        <v>1</v>
      </c>
      <c r="F31" s="108" t="s">
        <v>65</v>
      </c>
      <c r="G31" s="108">
        <v>2</v>
      </c>
      <c r="H31" s="108"/>
      <c r="I31" s="109"/>
      <c r="K31" s="110"/>
    </row>
    <row r="32" spans="1:11" ht="18" customHeight="1">
      <c r="A32" s="62">
        <v>2</v>
      </c>
      <c r="B32" s="63" t="s">
        <v>51</v>
      </c>
      <c r="C32" s="63" t="s">
        <v>117</v>
      </c>
      <c r="D32" s="106" t="s">
        <v>52</v>
      </c>
      <c r="E32" s="107">
        <v>1</v>
      </c>
      <c r="F32" s="108" t="s">
        <v>65</v>
      </c>
      <c r="G32" s="108">
        <v>2</v>
      </c>
      <c r="H32" s="108"/>
      <c r="I32" s="109"/>
      <c r="K32" s="110"/>
    </row>
    <row r="33" spans="1:13" ht="18" customHeight="1">
      <c r="A33" s="62">
        <v>3</v>
      </c>
      <c r="B33" s="63" t="s">
        <v>53</v>
      </c>
      <c r="C33" s="64" t="s">
        <v>328</v>
      </c>
      <c r="D33" s="106" t="s">
        <v>52</v>
      </c>
      <c r="E33" s="65">
        <v>1</v>
      </c>
      <c r="F33" s="108" t="s">
        <v>65</v>
      </c>
      <c r="G33" s="66">
        <v>2</v>
      </c>
      <c r="H33" s="66"/>
      <c r="I33" s="109"/>
      <c r="K33" s="110"/>
    </row>
    <row r="34" spans="1:13" ht="18" customHeight="1">
      <c r="A34" s="62">
        <v>4</v>
      </c>
      <c r="B34" s="63" t="s">
        <v>54</v>
      </c>
      <c r="C34" s="105" t="s">
        <v>129</v>
      </c>
      <c r="D34" s="106" t="s">
        <v>69</v>
      </c>
      <c r="E34" s="67">
        <v>1</v>
      </c>
      <c r="F34" s="108" t="s">
        <v>65</v>
      </c>
      <c r="G34" s="61">
        <v>2</v>
      </c>
      <c r="H34" s="61"/>
      <c r="I34" s="109"/>
      <c r="K34" s="110"/>
      <c r="L34" s="111"/>
    </row>
    <row r="35" spans="1:13" ht="18" customHeight="1">
      <c r="A35" s="62">
        <v>5</v>
      </c>
      <c r="B35" s="68" t="s">
        <v>70</v>
      </c>
      <c r="C35" s="80" t="s">
        <v>193</v>
      </c>
      <c r="D35" s="106" t="s">
        <v>69</v>
      </c>
      <c r="E35" s="107">
        <v>1</v>
      </c>
      <c r="F35" s="112" t="s">
        <v>65</v>
      </c>
      <c r="G35" s="113">
        <v>2</v>
      </c>
      <c r="H35" s="97"/>
      <c r="I35" s="109"/>
      <c r="K35" s="110"/>
    </row>
    <row r="36" spans="1:13" ht="18" customHeight="1">
      <c r="A36" s="62">
        <v>6</v>
      </c>
      <c r="B36" s="63" t="s">
        <v>55</v>
      </c>
      <c r="C36" s="64" t="s">
        <v>56</v>
      </c>
      <c r="D36" s="106" t="s">
        <v>52</v>
      </c>
      <c r="E36" s="65">
        <v>1</v>
      </c>
      <c r="F36" s="108" t="s">
        <v>65</v>
      </c>
      <c r="G36" s="69">
        <v>3</v>
      </c>
      <c r="H36" s="61"/>
      <c r="I36" s="109"/>
      <c r="K36" s="110"/>
    </row>
    <row r="37" spans="1:13" ht="18" customHeight="1">
      <c r="A37" s="62">
        <v>7</v>
      </c>
      <c r="B37" s="70" t="s">
        <v>58</v>
      </c>
      <c r="C37" s="71" t="s">
        <v>57</v>
      </c>
      <c r="D37" s="106" t="s">
        <v>52</v>
      </c>
      <c r="E37" s="65">
        <v>1</v>
      </c>
      <c r="F37" s="108" t="s">
        <v>65</v>
      </c>
      <c r="G37" s="72">
        <v>1</v>
      </c>
      <c r="H37" s="72"/>
      <c r="I37" s="109"/>
      <c r="K37" s="110"/>
    </row>
    <row r="38" spans="1:13" ht="18" customHeight="1">
      <c r="A38" s="62">
        <v>8</v>
      </c>
      <c r="B38" s="63" t="s">
        <v>59</v>
      </c>
      <c r="C38" s="64" t="s">
        <v>60</v>
      </c>
      <c r="D38" s="106" t="s">
        <v>61</v>
      </c>
      <c r="E38" s="67">
        <v>1</v>
      </c>
      <c r="F38" s="108" t="s">
        <v>65</v>
      </c>
      <c r="G38" s="61">
        <v>3</v>
      </c>
      <c r="H38" s="61"/>
      <c r="I38" s="61"/>
    </row>
    <row r="39" spans="1:13" ht="18" customHeight="1">
      <c r="A39" s="62">
        <v>9</v>
      </c>
      <c r="B39" s="63" t="s">
        <v>62</v>
      </c>
      <c r="C39" s="114" t="s">
        <v>63</v>
      </c>
      <c r="D39" s="106" t="s">
        <v>61</v>
      </c>
      <c r="E39" s="67">
        <v>1</v>
      </c>
      <c r="F39" s="108" t="s">
        <v>65</v>
      </c>
      <c r="G39" s="73">
        <v>24</v>
      </c>
      <c r="H39" s="61"/>
      <c r="I39" s="109"/>
      <c r="K39" s="110"/>
    </row>
    <row r="40" spans="1:13" ht="18" customHeight="1">
      <c r="A40" s="62">
        <v>10</v>
      </c>
      <c r="B40" s="64" t="s">
        <v>64</v>
      </c>
      <c r="C40" s="105" t="s">
        <v>128</v>
      </c>
      <c r="D40" s="106" t="s">
        <v>61</v>
      </c>
      <c r="E40" s="74">
        <v>1</v>
      </c>
      <c r="F40" s="108" t="s">
        <v>65</v>
      </c>
      <c r="G40" s="72">
        <v>3</v>
      </c>
      <c r="H40" s="61"/>
      <c r="I40" s="115"/>
      <c r="K40" s="110"/>
    </row>
    <row r="41" spans="1:13" ht="18" customHeight="1">
      <c r="A41" s="62">
        <v>11</v>
      </c>
      <c r="B41" s="75" t="s">
        <v>290</v>
      </c>
      <c r="C41" s="80" t="s">
        <v>291</v>
      </c>
      <c r="D41" s="116" t="s">
        <v>155</v>
      </c>
      <c r="E41" s="117" t="s">
        <v>192</v>
      </c>
      <c r="F41" s="118" t="s">
        <v>160</v>
      </c>
      <c r="G41" s="119">
        <v>3</v>
      </c>
      <c r="H41" s="116"/>
      <c r="I41" s="109"/>
      <c r="K41" s="110"/>
    </row>
    <row r="42" spans="1:13" ht="18" customHeight="1">
      <c r="A42" s="62">
        <v>12</v>
      </c>
      <c r="B42" s="75" t="s">
        <v>292</v>
      </c>
      <c r="C42" s="80" t="s">
        <v>293</v>
      </c>
      <c r="D42" s="116" t="s">
        <v>155</v>
      </c>
      <c r="E42" s="117" t="s">
        <v>192</v>
      </c>
      <c r="F42" s="118" t="s">
        <v>160</v>
      </c>
      <c r="G42" s="119">
        <v>1</v>
      </c>
      <c r="H42" s="116"/>
      <c r="I42" s="109"/>
      <c r="K42" s="110"/>
      <c r="M42" s="110"/>
    </row>
    <row r="43" spans="1:13" ht="39.75" customHeight="1">
      <c r="A43" s="62">
        <v>13</v>
      </c>
      <c r="B43" s="120" t="s">
        <v>294</v>
      </c>
      <c r="C43" s="121" t="s">
        <v>295</v>
      </c>
      <c r="D43" s="122" t="s">
        <v>155</v>
      </c>
      <c r="E43" s="123" t="s">
        <v>192</v>
      </c>
      <c r="F43" s="123" t="s">
        <v>160</v>
      </c>
      <c r="G43" s="124">
        <v>2</v>
      </c>
      <c r="H43" s="125"/>
      <c r="I43" s="109"/>
    </row>
    <row r="44" spans="1:13" ht="18" customHeight="1">
      <c r="A44" s="62">
        <v>14</v>
      </c>
      <c r="B44" s="75" t="s">
        <v>296</v>
      </c>
      <c r="C44" s="80" t="s">
        <v>297</v>
      </c>
      <c r="D44" s="116" t="s">
        <v>155</v>
      </c>
      <c r="E44" s="117" t="s">
        <v>192</v>
      </c>
      <c r="F44" s="118" t="s">
        <v>160</v>
      </c>
      <c r="G44" s="119">
        <v>1</v>
      </c>
      <c r="H44" s="116"/>
      <c r="I44" s="109"/>
      <c r="K44" s="110"/>
    </row>
    <row r="45" spans="1:13" ht="18" customHeight="1">
      <c r="A45" s="62">
        <v>15</v>
      </c>
      <c r="B45" s="75" t="s">
        <v>298</v>
      </c>
      <c r="C45" s="126" t="s">
        <v>318</v>
      </c>
      <c r="D45" s="76" t="s">
        <v>241</v>
      </c>
      <c r="E45" s="77">
        <v>2</v>
      </c>
      <c r="F45" s="76" t="s">
        <v>65</v>
      </c>
      <c r="G45" s="127">
        <v>2</v>
      </c>
      <c r="H45" s="125"/>
      <c r="I45" s="109"/>
      <c r="J45" s="110"/>
      <c r="K45" s="110"/>
    </row>
    <row r="46" spans="1:13" ht="18" customHeight="1">
      <c r="A46" s="62">
        <v>16</v>
      </c>
      <c r="B46" s="75" t="s">
        <v>301</v>
      </c>
      <c r="C46" s="75" t="s">
        <v>299</v>
      </c>
      <c r="D46" s="76" t="s">
        <v>241</v>
      </c>
      <c r="E46" s="78">
        <v>128</v>
      </c>
      <c r="F46" s="79" t="s">
        <v>300</v>
      </c>
      <c r="G46" s="128">
        <v>128</v>
      </c>
      <c r="H46" s="125"/>
      <c r="I46" s="109"/>
    </row>
    <row r="47" spans="1:13" ht="18" customHeight="1">
      <c r="A47" s="62">
        <v>17</v>
      </c>
      <c r="B47" s="80" t="s">
        <v>302</v>
      </c>
      <c r="C47" s="75" t="s">
        <v>303</v>
      </c>
      <c r="D47" s="76" t="s">
        <v>241</v>
      </c>
      <c r="E47" s="77">
        <v>1</v>
      </c>
      <c r="F47" s="116" t="s">
        <v>160</v>
      </c>
      <c r="G47" s="127">
        <v>1</v>
      </c>
      <c r="H47" s="116"/>
      <c r="I47" s="109"/>
      <c r="K47" s="110"/>
    </row>
    <row r="48" spans="1:13" ht="18" customHeight="1">
      <c r="A48" s="62">
        <v>18</v>
      </c>
      <c r="B48" s="80" t="s">
        <v>304</v>
      </c>
      <c r="C48" s="75" t="s">
        <v>305</v>
      </c>
      <c r="D48" s="76" t="s">
        <v>241</v>
      </c>
      <c r="E48" s="77">
        <v>1</v>
      </c>
      <c r="F48" s="116" t="s">
        <v>160</v>
      </c>
      <c r="G48" s="127">
        <v>2</v>
      </c>
      <c r="H48" s="116"/>
      <c r="I48" s="109"/>
      <c r="K48" s="110"/>
    </row>
    <row r="49" spans="1:11" ht="18" customHeight="1">
      <c r="A49" s="62">
        <v>19</v>
      </c>
      <c r="B49" s="80" t="s">
        <v>306</v>
      </c>
      <c r="C49" s="75" t="s">
        <v>357</v>
      </c>
      <c r="D49" s="76" t="s">
        <v>241</v>
      </c>
      <c r="E49" s="78">
        <v>1</v>
      </c>
      <c r="F49" s="116" t="s">
        <v>160</v>
      </c>
      <c r="G49" s="127">
        <v>2</v>
      </c>
      <c r="H49" s="116"/>
      <c r="I49" s="109"/>
    </row>
    <row r="50" spans="1:11" ht="18" customHeight="1">
      <c r="A50" s="62">
        <v>20</v>
      </c>
      <c r="B50" s="81" t="s">
        <v>307</v>
      </c>
      <c r="C50" s="80" t="s">
        <v>308</v>
      </c>
      <c r="D50" s="76" t="s">
        <v>69</v>
      </c>
      <c r="E50" s="76">
        <v>1</v>
      </c>
      <c r="F50" s="162" t="s">
        <v>160</v>
      </c>
      <c r="G50" s="129">
        <v>1</v>
      </c>
      <c r="H50" s="116"/>
      <c r="I50" s="109"/>
      <c r="K50" s="110"/>
    </row>
    <row r="51" spans="1:11" ht="18" customHeight="1">
      <c r="A51" s="62">
        <v>21</v>
      </c>
      <c r="B51" s="75" t="s">
        <v>309</v>
      </c>
      <c r="C51" s="80" t="s">
        <v>310</v>
      </c>
      <c r="D51" s="116" t="s">
        <v>61</v>
      </c>
      <c r="E51" s="192" t="s">
        <v>192</v>
      </c>
      <c r="F51" s="131" t="s">
        <v>156</v>
      </c>
      <c r="G51" s="132">
        <v>1</v>
      </c>
      <c r="H51" s="116"/>
      <c r="I51" s="109"/>
    </row>
    <row r="52" spans="1:11" ht="18" customHeight="1">
      <c r="A52" s="62">
        <v>22</v>
      </c>
      <c r="B52" s="75" t="s">
        <v>320</v>
      </c>
      <c r="C52" s="80"/>
      <c r="D52" s="116" t="s">
        <v>319</v>
      </c>
      <c r="E52" s="130"/>
      <c r="F52" s="131" t="s">
        <v>160</v>
      </c>
      <c r="G52" s="133">
        <v>4</v>
      </c>
      <c r="H52" s="125"/>
      <c r="I52" s="109"/>
      <c r="K52" s="110"/>
    </row>
    <row r="53" spans="1:11" ht="18" customHeight="1">
      <c r="A53" s="62">
        <v>23</v>
      </c>
      <c r="B53" s="75" t="s">
        <v>321</v>
      </c>
      <c r="C53" s="80"/>
      <c r="D53" s="116" t="s">
        <v>319</v>
      </c>
      <c r="E53" s="130"/>
      <c r="F53" s="131" t="s">
        <v>160</v>
      </c>
      <c r="G53" s="133">
        <v>20</v>
      </c>
      <c r="H53" s="125"/>
      <c r="I53" s="109"/>
    </row>
    <row r="54" spans="1:11" ht="26.25" customHeight="1">
      <c r="A54" s="62">
        <v>24</v>
      </c>
      <c r="B54" s="75" t="s">
        <v>316</v>
      </c>
      <c r="C54" s="80" t="s">
        <v>317</v>
      </c>
      <c r="D54" s="116" t="s">
        <v>155</v>
      </c>
      <c r="E54" s="117" t="s">
        <v>192</v>
      </c>
      <c r="F54" s="118" t="s">
        <v>160</v>
      </c>
      <c r="G54" s="119">
        <v>1</v>
      </c>
      <c r="H54" s="116"/>
      <c r="I54" s="109"/>
    </row>
    <row r="55" spans="1:11" ht="24.75" customHeight="1">
      <c r="A55" s="62">
        <v>25</v>
      </c>
      <c r="B55" s="75" t="s">
        <v>324</v>
      </c>
      <c r="C55" s="80" t="s">
        <v>325</v>
      </c>
      <c r="D55" s="116" t="s">
        <v>256</v>
      </c>
      <c r="E55" s="117" t="s">
        <v>192</v>
      </c>
      <c r="F55" s="118" t="s">
        <v>160</v>
      </c>
      <c r="G55" s="119">
        <v>1</v>
      </c>
      <c r="H55" s="116"/>
      <c r="I55" s="109"/>
      <c r="K55" s="110"/>
    </row>
    <row r="56" spans="1:11" ht="409.5">
      <c r="A56" s="62">
        <v>26</v>
      </c>
      <c r="B56" s="188" t="s">
        <v>381</v>
      </c>
      <c r="C56" s="19" t="s">
        <v>382</v>
      </c>
      <c r="D56" s="189" t="s">
        <v>69</v>
      </c>
      <c r="E56" s="25">
        <v>1</v>
      </c>
      <c r="F56" s="189" t="s">
        <v>65</v>
      </c>
      <c r="G56" s="25">
        <v>1</v>
      </c>
      <c r="H56" s="190"/>
      <c r="I56" s="191"/>
    </row>
    <row r="57" spans="1:11" ht="15.75">
      <c r="A57" s="287" t="s">
        <v>66</v>
      </c>
      <c r="B57" s="288"/>
      <c r="C57" s="288"/>
      <c r="D57" s="288"/>
      <c r="E57" s="288"/>
      <c r="F57" s="288"/>
      <c r="G57" s="288"/>
      <c r="H57" s="288"/>
      <c r="I57" s="289"/>
    </row>
    <row r="58" spans="1:11" ht="94.5">
      <c r="A58" s="82">
        <v>1</v>
      </c>
      <c r="B58" s="63" t="s">
        <v>67</v>
      </c>
      <c r="C58" s="63" t="s">
        <v>68</v>
      </c>
      <c r="D58" s="106" t="s">
        <v>79</v>
      </c>
      <c r="E58" s="82">
        <v>1</v>
      </c>
      <c r="F58" s="108" t="s">
        <v>65</v>
      </c>
      <c r="G58" s="82">
        <v>2</v>
      </c>
      <c r="H58" s="82"/>
      <c r="I58" s="63"/>
    </row>
    <row r="59" spans="1:11" ht="30">
      <c r="A59" s="82">
        <v>2</v>
      </c>
      <c r="B59" s="134" t="s">
        <v>229</v>
      </c>
      <c r="C59" s="135" t="s">
        <v>230</v>
      </c>
      <c r="D59" s="118" t="s">
        <v>66</v>
      </c>
      <c r="E59" s="118">
        <v>1</v>
      </c>
      <c r="F59" s="118" t="s">
        <v>160</v>
      </c>
      <c r="G59" s="118">
        <v>2</v>
      </c>
      <c r="H59" s="136"/>
      <c r="I59" s="63"/>
    </row>
    <row r="60" spans="1:11" ht="52.5" customHeight="1">
      <c r="A60" s="82">
        <v>3</v>
      </c>
      <c r="B60" s="134" t="s">
        <v>326</v>
      </c>
      <c r="C60" s="135" t="s">
        <v>327</v>
      </c>
      <c r="D60" s="118" t="s">
        <v>66</v>
      </c>
      <c r="E60" s="118">
        <v>1</v>
      </c>
      <c r="F60" s="118" t="s">
        <v>160</v>
      </c>
      <c r="G60" s="118">
        <v>2</v>
      </c>
      <c r="H60" s="137"/>
      <c r="I60" s="63"/>
    </row>
    <row r="61" spans="1:11" ht="23.25" customHeight="1">
      <c r="A61" s="285" t="s">
        <v>16</v>
      </c>
      <c r="B61" s="286"/>
      <c r="C61" s="286"/>
      <c r="D61" s="286"/>
      <c r="E61" s="286"/>
      <c r="F61" s="286"/>
      <c r="G61" s="286"/>
      <c r="H61" s="286"/>
      <c r="I61" s="286"/>
    </row>
    <row r="62" spans="1:11" ht="15.75" customHeight="1">
      <c r="A62" s="290" t="s">
        <v>8</v>
      </c>
      <c r="B62" s="268"/>
      <c r="C62" s="268"/>
      <c r="D62" s="268"/>
      <c r="E62" s="268"/>
      <c r="F62" s="268"/>
      <c r="G62" s="268"/>
      <c r="H62" s="268"/>
      <c r="I62" s="269"/>
    </row>
    <row r="63" spans="1:11" ht="15" customHeight="1">
      <c r="A63" s="262" t="s">
        <v>383</v>
      </c>
      <c r="B63" s="257"/>
      <c r="C63" s="257"/>
      <c r="D63" s="257"/>
      <c r="E63" s="257"/>
      <c r="F63" s="257"/>
      <c r="G63" s="257"/>
      <c r="H63" s="257"/>
      <c r="I63" s="258"/>
    </row>
    <row r="64" spans="1:11" ht="15.75">
      <c r="A64" s="262" t="s">
        <v>384</v>
      </c>
      <c r="B64" s="257"/>
      <c r="C64" s="257"/>
      <c r="D64" s="257"/>
      <c r="E64" s="257"/>
      <c r="F64" s="257"/>
      <c r="G64" s="257"/>
      <c r="H64" s="257"/>
      <c r="I64" s="258"/>
    </row>
    <row r="65" spans="1:11" ht="15" customHeight="1">
      <c r="A65" s="262" t="s">
        <v>150</v>
      </c>
      <c r="B65" s="257"/>
      <c r="C65" s="257"/>
      <c r="D65" s="257"/>
      <c r="E65" s="257"/>
      <c r="F65" s="257"/>
      <c r="G65" s="257"/>
      <c r="H65" s="257"/>
      <c r="I65" s="258"/>
    </row>
    <row r="66" spans="1:11" ht="15" customHeight="1">
      <c r="A66" s="262" t="s">
        <v>148</v>
      </c>
      <c r="B66" s="263"/>
      <c r="C66" s="263"/>
      <c r="D66" s="263"/>
      <c r="E66" s="263"/>
      <c r="F66" s="263"/>
      <c r="G66" s="263"/>
      <c r="H66" s="263"/>
      <c r="I66" s="264"/>
    </row>
    <row r="67" spans="1:11" ht="15.75">
      <c r="A67" s="256" t="s">
        <v>385</v>
      </c>
      <c r="B67" s="263"/>
      <c r="C67" s="263"/>
      <c r="D67" s="263"/>
      <c r="E67" s="263"/>
      <c r="F67" s="263"/>
      <c r="G67" s="263"/>
      <c r="H67" s="263"/>
      <c r="I67" s="264"/>
    </row>
    <row r="68" spans="1:11" ht="15.75">
      <c r="A68" s="262" t="s">
        <v>386</v>
      </c>
      <c r="B68" s="263"/>
      <c r="C68" s="263"/>
      <c r="D68" s="263"/>
      <c r="E68" s="263"/>
      <c r="F68" s="263"/>
      <c r="G68" s="263"/>
      <c r="H68" s="263"/>
      <c r="I68" s="264"/>
    </row>
    <row r="69" spans="1:11" ht="15" customHeight="1">
      <c r="A69" s="262" t="s">
        <v>143</v>
      </c>
      <c r="B69" s="257"/>
      <c r="C69" s="257"/>
      <c r="D69" s="257"/>
      <c r="E69" s="257"/>
      <c r="F69" s="257"/>
      <c r="G69" s="257"/>
      <c r="H69" s="257"/>
      <c r="I69" s="258"/>
    </row>
    <row r="70" spans="1:11" ht="15.75">
      <c r="A70" s="262" t="s">
        <v>387</v>
      </c>
      <c r="B70" s="257"/>
      <c r="C70" s="257"/>
      <c r="D70" s="257"/>
      <c r="E70" s="257"/>
      <c r="F70" s="257"/>
      <c r="G70" s="257"/>
      <c r="H70" s="257"/>
      <c r="I70" s="258"/>
    </row>
    <row r="71" spans="1:11" ht="15" customHeight="1">
      <c r="A71" s="262" t="s">
        <v>138</v>
      </c>
      <c r="B71" s="257"/>
      <c r="C71" s="257"/>
      <c r="D71" s="257"/>
      <c r="E71" s="257"/>
      <c r="F71" s="257"/>
      <c r="G71" s="257"/>
      <c r="H71" s="257"/>
      <c r="I71" s="258"/>
    </row>
    <row r="72" spans="1:11" ht="15" customHeight="1">
      <c r="A72" s="262" t="s">
        <v>139</v>
      </c>
      <c r="B72" s="257"/>
      <c r="C72" s="257"/>
      <c r="D72" s="257"/>
      <c r="E72" s="257"/>
      <c r="F72" s="257"/>
      <c r="G72" s="257"/>
      <c r="H72" s="257"/>
      <c r="I72" s="258"/>
    </row>
    <row r="73" spans="1:11" ht="15" customHeight="1">
      <c r="A73" s="262" t="s">
        <v>140</v>
      </c>
      <c r="B73" s="263"/>
      <c r="C73" s="263"/>
      <c r="D73" s="263"/>
      <c r="E73" s="263"/>
      <c r="F73" s="263"/>
      <c r="G73" s="263"/>
      <c r="H73" s="263"/>
      <c r="I73" s="264"/>
    </row>
    <row r="74" spans="1:11" ht="15" customHeight="1">
      <c r="A74" s="259" t="s">
        <v>149</v>
      </c>
      <c r="B74" s="260"/>
      <c r="C74" s="260"/>
      <c r="D74" s="260"/>
      <c r="E74" s="260"/>
      <c r="F74" s="260"/>
      <c r="G74" s="260"/>
      <c r="H74" s="260"/>
      <c r="I74" s="261"/>
    </row>
    <row r="75" spans="1:11" ht="98.25" customHeight="1">
      <c r="A75" s="83" t="s">
        <v>6</v>
      </c>
      <c r="B75" s="83" t="s">
        <v>5</v>
      </c>
      <c r="C75" s="84" t="s">
        <v>4</v>
      </c>
      <c r="D75" s="83" t="s">
        <v>3</v>
      </c>
      <c r="E75" s="83" t="s">
        <v>45</v>
      </c>
      <c r="F75" s="84" t="s">
        <v>1</v>
      </c>
      <c r="G75" s="85" t="s">
        <v>0</v>
      </c>
      <c r="H75" s="61" t="s">
        <v>10</v>
      </c>
      <c r="I75" s="61" t="s">
        <v>134</v>
      </c>
    </row>
    <row r="76" spans="1:11" ht="31.5">
      <c r="A76" s="86">
        <v>1</v>
      </c>
      <c r="B76" s="63" t="s">
        <v>62</v>
      </c>
      <c r="C76" s="114" t="s">
        <v>63</v>
      </c>
      <c r="D76" s="106" t="s">
        <v>61</v>
      </c>
      <c r="E76" s="61">
        <v>1</v>
      </c>
      <c r="F76" s="61" t="s">
        <v>65</v>
      </c>
      <c r="G76" s="138">
        <v>10</v>
      </c>
      <c r="H76" s="61"/>
      <c r="I76" s="139"/>
    </row>
    <row r="77" spans="1:11" ht="31.5">
      <c r="A77" s="86">
        <v>2</v>
      </c>
      <c r="B77" s="140" t="s">
        <v>71</v>
      </c>
      <c r="C77" s="141" t="s">
        <v>72</v>
      </c>
      <c r="D77" s="106" t="s">
        <v>61</v>
      </c>
      <c r="E77" s="142"/>
      <c r="F77" s="142" t="s">
        <v>65</v>
      </c>
      <c r="G77" s="143">
        <v>1</v>
      </c>
      <c r="H77" s="142"/>
      <c r="I77" s="139"/>
      <c r="K77" s="110"/>
    </row>
    <row r="78" spans="1:11" ht="15.75">
      <c r="A78" s="86">
        <v>3</v>
      </c>
      <c r="B78" s="140" t="s">
        <v>73</v>
      </c>
      <c r="C78" s="140" t="s">
        <v>74</v>
      </c>
      <c r="D78" s="106" t="s">
        <v>61</v>
      </c>
      <c r="E78" s="142">
        <v>1</v>
      </c>
      <c r="F78" s="142" t="s">
        <v>65</v>
      </c>
      <c r="G78" s="142">
        <v>1</v>
      </c>
      <c r="H78" s="87"/>
      <c r="I78" s="115"/>
      <c r="K78" s="110"/>
    </row>
    <row r="79" spans="1:11" ht="47.25">
      <c r="A79" s="86">
        <v>4</v>
      </c>
      <c r="B79" s="88" t="s">
        <v>64</v>
      </c>
      <c r="C79" s="105" t="s">
        <v>128</v>
      </c>
      <c r="D79" s="106" t="s">
        <v>61</v>
      </c>
      <c r="E79" s="89">
        <v>1</v>
      </c>
      <c r="F79" s="90" t="s">
        <v>65</v>
      </c>
      <c r="G79" s="144">
        <v>1</v>
      </c>
      <c r="H79" s="142"/>
      <c r="I79" s="115"/>
      <c r="K79" s="110"/>
    </row>
    <row r="80" spans="1:11" ht="31.5">
      <c r="A80" s="91">
        <v>5</v>
      </c>
      <c r="B80" s="92" t="s">
        <v>58</v>
      </c>
      <c r="C80" s="71" t="s">
        <v>57</v>
      </c>
      <c r="D80" s="106" t="s">
        <v>133</v>
      </c>
      <c r="E80" s="61">
        <v>1</v>
      </c>
      <c r="F80" s="108" t="s">
        <v>65</v>
      </c>
      <c r="G80" s="144">
        <v>1</v>
      </c>
      <c r="H80" s="89"/>
      <c r="I80" s="109"/>
      <c r="K80" s="110"/>
    </row>
    <row r="81" spans="1:11" ht="23.25" customHeight="1">
      <c r="A81" s="285" t="s">
        <v>17</v>
      </c>
      <c r="B81" s="286"/>
      <c r="C81" s="286"/>
      <c r="D81" s="286"/>
      <c r="E81" s="286"/>
      <c r="F81" s="286"/>
      <c r="G81" s="286"/>
      <c r="H81" s="286"/>
      <c r="I81" s="286"/>
    </row>
    <row r="82" spans="1:11" ht="15.75" customHeight="1">
      <c r="A82" s="267" t="s">
        <v>8</v>
      </c>
      <c r="B82" s="268"/>
      <c r="C82" s="268"/>
      <c r="D82" s="268"/>
      <c r="E82" s="268"/>
      <c r="F82" s="268"/>
      <c r="G82" s="268"/>
      <c r="H82" s="268"/>
      <c r="I82" s="269"/>
    </row>
    <row r="83" spans="1:11" ht="15" customHeight="1">
      <c r="A83" s="262" t="s">
        <v>388</v>
      </c>
      <c r="B83" s="257"/>
      <c r="C83" s="257"/>
      <c r="D83" s="257"/>
      <c r="E83" s="257"/>
      <c r="F83" s="257"/>
      <c r="G83" s="257"/>
      <c r="H83" s="257"/>
      <c r="I83" s="258"/>
    </row>
    <row r="84" spans="1:11" ht="15.75">
      <c r="A84" s="262" t="s">
        <v>372</v>
      </c>
      <c r="B84" s="257"/>
      <c r="C84" s="257"/>
      <c r="D84" s="257"/>
      <c r="E84" s="257"/>
      <c r="F84" s="257"/>
      <c r="G84" s="257"/>
      <c r="H84" s="257"/>
      <c r="I84" s="258"/>
    </row>
    <row r="85" spans="1:11" ht="15" customHeight="1">
      <c r="A85" s="262" t="s">
        <v>151</v>
      </c>
      <c r="B85" s="257"/>
      <c r="C85" s="257"/>
      <c r="D85" s="257"/>
      <c r="E85" s="257"/>
      <c r="F85" s="257"/>
      <c r="G85" s="257"/>
      <c r="H85" s="257"/>
      <c r="I85" s="258"/>
    </row>
    <row r="86" spans="1:11" ht="15.75">
      <c r="A86" s="262" t="s">
        <v>152</v>
      </c>
      <c r="B86" s="263"/>
      <c r="C86" s="263"/>
      <c r="D86" s="263"/>
      <c r="E86" s="263"/>
      <c r="F86" s="263"/>
      <c r="G86" s="263"/>
      <c r="H86" s="263"/>
      <c r="I86" s="264"/>
    </row>
    <row r="87" spans="1:11" ht="15.75">
      <c r="A87" s="262" t="s">
        <v>374</v>
      </c>
      <c r="B87" s="263"/>
      <c r="C87" s="263"/>
      <c r="D87" s="263"/>
      <c r="E87" s="263"/>
      <c r="F87" s="263"/>
      <c r="G87" s="263"/>
      <c r="H87" s="263"/>
      <c r="I87" s="264"/>
    </row>
    <row r="88" spans="1:11" ht="15" customHeight="1">
      <c r="A88" s="262" t="s">
        <v>389</v>
      </c>
      <c r="B88" s="263"/>
      <c r="C88" s="263"/>
      <c r="D88" s="263"/>
      <c r="E88" s="263"/>
      <c r="F88" s="263"/>
      <c r="G88" s="263"/>
      <c r="H88" s="263"/>
      <c r="I88" s="264"/>
    </row>
    <row r="89" spans="1:11" ht="15" customHeight="1">
      <c r="A89" s="262" t="s">
        <v>143</v>
      </c>
      <c r="B89" s="257"/>
      <c r="C89" s="257"/>
      <c r="D89" s="257"/>
      <c r="E89" s="257"/>
      <c r="F89" s="257"/>
      <c r="G89" s="257"/>
      <c r="H89" s="257"/>
      <c r="I89" s="258"/>
    </row>
    <row r="90" spans="1:11" ht="15.75">
      <c r="A90" s="262" t="s">
        <v>390</v>
      </c>
      <c r="B90" s="257"/>
      <c r="C90" s="257"/>
      <c r="D90" s="257"/>
      <c r="E90" s="257"/>
      <c r="F90" s="257"/>
      <c r="G90" s="257"/>
      <c r="H90" s="257"/>
      <c r="I90" s="258"/>
    </row>
    <row r="91" spans="1:11" ht="15" customHeight="1">
      <c r="A91" s="262" t="s">
        <v>138</v>
      </c>
      <c r="B91" s="257"/>
      <c r="C91" s="257"/>
      <c r="D91" s="257"/>
      <c r="E91" s="257"/>
      <c r="F91" s="257"/>
      <c r="G91" s="257"/>
      <c r="H91" s="257"/>
      <c r="I91" s="258"/>
    </row>
    <row r="92" spans="1:11" ht="15" customHeight="1">
      <c r="A92" s="262" t="s">
        <v>139</v>
      </c>
      <c r="B92" s="257"/>
      <c r="C92" s="257"/>
      <c r="D92" s="257"/>
      <c r="E92" s="257"/>
      <c r="F92" s="257"/>
      <c r="G92" s="257"/>
      <c r="H92" s="257"/>
      <c r="I92" s="258"/>
    </row>
    <row r="93" spans="1:11" ht="15" customHeight="1">
      <c r="A93" s="262" t="s">
        <v>140</v>
      </c>
      <c r="B93" s="263"/>
      <c r="C93" s="263"/>
      <c r="D93" s="263"/>
      <c r="E93" s="263"/>
      <c r="F93" s="263"/>
      <c r="G93" s="263"/>
      <c r="H93" s="263"/>
      <c r="I93" s="264"/>
    </row>
    <row r="94" spans="1:11" ht="15" customHeight="1">
      <c r="A94" s="259" t="s">
        <v>149</v>
      </c>
      <c r="B94" s="260"/>
      <c r="C94" s="260"/>
      <c r="D94" s="260"/>
      <c r="E94" s="260"/>
      <c r="F94" s="260"/>
      <c r="G94" s="260"/>
      <c r="H94" s="260"/>
      <c r="I94" s="261"/>
    </row>
    <row r="95" spans="1:11" ht="63">
      <c r="A95" s="93" t="s">
        <v>6</v>
      </c>
      <c r="B95" s="83" t="s">
        <v>5</v>
      </c>
      <c r="C95" s="84" t="s">
        <v>4</v>
      </c>
      <c r="D95" s="84" t="s">
        <v>3</v>
      </c>
      <c r="E95" s="83" t="s">
        <v>45</v>
      </c>
      <c r="F95" s="84" t="s">
        <v>1</v>
      </c>
      <c r="G95" s="85" t="s">
        <v>0</v>
      </c>
      <c r="H95" s="61" t="s">
        <v>10</v>
      </c>
      <c r="I95" s="61" t="s">
        <v>134</v>
      </c>
    </row>
    <row r="96" spans="1:11" ht="27.75" customHeight="1">
      <c r="A96" s="145">
        <v>1</v>
      </c>
      <c r="B96" s="146" t="s">
        <v>54</v>
      </c>
      <c r="C96" s="105" t="s">
        <v>129</v>
      </c>
      <c r="D96" s="146" t="s">
        <v>69</v>
      </c>
      <c r="E96" s="145"/>
      <c r="F96" s="145" t="s">
        <v>65</v>
      </c>
      <c r="G96" s="145">
        <v>2</v>
      </c>
      <c r="H96" s="145"/>
      <c r="I96" s="145"/>
      <c r="K96" s="110"/>
    </row>
    <row r="97" spans="1:12" ht="27.75" customHeight="1">
      <c r="A97" s="145">
        <v>2</v>
      </c>
      <c r="B97" s="146" t="s">
        <v>70</v>
      </c>
      <c r="C97" s="146" t="s">
        <v>193</v>
      </c>
      <c r="D97" s="146" t="s">
        <v>69</v>
      </c>
      <c r="E97" s="145"/>
      <c r="F97" s="145" t="s">
        <v>65</v>
      </c>
      <c r="G97" s="145">
        <v>2</v>
      </c>
      <c r="H97" s="145"/>
      <c r="I97" s="145"/>
      <c r="K97" s="110"/>
    </row>
    <row r="98" spans="1:12" ht="27.75" customHeight="1">
      <c r="A98" s="145">
        <v>3</v>
      </c>
      <c r="B98" s="146" t="s">
        <v>55</v>
      </c>
      <c r="C98" s="146" t="s">
        <v>56</v>
      </c>
      <c r="D98" s="146" t="s">
        <v>133</v>
      </c>
      <c r="E98" s="145"/>
      <c r="F98" s="145" t="s">
        <v>65</v>
      </c>
      <c r="G98" s="145">
        <v>2</v>
      </c>
      <c r="H98" s="145"/>
      <c r="I98" s="145"/>
      <c r="K98" s="110"/>
    </row>
    <row r="99" spans="1:12" ht="27.75" customHeight="1">
      <c r="A99" s="145">
        <v>4</v>
      </c>
      <c r="B99" s="146" t="s">
        <v>77</v>
      </c>
      <c r="C99" s="146" t="s">
        <v>76</v>
      </c>
      <c r="D99" s="146" t="s">
        <v>69</v>
      </c>
      <c r="E99" s="145">
        <v>1</v>
      </c>
      <c r="F99" s="145" t="s">
        <v>65</v>
      </c>
      <c r="G99" s="145">
        <v>1</v>
      </c>
      <c r="H99" s="145"/>
      <c r="I99" s="145"/>
      <c r="K99" s="110"/>
    </row>
    <row r="100" spans="1:12" ht="27.75" customHeight="1">
      <c r="A100" s="145">
        <v>5</v>
      </c>
      <c r="B100" s="146" t="s">
        <v>75</v>
      </c>
      <c r="C100" s="146" t="s">
        <v>360</v>
      </c>
      <c r="D100" s="146" t="s">
        <v>61</v>
      </c>
      <c r="E100" s="145"/>
      <c r="F100" s="145" t="s">
        <v>65</v>
      </c>
      <c r="G100" s="145">
        <v>3</v>
      </c>
      <c r="H100" s="145"/>
      <c r="I100" s="61"/>
      <c r="K100" s="110"/>
      <c r="L100" s="110"/>
    </row>
    <row r="101" spans="1:12" ht="27.75" customHeight="1">
      <c r="A101" s="145">
        <v>6</v>
      </c>
      <c r="B101" s="146" t="s">
        <v>78</v>
      </c>
      <c r="C101" s="146" t="s">
        <v>63</v>
      </c>
      <c r="D101" s="146" t="s">
        <v>61</v>
      </c>
      <c r="E101" s="145"/>
      <c r="F101" s="145" t="s">
        <v>65</v>
      </c>
      <c r="G101" s="145">
        <v>14</v>
      </c>
      <c r="H101" s="145"/>
      <c r="I101" s="139"/>
    </row>
    <row r="102" spans="1:12" ht="27.75" customHeight="1">
      <c r="A102" s="145">
        <v>7</v>
      </c>
      <c r="B102" s="146" t="s">
        <v>71</v>
      </c>
      <c r="C102" s="146" t="s">
        <v>72</v>
      </c>
      <c r="D102" s="146" t="s">
        <v>61</v>
      </c>
      <c r="E102" s="145"/>
      <c r="F102" s="145" t="s">
        <v>65</v>
      </c>
      <c r="G102" s="145">
        <v>1</v>
      </c>
      <c r="H102" s="145"/>
      <c r="I102" s="139"/>
      <c r="K102" s="110"/>
    </row>
    <row r="103" spans="1:12" ht="27.75" customHeight="1">
      <c r="A103" s="145">
        <v>8</v>
      </c>
      <c r="B103" s="146" t="s">
        <v>73</v>
      </c>
      <c r="C103" s="146" t="s">
        <v>74</v>
      </c>
      <c r="D103" s="146" t="s">
        <v>61</v>
      </c>
      <c r="E103" s="145">
        <v>1</v>
      </c>
      <c r="F103" s="145" t="s">
        <v>65</v>
      </c>
      <c r="G103" s="145">
        <v>1</v>
      </c>
      <c r="H103" s="145"/>
      <c r="I103" s="115"/>
      <c r="K103" s="110"/>
    </row>
    <row r="104" spans="1:12" ht="27.75" customHeight="1">
      <c r="A104" s="145">
        <v>9</v>
      </c>
      <c r="B104" s="146" t="s">
        <v>64</v>
      </c>
      <c r="C104" s="146" t="s">
        <v>128</v>
      </c>
      <c r="D104" s="146" t="s">
        <v>61</v>
      </c>
      <c r="E104" s="145">
        <v>1</v>
      </c>
      <c r="F104" s="145" t="s">
        <v>65</v>
      </c>
      <c r="G104" s="145">
        <v>2</v>
      </c>
      <c r="H104" s="145"/>
      <c r="I104" s="115"/>
      <c r="K104" s="110"/>
    </row>
    <row r="105" spans="1:12" ht="15.75">
      <c r="A105" s="287" t="s">
        <v>66</v>
      </c>
      <c r="B105" s="288"/>
      <c r="C105" s="288"/>
      <c r="D105" s="288"/>
      <c r="E105" s="288"/>
      <c r="F105" s="288"/>
      <c r="G105" s="288"/>
      <c r="H105" s="288"/>
      <c r="I105" s="289"/>
    </row>
    <row r="106" spans="1:12" ht="24.75" customHeight="1">
      <c r="A106" s="94">
        <v>1</v>
      </c>
      <c r="B106" s="63" t="s">
        <v>67</v>
      </c>
      <c r="C106" s="63" t="s">
        <v>68</v>
      </c>
      <c r="D106" s="109" t="s">
        <v>79</v>
      </c>
      <c r="E106" s="82">
        <v>1</v>
      </c>
      <c r="F106" s="108" t="s">
        <v>65</v>
      </c>
      <c r="G106" s="62">
        <v>2</v>
      </c>
      <c r="H106" s="82"/>
      <c r="I106" s="63"/>
    </row>
    <row r="107" spans="1:12" ht="24.75" customHeight="1">
      <c r="A107" s="94">
        <v>2</v>
      </c>
      <c r="B107" s="134" t="s">
        <v>229</v>
      </c>
      <c r="C107" s="135" t="s">
        <v>230</v>
      </c>
      <c r="D107" s="118" t="s">
        <v>66</v>
      </c>
      <c r="E107" s="118">
        <v>1</v>
      </c>
      <c r="F107" s="118" t="s">
        <v>160</v>
      </c>
      <c r="G107" s="118">
        <v>2</v>
      </c>
      <c r="H107" s="136"/>
      <c r="I107" s="63"/>
    </row>
    <row r="108" spans="1:12" ht="24.75" customHeight="1">
      <c r="A108" s="94">
        <v>3</v>
      </c>
      <c r="B108" s="134" t="s">
        <v>326</v>
      </c>
      <c r="C108" s="135" t="s">
        <v>327</v>
      </c>
      <c r="D108" s="118" t="s">
        <v>66</v>
      </c>
      <c r="E108" s="118">
        <v>1</v>
      </c>
      <c r="F108" s="118" t="s">
        <v>160</v>
      </c>
      <c r="G108" s="118">
        <v>2</v>
      </c>
      <c r="H108" s="137"/>
      <c r="I108" s="63"/>
    </row>
    <row r="109" spans="1:12" ht="15.75">
      <c r="A109" s="282" t="s">
        <v>202</v>
      </c>
      <c r="B109" s="283"/>
      <c r="C109" s="283"/>
      <c r="D109" s="283"/>
      <c r="E109" s="283"/>
      <c r="F109" s="283"/>
      <c r="G109" s="283"/>
      <c r="H109" s="284"/>
      <c r="I109" s="283"/>
    </row>
    <row r="110" spans="1:12" ht="15.75">
      <c r="A110" s="267" t="s">
        <v>8</v>
      </c>
      <c r="B110" s="268"/>
      <c r="C110" s="268"/>
      <c r="D110" s="268"/>
      <c r="E110" s="268"/>
      <c r="F110" s="268"/>
      <c r="G110" s="268"/>
      <c r="H110" s="268"/>
      <c r="I110" s="269"/>
    </row>
    <row r="111" spans="1:12" ht="15.75" customHeight="1">
      <c r="A111" s="262" t="s">
        <v>371</v>
      </c>
      <c r="B111" s="257"/>
      <c r="C111" s="257"/>
      <c r="D111" s="257"/>
      <c r="E111" s="257"/>
      <c r="F111" s="257"/>
      <c r="G111" s="257"/>
      <c r="H111" s="257"/>
      <c r="I111" s="258"/>
    </row>
    <row r="112" spans="1:12" ht="15.75" customHeight="1">
      <c r="A112" s="262" t="s">
        <v>372</v>
      </c>
      <c r="B112" s="257"/>
      <c r="C112" s="257"/>
      <c r="D112" s="257"/>
      <c r="E112" s="257"/>
      <c r="F112" s="257"/>
      <c r="G112" s="257"/>
      <c r="H112" s="257"/>
      <c r="I112" s="258"/>
    </row>
    <row r="113" spans="1:11" ht="15.75" customHeight="1">
      <c r="A113" s="262" t="s">
        <v>203</v>
      </c>
      <c r="B113" s="257"/>
      <c r="C113" s="257"/>
      <c r="D113" s="257"/>
      <c r="E113" s="257"/>
      <c r="F113" s="257"/>
      <c r="G113" s="257"/>
      <c r="H113" s="257"/>
      <c r="I113" s="258"/>
    </row>
    <row r="114" spans="1:11" ht="15.75" customHeight="1">
      <c r="A114" s="262" t="s">
        <v>370</v>
      </c>
      <c r="B114" s="263"/>
      <c r="C114" s="263"/>
      <c r="D114" s="263"/>
      <c r="E114" s="263"/>
      <c r="F114" s="263"/>
      <c r="G114" s="263"/>
      <c r="H114" s="263"/>
      <c r="I114" s="264"/>
    </row>
    <row r="115" spans="1:11" ht="19.5" customHeight="1">
      <c r="A115" s="262" t="s">
        <v>374</v>
      </c>
      <c r="B115" s="263"/>
      <c r="C115" s="263"/>
      <c r="D115" s="263"/>
      <c r="E115" s="263"/>
      <c r="F115" s="263"/>
      <c r="G115" s="263"/>
      <c r="H115" s="263"/>
      <c r="I115" s="264"/>
    </row>
    <row r="116" spans="1:11" ht="15.75" customHeight="1">
      <c r="A116" s="262" t="s">
        <v>373</v>
      </c>
      <c r="B116" s="263"/>
      <c r="C116" s="263"/>
      <c r="D116" s="263"/>
      <c r="E116" s="263"/>
      <c r="F116" s="263"/>
      <c r="G116" s="263"/>
      <c r="H116" s="263"/>
      <c r="I116" s="264"/>
    </row>
    <row r="117" spans="1:11" ht="15.75" customHeight="1">
      <c r="A117" s="262" t="s">
        <v>143</v>
      </c>
      <c r="B117" s="257"/>
      <c r="C117" s="257"/>
      <c r="D117" s="257"/>
      <c r="E117" s="257"/>
      <c r="F117" s="257"/>
      <c r="G117" s="257"/>
      <c r="H117" s="257"/>
      <c r="I117" s="258"/>
    </row>
    <row r="118" spans="1:11" ht="21.75" customHeight="1">
      <c r="A118" s="262" t="s">
        <v>375</v>
      </c>
      <c r="B118" s="257"/>
      <c r="C118" s="257"/>
      <c r="D118" s="257"/>
      <c r="E118" s="257"/>
      <c r="F118" s="257"/>
      <c r="G118" s="257"/>
      <c r="H118" s="257"/>
      <c r="I118" s="258"/>
    </row>
    <row r="119" spans="1:11" ht="15.75">
      <c r="A119" s="262" t="s">
        <v>138</v>
      </c>
      <c r="B119" s="257"/>
      <c r="C119" s="257"/>
      <c r="D119" s="257"/>
      <c r="E119" s="257"/>
      <c r="F119" s="257"/>
      <c r="G119" s="257"/>
      <c r="H119" s="257"/>
      <c r="I119" s="258"/>
    </row>
    <row r="120" spans="1:11" ht="15.75">
      <c r="A120" s="262" t="s">
        <v>139</v>
      </c>
      <c r="B120" s="257"/>
      <c r="C120" s="257"/>
      <c r="D120" s="257"/>
      <c r="E120" s="257"/>
      <c r="F120" s="257"/>
      <c r="G120" s="257"/>
      <c r="H120" s="257"/>
      <c r="I120" s="258"/>
    </row>
    <row r="121" spans="1:11" ht="15.75">
      <c r="A121" s="262" t="s">
        <v>204</v>
      </c>
      <c r="B121" s="263"/>
      <c r="C121" s="263"/>
      <c r="D121" s="263"/>
      <c r="E121" s="263"/>
      <c r="F121" s="263"/>
      <c r="G121" s="263"/>
      <c r="H121" s="263"/>
      <c r="I121" s="264"/>
    </row>
    <row r="122" spans="1:11" ht="15.75">
      <c r="A122" s="259" t="s">
        <v>149</v>
      </c>
      <c r="B122" s="260"/>
      <c r="C122" s="260"/>
      <c r="D122" s="260"/>
      <c r="E122" s="260"/>
      <c r="F122" s="260"/>
      <c r="G122" s="260"/>
      <c r="H122" s="260"/>
      <c r="I122" s="261"/>
    </row>
    <row r="123" spans="1:11" ht="63">
      <c r="A123" s="93" t="s">
        <v>6</v>
      </c>
      <c r="B123" s="84" t="s">
        <v>5</v>
      </c>
      <c r="C123" s="84" t="s">
        <v>4</v>
      </c>
      <c r="D123" s="83" t="s">
        <v>3</v>
      </c>
      <c r="E123" s="83" t="s">
        <v>45</v>
      </c>
      <c r="F123" s="83" t="s">
        <v>1</v>
      </c>
      <c r="G123" s="95" t="s">
        <v>0</v>
      </c>
      <c r="H123" s="61" t="s">
        <v>10</v>
      </c>
      <c r="I123" s="61" t="s">
        <v>134</v>
      </c>
    </row>
    <row r="124" spans="1:11" ht="28.5" customHeight="1">
      <c r="A124" s="96">
        <v>1</v>
      </c>
      <c r="B124" s="147" t="s">
        <v>396</v>
      </c>
      <c r="C124" s="146" t="s">
        <v>397</v>
      </c>
      <c r="D124" s="148" t="s">
        <v>155</v>
      </c>
      <c r="E124" s="145">
        <v>1</v>
      </c>
      <c r="F124" s="145" t="s">
        <v>160</v>
      </c>
      <c r="G124" s="145">
        <v>4</v>
      </c>
      <c r="H124" s="149"/>
      <c r="I124" s="148"/>
      <c r="J124" s="110"/>
      <c r="K124" s="110"/>
    </row>
    <row r="125" spans="1:11" ht="28.5" customHeight="1">
      <c r="A125" s="96">
        <v>2</v>
      </c>
      <c r="B125" s="99" t="s">
        <v>158</v>
      </c>
      <c r="C125" s="150" t="s">
        <v>205</v>
      </c>
      <c r="D125" s="145" t="s">
        <v>155</v>
      </c>
      <c r="E125" s="145">
        <v>1</v>
      </c>
      <c r="F125" s="145" t="s">
        <v>160</v>
      </c>
      <c r="G125" s="145">
        <v>4</v>
      </c>
      <c r="H125" s="97"/>
      <c r="I125" s="109"/>
      <c r="J125" s="110"/>
    </row>
    <row r="126" spans="1:11" ht="28.5" customHeight="1">
      <c r="A126" s="96">
        <v>3</v>
      </c>
      <c r="B126" s="99" t="s">
        <v>172</v>
      </c>
      <c r="C126" s="146" t="s">
        <v>206</v>
      </c>
      <c r="D126" s="145" t="s">
        <v>155</v>
      </c>
      <c r="E126" s="145">
        <v>1</v>
      </c>
      <c r="F126" s="145" t="s">
        <v>160</v>
      </c>
      <c r="G126" s="145">
        <v>3</v>
      </c>
      <c r="H126" s="87"/>
      <c r="I126" s="98"/>
    </row>
    <row r="127" spans="1:11" ht="28.5" customHeight="1">
      <c r="A127" s="96">
        <v>4</v>
      </c>
      <c r="B127" s="99" t="s">
        <v>173</v>
      </c>
      <c r="C127" s="146" t="s">
        <v>207</v>
      </c>
      <c r="D127" s="145" t="s">
        <v>155</v>
      </c>
      <c r="E127" s="145">
        <v>1</v>
      </c>
      <c r="F127" s="145" t="s">
        <v>160</v>
      </c>
      <c r="G127" s="145">
        <v>1</v>
      </c>
      <c r="H127" s="145"/>
      <c r="I127" s="109"/>
    </row>
    <row r="128" spans="1:11" ht="28.5" customHeight="1">
      <c r="A128" s="96">
        <v>5</v>
      </c>
      <c r="B128" s="99" t="s">
        <v>208</v>
      </c>
      <c r="C128" s="146" t="s">
        <v>209</v>
      </c>
      <c r="D128" s="145" t="s">
        <v>155</v>
      </c>
      <c r="E128" s="145">
        <v>1</v>
      </c>
      <c r="F128" s="145" t="s">
        <v>160</v>
      </c>
      <c r="G128" s="145">
        <v>1</v>
      </c>
      <c r="H128" s="151"/>
      <c r="I128" s="109"/>
    </row>
    <row r="129" spans="1:13" ht="28.5" customHeight="1">
      <c r="A129" s="96">
        <v>6</v>
      </c>
      <c r="B129" s="99" t="s">
        <v>176</v>
      </c>
      <c r="C129" s="146" t="s">
        <v>210</v>
      </c>
      <c r="D129" s="145" t="s">
        <v>155</v>
      </c>
      <c r="E129" s="145">
        <v>1</v>
      </c>
      <c r="F129" s="145" t="s">
        <v>160</v>
      </c>
      <c r="G129" s="145">
        <v>1</v>
      </c>
      <c r="H129" s="151"/>
      <c r="I129" s="109"/>
    </row>
    <row r="130" spans="1:13" ht="28.5" customHeight="1">
      <c r="A130" s="96">
        <v>7</v>
      </c>
      <c r="B130" s="99" t="s">
        <v>177</v>
      </c>
      <c r="C130" s="146" t="s">
        <v>211</v>
      </c>
      <c r="D130" s="145" t="s">
        <v>155</v>
      </c>
      <c r="E130" s="145">
        <v>1</v>
      </c>
      <c r="F130" s="145" t="s">
        <v>160</v>
      </c>
      <c r="G130" s="145">
        <v>1</v>
      </c>
      <c r="H130" s="151"/>
      <c r="I130" s="109"/>
    </row>
    <row r="131" spans="1:13" ht="28.5" customHeight="1">
      <c r="A131" s="96">
        <v>8</v>
      </c>
      <c r="B131" s="99" t="s">
        <v>212</v>
      </c>
      <c r="C131" s="146" t="s">
        <v>213</v>
      </c>
      <c r="D131" s="145" t="s">
        <v>155</v>
      </c>
      <c r="E131" s="145">
        <v>1</v>
      </c>
      <c r="F131" s="145" t="s">
        <v>160</v>
      </c>
      <c r="G131" s="145">
        <v>2</v>
      </c>
      <c r="H131" s="151"/>
      <c r="I131" s="109"/>
      <c r="K131" s="110"/>
    </row>
    <row r="132" spans="1:13" ht="28.5" customHeight="1">
      <c r="A132" s="96">
        <v>9</v>
      </c>
      <c r="B132" s="99" t="s">
        <v>214</v>
      </c>
      <c r="C132" s="146" t="s">
        <v>215</v>
      </c>
      <c r="D132" s="145" t="s">
        <v>155</v>
      </c>
      <c r="E132" s="145">
        <v>1</v>
      </c>
      <c r="F132" s="145" t="s">
        <v>160</v>
      </c>
      <c r="G132" s="145">
        <v>3</v>
      </c>
      <c r="H132" s="151"/>
      <c r="I132" s="109"/>
      <c r="J132" s="110"/>
    </row>
    <row r="133" spans="1:13" ht="28.5" customHeight="1">
      <c r="A133" s="96">
        <v>10</v>
      </c>
      <c r="B133" s="99" t="s">
        <v>398</v>
      </c>
      <c r="C133" s="146" t="s">
        <v>399</v>
      </c>
      <c r="D133" s="145" t="s">
        <v>155</v>
      </c>
      <c r="E133" s="145">
        <v>1</v>
      </c>
      <c r="F133" s="145" t="s">
        <v>156</v>
      </c>
      <c r="G133" s="145">
        <v>4</v>
      </c>
      <c r="H133" s="151"/>
      <c r="I133" s="109"/>
    </row>
    <row r="134" spans="1:13" ht="28.5" customHeight="1">
      <c r="A134" s="96">
        <v>11</v>
      </c>
      <c r="B134" s="152" t="s">
        <v>400</v>
      </c>
      <c r="C134" s="134" t="s">
        <v>401</v>
      </c>
      <c r="D134" s="118" t="s">
        <v>95</v>
      </c>
      <c r="E134" s="118">
        <v>1</v>
      </c>
      <c r="F134" s="118" t="s">
        <v>156</v>
      </c>
      <c r="G134" s="118">
        <v>4</v>
      </c>
      <c r="H134" s="136"/>
      <c r="I134" s="109"/>
    </row>
    <row r="135" spans="1:13" ht="28.5" customHeight="1">
      <c r="A135" s="96">
        <v>12</v>
      </c>
      <c r="B135" s="99" t="s">
        <v>216</v>
      </c>
      <c r="C135" s="146" t="s">
        <v>217</v>
      </c>
      <c r="D135" s="145" t="s">
        <v>155</v>
      </c>
      <c r="E135" s="145">
        <v>1</v>
      </c>
      <c r="F135" s="145" t="s">
        <v>160</v>
      </c>
      <c r="G135" s="145">
        <v>1</v>
      </c>
      <c r="H135" s="151"/>
      <c r="I135" s="109"/>
      <c r="J135" s="110"/>
    </row>
    <row r="136" spans="1:13" ht="28.5" customHeight="1">
      <c r="A136" s="96">
        <v>13</v>
      </c>
      <c r="B136" s="99" t="s">
        <v>218</v>
      </c>
      <c r="C136" s="146" t="s">
        <v>219</v>
      </c>
      <c r="D136" s="145" t="s">
        <v>155</v>
      </c>
      <c r="E136" s="145">
        <v>1</v>
      </c>
      <c r="F136" s="145" t="s">
        <v>160</v>
      </c>
      <c r="G136" s="145">
        <v>1</v>
      </c>
      <c r="H136" s="151"/>
      <c r="I136" s="109"/>
      <c r="J136" s="110"/>
    </row>
    <row r="137" spans="1:13" ht="28.5" customHeight="1">
      <c r="A137" s="96">
        <v>14</v>
      </c>
      <c r="B137" s="99" t="s">
        <v>220</v>
      </c>
      <c r="C137" s="146" t="s">
        <v>193</v>
      </c>
      <c r="D137" s="145" t="s">
        <v>155</v>
      </c>
      <c r="E137" s="145">
        <v>1</v>
      </c>
      <c r="F137" s="145" t="s">
        <v>160</v>
      </c>
      <c r="G137" s="145">
        <v>1</v>
      </c>
      <c r="H137" s="151"/>
      <c r="I137" s="109"/>
      <c r="J137" s="110"/>
    </row>
    <row r="138" spans="1:13" ht="28.5" customHeight="1">
      <c r="A138" s="96">
        <v>15</v>
      </c>
      <c r="B138" s="99" t="s">
        <v>222</v>
      </c>
      <c r="C138" s="146" t="s">
        <v>223</v>
      </c>
      <c r="D138" s="145" t="s">
        <v>155</v>
      </c>
      <c r="E138" s="145">
        <v>1</v>
      </c>
      <c r="F138" s="145" t="s">
        <v>160</v>
      </c>
      <c r="G138" s="145">
        <v>1</v>
      </c>
      <c r="H138" s="151"/>
      <c r="I138" s="109"/>
      <c r="J138" s="110"/>
    </row>
    <row r="139" spans="1:13" ht="28.5" customHeight="1">
      <c r="A139" s="96">
        <v>16</v>
      </c>
      <c r="B139" s="99" t="s">
        <v>224</v>
      </c>
      <c r="C139" s="146" t="s">
        <v>225</v>
      </c>
      <c r="D139" s="145" t="s">
        <v>155</v>
      </c>
      <c r="E139" s="145">
        <v>2</v>
      </c>
      <c r="F139" s="145" t="s">
        <v>160</v>
      </c>
      <c r="G139" s="145">
        <v>2</v>
      </c>
      <c r="H139" s="151"/>
      <c r="I139" s="109"/>
      <c r="J139" s="110"/>
      <c r="K139" s="110"/>
    </row>
    <row r="140" spans="1:13" ht="28.5" customHeight="1">
      <c r="A140" s="96">
        <v>17</v>
      </c>
      <c r="B140" s="99" t="s">
        <v>163</v>
      </c>
      <c r="C140" s="146" t="s">
        <v>226</v>
      </c>
      <c r="D140" s="145" t="s">
        <v>155</v>
      </c>
      <c r="E140" s="145">
        <v>2</v>
      </c>
      <c r="F140" s="145" t="s">
        <v>160</v>
      </c>
      <c r="G140" s="145">
        <v>2</v>
      </c>
      <c r="H140" s="151"/>
      <c r="I140" s="61"/>
      <c r="K140" s="110"/>
    </row>
    <row r="141" spans="1:13" ht="28.5" customHeight="1">
      <c r="A141" s="96">
        <v>18</v>
      </c>
      <c r="B141" s="99" t="s">
        <v>227</v>
      </c>
      <c r="C141" s="146" t="s">
        <v>226</v>
      </c>
      <c r="D141" s="145" t="s">
        <v>155</v>
      </c>
      <c r="E141" s="145">
        <v>2</v>
      </c>
      <c r="F141" s="145" t="s">
        <v>160</v>
      </c>
      <c r="G141" s="145">
        <v>2</v>
      </c>
      <c r="H141" s="151"/>
      <c r="I141" s="61"/>
      <c r="K141" s="110"/>
      <c r="M141" s="110"/>
    </row>
    <row r="142" spans="1:13" ht="28.5" customHeight="1">
      <c r="A142" s="96">
        <v>19</v>
      </c>
      <c r="B142" s="99" t="s">
        <v>228</v>
      </c>
      <c r="C142" s="146" t="s">
        <v>238</v>
      </c>
      <c r="D142" s="145" t="s">
        <v>155</v>
      </c>
      <c r="E142" s="145">
        <v>1</v>
      </c>
      <c r="F142" s="145" t="s">
        <v>160</v>
      </c>
      <c r="G142" s="145">
        <v>1</v>
      </c>
      <c r="H142" s="145"/>
      <c r="I142" s="109"/>
      <c r="K142" s="110"/>
    </row>
    <row r="143" spans="1:13" ht="28.5" customHeight="1">
      <c r="A143" s="96">
        <v>20</v>
      </c>
      <c r="B143" s="99" t="s">
        <v>55</v>
      </c>
      <c r="C143" s="146" t="s">
        <v>194</v>
      </c>
      <c r="D143" s="145" t="s">
        <v>155</v>
      </c>
      <c r="E143" s="145"/>
      <c r="F143" s="145" t="s">
        <v>160</v>
      </c>
      <c r="G143" s="145">
        <v>4</v>
      </c>
      <c r="H143" s="145"/>
      <c r="I143" s="109"/>
      <c r="J143" s="110"/>
    </row>
    <row r="144" spans="1:13" ht="28.5" customHeight="1">
      <c r="A144" s="96">
        <v>21</v>
      </c>
      <c r="B144" s="99" t="s">
        <v>229</v>
      </c>
      <c r="C144" s="146" t="s">
        <v>230</v>
      </c>
      <c r="D144" s="145" t="s">
        <v>66</v>
      </c>
      <c r="E144" s="145">
        <v>1</v>
      </c>
      <c r="F144" s="145" t="s">
        <v>160</v>
      </c>
      <c r="G144" s="145">
        <v>1</v>
      </c>
      <c r="H144" s="153"/>
      <c r="I144" s="109"/>
    </row>
    <row r="145" spans="1:12" ht="28.5" customHeight="1">
      <c r="A145" s="96">
        <v>22</v>
      </c>
      <c r="B145" s="80" t="s">
        <v>242</v>
      </c>
      <c r="C145" s="80" t="s">
        <v>311</v>
      </c>
      <c r="D145" s="76" t="s">
        <v>241</v>
      </c>
      <c r="E145" s="76">
        <v>5</v>
      </c>
      <c r="F145" s="76" t="s">
        <v>65</v>
      </c>
      <c r="G145" s="76">
        <v>5</v>
      </c>
      <c r="H145" s="145"/>
      <c r="I145" s="109"/>
      <c r="L145" s="154"/>
    </row>
    <row r="146" spans="1:12" ht="28.5" customHeight="1">
      <c r="A146" s="96">
        <v>23</v>
      </c>
      <c r="B146" s="155" t="s">
        <v>231</v>
      </c>
      <c r="C146" s="156" t="s">
        <v>232</v>
      </c>
      <c r="D146" s="145" t="s">
        <v>66</v>
      </c>
      <c r="E146" s="157">
        <v>1</v>
      </c>
      <c r="F146" s="157" t="s">
        <v>160</v>
      </c>
      <c r="G146" s="157">
        <v>1</v>
      </c>
      <c r="H146" s="155"/>
      <c r="I146" s="109"/>
      <c r="L146" s="158"/>
    </row>
    <row r="147" spans="1:12" ht="28.5" customHeight="1">
      <c r="A147" s="96">
        <v>24</v>
      </c>
      <c r="B147" s="75" t="s">
        <v>239</v>
      </c>
      <c r="C147" s="80" t="s">
        <v>240</v>
      </c>
      <c r="D147" s="76" t="s">
        <v>61</v>
      </c>
      <c r="E147" s="76">
        <v>3</v>
      </c>
      <c r="F147" s="76" t="s">
        <v>65</v>
      </c>
      <c r="G147" s="76">
        <v>3</v>
      </c>
      <c r="H147" s="145"/>
      <c r="I147" s="109"/>
      <c r="J147" s="110"/>
      <c r="L147" s="159"/>
    </row>
    <row r="148" spans="1:12" ht="28.5" customHeight="1">
      <c r="A148" s="96">
        <v>25</v>
      </c>
      <c r="B148" s="99" t="s">
        <v>233</v>
      </c>
      <c r="C148" s="146" t="s">
        <v>359</v>
      </c>
      <c r="D148" s="145" t="s">
        <v>61</v>
      </c>
      <c r="E148" s="145">
        <v>1</v>
      </c>
      <c r="F148" s="145" t="s">
        <v>160</v>
      </c>
      <c r="G148" s="145">
        <v>1</v>
      </c>
      <c r="H148" s="145"/>
      <c r="I148" s="61"/>
      <c r="K148" s="110"/>
      <c r="L148" s="110"/>
    </row>
    <row r="149" spans="1:12" ht="28.5" customHeight="1">
      <c r="A149" s="96">
        <v>26</v>
      </c>
      <c r="B149" s="99" t="s">
        <v>234</v>
      </c>
      <c r="C149" s="146" t="s">
        <v>235</v>
      </c>
      <c r="D149" s="145" t="s">
        <v>61</v>
      </c>
      <c r="E149" s="145">
        <v>1</v>
      </c>
      <c r="F149" s="145" t="s">
        <v>160</v>
      </c>
      <c r="G149" s="145">
        <v>3</v>
      </c>
      <c r="H149" s="145"/>
      <c r="I149" s="61"/>
      <c r="K149" s="110"/>
      <c r="L149" s="158"/>
    </row>
    <row r="150" spans="1:12" ht="28.5" customHeight="1">
      <c r="A150" s="96">
        <v>27</v>
      </c>
      <c r="B150" s="99" t="s">
        <v>236</v>
      </c>
      <c r="C150" s="146" t="s">
        <v>237</v>
      </c>
      <c r="D150" s="145" t="s">
        <v>61</v>
      </c>
      <c r="E150" s="145">
        <v>1</v>
      </c>
      <c r="F150" s="145" t="s">
        <v>160</v>
      </c>
      <c r="G150" s="145">
        <v>4</v>
      </c>
      <c r="H150" s="145"/>
      <c r="I150" s="61"/>
      <c r="K150" s="110"/>
      <c r="L150" s="158"/>
    </row>
    <row r="151" spans="1:12" ht="28.5" customHeight="1">
      <c r="A151" s="96">
        <v>28</v>
      </c>
      <c r="B151" s="99" t="s">
        <v>195</v>
      </c>
      <c r="C151" s="146" t="s">
        <v>196</v>
      </c>
      <c r="D151" s="145" t="s">
        <v>61</v>
      </c>
      <c r="E151" s="145">
        <v>1</v>
      </c>
      <c r="F151" s="145" t="s">
        <v>160</v>
      </c>
      <c r="G151" s="145">
        <v>3</v>
      </c>
      <c r="H151" s="145"/>
      <c r="I151" s="115"/>
      <c r="K151" s="110"/>
      <c r="L151" s="158"/>
    </row>
    <row r="152" spans="1:12" ht="28.5" customHeight="1">
      <c r="A152" s="96">
        <v>29</v>
      </c>
      <c r="B152" s="75" t="s">
        <v>153</v>
      </c>
      <c r="C152" s="80" t="s">
        <v>154</v>
      </c>
      <c r="D152" s="116" t="s">
        <v>155</v>
      </c>
      <c r="E152" s="145">
        <v>2</v>
      </c>
      <c r="F152" s="145" t="s">
        <v>156</v>
      </c>
      <c r="G152" s="145">
        <v>4</v>
      </c>
      <c r="H152" s="82"/>
      <c r="I152" s="109"/>
      <c r="L152" s="159"/>
    </row>
    <row r="153" spans="1:12" ht="28.5" customHeight="1">
      <c r="A153" s="96">
        <v>30</v>
      </c>
      <c r="B153" s="160" t="s">
        <v>178</v>
      </c>
      <c r="C153" s="161" t="s">
        <v>179</v>
      </c>
      <c r="D153" s="161" t="s">
        <v>95</v>
      </c>
      <c r="E153" s="82">
        <v>1</v>
      </c>
      <c r="F153" s="82" t="s">
        <v>156</v>
      </c>
      <c r="G153" s="82">
        <v>3</v>
      </c>
      <c r="H153" s="82"/>
      <c r="I153" s="109"/>
      <c r="L153" s="159"/>
    </row>
    <row r="154" spans="1:12" ht="28.5" customHeight="1">
      <c r="A154" s="96">
        <v>31</v>
      </c>
      <c r="B154" s="75" t="s">
        <v>170</v>
      </c>
      <c r="C154" s="75" t="s">
        <v>335</v>
      </c>
      <c r="D154" s="76" t="s">
        <v>241</v>
      </c>
      <c r="E154" s="76">
        <v>1</v>
      </c>
      <c r="F154" s="116" t="s">
        <v>160</v>
      </c>
      <c r="G154" s="116">
        <v>3</v>
      </c>
      <c r="H154" s="82"/>
      <c r="I154" s="109"/>
      <c r="J154" s="110"/>
      <c r="L154" s="158"/>
    </row>
    <row r="155" spans="1:12" ht="28.5" customHeight="1">
      <c r="A155" s="96">
        <v>32</v>
      </c>
      <c r="B155" s="75" t="s">
        <v>330</v>
      </c>
      <c r="C155" s="75" t="s">
        <v>331</v>
      </c>
      <c r="D155" s="76" t="s">
        <v>241</v>
      </c>
      <c r="E155" s="76">
        <v>1</v>
      </c>
      <c r="F155" s="116" t="s">
        <v>160</v>
      </c>
      <c r="G155" s="116">
        <v>3</v>
      </c>
      <c r="H155" s="82"/>
      <c r="I155" s="109"/>
      <c r="K155" s="110"/>
      <c r="L155" s="158"/>
    </row>
    <row r="156" spans="1:12" ht="28.5" customHeight="1">
      <c r="A156" s="96">
        <v>33</v>
      </c>
      <c r="B156" s="75" t="s">
        <v>332</v>
      </c>
      <c r="C156" s="75" t="s">
        <v>333</v>
      </c>
      <c r="D156" s="76" t="s">
        <v>241</v>
      </c>
      <c r="E156" s="76">
        <v>1</v>
      </c>
      <c r="F156" s="116" t="s">
        <v>160</v>
      </c>
      <c r="G156" s="162">
        <v>3</v>
      </c>
      <c r="H156" s="82"/>
      <c r="I156" s="109"/>
      <c r="K156" s="110"/>
      <c r="L156" s="159"/>
    </row>
    <row r="157" spans="1:12" ht="28.5" customHeight="1">
      <c r="A157" s="62">
        <v>34</v>
      </c>
      <c r="B157" s="160" t="s">
        <v>166</v>
      </c>
      <c r="C157" s="161"/>
      <c r="D157" s="161" t="s">
        <v>155</v>
      </c>
      <c r="E157" s="163">
        <v>1</v>
      </c>
      <c r="F157" s="161" t="s">
        <v>160</v>
      </c>
      <c r="G157" s="162">
        <v>3</v>
      </c>
      <c r="H157" s="82"/>
      <c r="I157" s="109"/>
      <c r="K157" s="110"/>
      <c r="L157" s="159"/>
    </row>
    <row r="158" spans="1:12" ht="28.5" customHeight="1">
      <c r="A158" s="62">
        <v>35</v>
      </c>
      <c r="B158" s="75" t="s">
        <v>161</v>
      </c>
      <c r="C158" s="75" t="s">
        <v>343</v>
      </c>
      <c r="D158" s="76" t="s">
        <v>241</v>
      </c>
      <c r="E158" s="76">
        <v>1</v>
      </c>
      <c r="F158" s="116" t="s">
        <v>160</v>
      </c>
      <c r="G158" s="162">
        <v>1</v>
      </c>
      <c r="H158" s="82"/>
      <c r="I158" s="61"/>
      <c r="K158" s="110"/>
      <c r="L158" s="159"/>
    </row>
    <row r="159" spans="1:12" ht="28.5" customHeight="1">
      <c r="A159" s="62">
        <v>36</v>
      </c>
      <c r="B159" s="75" t="s">
        <v>171</v>
      </c>
      <c r="C159" s="75" t="s">
        <v>334</v>
      </c>
      <c r="D159" s="76" t="s">
        <v>241</v>
      </c>
      <c r="E159" s="76">
        <v>1</v>
      </c>
      <c r="F159" s="116" t="s">
        <v>160</v>
      </c>
      <c r="G159" s="162">
        <v>3</v>
      </c>
      <c r="H159" s="82"/>
      <c r="I159" s="109"/>
      <c r="K159" s="110"/>
      <c r="L159" s="159"/>
    </row>
    <row r="160" spans="1:12" ht="15" customHeight="1">
      <c r="A160" s="280" t="s">
        <v>46</v>
      </c>
      <c r="B160" s="281"/>
      <c r="C160" s="281"/>
      <c r="D160" s="281"/>
      <c r="E160" s="281"/>
      <c r="F160" s="281"/>
      <c r="G160" s="281"/>
      <c r="H160" s="281"/>
      <c r="I160" s="281"/>
    </row>
    <row r="161" spans="1:10" ht="63">
      <c r="A161" s="93" t="s">
        <v>6</v>
      </c>
      <c r="B161" s="83" t="s">
        <v>5</v>
      </c>
      <c r="C161" s="83" t="s">
        <v>4</v>
      </c>
      <c r="D161" s="84" t="s">
        <v>3</v>
      </c>
      <c r="E161" s="84" t="s">
        <v>45</v>
      </c>
      <c r="F161" s="84" t="s">
        <v>1</v>
      </c>
      <c r="G161" s="85" t="s">
        <v>0</v>
      </c>
      <c r="H161" s="100" t="s">
        <v>10</v>
      </c>
      <c r="I161" s="100" t="s">
        <v>134</v>
      </c>
    </row>
    <row r="162" spans="1:10" ht="22.5" customHeight="1">
      <c r="A162" s="101">
        <v>1</v>
      </c>
      <c r="B162" s="146" t="s">
        <v>80</v>
      </c>
      <c r="C162" s="99" t="s">
        <v>197</v>
      </c>
      <c r="D162" s="145" t="s">
        <v>46</v>
      </c>
      <c r="E162" s="145" t="s">
        <v>192</v>
      </c>
      <c r="F162" s="145" t="s">
        <v>160</v>
      </c>
      <c r="G162" s="145">
        <v>2</v>
      </c>
      <c r="H162" s="145"/>
      <c r="I162" s="109"/>
      <c r="J162" s="110"/>
    </row>
    <row r="163" spans="1:10" ht="22.5" customHeight="1">
      <c r="A163" s="96">
        <v>2</v>
      </c>
      <c r="B163" s="146" t="s">
        <v>198</v>
      </c>
      <c r="C163" s="99" t="s">
        <v>199</v>
      </c>
      <c r="D163" s="145" t="s">
        <v>46</v>
      </c>
      <c r="E163" s="145" t="s">
        <v>192</v>
      </c>
      <c r="F163" s="145" t="s">
        <v>160</v>
      </c>
      <c r="G163" s="145">
        <v>4</v>
      </c>
      <c r="H163" s="145"/>
      <c r="I163" s="109"/>
      <c r="J163" s="110"/>
    </row>
    <row r="164" spans="1:10" ht="22.5" customHeight="1">
      <c r="A164" s="96">
        <v>3</v>
      </c>
      <c r="B164" s="99" t="s">
        <v>200</v>
      </c>
      <c r="C164" s="99" t="s">
        <v>201</v>
      </c>
      <c r="D164" s="145" t="s">
        <v>46</v>
      </c>
      <c r="E164" s="145" t="s">
        <v>192</v>
      </c>
      <c r="F164" s="145" t="s">
        <v>160</v>
      </c>
      <c r="G164" s="145">
        <v>1</v>
      </c>
      <c r="H164" s="145"/>
      <c r="I164" s="109"/>
      <c r="J164" s="110"/>
    </row>
    <row r="165" spans="1:10" ht="22.5" customHeight="1">
      <c r="A165" s="96">
        <v>4</v>
      </c>
      <c r="B165" s="134" t="s">
        <v>312</v>
      </c>
      <c r="C165" s="135" t="s">
        <v>313</v>
      </c>
      <c r="D165" s="118" t="s">
        <v>155</v>
      </c>
      <c r="E165" s="118" t="s">
        <v>192</v>
      </c>
      <c r="F165" s="118" t="s">
        <v>160</v>
      </c>
      <c r="G165" s="118">
        <v>4</v>
      </c>
      <c r="H165" s="145"/>
      <c r="I165" s="102"/>
      <c r="J165" s="110"/>
    </row>
    <row r="166" spans="1:10" ht="22.5" customHeight="1">
      <c r="A166" s="96">
        <v>5</v>
      </c>
      <c r="B166" s="134" t="s">
        <v>314</v>
      </c>
      <c r="C166" s="135" t="s">
        <v>315</v>
      </c>
      <c r="D166" s="118" t="s">
        <v>155</v>
      </c>
      <c r="E166" s="118" t="s">
        <v>192</v>
      </c>
      <c r="F166" s="118" t="s">
        <v>160</v>
      </c>
      <c r="G166" s="118">
        <v>2</v>
      </c>
      <c r="H166" s="145"/>
      <c r="I166" s="102"/>
      <c r="J166" s="110"/>
    </row>
    <row r="167" spans="1:10" ht="15" customHeight="1">
      <c r="B167" s="55"/>
      <c r="C167" s="55"/>
      <c r="D167" s="55"/>
      <c r="E167" s="55"/>
      <c r="F167" s="55"/>
      <c r="G167" s="55"/>
    </row>
  </sheetData>
  <mergeCells count="87">
    <mergeCell ref="A105:I105"/>
    <mergeCell ref="A57:I57"/>
    <mergeCell ref="A89:I89"/>
    <mergeCell ref="A66:I66"/>
    <mergeCell ref="A61:I61"/>
    <mergeCell ref="A62:I62"/>
    <mergeCell ref="A70:I70"/>
    <mergeCell ref="A71:I71"/>
    <mergeCell ref="A72:I72"/>
    <mergeCell ref="A73:I73"/>
    <mergeCell ref="A74:I74"/>
    <mergeCell ref="A63:I63"/>
    <mergeCell ref="A64:I64"/>
    <mergeCell ref="A91:I91"/>
    <mergeCell ref="A92:I92"/>
    <mergeCell ref="A93:I93"/>
    <mergeCell ref="A118:I118"/>
    <mergeCell ref="A119:I119"/>
    <mergeCell ref="A120:I120"/>
    <mergeCell ref="A121:I121"/>
    <mergeCell ref="A122:I122"/>
    <mergeCell ref="A112:I112"/>
    <mergeCell ref="A113:I113"/>
    <mergeCell ref="A114:I114"/>
    <mergeCell ref="A115:I115"/>
    <mergeCell ref="A116:I116"/>
    <mergeCell ref="A160:I160"/>
    <mergeCell ref="A109:I109"/>
    <mergeCell ref="A110:I110"/>
    <mergeCell ref="A88:I88"/>
    <mergeCell ref="A67:I67"/>
    <mergeCell ref="A68:I68"/>
    <mergeCell ref="A69:I69"/>
    <mergeCell ref="A81:I81"/>
    <mergeCell ref="A82:I82"/>
    <mergeCell ref="A83:I83"/>
    <mergeCell ref="A84:I84"/>
    <mergeCell ref="A85:I85"/>
    <mergeCell ref="A86:I86"/>
    <mergeCell ref="A87:I87"/>
    <mergeCell ref="A117:I117"/>
    <mergeCell ref="A111:I111"/>
    <mergeCell ref="A1:I1"/>
    <mergeCell ref="A5:I5"/>
    <mergeCell ref="A6:I6"/>
    <mergeCell ref="A4:I4"/>
    <mergeCell ref="A9:B9"/>
    <mergeCell ref="C9:I9"/>
    <mergeCell ref="A2:I2"/>
    <mergeCell ref="A3:I3"/>
    <mergeCell ref="A7:B7"/>
    <mergeCell ref="C7:I7"/>
    <mergeCell ref="A8:C8"/>
    <mergeCell ref="D8:I8"/>
    <mergeCell ref="A10:B10"/>
    <mergeCell ref="C10:D10"/>
    <mergeCell ref="E10:F10"/>
    <mergeCell ref="G10:I10"/>
    <mergeCell ref="A16:I16"/>
    <mergeCell ref="C13:I13"/>
    <mergeCell ref="A13:B13"/>
    <mergeCell ref="A12:B12"/>
    <mergeCell ref="C12:I12"/>
    <mergeCell ref="A11:B11"/>
    <mergeCell ref="C11:D11"/>
    <mergeCell ref="E11:F11"/>
    <mergeCell ref="G11:I11"/>
    <mergeCell ref="A20:I20"/>
    <mergeCell ref="A14:B14"/>
    <mergeCell ref="C14:I14"/>
    <mergeCell ref="A21:I21"/>
    <mergeCell ref="A23:I23"/>
    <mergeCell ref="A17:I17"/>
    <mergeCell ref="A18:I18"/>
    <mergeCell ref="A19:I19"/>
    <mergeCell ref="A15:B15"/>
    <mergeCell ref="C15:I15"/>
    <mergeCell ref="A22:I22"/>
    <mergeCell ref="A24:I24"/>
    <mergeCell ref="A25:I25"/>
    <mergeCell ref="A26:I26"/>
    <mergeCell ref="A27:I27"/>
    <mergeCell ref="A94:I94"/>
    <mergeCell ref="A65:I65"/>
    <mergeCell ref="A90:I90"/>
    <mergeCell ref="A28:I28"/>
    <mergeCell ref="A29:I29"/>
  </mergeCells>
  <dataValidations count="1">
    <dataValidation type="list" allowBlank="1" showInputMessage="1" showErrorMessage="1" promptTitle="список" prompt="выберите вид" sqref="D157 D56" xr:uid="{C93AED63-FD9A-4486-9875-D3F091C6E583}">
      <formula1>список</formula1>
    </dataValidation>
  </dataValidations>
  <pageMargins left="0.7" right="0.7" top="0.75" bottom="0.75" header="0" footer="0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63"/>
  <sheetViews>
    <sheetView zoomScale="85" zoomScaleNormal="85" workbookViewId="0">
      <selection activeCell="G11" sqref="G11:I11"/>
    </sheetView>
  </sheetViews>
  <sheetFormatPr defaultColWidth="14.42578125" defaultRowHeight="15.75"/>
  <cols>
    <col min="1" max="1" width="5.140625" style="13" customWidth="1"/>
    <col min="2" max="2" width="52" style="13" customWidth="1"/>
    <col min="3" max="3" width="27.42578125" style="13" customWidth="1"/>
    <col min="4" max="4" width="22" style="13" customWidth="1"/>
    <col min="5" max="5" width="15.42578125" style="13" customWidth="1"/>
    <col min="6" max="6" width="19.7109375" style="13" bestFit="1" customWidth="1"/>
    <col min="7" max="7" width="14.42578125" style="13" customWidth="1"/>
    <col min="8" max="8" width="24.42578125" style="13" customWidth="1"/>
    <col min="9" max="9" width="19.42578125" style="13" customWidth="1"/>
    <col min="10" max="10" width="29" style="14" customWidth="1"/>
    <col min="11" max="11" width="24.140625" style="14" customWidth="1"/>
    <col min="12" max="16384" width="14.42578125" style="14"/>
  </cols>
  <sheetData>
    <row r="1" spans="1:9">
      <c r="A1" s="304" t="s">
        <v>9</v>
      </c>
      <c r="B1" s="291"/>
      <c r="C1" s="291"/>
      <c r="D1" s="291"/>
      <c r="E1" s="291"/>
      <c r="F1" s="291"/>
      <c r="G1" s="291"/>
      <c r="H1" s="291"/>
      <c r="I1" s="291"/>
    </row>
    <row r="2" spans="1:9">
      <c r="A2" s="326" t="s">
        <v>27</v>
      </c>
      <c r="B2" s="326"/>
      <c r="C2" s="326"/>
      <c r="D2" s="326"/>
      <c r="E2" s="326"/>
      <c r="F2" s="326"/>
      <c r="G2" s="326"/>
      <c r="H2" s="326"/>
      <c r="I2" s="326"/>
    </row>
    <row r="3" spans="1:9">
      <c r="A3" s="327" t="str">
        <f>'Информация о Чемпионате'!B4</f>
        <v>Финал Чемпионата по профессиональному мастерству "Профессионалы" 2026</v>
      </c>
      <c r="B3" s="327"/>
      <c r="C3" s="327"/>
      <c r="D3" s="327"/>
      <c r="E3" s="327"/>
      <c r="F3" s="327"/>
      <c r="G3" s="327"/>
      <c r="H3" s="327"/>
      <c r="I3" s="327"/>
    </row>
    <row r="4" spans="1:9">
      <c r="A4" s="326" t="s">
        <v>28</v>
      </c>
      <c r="B4" s="326"/>
      <c r="C4" s="326"/>
      <c r="D4" s="326"/>
      <c r="E4" s="326"/>
      <c r="F4" s="326"/>
      <c r="G4" s="326"/>
      <c r="H4" s="326"/>
      <c r="I4" s="326"/>
    </row>
    <row r="5" spans="1:9">
      <c r="A5" s="328" t="str">
        <f>'Информация о Чемпионате'!B3</f>
        <v>Технологии искусственного интеллекта в комплексных беспилотных системах</v>
      </c>
      <c r="B5" s="328"/>
      <c r="C5" s="328"/>
      <c r="D5" s="328"/>
      <c r="E5" s="328"/>
      <c r="F5" s="328"/>
      <c r="G5" s="328"/>
      <c r="H5" s="328"/>
      <c r="I5" s="328"/>
    </row>
    <row r="6" spans="1:9">
      <c r="A6" s="297" t="s">
        <v>11</v>
      </c>
      <c r="B6" s="291"/>
      <c r="C6" s="291"/>
      <c r="D6" s="291"/>
      <c r="E6" s="291"/>
      <c r="F6" s="291"/>
      <c r="G6" s="291"/>
      <c r="H6" s="291"/>
      <c r="I6" s="294"/>
    </row>
    <row r="7" spans="1:9">
      <c r="A7" s="297" t="s">
        <v>25</v>
      </c>
      <c r="B7" s="297"/>
      <c r="C7" s="299" t="str">
        <f>'Информация о Чемпионате'!B5</f>
        <v>г.Санкт-Петербург</v>
      </c>
      <c r="D7" s="299"/>
      <c r="E7" s="299"/>
      <c r="F7" s="299"/>
      <c r="G7" s="299"/>
      <c r="H7" s="299"/>
      <c r="I7" s="300"/>
    </row>
    <row r="8" spans="1:9">
      <c r="A8" s="297" t="s">
        <v>26</v>
      </c>
      <c r="B8" s="297"/>
      <c r="C8" s="297"/>
      <c r="D8" s="299" t="str">
        <f>'Информация о Чемпионате'!B6</f>
        <v>Конгрессно-выставочный центр "Экспофорум"</v>
      </c>
      <c r="E8" s="299"/>
      <c r="F8" s="299"/>
      <c r="G8" s="299"/>
      <c r="H8" s="299"/>
      <c r="I8" s="300"/>
    </row>
    <row r="9" spans="1:9">
      <c r="A9" s="297" t="s">
        <v>376</v>
      </c>
      <c r="B9" s="297"/>
      <c r="C9" s="297" t="str">
        <f>'Информация о Чемпионате'!B7</f>
        <v>г. Санкт-Петербург, Петербургское шоссе, 64, корп. 1</v>
      </c>
      <c r="D9" s="297"/>
      <c r="E9" s="297"/>
      <c r="F9" s="297"/>
      <c r="G9" s="297"/>
      <c r="H9" s="297"/>
      <c r="I9" s="298"/>
    </row>
    <row r="10" spans="1:9">
      <c r="A10" s="297" t="s">
        <v>377</v>
      </c>
      <c r="B10" s="297"/>
      <c r="C10" s="297" t="str">
        <f>'Информация о Чемпионате'!B9</f>
        <v>Шмелева Екатерина Сергеевна</v>
      </c>
      <c r="D10" s="297"/>
      <c r="E10" s="297" t="str">
        <f>'Информация о Чемпионате'!B10</f>
        <v>ekaterinakrasavina@ro.ru</v>
      </c>
      <c r="F10" s="297"/>
      <c r="G10" s="297">
        <f>'Информация о Чемпионате'!B11</f>
        <v>89209475242</v>
      </c>
      <c r="H10" s="297"/>
      <c r="I10" s="298"/>
    </row>
    <row r="11" spans="1:9" ht="15.75" customHeight="1">
      <c r="A11" s="297" t="s">
        <v>32</v>
      </c>
      <c r="B11" s="297"/>
      <c r="C11" s="297">
        <f>'Информация о Чемпионате'!B12</f>
        <v>0</v>
      </c>
      <c r="D11" s="297"/>
      <c r="E11" s="297">
        <f>'Информация о Чемпионате'!B13</f>
        <v>0</v>
      </c>
      <c r="F11" s="297"/>
      <c r="G11" s="297">
        <f>'Информация о Чемпионате'!B14</f>
        <v>0</v>
      </c>
      <c r="H11" s="297"/>
      <c r="I11" s="298"/>
    </row>
    <row r="12" spans="1:9" ht="15.75" customHeight="1">
      <c r="A12" s="297" t="s">
        <v>37</v>
      </c>
      <c r="B12" s="297"/>
      <c r="C12" s="297">
        <f>'Информация о Чемпионате'!B17</f>
        <v>14</v>
      </c>
      <c r="D12" s="297"/>
      <c r="E12" s="297"/>
      <c r="F12" s="297"/>
      <c r="G12" s="297"/>
      <c r="H12" s="297"/>
      <c r="I12" s="298"/>
    </row>
    <row r="13" spans="1:9">
      <c r="A13" s="297" t="s">
        <v>44</v>
      </c>
      <c r="B13" s="297"/>
      <c r="C13" s="297">
        <f>'Информация о Чемпионате'!B15</f>
        <v>10</v>
      </c>
      <c r="D13" s="297"/>
      <c r="E13" s="297"/>
      <c r="F13" s="297"/>
      <c r="G13" s="297"/>
      <c r="H13" s="297"/>
      <c r="I13" s="298"/>
    </row>
    <row r="14" spans="1:9">
      <c r="A14" s="297" t="s">
        <v>18</v>
      </c>
      <c r="B14" s="297"/>
      <c r="C14" s="297">
        <f>'Информация о Чемпионате'!B16</f>
        <v>10</v>
      </c>
      <c r="D14" s="297"/>
      <c r="E14" s="297"/>
      <c r="F14" s="297"/>
      <c r="G14" s="297"/>
      <c r="H14" s="297"/>
      <c r="I14" s="298"/>
    </row>
    <row r="15" spans="1:9">
      <c r="A15" s="297" t="s">
        <v>24</v>
      </c>
      <c r="B15" s="297"/>
      <c r="C15" s="297" t="str">
        <f>'Информация о Чемпионате'!B8</f>
        <v>29.11 - 05.12.2027</v>
      </c>
      <c r="D15" s="297"/>
      <c r="E15" s="297"/>
      <c r="F15" s="297"/>
      <c r="G15" s="297"/>
      <c r="H15" s="297"/>
      <c r="I15" s="298"/>
    </row>
    <row r="16" spans="1:9">
      <c r="A16" s="305" t="s">
        <v>33</v>
      </c>
      <c r="B16" s="306"/>
      <c r="C16" s="306"/>
      <c r="D16" s="306"/>
      <c r="E16" s="306"/>
      <c r="F16" s="306"/>
      <c r="G16" s="306"/>
      <c r="H16" s="306"/>
      <c r="I16" s="307"/>
    </row>
    <row r="17" spans="1:18">
      <c r="A17" s="301" t="s">
        <v>8</v>
      </c>
      <c r="B17" s="302"/>
      <c r="C17" s="302"/>
      <c r="D17" s="302"/>
      <c r="E17" s="302"/>
      <c r="F17" s="302"/>
      <c r="G17" s="302"/>
      <c r="H17" s="302"/>
      <c r="I17" s="303"/>
    </row>
    <row r="18" spans="1:18" ht="15.75" customHeight="1">
      <c r="A18" s="293" t="s">
        <v>147</v>
      </c>
      <c r="B18" s="291"/>
      <c r="C18" s="291"/>
      <c r="D18" s="291"/>
      <c r="E18" s="291"/>
      <c r="F18" s="291"/>
      <c r="G18" s="291"/>
      <c r="H18" s="291"/>
      <c r="I18" s="294"/>
    </row>
    <row r="19" spans="1:18" ht="15.75" customHeight="1">
      <c r="A19" s="293" t="s">
        <v>141</v>
      </c>
      <c r="B19" s="291"/>
      <c r="C19" s="291"/>
      <c r="D19" s="291"/>
      <c r="E19" s="291"/>
      <c r="F19" s="291"/>
      <c r="G19" s="291"/>
      <c r="H19" s="291"/>
      <c r="I19" s="294"/>
    </row>
    <row r="20" spans="1:18" ht="15.75" customHeight="1">
      <c r="A20" s="293" t="s">
        <v>7</v>
      </c>
      <c r="B20" s="291"/>
      <c r="C20" s="291"/>
      <c r="D20" s="291"/>
      <c r="E20" s="291"/>
      <c r="F20" s="291"/>
      <c r="G20" s="291"/>
      <c r="H20" s="291"/>
      <c r="I20" s="294"/>
    </row>
    <row r="21" spans="1:18" ht="15.75" customHeight="1">
      <c r="A21" s="293" t="s">
        <v>391</v>
      </c>
      <c r="B21" s="295"/>
      <c r="C21" s="295"/>
      <c r="D21" s="295"/>
      <c r="E21" s="295"/>
      <c r="F21" s="295"/>
      <c r="G21" s="295"/>
      <c r="H21" s="295"/>
      <c r="I21" s="296"/>
      <c r="L21" s="291"/>
      <c r="M21" s="291"/>
      <c r="N21" s="291"/>
      <c r="O21" s="291"/>
      <c r="P21" s="291"/>
      <c r="Q21" s="291"/>
      <c r="R21" s="292"/>
    </row>
    <row r="22" spans="1:18" ht="15.75" customHeight="1">
      <c r="A22" s="293" t="s">
        <v>392</v>
      </c>
      <c r="B22" s="295"/>
      <c r="C22" s="295"/>
      <c r="D22" s="295"/>
      <c r="E22" s="295"/>
      <c r="F22" s="295"/>
      <c r="G22" s="295"/>
      <c r="H22" s="295"/>
      <c r="I22" s="296"/>
    </row>
    <row r="23" spans="1:18" ht="15.75" customHeight="1">
      <c r="A23" s="293" t="s">
        <v>142</v>
      </c>
      <c r="B23" s="291"/>
      <c r="C23" s="291"/>
      <c r="D23" s="291"/>
      <c r="E23" s="291"/>
      <c r="F23" s="291"/>
      <c r="G23" s="291"/>
      <c r="H23" s="291"/>
      <c r="I23" s="294"/>
    </row>
    <row r="24" spans="1:18" ht="15.75" customHeight="1">
      <c r="A24" s="293" t="s">
        <v>143</v>
      </c>
      <c r="B24" s="291"/>
      <c r="C24" s="291"/>
      <c r="D24" s="291"/>
      <c r="E24" s="291"/>
      <c r="F24" s="291"/>
      <c r="G24" s="291"/>
      <c r="H24" s="291"/>
      <c r="I24" s="294"/>
    </row>
    <row r="25" spans="1:18">
      <c r="A25" s="293" t="s">
        <v>393</v>
      </c>
      <c r="B25" s="291"/>
      <c r="C25" s="291"/>
      <c r="D25" s="291"/>
      <c r="E25" s="291"/>
      <c r="F25" s="291"/>
      <c r="G25" s="291"/>
      <c r="H25" s="291"/>
      <c r="I25" s="294"/>
    </row>
    <row r="26" spans="1:18" ht="15.75" customHeight="1">
      <c r="A26" s="293" t="s">
        <v>353</v>
      </c>
      <c r="B26" s="295"/>
      <c r="C26" s="295"/>
      <c r="D26" s="295"/>
      <c r="E26" s="295"/>
      <c r="F26" s="295"/>
      <c r="G26" s="295"/>
      <c r="H26" s="295"/>
      <c r="I26" s="296"/>
      <c r="L26" s="291"/>
      <c r="M26" s="291"/>
      <c r="N26" s="291"/>
      <c r="O26" s="291"/>
      <c r="P26" s="291"/>
      <c r="Q26" s="291"/>
      <c r="R26" s="294"/>
    </row>
    <row r="27" spans="1:18">
      <c r="A27" s="293" t="s">
        <v>139</v>
      </c>
      <c r="B27" s="291"/>
      <c r="C27" s="291"/>
      <c r="D27" s="291"/>
      <c r="E27" s="291"/>
      <c r="F27" s="291"/>
      <c r="G27" s="291"/>
      <c r="H27" s="291"/>
      <c r="I27" s="294"/>
    </row>
    <row r="28" spans="1:18">
      <c r="A28" s="293" t="s">
        <v>140</v>
      </c>
      <c r="B28" s="295"/>
      <c r="C28" s="295"/>
      <c r="D28" s="295"/>
      <c r="E28" s="295"/>
      <c r="F28" s="295"/>
      <c r="G28" s="295"/>
      <c r="H28" s="295"/>
      <c r="I28" s="296"/>
    </row>
    <row r="29" spans="1:18" ht="46.5" customHeight="1">
      <c r="A29" s="308" t="s">
        <v>144</v>
      </c>
      <c r="B29" s="309"/>
      <c r="C29" s="309"/>
      <c r="D29" s="309"/>
      <c r="E29" s="309"/>
      <c r="F29" s="309"/>
      <c r="G29" s="309"/>
      <c r="H29" s="309"/>
      <c r="I29" s="310"/>
    </row>
    <row r="30" spans="1:18" ht="94.5">
      <c r="A30" s="16" t="s">
        <v>6</v>
      </c>
      <c r="B30" s="17" t="s">
        <v>5</v>
      </c>
      <c r="C30" s="25" t="s">
        <v>4</v>
      </c>
      <c r="D30" s="25" t="s">
        <v>3</v>
      </c>
      <c r="E30" s="25" t="s">
        <v>48</v>
      </c>
      <c r="F30" s="25" t="s">
        <v>1</v>
      </c>
      <c r="G30" s="52" t="s">
        <v>0</v>
      </c>
      <c r="H30" s="15" t="s">
        <v>10</v>
      </c>
      <c r="I30" s="26" t="s">
        <v>134</v>
      </c>
    </row>
    <row r="31" spans="1:18" ht="25.5" customHeight="1">
      <c r="A31" s="20">
        <v>1</v>
      </c>
      <c r="B31" s="164" t="s">
        <v>233</v>
      </c>
      <c r="C31" s="49" t="s">
        <v>358</v>
      </c>
      <c r="D31" s="165" t="s">
        <v>61</v>
      </c>
      <c r="E31" s="165">
        <v>1</v>
      </c>
      <c r="F31" s="165" t="s">
        <v>160</v>
      </c>
      <c r="G31" s="166">
        <v>10</v>
      </c>
      <c r="H31" s="25"/>
      <c r="I31" s="25"/>
      <c r="K31" s="167"/>
      <c r="L31" s="167"/>
    </row>
    <row r="32" spans="1:18" ht="25.5" customHeight="1">
      <c r="A32" s="20">
        <v>2</v>
      </c>
      <c r="B32" s="168" t="s">
        <v>236</v>
      </c>
      <c r="C32" s="169" t="s">
        <v>237</v>
      </c>
      <c r="D32" s="170" t="s">
        <v>61</v>
      </c>
      <c r="E32" s="170">
        <v>1</v>
      </c>
      <c r="F32" s="171" t="s">
        <v>160</v>
      </c>
      <c r="G32" s="165">
        <v>10</v>
      </c>
      <c r="H32" s="25"/>
      <c r="I32" s="25"/>
      <c r="K32" s="167"/>
    </row>
    <row r="33" spans="1:13" ht="25.5" customHeight="1">
      <c r="A33" s="20">
        <v>3</v>
      </c>
      <c r="B33" s="168" t="s">
        <v>234</v>
      </c>
      <c r="C33" s="172" t="s">
        <v>235</v>
      </c>
      <c r="D33" s="173" t="s">
        <v>61</v>
      </c>
      <c r="E33" s="173">
        <v>1</v>
      </c>
      <c r="F33" s="171" t="s">
        <v>160</v>
      </c>
      <c r="G33" s="165">
        <v>10</v>
      </c>
      <c r="H33" s="25"/>
      <c r="I33" s="25"/>
      <c r="K33" s="167"/>
    </row>
    <row r="34" spans="1:13" ht="25.5" customHeight="1">
      <c r="A34" s="20">
        <v>4</v>
      </c>
      <c r="B34" s="168" t="s">
        <v>322</v>
      </c>
      <c r="C34" s="172" t="s">
        <v>323</v>
      </c>
      <c r="D34" s="173" t="s">
        <v>61</v>
      </c>
      <c r="E34" s="173">
        <v>1</v>
      </c>
      <c r="F34" s="174" t="s">
        <v>160</v>
      </c>
      <c r="G34" s="25">
        <v>10</v>
      </c>
      <c r="H34" s="25"/>
      <c r="I34" s="25"/>
      <c r="K34" s="167"/>
    </row>
    <row r="35" spans="1:13" ht="25.5" customHeight="1">
      <c r="A35" s="20">
        <v>5</v>
      </c>
      <c r="B35" s="175" t="s">
        <v>216</v>
      </c>
      <c r="C35" s="176" t="s">
        <v>394</v>
      </c>
      <c r="D35" s="177" t="s">
        <v>155</v>
      </c>
      <c r="E35" s="177">
        <v>1</v>
      </c>
      <c r="F35" s="178" t="s">
        <v>160</v>
      </c>
      <c r="G35" s="165">
        <v>10</v>
      </c>
      <c r="H35" s="165"/>
      <c r="I35" s="25"/>
      <c r="J35" s="25"/>
      <c r="K35" s="167"/>
    </row>
    <row r="36" spans="1:13" ht="25.5" customHeight="1">
      <c r="A36" s="51">
        <v>6</v>
      </c>
      <c r="B36" s="50" t="s">
        <v>218</v>
      </c>
      <c r="C36" s="49" t="s">
        <v>219</v>
      </c>
      <c r="D36" s="165" t="s">
        <v>155</v>
      </c>
      <c r="E36" s="165">
        <v>1</v>
      </c>
      <c r="F36" s="179" t="s">
        <v>160</v>
      </c>
      <c r="G36" s="165">
        <v>10</v>
      </c>
      <c r="H36" s="165"/>
      <c r="I36" s="25"/>
      <c r="K36" s="167"/>
    </row>
    <row r="37" spans="1:13" ht="25.5" customHeight="1">
      <c r="A37" s="51">
        <v>7</v>
      </c>
      <c r="B37" s="50" t="s">
        <v>220</v>
      </c>
      <c r="C37" s="49" t="s">
        <v>221</v>
      </c>
      <c r="D37" s="165" t="s">
        <v>155</v>
      </c>
      <c r="E37" s="165">
        <v>1</v>
      </c>
      <c r="F37" s="179" t="s">
        <v>160</v>
      </c>
      <c r="G37" s="165">
        <v>10</v>
      </c>
      <c r="H37" s="165"/>
      <c r="I37" s="25"/>
      <c r="K37" s="167"/>
    </row>
    <row r="38" spans="1:13" ht="25.5" customHeight="1">
      <c r="A38" s="51">
        <v>8</v>
      </c>
      <c r="B38" s="50" t="s">
        <v>222</v>
      </c>
      <c r="C38" s="49" t="s">
        <v>223</v>
      </c>
      <c r="D38" s="165" t="s">
        <v>155</v>
      </c>
      <c r="E38" s="165">
        <v>1</v>
      </c>
      <c r="F38" s="179" t="s">
        <v>160</v>
      </c>
      <c r="G38" s="165">
        <v>10</v>
      </c>
      <c r="H38" s="165"/>
      <c r="I38" s="24"/>
      <c r="J38" s="167"/>
    </row>
    <row r="39" spans="1:13" ht="25.5" customHeight="1">
      <c r="A39" s="51">
        <v>9</v>
      </c>
      <c r="B39" s="50" t="s">
        <v>337</v>
      </c>
      <c r="C39" s="49" t="s">
        <v>395</v>
      </c>
      <c r="D39" s="165" t="s">
        <v>256</v>
      </c>
      <c r="E39" s="165">
        <v>1</v>
      </c>
      <c r="F39" s="179" t="s">
        <v>156</v>
      </c>
      <c r="G39" s="165">
        <v>10</v>
      </c>
      <c r="H39" s="165"/>
      <c r="I39" s="25"/>
    </row>
    <row r="40" spans="1:13" ht="25.5" customHeight="1">
      <c r="A40" s="51">
        <v>10</v>
      </c>
      <c r="B40" s="50" t="s">
        <v>214</v>
      </c>
      <c r="C40" s="49" t="s">
        <v>215</v>
      </c>
      <c r="D40" s="165" t="s">
        <v>155</v>
      </c>
      <c r="E40" s="165">
        <v>1</v>
      </c>
      <c r="F40" s="179" t="s">
        <v>160</v>
      </c>
      <c r="G40" s="165">
        <v>10</v>
      </c>
      <c r="H40" s="25"/>
      <c r="I40" s="24"/>
      <c r="J40" s="167"/>
    </row>
    <row r="41" spans="1:13" ht="25.5" customHeight="1">
      <c r="A41" s="51">
        <v>11</v>
      </c>
      <c r="B41" s="50" t="s">
        <v>338</v>
      </c>
      <c r="C41" s="49" t="s">
        <v>348</v>
      </c>
      <c r="D41" s="165" t="s">
        <v>155</v>
      </c>
      <c r="E41" s="165">
        <v>1</v>
      </c>
      <c r="F41" s="179" t="s">
        <v>156</v>
      </c>
      <c r="G41" s="165">
        <v>10</v>
      </c>
      <c r="H41" s="165"/>
      <c r="I41" s="25"/>
    </row>
    <row r="42" spans="1:13" ht="25.5" customHeight="1">
      <c r="A42" s="51">
        <v>12</v>
      </c>
      <c r="B42" s="50" t="s">
        <v>224</v>
      </c>
      <c r="C42" s="49" t="s">
        <v>225</v>
      </c>
      <c r="D42" s="165" t="s">
        <v>155</v>
      </c>
      <c r="E42" s="165">
        <v>1</v>
      </c>
      <c r="F42" s="179" t="s">
        <v>160</v>
      </c>
      <c r="G42" s="165">
        <v>10</v>
      </c>
      <c r="H42" s="165"/>
      <c r="I42" s="24"/>
      <c r="J42" s="167"/>
      <c r="K42" s="167"/>
    </row>
    <row r="43" spans="1:13" ht="25.5" customHeight="1">
      <c r="A43" s="51">
        <v>13</v>
      </c>
      <c r="B43" s="50" t="s">
        <v>163</v>
      </c>
      <c r="C43" s="49" t="s">
        <v>226</v>
      </c>
      <c r="D43" s="165" t="s">
        <v>155</v>
      </c>
      <c r="E43" s="165">
        <v>1</v>
      </c>
      <c r="F43" s="179" t="s">
        <v>160</v>
      </c>
      <c r="G43" s="165">
        <v>10</v>
      </c>
      <c r="H43" s="165"/>
      <c r="I43" s="25"/>
      <c r="K43" s="167"/>
    </row>
    <row r="44" spans="1:13" ht="25.5" customHeight="1">
      <c r="A44" s="51">
        <v>14</v>
      </c>
      <c r="B44" s="50" t="s">
        <v>227</v>
      </c>
      <c r="C44" s="49" t="s">
        <v>226</v>
      </c>
      <c r="D44" s="165" t="s">
        <v>155</v>
      </c>
      <c r="E44" s="165">
        <v>1</v>
      </c>
      <c r="F44" s="179" t="s">
        <v>160</v>
      </c>
      <c r="G44" s="165">
        <v>10</v>
      </c>
      <c r="H44" s="165"/>
      <c r="I44" s="25"/>
    </row>
    <row r="45" spans="1:13" ht="25.5" customHeight="1">
      <c r="A45" s="51">
        <v>15</v>
      </c>
      <c r="B45" s="50" t="s">
        <v>228</v>
      </c>
      <c r="C45" s="49" t="s">
        <v>340</v>
      </c>
      <c r="D45" s="165" t="s">
        <v>155</v>
      </c>
      <c r="E45" s="165">
        <v>1</v>
      </c>
      <c r="F45" s="179" t="s">
        <v>160</v>
      </c>
      <c r="G45" s="165">
        <v>10</v>
      </c>
      <c r="H45" s="165"/>
      <c r="I45" s="24"/>
      <c r="K45" s="167"/>
      <c r="M45" s="167"/>
    </row>
    <row r="46" spans="1:13" ht="25.5" customHeight="1">
      <c r="A46" s="51">
        <v>16</v>
      </c>
      <c r="B46" s="50" t="s">
        <v>55</v>
      </c>
      <c r="C46" s="49" t="s">
        <v>194</v>
      </c>
      <c r="D46" s="165" t="s">
        <v>155</v>
      </c>
      <c r="E46" s="165">
        <v>1</v>
      </c>
      <c r="F46" s="179" t="s">
        <v>160</v>
      </c>
      <c r="G46" s="165">
        <v>10</v>
      </c>
      <c r="H46" s="165"/>
      <c r="I46" s="24"/>
      <c r="J46" s="167"/>
    </row>
    <row r="47" spans="1:13" ht="25.5" customHeight="1">
      <c r="A47" s="51">
        <v>17</v>
      </c>
      <c r="B47" s="50" t="s">
        <v>172</v>
      </c>
      <c r="C47" s="49" t="s">
        <v>206</v>
      </c>
      <c r="D47" s="165" t="s">
        <v>155</v>
      </c>
      <c r="E47" s="165">
        <v>1</v>
      </c>
      <c r="F47" s="179" t="s">
        <v>160</v>
      </c>
      <c r="G47" s="165">
        <v>10</v>
      </c>
      <c r="H47" s="25"/>
      <c r="I47" s="25"/>
    </row>
    <row r="48" spans="1:13" ht="25.5" customHeight="1">
      <c r="A48" s="51">
        <v>18</v>
      </c>
      <c r="B48" s="50" t="s">
        <v>158</v>
      </c>
      <c r="C48" s="49" t="s">
        <v>205</v>
      </c>
      <c r="D48" s="165" t="s">
        <v>155</v>
      </c>
      <c r="E48" s="165">
        <v>1</v>
      </c>
      <c r="F48" s="179" t="s">
        <v>160</v>
      </c>
      <c r="G48" s="165">
        <v>10</v>
      </c>
      <c r="H48" s="25"/>
      <c r="I48" s="25"/>
      <c r="K48" s="167"/>
    </row>
    <row r="49" spans="1:11" ht="25.5" customHeight="1">
      <c r="A49" s="51">
        <v>19</v>
      </c>
      <c r="B49" s="50" t="s">
        <v>329</v>
      </c>
      <c r="C49" s="49"/>
      <c r="D49" s="50" t="s">
        <v>133</v>
      </c>
      <c r="E49" s="165">
        <v>1</v>
      </c>
      <c r="F49" s="179" t="s">
        <v>160</v>
      </c>
      <c r="G49" s="165">
        <v>10</v>
      </c>
      <c r="H49" s="25"/>
      <c r="I49" s="25"/>
      <c r="K49" s="167"/>
    </row>
    <row r="50" spans="1:11" ht="25.5" customHeight="1">
      <c r="A50" s="51">
        <v>20</v>
      </c>
      <c r="B50" s="50" t="s">
        <v>173</v>
      </c>
      <c r="C50" s="49" t="s">
        <v>207</v>
      </c>
      <c r="D50" s="165" t="s">
        <v>155</v>
      </c>
      <c r="E50" s="165">
        <v>1</v>
      </c>
      <c r="F50" s="179" t="s">
        <v>160</v>
      </c>
      <c r="G50" s="165">
        <v>10</v>
      </c>
      <c r="H50" s="25"/>
      <c r="I50" s="25"/>
      <c r="J50" s="167"/>
    </row>
    <row r="51" spans="1:11" ht="25.5" customHeight="1">
      <c r="A51" s="51">
        <v>21</v>
      </c>
      <c r="B51" s="53" t="s">
        <v>341</v>
      </c>
      <c r="C51" s="49" t="s">
        <v>342</v>
      </c>
      <c r="D51" s="29" t="s">
        <v>61</v>
      </c>
      <c r="E51" s="29">
        <v>1</v>
      </c>
      <c r="F51" s="179" t="s">
        <v>160</v>
      </c>
      <c r="G51" s="165">
        <f t="shared" ref="G51" si="0">E51*10</f>
        <v>10</v>
      </c>
      <c r="H51" s="25"/>
      <c r="I51" s="25"/>
      <c r="K51" s="167"/>
    </row>
    <row r="52" spans="1:11" ht="25.5" customHeight="1">
      <c r="A52" s="51">
        <v>22</v>
      </c>
      <c r="B52" s="50" t="s">
        <v>161</v>
      </c>
      <c r="C52" s="50" t="s">
        <v>343</v>
      </c>
      <c r="D52" s="29" t="s">
        <v>241</v>
      </c>
      <c r="E52" s="29">
        <v>1</v>
      </c>
      <c r="F52" s="179" t="s">
        <v>160</v>
      </c>
      <c r="G52" s="165">
        <v>10</v>
      </c>
      <c r="H52" s="25"/>
      <c r="I52" s="25"/>
      <c r="K52" s="167"/>
    </row>
    <row r="53" spans="1:11" ht="25.5" customHeight="1">
      <c r="A53" s="51">
        <v>23</v>
      </c>
      <c r="B53" s="50" t="s">
        <v>344</v>
      </c>
      <c r="C53" s="50" t="s">
        <v>345</v>
      </c>
      <c r="D53" s="29" t="s">
        <v>241</v>
      </c>
      <c r="E53" s="29">
        <v>1</v>
      </c>
      <c r="F53" s="179" t="s">
        <v>160</v>
      </c>
      <c r="G53" s="165">
        <f t="shared" ref="G53:G54" si="1">E53*10</f>
        <v>10</v>
      </c>
      <c r="H53" s="25"/>
      <c r="I53" s="25"/>
      <c r="K53" s="167"/>
    </row>
    <row r="54" spans="1:11" ht="25.5" customHeight="1">
      <c r="A54" s="51">
        <v>24</v>
      </c>
      <c r="B54" s="180" t="s">
        <v>346</v>
      </c>
      <c r="C54" s="181" t="s">
        <v>352</v>
      </c>
      <c r="D54" s="29" t="s">
        <v>241</v>
      </c>
      <c r="E54" s="29">
        <v>1</v>
      </c>
      <c r="F54" s="179" t="s">
        <v>160</v>
      </c>
      <c r="G54" s="165">
        <f t="shared" si="1"/>
        <v>10</v>
      </c>
      <c r="H54" s="25"/>
      <c r="I54" s="25"/>
    </row>
    <row r="55" spans="1:11" ht="25.5" customHeight="1">
      <c r="A55" s="51">
        <v>25</v>
      </c>
      <c r="B55" s="53" t="s">
        <v>195</v>
      </c>
      <c r="C55" s="53" t="s">
        <v>347</v>
      </c>
      <c r="D55" s="29" t="s">
        <v>61</v>
      </c>
      <c r="E55" s="29">
        <v>1</v>
      </c>
      <c r="F55" s="179" t="s">
        <v>160</v>
      </c>
      <c r="G55" s="165">
        <f>E55*10</f>
        <v>10</v>
      </c>
      <c r="H55" s="25"/>
      <c r="I55" s="182"/>
      <c r="K55" s="167"/>
    </row>
    <row r="56" spans="1:11">
      <c r="A56" s="311" t="s">
        <v>66</v>
      </c>
      <c r="B56" s="312"/>
      <c r="C56" s="312"/>
      <c r="D56" s="312"/>
      <c r="E56" s="312"/>
      <c r="F56" s="312"/>
      <c r="G56" s="312"/>
      <c r="H56" s="312"/>
      <c r="I56" s="313"/>
    </row>
    <row r="57" spans="1:11" ht="21.75" customHeight="1">
      <c r="A57" s="27">
        <v>1</v>
      </c>
      <c r="B57" s="18" t="s">
        <v>67</v>
      </c>
      <c r="C57" s="18" t="s">
        <v>68</v>
      </c>
      <c r="D57" s="183" t="s">
        <v>79</v>
      </c>
      <c r="E57" s="27">
        <v>1</v>
      </c>
      <c r="F57" s="184" t="s">
        <v>65</v>
      </c>
      <c r="G57" s="27">
        <v>10</v>
      </c>
      <c r="H57" s="27"/>
      <c r="I57" s="18"/>
    </row>
    <row r="58" spans="1:11" ht="21.75" customHeight="1">
      <c r="A58" s="27">
        <v>2</v>
      </c>
      <c r="B58" s="168" t="s">
        <v>229</v>
      </c>
      <c r="C58" s="172" t="s">
        <v>230</v>
      </c>
      <c r="D58" s="173" t="s">
        <v>66</v>
      </c>
      <c r="E58" s="173">
        <v>1</v>
      </c>
      <c r="F58" s="173" t="s">
        <v>160</v>
      </c>
      <c r="G58" s="173">
        <v>10</v>
      </c>
      <c r="H58" s="185"/>
      <c r="I58" s="18"/>
    </row>
    <row r="59" spans="1:11" ht="21.75" customHeight="1">
      <c r="A59" s="27">
        <v>3</v>
      </c>
      <c r="B59" s="168" t="s">
        <v>326</v>
      </c>
      <c r="C59" s="172" t="s">
        <v>327</v>
      </c>
      <c r="D59" s="173" t="s">
        <v>66</v>
      </c>
      <c r="E59" s="173">
        <v>1</v>
      </c>
      <c r="F59" s="173" t="s">
        <v>160</v>
      </c>
      <c r="G59" s="173">
        <v>10</v>
      </c>
      <c r="H59" s="170"/>
      <c r="I59" s="18"/>
    </row>
    <row r="60" spans="1:11">
      <c r="A60" s="27"/>
      <c r="B60" s="186"/>
      <c r="C60" s="186"/>
      <c r="D60" s="183" t="s">
        <v>79</v>
      </c>
      <c r="E60" s="27"/>
      <c r="F60" s="184" t="s">
        <v>65</v>
      </c>
      <c r="G60" s="27"/>
      <c r="H60" s="27"/>
      <c r="I60" s="18"/>
    </row>
    <row r="61" spans="1:11">
      <c r="A61" s="305" t="s">
        <v>46</v>
      </c>
      <c r="B61" s="306"/>
      <c r="C61" s="306"/>
      <c r="D61" s="306"/>
      <c r="E61" s="291"/>
      <c r="F61" s="291"/>
      <c r="G61" s="306"/>
      <c r="H61" s="306"/>
      <c r="I61" s="306"/>
    </row>
    <row r="62" spans="1:11" ht="94.5">
      <c r="A62" s="22" t="s">
        <v>6</v>
      </c>
      <c r="B62" s="22" t="s">
        <v>5</v>
      </c>
      <c r="C62" s="22" t="s">
        <v>4</v>
      </c>
      <c r="D62" s="22" t="s">
        <v>3</v>
      </c>
      <c r="E62" s="22" t="s">
        <v>48</v>
      </c>
      <c r="F62" s="22" t="s">
        <v>1</v>
      </c>
      <c r="G62" s="22" t="s">
        <v>0</v>
      </c>
      <c r="H62" s="16" t="s">
        <v>10</v>
      </c>
      <c r="I62" s="25" t="s">
        <v>134</v>
      </c>
    </row>
    <row r="63" spans="1:11" ht="45">
      <c r="A63" s="23">
        <v>1</v>
      </c>
      <c r="B63" s="168" t="s">
        <v>349</v>
      </c>
      <c r="C63" s="172" t="s">
        <v>350</v>
      </c>
      <c r="D63" s="173" t="s">
        <v>351</v>
      </c>
      <c r="E63" s="173">
        <v>1</v>
      </c>
      <c r="F63" s="173" t="s">
        <v>277</v>
      </c>
      <c r="G63" s="173">
        <v>10</v>
      </c>
      <c r="H63" s="187"/>
      <c r="I63" s="32"/>
      <c r="K63" s="167"/>
    </row>
  </sheetData>
  <mergeCells count="46">
    <mergeCell ref="A61:I61"/>
    <mergeCell ref="A19:I19"/>
    <mergeCell ref="A24:I24"/>
    <mergeCell ref="A16:I16"/>
    <mergeCell ref="A23:I23"/>
    <mergeCell ref="A18:I18"/>
    <mergeCell ref="A22:I22"/>
    <mergeCell ref="A29:I29"/>
    <mergeCell ref="A56:I56"/>
    <mergeCell ref="A1:I1"/>
    <mergeCell ref="A5:I5"/>
    <mergeCell ref="A6:I6"/>
    <mergeCell ref="A2:I2"/>
    <mergeCell ref="A3:I3"/>
    <mergeCell ref="A4:I4"/>
    <mergeCell ref="A7:B7"/>
    <mergeCell ref="C7:I7"/>
    <mergeCell ref="A8:C8"/>
    <mergeCell ref="A20:I20"/>
    <mergeCell ref="A21:I21"/>
    <mergeCell ref="A17:I17"/>
    <mergeCell ref="D8:I8"/>
    <mergeCell ref="A9:B9"/>
    <mergeCell ref="C9:I9"/>
    <mergeCell ref="A10:B10"/>
    <mergeCell ref="C10:D10"/>
    <mergeCell ref="E10:F10"/>
    <mergeCell ref="G10:I10"/>
    <mergeCell ref="A13:B13"/>
    <mergeCell ref="C13:I13"/>
    <mergeCell ref="A15:B15"/>
    <mergeCell ref="C15:I15"/>
    <mergeCell ref="A11:B11"/>
    <mergeCell ref="C11:D11"/>
    <mergeCell ref="E11:F11"/>
    <mergeCell ref="G11:I11"/>
    <mergeCell ref="A12:B12"/>
    <mergeCell ref="C12:I12"/>
    <mergeCell ref="A14:B14"/>
    <mergeCell ref="C14:I14"/>
    <mergeCell ref="L21:R21"/>
    <mergeCell ref="A25:I25"/>
    <mergeCell ref="A26:I26"/>
    <mergeCell ref="A27:I27"/>
    <mergeCell ref="A28:I28"/>
    <mergeCell ref="L26:R26"/>
  </mergeCells>
  <dataValidations count="1">
    <dataValidation type="list" allowBlank="1" showInputMessage="1" showErrorMessage="1" promptTitle="список" prompt="выберите вид" sqref="D48:D49 D57 D60 D63" xr:uid="{00000000-0002-0000-0200-000000000000}">
      <formula1>список</formula1>
    </dataValidation>
  </dataValidations>
  <pageMargins left="0.7" right="0.7" top="0.75" bottom="0.75" header="0" footer="0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73"/>
  <sheetViews>
    <sheetView tabSelected="1" zoomScaleNormal="160" workbookViewId="0">
      <selection activeCell="I11" sqref="I11"/>
    </sheetView>
  </sheetViews>
  <sheetFormatPr defaultColWidth="14.42578125" defaultRowHeight="15.75"/>
  <cols>
    <col min="1" max="1" width="5.140625" style="103" customWidth="1"/>
    <col min="2" max="2" width="40.7109375" style="103" customWidth="1"/>
    <col min="3" max="3" width="27.42578125" style="103" customWidth="1"/>
    <col min="4" max="4" width="26.140625" style="103" customWidth="1"/>
    <col min="5" max="5" width="15.42578125" style="103" customWidth="1"/>
    <col min="6" max="6" width="23.42578125" style="103" bestFit="1" customWidth="1"/>
    <col min="7" max="7" width="14.42578125" style="103" customWidth="1"/>
    <col min="8" max="8" width="25" style="103" bestFit="1" customWidth="1"/>
    <col min="9" max="9" width="57" style="55" customWidth="1"/>
    <col min="10" max="10" width="8.7109375" style="55" customWidth="1"/>
    <col min="11" max="16384" width="14.42578125" style="55"/>
  </cols>
  <sheetData>
    <row r="1" spans="1:8">
      <c r="A1" s="273" t="s">
        <v>9</v>
      </c>
      <c r="B1" s="274"/>
      <c r="C1" s="274"/>
      <c r="D1" s="274"/>
      <c r="E1" s="274"/>
      <c r="F1" s="274"/>
      <c r="G1" s="274"/>
      <c r="H1" s="274"/>
    </row>
    <row r="2" spans="1:8">
      <c r="A2" s="276" t="s">
        <v>27</v>
      </c>
      <c r="B2" s="276"/>
      <c r="C2" s="276"/>
      <c r="D2" s="276"/>
      <c r="E2" s="276"/>
      <c r="F2" s="276"/>
      <c r="G2" s="276"/>
      <c r="H2" s="276"/>
    </row>
    <row r="3" spans="1:8">
      <c r="A3" s="277" t="str">
        <f>'Информация о Чемпионате'!B4</f>
        <v>Финал Чемпионата по профессиональному мастерству "Профессионалы" 2026</v>
      </c>
      <c r="B3" s="277"/>
      <c r="C3" s="277"/>
      <c r="D3" s="277"/>
      <c r="E3" s="277"/>
      <c r="F3" s="277"/>
      <c r="G3" s="277"/>
      <c r="H3" s="277"/>
    </row>
    <row r="4" spans="1:8">
      <c r="A4" s="276" t="s">
        <v>28</v>
      </c>
      <c r="B4" s="276"/>
      <c r="C4" s="276"/>
      <c r="D4" s="276"/>
      <c r="E4" s="276"/>
      <c r="F4" s="276"/>
      <c r="G4" s="276"/>
      <c r="H4" s="276"/>
    </row>
    <row r="5" spans="1:8">
      <c r="A5" s="275" t="str">
        <f>'Информация о Чемпионате'!B3</f>
        <v>Технологии искусственного интеллекта в комплексных беспилотных системах</v>
      </c>
      <c r="B5" s="275"/>
      <c r="C5" s="275"/>
      <c r="D5" s="275"/>
      <c r="E5" s="275"/>
      <c r="F5" s="275"/>
      <c r="G5" s="275"/>
      <c r="H5" s="275"/>
    </row>
    <row r="6" spans="1:8">
      <c r="A6" s="265" t="s">
        <v>11</v>
      </c>
      <c r="B6" s="257"/>
      <c r="C6" s="257"/>
      <c r="D6" s="257"/>
      <c r="E6" s="257"/>
      <c r="F6" s="257"/>
      <c r="G6" s="257"/>
      <c r="H6" s="258"/>
    </row>
    <row r="7" spans="1:8">
      <c r="A7" s="265" t="s">
        <v>25</v>
      </c>
      <c r="B7" s="265"/>
      <c r="C7" s="278" t="str">
        <f>'Информация о Чемпионате'!B5</f>
        <v>г.Санкт-Петербург</v>
      </c>
      <c r="D7" s="278"/>
      <c r="E7" s="278"/>
      <c r="F7" s="278"/>
      <c r="G7" s="278"/>
      <c r="H7" s="279"/>
    </row>
    <row r="8" spans="1:8">
      <c r="A8" s="265" t="s">
        <v>26</v>
      </c>
      <c r="B8" s="265"/>
      <c r="C8" s="265"/>
      <c r="D8" s="278" t="str">
        <f>'Информация о Чемпионате'!B6</f>
        <v>Конгрессно-выставочный центр "Экспофорум"</v>
      </c>
      <c r="E8" s="278"/>
      <c r="F8" s="278"/>
      <c r="G8" s="278"/>
      <c r="H8" s="279"/>
    </row>
    <row r="9" spans="1:8">
      <c r="A9" s="265" t="s">
        <v>376</v>
      </c>
      <c r="B9" s="265"/>
      <c r="C9" s="265" t="str">
        <f>'Информация о Чемпионате'!B7</f>
        <v>г. Санкт-Петербург, Петербургское шоссе, 64, корп. 1</v>
      </c>
      <c r="D9" s="265"/>
      <c r="E9" s="265"/>
      <c r="F9" s="265"/>
      <c r="G9" s="265"/>
      <c r="H9" s="266"/>
    </row>
    <row r="10" spans="1:8">
      <c r="A10" s="265" t="s">
        <v>377</v>
      </c>
      <c r="B10" s="265"/>
      <c r="C10" s="265" t="str">
        <f>'Информация о Чемпионате'!B9</f>
        <v>Шмелева Екатерина Сергеевна</v>
      </c>
      <c r="D10" s="265"/>
      <c r="E10" s="265" t="str">
        <f>'Информация о Чемпионате'!B10</f>
        <v>ekaterinakrasavina@ro.ru</v>
      </c>
      <c r="F10" s="265"/>
      <c r="G10" s="265">
        <f>'Информация о Чемпионате'!B11</f>
        <v>89209475242</v>
      </c>
      <c r="H10" s="266"/>
    </row>
    <row r="11" spans="1:8" ht="15.75" customHeight="1">
      <c r="A11" s="265" t="s">
        <v>32</v>
      </c>
      <c r="B11" s="265"/>
      <c r="C11" s="265">
        <f>'Информация о Чемпионате'!B12</f>
        <v>0</v>
      </c>
      <c r="D11" s="265"/>
      <c r="E11" s="265">
        <f>'Информация о Чемпионате'!B13</f>
        <v>0</v>
      </c>
      <c r="F11" s="265"/>
      <c r="G11" s="265">
        <f>'Информация о Чемпионате'!B14</f>
        <v>0</v>
      </c>
      <c r="H11" s="266"/>
    </row>
    <row r="12" spans="1:8" ht="15.75" customHeight="1">
      <c r="A12" s="265" t="s">
        <v>37</v>
      </c>
      <c r="B12" s="265"/>
      <c r="C12" s="265">
        <f>'Информация о Чемпионате'!B17</f>
        <v>14</v>
      </c>
      <c r="D12" s="265"/>
      <c r="E12" s="265"/>
      <c r="F12" s="265"/>
      <c r="G12" s="265"/>
      <c r="H12" s="266"/>
    </row>
    <row r="13" spans="1:8">
      <c r="A13" s="265" t="s">
        <v>44</v>
      </c>
      <c r="B13" s="265"/>
      <c r="C13" s="265">
        <f>'Информация о Чемпионате'!B15</f>
        <v>10</v>
      </c>
      <c r="D13" s="265"/>
      <c r="E13" s="265"/>
      <c r="F13" s="265"/>
      <c r="G13" s="265"/>
      <c r="H13" s="266"/>
    </row>
    <row r="14" spans="1:8">
      <c r="A14" s="265" t="s">
        <v>18</v>
      </c>
      <c r="B14" s="265"/>
      <c r="C14" s="265">
        <f>'Информация о Чемпионате'!B16</f>
        <v>10</v>
      </c>
      <c r="D14" s="265"/>
      <c r="E14" s="265"/>
      <c r="F14" s="265"/>
      <c r="G14" s="265"/>
      <c r="H14" s="266"/>
    </row>
    <row r="15" spans="1:8">
      <c r="A15" s="314" t="s">
        <v>24</v>
      </c>
      <c r="B15" s="314"/>
      <c r="C15" s="314" t="str">
        <f>'Информация о Чемпионате'!B8</f>
        <v>29.11 - 05.12.2027</v>
      </c>
      <c r="D15" s="314"/>
      <c r="E15" s="314"/>
      <c r="F15" s="314"/>
      <c r="G15" s="314"/>
      <c r="H15" s="315"/>
    </row>
    <row r="16" spans="1:8">
      <c r="A16" s="282" t="s">
        <v>12</v>
      </c>
      <c r="B16" s="283"/>
      <c r="C16" s="283"/>
      <c r="D16" s="283"/>
      <c r="E16" s="283"/>
      <c r="F16" s="283"/>
      <c r="G16" s="283"/>
      <c r="H16" s="283"/>
    </row>
    <row r="17" spans="1:11" ht="78.75">
      <c r="A17" s="193" t="s">
        <v>6</v>
      </c>
      <c r="B17" s="193" t="s">
        <v>5</v>
      </c>
      <c r="C17" s="84" t="s">
        <v>4</v>
      </c>
      <c r="D17" s="194" t="s">
        <v>3</v>
      </c>
      <c r="E17" s="194" t="s">
        <v>48</v>
      </c>
      <c r="F17" s="194" t="s">
        <v>1</v>
      </c>
      <c r="G17" s="194" t="s">
        <v>0</v>
      </c>
      <c r="H17" s="194" t="s">
        <v>10</v>
      </c>
      <c r="I17" s="55" t="s">
        <v>361</v>
      </c>
    </row>
    <row r="18" spans="1:11" ht="67.5" customHeight="1">
      <c r="A18" s="195">
        <v>1</v>
      </c>
      <c r="B18" s="196" t="s">
        <v>157</v>
      </c>
      <c r="C18" s="197" t="s">
        <v>247</v>
      </c>
      <c r="D18" s="198" t="s">
        <v>95</v>
      </c>
      <c r="E18" s="199">
        <v>1</v>
      </c>
      <c r="F18" s="200" t="s">
        <v>65</v>
      </c>
      <c r="G18" s="198">
        <v>10</v>
      </c>
      <c r="H18" s="201"/>
      <c r="I18" s="202"/>
    </row>
    <row r="19" spans="1:11" ht="62.25" customHeight="1">
      <c r="A19" s="195">
        <v>2</v>
      </c>
      <c r="B19" s="197" t="s">
        <v>243</v>
      </c>
      <c r="C19" s="197" t="s">
        <v>244</v>
      </c>
      <c r="D19" s="199" t="s">
        <v>95</v>
      </c>
      <c r="E19" s="198">
        <v>4</v>
      </c>
      <c r="F19" s="198" t="s">
        <v>160</v>
      </c>
      <c r="G19" s="198">
        <v>40</v>
      </c>
      <c r="H19" s="203"/>
      <c r="I19" s="202"/>
    </row>
    <row r="20" spans="1:11">
      <c r="A20" s="195">
        <v>3</v>
      </c>
      <c r="B20" s="197" t="s">
        <v>282</v>
      </c>
      <c r="C20" s="197" t="s">
        <v>281</v>
      </c>
      <c r="D20" s="198" t="s">
        <v>95</v>
      </c>
      <c r="E20" s="198">
        <v>1</v>
      </c>
      <c r="F20" s="198" t="s">
        <v>160</v>
      </c>
      <c r="G20" s="204">
        <v>10</v>
      </c>
      <c r="H20" s="201"/>
      <c r="I20" s="202"/>
    </row>
    <row r="21" spans="1:11" ht="38.25">
      <c r="A21" s="195">
        <v>4</v>
      </c>
      <c r="B21" s="197" t="s">
        <v>274</v>
      </c>
      <c r="C21" s="197" t="s">
        <v>275</v>
      </c>
      <c r="D21" s="199" t="s">
        <v>95</v>
      </c>
      <c r="E21" s="204">
        <v>20</v>
      </c>
      <c r="F21" s="204" t="s">
        <v>160</v>
      </c>
      <c r="G21" s="204">
        <v>200</v>
      </c>
      <c r="H21" s="201"/>
      <c r="I21" s="202"/>
    </row>
    <row r="22" spans="1:11" ht="51">
      <c r="A22" s="195">
        <v>5</v>
      </c>
      <c r="B22" s="197" t="s">
        <v>287</v>
      </c>
      <c r="C22" s="197" t="s">
        <v>354</v>
      </c>
      <c r="D22" s="199" t="s">
        <v>95</v>
      </c>
      <c r="E22" s="204">
        <v>1</v>
      </c>
      <c r="F22" s="204" t="s">
        <v>160</v>
      </c>
      <c r="G22" s="204">
        <v>10</v>
      </c>
      <c r="H22" s="201"/>
      <c r="I22" s="202"/>
    </row>
    <row r="23" spans="1:11">
      <c r="A23" s="195">
        <v>6</v>
      </c>
      <c r="B23" s="197" t="s">
        <v>336</v>
      </c>
      <c r="C23" s="205" t="s">
        <v>291</v>
      </c>
      <c r="D23" s="198" t="s">
        <v>155</v>
      </c>
      <c r="E23" s="198">
        <v>1</v>
      </c>
      <c r="F23" s="198" t="s">
        <v>160</v>
      </c>
      <c r="G23" s="198">
        <v>10</v>
      </c>
      <c r="H23" s="206"/>
      <c r="I23" s="109"/>
      <c r="K23" s="110"/>
    </row>
    <row r="24" spans="1:11" ht="40.5" customHeight="1">
      <c r="A24" s="195">
        <v>7</v>
      </c>
      <c r="B24" s="197" t="s">
        <v>338</v>
      </c>
      <c r="C24" s="205" t="s">
        <v>339</v>
      </c>
      <c r="D24" s="198" t="s">
        <v>155</v>
      </c>
      <c r="E24" s="198">
        <v>1</v>
      </c>
      <c r="F24" s="198" t="s">
        <v>156</v>
      </c>
      <c r="G24" s="198">
        <v>10</v>
      </c>
      <c r="H24" s="206"/>
      <c r="I24" s="202"/>
    </row>
    <row r="25" spans="1:11">
      <c r="A25" s="316" t="s">
        <v>13</v>
      </c>
      <c r="B25" s="317"/>
      <c r="C25" s="317"/>
      <c r="D25" s="317"/>
      <c r="E25" s="317"/>
      <c r="F25" s="317"/>
      <c r="G25" s="317"/>
      <c r="H25" s="318"/>
    </row>
    <row r="26" spans="1:11" ht="78.75">
      <c r="A26" s="112" t="s">
        <v>6</v>
      </c>
      <c r="B26" s="208" t="s">
        <v>5</v>
      </c>
      <c r="C26" s="194" t="s">
        <v>4</v>
      </c>
      <c r="D26" s="112" t="s">
        <v>3</v>
      </c>
      <c r="E26" s="83" t="s">
        <v>45</v>
      </c>
      <c r="F26" s="112" t="s">
        <v>1</v>
      </c>
      <c r="G26" s="193" t="s">
        <v>0</v>
      </c>
      <c r="H26" s="194" t="s">
        <v>10</v>
      </c>
    </row>
    <row r="27" spans="1:11" ht="19.5" customHeight="1">
      <c r="A27" s="62">
        <v>1</v>
      </c>
      <c r="B27" s="209" t="s">
        <v>81</v>
      </c>
      <c r="C27" s="209" t="s">
        <v>82</v>
      </c>
      <c r="D27" s="210" t="s">
        <v>95</v>
      </c>
      <c r="E27" s="211">
        <v>1</v>
      </c>
      <c r="F27" s="211" t="s">
        <v>83</v>
      </c>
      <c r="G27" s="212">
        <v>5</v>
      </c>
      <c r="H27" s="213"/>
    </row>
    <row r="28" spans="1:11" ht="19.5" customHeight="1">
      <c r="A28" s="62">
        <v>2</v>
      </c>
      <c r="B28" s="209" t="s">
        <v>84</v>
      </c>
      <c r="C28" s="214" t="s">
        <v>85</v>
      </c>
      <c r="D28" s="210" t="s">
        <v>95</v>
      </c>
      <c r="E28" s="211">
        <v>1</v>
      </c>
      <c r="F28" s="211" t="s">
        <v>65</v>
      </c>
      <c r="G28" s="212">
        <v>2</v>
      </c>
      <c r="H28" s="213"/>
    </row>
    <row r="29" spans="1:11" ht="19.5" customHeight="1">
      <c r="A29" s="62">
        <v>3</v>
      </c>
      <c r="B29" s="209" t="s">
        <v>86</v>
      </c>
      <c r="C29" s="209" t="s">
        <v>118</v>
      </c>
      <c r="D29" s="210" t="s">
        <v>95</v>
      </c>
      <c r="E29" s="211">
        <v>1</v>
      </c>
      <c r="F29" s="211" t="s">
        <v>116</v>
      </c>
      <c r="G29" s="212">
        <v>2</v>
      </c>
      <c r="H29" s="213"/>
    </row>
    <row r="30" spans="1:11" ht="19.5" customHeight="1">
      <c r="A30" s="62">
        <v>4</v>
      </c>
      <c r="B30" s="209" t="s">
        <v>87</v>
      </c>
      <c r="C30" s="209" t="s">
        <v>119</v>
      </c>
      <c r="D30" s="210" t="s">
        <v>95</v>
      </c>
      <c r="E30" s="211">
        <v>1</v>
      </c>
      <c r="F30" s="211" t="s">
        <v>116</v>
      </c>
      <c r="G30" s="212">
        <v>3</v>
      </c>
      <c r="H30" s="213"/>
    </row>
    <row r="31" spans="1:11" ht="19.5" customHeight="1">
      <c r="A31" s="62">
        <v>5</v>
      </c>
      <c r="B31" s="209" t="s">
        <v>88</v>
      </c>
      <c r="C31" s="209" t="s">
        <v>89</v>
      </c>
      <c r="D31" s="210" t="s">
        <v>95</v>
      </c>
      <c r="E31" s="211">
        <v>1</v>
      </c>
      <c r="F31" s="211" t="s">
        <v>65</v>
      </c>
      <c r="G31" s="212">
        <v>10</v>
      </c>
      <c r="H31" s="213"/>
    </row>
    <row r="32" spans="1:11" ht="19.5" customHeight="1">
      <c r="A32" s="62">
        <v>6</v>
      </c>
      <c r="B32" s="213" t="s">
        <v>92</v>
      </c>
      <c r="C32" s="215" t="s">
        <v>93</v>
      </c>
      <c r="D32" s="210" t="s">
        <v>95</v>
      </c>
      <c r="E32" s="211">
        <v>1</v>
      </c>
      <c r="F32" s="211" t="s">
        <v>65</v>
      </c>
      <c r="G32" s="216">
        <v>20</v>
      </c>
      <c r="H32" s="213"/>
    </row>
    <row r="33" spans="1:8" ht="19.5" customHeight="1">
      <c r="A33" s="62">
        <v>7</v>
      </c>
      <c r="B33" s="217" t="s">
        <v>111</v>
      </c>
      <c r="C33" s="217" t="s">
        <v>112</v>
      </c>
      <c r="D33" s="210" t="s">
        <v>95</v>
      </c>
      <c r="E33" s="218">
        <v>1</v>
      </c>
      <c r="F33" s="211" t="s">
        <v>65</v>
      </c>
      <c r="G33" s="219">
        <v>4</v>
      </c>
      <c r="H33" s="213"/>
    </row>
    <row r="34" spans="1:8" ht="19.5" customHeight="1">
      <c r="A34" s="62">
        <v>8</v>
      </c>
      <c r="B34" s="220" t="s">
        <v>90</v>
      </c>
      <c r="C34" s="220" t="s">
        <v>91</v>
      </c>
      <c r="D34" s="210" t="s">
        <v>95</v>
      </c>
      <c r="E34" s="211">
        <v>1</v>
      </c>
      <c r="F34" s="211" t="s">
        <v>65</v>
      </c>
      <c r="G34" s="221">
        <v>24</v>
      </c>
      <c r="H34" s="213"/>
    </row>
    <row r="35" spans="1:8" ht="19.5" customHeight="1">
      <c r="A35" s="62">
        <v>9</v>
      </c>
      <c r="B35" s="222" t="s">
        <v>105</v>
      </c>
      <c r="C35" s="222" t="s">
        <v>106</v>
      </c>
      <c r="D35" s="222" t="s">
        <v>95</v>
      </c>
      <c r="E35" s="218">
        <v>1</v>
      </c>
      <c r="F35" s="211" t="s">
        <v>65</v>
      </c>
      <c r="G35" s="219">
        <v>20</v>
      </c>
      <c r="H35" s="213"/>
    </row>
    <row r="36" spans="1:8" ht="19.5" customHeight="1">
      <c r="A36" s="62">
        <v>10</v>
      </c>
      <c r="B36" s="222" t="s">
        <v>107</v>
      </c>
      <c r="C36" s="223" t="s">
        <v>108</v>
      </c>
      <c r="D36" s="222" t="s">
        <v>95</v>
      </c>
      <c r="E36" s="218">
        <v>1</v>
      </c>
      <c r="F36" s="211" t="s">
        <v>65</v>
      </c>
      <c r="G36" s="219">
        <v>2</v>
      </c>
      <c r="H36" s="213"/>
    </row>
    <row r="37" spans="1:8" ht="19.5" customHeight="1">
      <c r="A37" s="62">
        <v>11</v>
      </c>
      <c r="B37" s="223" t="s">
        <v>109</v>
      </c>
      <c r="C37" s="223" t="s">
        <v>110</v>
      </c>
      <c r="D37" s="223" t="s">
        <v>95</v>
      </c>
      <c r="E37" s="218">
        <v>1</v>
      </c>
      <c r="F37" s="211" t="s">
        <v>65</v>
      </c>
      <c r="G37" s="219">
        <v>3</v>
      </c>
      <c r="H37" s="213"/>
    </row>
    <row r="38" spans="1:8" ht="19.5" customHeight="1">
      <c r="A38" s="62">
        <v>12</v>
      </c>
      <c r="B38" s="222" t="s">
        <v>113</v>
      </c>
      <c r="C38" s="222" t="s">
        <v>114</v>
      </c>
      <c r="D38" s="222" t="s">
        <v>95</v>
      </c>
      <c r="E38" s="218">
        <v>1</v>
      </c>
      <c r="F38" s="211" t="s">
        <v>65</v>
      </c>
      <c r="G38" s="219">
        <v>3</v>
      </c>
      <c r="H38" s="213"/>
    </row>
    <row r="39" spans="1:8" ht="19.5" customHeight="1">
      <c r="A39" s="62">
        <v>13</v>
      </c>
      <c r="B39" s="222" t="s">
        <v>101</v>
      </c>
      <c r="C39" s="223" t="s">
        <v>120</v>
      </c>
      <c r="D39" s="222" t="s">
        <v>95</v>
      </c>
      <c r="E39" s="224">
        <v>1</v>
      </c>
      <c r="F39" s="225" t="s">
        <v>121</v>
      </c>
      <c r="G39" s="226">
        <v>4</v>
      </c>
      <c r="H39" s="213"/>
    </row>
    <row r="40" spans="1:8" ht="19.5" customHeight="1">
      <c r="A40" s="62">
        <v>14</v>
      </c>
      <c r="B40" s="223" t="s">
        <v>122</v>
      </c>
      <c r="C40" s="223" t="s">
        <v>130</v>
      </c>
      <c r="D40" s="223" t="s">
        <v>95</v>
      </c>
      <c r="E40" s="224">
        <v>1</v>
      </c>
      <c r="F40" s="225" t="s">
        <v>355</v>
      </c>
      <c r="G40" s="216">
        <v>1</v>
      </c>
      <c r="H40" s="213"/>
    </row>
    <row r="41" spans="1:8" ht="19.5" customHeight="1">
      <c r="A41" s="62">
        <v>15</v>
      </c>
      <c r="B41" s="222" t="s">
        <v>248</v>
      </c>
      <c r="C41" s="222" t="s">
        <v>115</v>
      </c>
      <c r="D41" s="222" t="s">
        <v>95</v>
      </c>
      <c r="E41" s="218">
        <v>1</v>
      </c>
      <c r="F41" s="227" t="s">
        <v>65</v>
      </c>
      <c r="G41" s="219">
        <v>6</v>
      </c>
      <c r="H41" s="213"/>
    </row>
    <row r="42" spans="1:8" ht="19.5" customHeight="1">
      <c r="A42" s="62">
        <v>16</v>
      </c>
      <c r="B42" s="222" t="s">
        <v>94</v>
      </c>
      <c r="C42" s="223" t="s">
        <v>123</v>
      </c>
      <c r="D42" s="222" t="s">
        <v>95</v>
      </c>
      <c r="E42" s="211">
        <v>1</v>
      </c>
      <c r="F42" s="227" t="s">
        <v>65</v>
      </c>
      <c r="G42" s="228">
        <v>2</v>
      </c>
      <c r="H42" s="213"/>
    </row>
    <row r="43" spans="1:8" ht="20.25" customHeight="1">
      <c r="A43" s="62">
        <v>17</v>
      </c>
      <c r="B43" s="223" t="s">
        <v>96</v>
      </c>
      <c r="C43" s="223" t="s">
        <v>124</v>
      </c>
      <c r="D43" s="223" t="s">
        <v>95</v>
      </c>
      <c r="E43" s="211">
        <v>1</v>
      </c>
      <c r="F43" s="218" t="s">
        <v>116</v>
      </c>
      <c r="G43" s="216">
        <v>3</v>
      </c>
      <c r="H43" s="213"/>
    </row>
    <row r="44" spans="1:8" ht="20.25" customHeight="1">
      <c r="A44" s="62">
        <v>18</v>
      </c>
      <c r="B44" s="222" t="s">
        <v>97</v>
      </c>
      <c r="C44" s="222" t="s">
        <v>98</v>
      </c>
      <c r="D44" s="222" t="s">
        <v>95</v>
      </c>
      <c r="E44" s="211">
        <v>1</v>
      </c>
      <c r="F44" s="229" t="s">
        <v>65</v>
      </c>
      <c r="G44" s="230">
        <f>300*E44</f>
        <v>300</v>
      </c>
      <c r="H44" s="213"/>
    </row>
    <row r="45" spans="1:8" ht="20.25" customHeight="1">
      <c r="A45" s="62">
        <v>19</v>
      </c>
      <c r="B45" s="222" t="s">
        <v>99</v>
      </c>
      <c r="C45" s="223" t="s">
        <v>100</v>
      </c>
      <c r="D45" s="222" t="s">
        <v>95</v>
      </c>
      <c r="E45" s="211">
        <v>1</v>
      </c>
      <c r="F45" s="218" t="s">
        <v>65</v>
      </c>
      <c r="G45" s="219">
        <v>3</v>
      </c>
      <c r="H45" s="213"/>
    </row>
    <row r="46" spans="1:8" ht="20.25" customHeight="1">
      <c r="A46" s="62">
        <v>20</v>
      </c>
      <c r="B46" s="223" t="s">
        <v>249</v>
      </c>
      <c r="C46" s="223" t="s">
        <v>115</v>
      </c>
      <c r="D46" s="223" t="s">
        <v>95</v>
      </c>
      <c r="E46" s="231">
        <v>1</v>
      </c>
      <c r="F46" s="218" t="s">
        <v>65</v>
      </c>
      <c r="G46" s="232">
        <v>1</v>
      </c>
      <c r="H46" s="213"/>
    </row>
    <row r="47" spans="1:8" ht="20.25" customHeight="1">
      <c r="A47" s="62">
        <v>21</v>
      </c>
      <c r="B47" s="222" t="s">
        <v>250</v>
      </c>
      <c r="C47" s="222" t="s">
        <v>251</v>
      </c>
      <c r="D47" s="222" t="s">
        <v>95</v>
      </c>
      <c r="E47" s="211" t="s">
        <v>192</v>
      </c>
      <c r="F47" s="211" t="s">
        <v>160</v>
      </c>
      <c r="G47" s="211">
        <v>3</v>
      </c>
      <c r="H47" s="213"/>
    </row>
    <row r="48" spans="1:8" ht="20.25" customHeight="1">
      <c r="A48" s="62">
        <v>22</v>
      </c>
      <c r="B48" s="222" t="s">
        <v>178</v>
      </c>
      <c r="C48" s="223" t="s">
        <v>179</v>
      </c>
      <c r="D48" s="222" t="s">
        <v>95</v>
      </c>
      <c r="E48" s="211" t="s">
        <v>192</v>
      </c>
      <c r="F48" s="211" t="s">
        <v>156</v>
      </c>
      <c r="G48" s="211">
        <v>4</v>
      </c>
      <c r="H48" s="213"/>
    </row>
    <row r="49" spans="1:9" ht="20.25" customHeight="1">
      <c r="A49" s="62">
        <v>23</v>
      </c>
      <c r="B49" s="222" t="s">
        <v>257</v>
      </c>
      <c r="C49" s="223" t="s">
        <v>258</v>
      </c>
      <c r="D49" s="211" t="s">
        <v>256</v>
      </c>
      <c r="E49" s="211" t="s">
        <v>192</v>
      </c>
      <c r="F49" s="211" t="s">
        <v>83</v>
      </c>
      <c r="G49" s="211">
        <v>5</v>
      </c>
      <c r="H49" s="213"/>
    </row>
    <row r="50" spans="1:9" ht="20.25" customHeight="1">
      <c r="A50" s="62">
        <v>24</v>
      </c>
      <c r="B50" s="222" t="s">
        <v>168</v>
      </c>
      <c r="C50" s="222" t="s">
        <v>263</v>
      </c>
      <c r="D50" s="233" t="s">
        <v>95</v>
      </c>
      <c r="E50" s="211" t="s">
        <v>192</v>
      </c>
      <c r="F50" s="211" t="s">
        <v>160</v>
      </c>
      <c r="G50" s="211">
        <v>2</v>
      </c>
      <c r="H50" s="213"/>
    </row>
    <row r="51" spans="1:9" ht="20.25" customHeight="1">
      <c r="A51" s="62">
        <v>25</v>
      </c>
      <c r="B51" s="222" t="s">
        <v>254</v>
      </c>
      <c r="C51" s="223" t="s">
        <v>255</v>
      </c>
      <c r="D51" s="211" t="s">
        <v>256</v>
      </c>
      <c r="E51" s="211" t="s">
        <v>192</v>
      </c>
      <c r="F51" s="211" t="s">
        <v>160</v>
      </c>
      <c r="G51" s="211">
        <v>3</v>
      </c>
      <c r="H51" s="213"/>
    </row>
    <row r="52" spans="1:9" ht="20.25" customHeight="1">
      <c r="A52" s="62">
        <v>26</v>
      </c>
      <c r="B52" s="223" t="s">
        <v>259</v>
      </c>
      <c r="C52" s="223" t="s">
        <v>260</v>
      </c>
      <c r="D52" s="233" t="s">
        <v>95</v>
      </c>
      <c r="E52" s="233">
        <v>10</v>
      </c>
      <c r="F52" s="233" t="s">
        <v>65</v>
      </c>
      <c r="G52" s="233">
        <f t="shared" ref="G52:G53" si="0">E52</f>
        <v>10</v>
      </c>
      <c r="H52" s="213"/>
    </row>
    <row r="53" spans="1:9" ht="20.25" customHeight="1">
      <c r="A53" s="62">
        <v>27</v>
      </c>
      <c r="B53" s="222" t="s">
        <v>261</v>
      </c>
      <c r="C53" s="223" t="s">
        <v>262</v>
      </c>
      <c r="D53" s="233" t="s">
        <v>95</v>
      </c>
      <c r="E53" s="233">
        <v>1</v>
      </c>
      <c r="F53" s="233" t="s">
        <v>65</v>
      </c>
      <c r="G53" s="233">
        <f t="shared" si="0"/>
        <v>1</v>
      </c>
      <c r="H53" s="213"/>
    </row>
    <row r="54" spans="1:9" ht="20.25" customHeight="1">
      <c r="A54" s="62">
        <v>28</v>
      </c>
      <c r="B54" s="234" t="s">
        <v>264</v>
      </c>
      <c r="C54" s="234" t="s">
        <v>356</v>
      </c>
      <c r="D54" s="224" t="s">
        <v>95</v>
      </c>
      <c r="E54" s="211"/>
      <c r="F54" s="211" t="s">
        <v>160</v>
      </c>
      <c r="G54" s="211">
        <v>2</v>
      </c>
      <c r="H54" s="207"/>
    </row>
    <row r="55" spans="1:9" ht="20.25" customHeight="1">
      <c r="A55" s="62">
        <v>29</v>
      </c>
      <c r="B55" s="234" t="s">
        <v>252</v>
      </c>
      <c r="C55" s="222" t="s">
        <v>253</v>
      </c>
      <c r="D55" s="211" t="s">
        <v>95</v>
      </c>
      <c r="E55" s="211" t="s">
        <v>192</v>
      </c>
      <c r="F55" s="211" t="s">
        <v>156</v>
      </c>
      <c r="G55" s="211">
        <v>5</v>
      </c>
      <c r="H55" s="207"/>
    </row>
    <row r="56" spans="1:9" ht="20.25" customHeight="1">
      <c r="A56" s="62">
        <v>30</v>
      </c>
      <c r="B56" s="234" t="s">
        <v>265</v>
      </c>
      <c r="C56" s="234" t="s">
        <v>289</v>
      </c>
      <c r="D56" s="224" t="s">
        <v>95</v>
      </c>
      <c r="E56" s="218"/>
      <c r="F56" s="227" t="s">
        <v>65</v>
      </c>
      <c r="G56" s="211">
        <v>2</v>
      </c>
      <c r="H56" s="207"/>
    </row>
    <row r="57" spans="1:9" ht="20.25" customHeight="1">
      <c r="A57" s="62">
        <v>31</v>
      </c>
      <c r="B57" s="234" t="s">
        <v>266</v>
      </c>
      <c r="C57" s="234" t="s">
        <v>273</v>
      </c>
      <c r="D57" s="224" t="s">
        <v>95</v>
      </c>
      <c r="E57" s="218"/>
      <c r="F57" s="218" t="s">
        <v>65</v>
      </c>
      <c r="G57" s="211">
        <v>10</v>
      </c>
      <c r="H57" s="207"/>
    </row>
    <row r="58" spans="1:9" ht="20.25" customHeight="1">
      <c r="A58" s="62">
        <v>32</v>
      </c>
      <c r="B58" s="234" t="s">
        <v>267</v>
      </c>
      <c r="C58" s="235" t="s">
        <v>272</v>
      </c>
      <c r="D58" s="224" t="s">
        <v>95</v>
      </c>
      <c r="E58" s="218"/>
      <c r="F58" s="218" t="s">
        <v>160</v>
      </c>
      <c r="G58" s="211">
        <v>10</v>
      </c>
      <c r="H58" s="207"/>
    </row>
    <row r="59" spans="1:9" ht="20.25" customHeight="1">
      <c r="A59" s="62">
        <v>33</v>
      </c>
      <c r="B59" s="234" t="s">
        <v>268</v>
      </c>
      <c r="C59" s="234" t="s">
        <v>269</v>
      </c>
      <c r="D59" s="224" t="s">
        <v>95</v>
      </c>
      <c r="E59" s="218"/>
      <c r="F59" s="218" t="s">
        <v>160</v>
      </c>
      <c r="G59" s="211">
        <v>200</v>
      </c>
      <c r="H59" s="207"/>
    </row>
    <row r="60" spans="1:9" ht="20.25" customHeight="1">
      <c r="A60" s="62">
        <v>34</v>
      </c>
      <c r="B60" s="234" t="s">
        <v>268</v>
      </c>
      <c r="C60" s="234" t="s">
        <v>270</v>
      </c>
      <c r="D60" s="227" t="s">
        <v>95</v>
      </c>
      <c r="E60" s="218"/>
      <c r="F60" s="218" t="s">
        <v>271</v>
      </c>
      <c r="G60" s="211">
        <v>1</v>
      </c>
      <c r="H60" s="201"/>
    </row>
    <row r="61" spans="1:9" ht="20.25" customHeight="1">
      <c r="A61" s="62">
        <v>35</v>
      </c>
      <c r="B61" s="222" t="s">
        <v>278</v>
      </c>
      <c r="C61" s="222" t="s">
        <v>276</v>
      </c>
      <c r="D61" s="211" t="s">
        <v>95</v>
      </c>
      <c r="E61" s="211">
        <v>1</v>
      </c>
      <c r="F61" s="211" t="s">
        <v>277</v>
      </c>
      <c r="G61" s="211">
        <v>5</v>
      </c>
      <c r="H61" s="201"/>
    </row>
    <row r="62" spans="1:9" ht="20.25" customHeight="1">
      <c r="A62" s="62">
        <v>36</v>
      </c>
      <c r="B62" s="222" t="s">
        <v>283</v>
      </c>
      <c r="C62" s="236" t="s">
        <v>284</v>
      </c>
      <c r="D62" s="233" t="s">
        <v>95</v>
      </c>
      <c r="E62" s="211"/>
      <c r="F62" s="211" t="s">
        <v>160</v>
      </c>
      <c r="G62" s="212">
        <v>4</v>
      </c>
      <c r="H62" s="201"/>
    </row>
    <row r="63" spans="1:9" ht="20.25" customHeight="1">
      <c r="A63" s="62">
        <v>37</v>
      </c>
      <c r="B63" s="237" t="s">
        <v>285</v>
      </c>
      <c r="C63" s="237" t="s">
        <v>286</v>
      </c>
      <c r="D63" s="238" t="s">
        <v>95</v>
      </c>
      <c r="E63" s="224"/>
      <c r="F63" s="224" t="s">
        <v>160</v>
      </c>
      <c r="G63" s="221">
        <v>4</v>
      </c>
      <c r="H63" s="239"/>
    </row>
    <row r="64" spans="1:9" ht="20.25" customHeight="1">
      <c r="A64" s="62">
        <v>38</v>
      </c>
      <c r="B64" s="240" t="s">
        <v>279</v>
      </c>
      <c r="C64" s="241" t="s">
        <v>280</v>
      </c>
      <c r="D64" s="200" t="s">
        <v>95</v>
      </c>
      <c r="E64" s="200">
        <v>1</v>
      </c>
      <c r="F64" s="200" t="s">
        <v>156</v>
      </c>
      <c r="G64" s="200">
        <v>4</v>
      </c>
      <c r="H64" s="242"/>
      <c r="I64" s="243"/>
    </row>
    <row r="65" spans="1:9" ht="20.25" customHeight="1">
      <c r="A65" s="62">
        <v>39</v>
      </c>
      <c r="B65" s="240" t="s">
        <v>364</v>
      </c>
      <c r="C65" s="241" t="s">
        <v>365</v>
      </c>
      <c r="D65" s="200" t="s">
        <v>95</v>
      </c>
      <c r="E65" s="244">
        <v>1</v>
      </c>
      <c r="F65" s="200" t="s">
        <v>156</v>
      </c>
      <c r="G65" s="200">
        <v>1</v>
      </c>
      <c r="H65" s="242"/>
      <c r="I65" s="245"/>
    </row>
    <row r="66" spans="1:9" ht="20.25" customHeight="1">
      <c r="A66" s="62">
        <v>40</v>
      </c>
      <c r="B66" s="240" t="s">
        <v>362</v>
      </c>
      <c r="C66" s="240" t="s">
        <v>363</v>
      </c>
      <c r="D66" s="200" t="s">
        <v>95</v>
      </c>
      <c r="E66" s="244">
        <v>1</v>
      </c>
      <c r="F66" s="200" t="s">
        <v>156</v>
      </c>
      <c r="G66" s="200">
        <v>1</v>
      </c>
      <c r="H66" s="87"/>
    </row>
    <row r="67" spans="1:9">
      <c r="A67" s="282" t="s">
        <v>46</v>
      </c>
      <c r="B67" s="284"/>
      <c r="C67" s="284"/>
      <c r="D67" s="284"/>
      <c r="E67" s="284"/>
      <c r="F67" s="284"/>
      <c r="G67" s="284"/>
      <c r="H67" s="284"/>
    </row>
    <row r="68" spans="1:9" ht="78.75">
      <c r="A68" s="61" t="s">
        <v>6</v>
      </c>
      <c r="B68" s="61" t="s">
        <v>5</v>
      </c>
      <c r="C68" s="61" t="s">
        <v>4</v>
      </c>
      <c r="D68" s="61" t="s">
        <v>3</v>
      </c>
      <c r="E68" s="83" t="s">
        <v>45</v>
      </c>
      <c r="F68" s="61" t="s">
        <v>1</v>
      </c>
      <c r="G68" s="61" t="s">
        <v>0</v>
      </c>
      <c r="H68" s="61" t="s">
        <v>10</v>
      </c>
    </row>
    <row r="69" spans="1:9" ht="22.5" customHeight="1">
      <c r="A69" s="246">
        <v>1</v>
      </c>
      <c r="B69" s="247" t="s">
        <v>102</v>
      </c>
      <c r="C69" s="248" t="s">
        <v>125</v>
      </c>
      <c r="D69" s="249" t="s">
        <v>95</v>
      </c>
      <c r="E69" s="200">
        <v>1</v>
      </c>
      <c r="F69" s="250" t="s">
        <v>116</v>
      </c>
      <c r="G69" s="251">
        <v>3</v>
      </c>
      <c r="H69" s="201"/>
      <c r="I69" s="252"/>
    </row>
    <row r="70" spans="1:9" ht="22.5" customHeight="1">
      <c r="A70" s="246">
        <v>2</v>
      </c>
      <c r="B70" s="247" t="s">
        <v>103</v>
      </c>
      <c r="C70" s="248" t="s">
        <v>104</v>
      </c>
      <c r="D70" s="249" t="s">
        <v>95</v>
      </c>
      <c r="E70" s="200">
        <v>1</v>
      </c>
      <c r="F70" s="250" t="s">
        <v>65</v>
      </c>
      <c r="G70" s="251">
        <v>6</v>
      </c>
      <c r="H70" s="201"/>
      <c r="I70" s="252"/>
    </row>
    <row r="71" spans="1:9" ht="22.5" customHeight="1">
      <c r="A71" s="253">
        <v>3</v>
      </c>
      <c r="B71" s="254" t="s">
        <v>184</v>
      </c>
      <c r="C71" s="254" t="s">
        <v>185</v>
      </c>
      <c r="D71" s="200" t="s">
        <v>189</v>
      </c>
      <c r="E71" s="250">
        <v>1</v>
      </c>
      <c r="F71" s="250" t="s">
        <v>160</v>
      </c>
      <c r="G71" s="200">
        <v>10</v>
      </c>
      <c r="H71" s="255"/>
      <c r="I71" s="200"/>
    </row>
    <row r="72" spans="1:9" ht="22.5" customHeight="1">
      <c r="A72" s="253">
        <v>4</v>
      </c>
      <c r="B72" s="255" t="s">
        <v>288</v>
      </c>
      <c r="C72" s="254" t="s">
        <v>191</v>
      </c>
      <c r="D72" s="249" t="s">
        <v>95</v>
      </c>
      <c r="E72" s="253">
        <v>1</v>
      </c>
      <c r="F72" s="250" t="s">
        <v>65</v>
      </c>
      <c r="G72" s="253">
        <v>11</v>
      </c>
      <c r="H72" s="255"/>
      <c r="I72" s="110"/>
    </row>
    <row r="73" spans="1:9" ht="22.5" customHeight="1">
      <c r="A73" s="253">
        <v>5</v>
      </c>
      <c r="B73" s="254" t="s">
        <v>186</v>
      </c>
      <c r="C73" s="254" t="s">
        <v>187</v>
      </c>
      <c r="D73" s="200" t="s">
        <v>189</v>
      </c>
      <c r="E73" s="250">
        <v>1</v>
      </c>
      <c r="F73" s="250" t="s">
        <v>160</v>
      </c>
      <c r="G73" s="250">
        <v>11</v>
      </c>
      <c r="H73" s="255"/>
      <c r="I73" s="110"/>
    </row>
  </sheetData>
  <mergeCells count="31">
    <mergeCell ref="A67:H67"/>
    <mergeCell ref="A25:H25"/>
    <mergeCell ref="A1:H1"/>
    <mergeCell ref="A5:H5"/>
    <mergeCell ref="A6:H6"/>
    <mergeCell ref="A16:H16"/>
    <mergeCell ref="A14:B14"/>
    <mergeCell ref="C14:H14"/>
    <mergeCell ref="A2:H2"/>
    <mergeCell ref="A3:H3"/>
    <mergeCell ref="A4:H4"/>
    <mergeCell ref="A7:B7"/>
    <mergeCell ref="C7:H7"/>
    <mergeCell ref="A8:C8"/>
    <mergeCell ref="D8:H8"/>
    <mergeCell ref="A9:B9"/>
    <mergeCell ref="C9:H9"/>
    <mergeCell ref="A10:B10"/>
    <mergeCell ref="C10:D10"/>
    <mergeCell ref="E10:F10"/>
    <mergeCell ref="G10:H10"/>
    <mergeCell ref="A13:B13"/>
    <mergeCell ref="C13:H13"/>
    <mergeCell ref="A15:B15"/>
    <mergeCell ref="C15:H15"/>
    <mergeCell ref="A11:B11"/>
    <mergeCell ref="C11:D11"/>
    <mergeCell ref="E11:F11"/>
    <mergeCell ref="G11:H11"/>
    <mergeCell ref="A12:B12"/>
    <mergeCell ref="C12:H12"/>
  </mergeCells>
  <dataValidations count="1">
    <dataValidation type="list" allowBlank="1" showInputMessage="1" showErrorMessage="1" promptTitle="список" prompt="выберите вид" sqref="D69:D72 D18:D24 D27:D66" xr:uid="{00000000-0002-0000-0300-000000000000}">
      <formula1>список</formula1>
    </dataValidation>
  </dataValidations>
  <pageMargins left="0.7" right="0.7" top="0.75" bottom="0.75" header="0" footer="0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29"/>
  <sheetViews>
    <sheetView topLeftCell="A22" zoomScale="87" zoomScaleNormal="87" workbookViewId="0">
      <selection activeCell="H25" sqref="H25"/>
    </sheetView>
  </sheetViews>
  <sheetFormatPr defaultColWidth="14.42578125" defaultRowHeight="15"/>
  <cols>
    <col min="1" max="1" width="5.140625" style="1" customWidth="1"/>
    <col min="2" max="2" width="52" style="1" customWidth="1"/>
    <col min="3" max="3" width="27.42578125" style="1" customWidth="1"/>
    <col min="4" max="4" width="22" style="1" customWidth="1"/>
    <col min="5" max="5" width="15.42578125" style="1" customWidth="1"/>
    <col min="6" max="6" width="19.7109375" style="1" bestFit="1" customWidth="1"/>
    <col min="7" max="7" width="14.42578125" style="1" customWidth="1"/>
    <col min="8" max="9" width="8.7109375" style="1" customWidth="1"/>
    <col min="10" max="16384" width="14.42578125" style="1"/>
  </cols>
  <sheetData>
    <row r="1" spans="1:8">
      <c r="A1" s="321" t="s">
        <v>9</v>
      </c>
      <c r="B1" s="322"/>
      <c r="C1" s="322"/>
      <c r="D1" s="322"/>
      <c r="E1" s="322"/>
      <c r="F1" s="322"/>
      <c r="G1" s="322"/>
    </row>
    <row r="2" spans="1:8" ht="20.25">
      <c r="A2" s="324" t="s">
        <v>27</v>
      </c>
      <c r="B2" s="324"/>
      <c r="C2" s="324"/>
      <c r="D2" s="324"/>
      <c r="E2" s="324"/>
      <c r="F2" s="324"/>
      <c r="G2" s="324"/>
      <c r="H2" s="10"/>
    </row>
    <row r="3" spans="1:8" ht="20.25">
      <c r="A3" s="325" t="str">
        <f>'Информация о Чемпионате'!B4</f>
        <v>Финал Чемпионата по профессиональному мастерству "Профессионалы" 2026</v>
      </c>
      <c r="B3" s="325"/>
      <c r="C3" s="325"/>
      <c r="D3" s="325"/>
      <c r="E3" s="325"/>
      <c r="F3" s="325"/>
      <c r="G3" s="325"/>
      <c r="H3" s="11"/>
    </row>
    <row r="4" spans="1:8" ht="20.25">
      <c r="A4" s="324" t="s">
        <v>28</v>
      </c>
      <c r="B4" s="324"/>
      <c r="C4" s="324"/>
      <c r="D4" s="324"/>
      <c r="E4" s="324"/>
      <c r="F4" s="324"/>
      <c r="G4" s="324"/>
      <c r="H4" s="10"/>
    </row>
    <row r="5" spans="1:8" ht="20.25">
      <c r="A5" s="323" t="str">
        <f>'Информация о Чемпионате'!B3</f>
        <v>Технологии искусственного интеллекта в комплексных беспилотных системах</v>
      </c>
      <c r="B5" s="323"/>
      <c r="C5" s="323"/>
      <c r="D5" s="323"/>
      <c r="E5" s="323"/>
      <c r="F5" s="323"/>
      <c r="G5" s="323"/>
      <c r="H5" s="12"/>
    </row>
    <row r="6" spans="1:8" ht="20.25">
      <c r="A6" s="319" t="s">
        <v>14</v>
      </c>
      <c r="B6" s="320"/>
      <c r="C6" s="320"/>
      <c r="D6" s="320"/>
      <c r="E6" s="320"/>
      <c r="F6" s="320"/>
      <c r="G6" s="320"/>
    </row>
    <row r="7" spans="1:8" ht="30">
      <c r="A7" s="2" t="s">
        <v>6</v>
      </c>
      <c r="B7" s="2" t="s">
        <v>5</v>
      </c>
      <c r="C7" s="3" t="s">
        <v>4</v>
      </c>
      <c r="D7" s="2" t="s">
        <v>3</v>
      </c>
      <c r="E7" s="2" t="s">
        <v>2</v>
      </c>
      <c r="F7" s="2" t="s">
        <v>1</v>
      </c>
      <c r="G7" s="2" t="s">
        <v>15</v>
      </c>
    </row>
    <row r="8" spans="1:8" ht="34.5" customHeight="1">
      <c r="A8" s="4">
        <v>1</v>
      </c>
      <c r="B8" s="33" t="s">
        <v>153</v>
      </c>
      <c r="C8" s="34" t="s">
        <v>154</v>
      </c>
      <c r="D8" s="35" t="s">
        <v>155</v>
      </c>
      <c r="E8" s="36">
        <v>2</v>
      </c>
      <c r="F8" s="35" t="s">
        <v>156</v>
      </c>
      <c r="G8" s="35" t="s">
        <v>182</v>
      </c>
    </row>
    <row r="9" spans="1:8" ht="34.5" customHeight="1">
      <c r="A9" s="4">
        <v>2</v>
      </c>
      <c r="B9" s="39" t="s">
        <v>158</v>
      </c>
      <c r="C9" s="38" t="s">
        <v>159</v>
      </c>
      <c r="D9" s="38" t="s">
        <v>155</v>
      </c>
      <c r="E9" s="40">
        <v>1</v>
      </c>
      <c r="F9" s="38" t="s">
        <v>160</v>
      </c>
      <c r="G9" s="35"/>
    </row>
    <row r="10" spans="1:8" ht="34.5" customHeight="1">
      <c r="A10" s="4">
        <v>3</v>
      </c>
      <c r="B10" s="39" t="s">
        <v>161</v>
      </c>
      <c r="C10" s="38" t="s">
        <v>162</v>
      </c>
      <c r="D10" s="38" t="s">
        <v>155</v>
      </c>
      <c r="E10" s="40">
        <v>1</v>
      </c>
      <c r="F10" s="38" t="s">
        <v>160</v>
      </c>
      <c r="G10" s="38"/>
    </row>
    <row r="11" spans="1:8" ht="34.5" customHeight="1">
      <c r="A11" s="4">
        <v>4</v>
      </c>
      <c r="B11" s="39" t="s">
        <v>163</v>
      </c>
      <c r="C11" s="38" t="s">
        <v>162</v>
      </c>
      <c r="D11" s="38" t="s">
        <v>155</v>
      </c>
      <c r="E11" s="40">
        <v>1</v>
      </c>
      <c r="F11" s="38" t="s">
        <v>160</v>
      </c>
      <c r="G11" s="38"/>
    </row>
    <row r="12" spans="1:8" ht="34.5" customHeight="1">
      <c r="A12" s="4">
        <v>5</v>
      </c>
      <c r="B12" s="39" t="s">
        <v>164</v>
      </c>
      <c r="C12" s="38" t="s">
        <v>183</v>
      </c>
      <c r="D12" s="38" t="s">
        <v>155</v>
      </c>
      <c r="E12" s="40">
        <v>1</v>
      </c>
      <c r="F12" s="38" t="s">
        <v>160</v>
      </c>
      <c r="G12" s="38"/>
    </row>
    <row r="13" spans="1:8" ht="34.5" customHeight="1">
      <c r="A13" s="4">
        <v>6</v>
      </c>
      <c r="B13" s="39" t="s">
        <v>165</v>
      </c>
      <c r="C13" s="38" t="s">
        <v>162</v>
      </c>
      <c r="D13" s="38" t="s">
        <v>155</v>
      </c>
      <c r="E13" s="40">
        <v>1</v>
      </c>
      <c r="F13" s="38" t="s">
        <v>160</v>
      </c>
      <c r="G13" s="38"/>
    </row>
    <row r="14" spans="1:8" ht="34.5" customHeight="1">
      <c r="A14" s="4">
        <v>7</v>
      </c>
      <c r="B14" s="39" t="s">
        <v>167</v>
      </c>
      <c r="C14" s="38" t="s">
        <v>162</v>
      </c>
      <c r="D14" s="38" t="s">
        <v>155</v>
      </c>
      <c r="E14" s="40">
        <v>1</v>
      </c>
      <c r="F14" s="38" t="s">
        <v>160</v>
      </c>
      <c r="G14" s="38"/>
    </row>
    <row r="15" spans="1:8" ht="34.5" customHeight="1">
      <c r="A15" s="4">
        <v>8</v>
      </c>
      <c r="B15" s="39" t="s">
        <v>168</v>
      </c>
      <c r="C15" s="38" t="s">
        <v>162</v>
      </c>
      <c r="D15" s="38" t="s">
        <v>155</v>
      </c>
      <c r="E15" s="40">
        <v>1</v>
      </c>
      <c r="F15" s="38" t="s">
        <v>160</v>
      </c>
      <c r="G15" s="38"/>
    </row>
    <row r="16" spans="1:8" ht="34.5" customHeight="1">
      <c r="A16" s="4">
        <v>9</v>
      </c>
      <c r="B16" s="39" t="s">
        <v>169</v>
      </c>
      <c r="C16" s="38" t="s">
        <v>162</v>
      </c>
      <c r="D16" s="38" t="s">
        <v>155</v>
      </c>
      <c r="E16" s="40">
        <v>1</v>
      </c>
      <c r="F16" s="38" t="s">
        <v>160</v>
      </c>
      <c r="G16" s="38"/>
    </row>
    <row r="17" spans="1:7" ht="34.5" customHeight="1">
      <c r="A17" s="4">
        <v>10</v>
      </c>
      <c r="B17" s="39" t="s">
        <v>172</v>
      </c>
      <c r="C17" s="38" t="s">
        <v>162</v>
      </c>
      <c r="D17" s="38" t="s">
        <v>155</v>
      </c>
      <c r="E17" s="40">
        <v>1</v>
      </c>
      <c r="F17" s="38" t="s">
        <v>160</v>
      </c>
      <c r="G17" s="38"/>
    </row>
    <row r="18" spans="1:7" ht="34.5" customHeight="1">
      <c r="A18" s="4">
        <v>11</v>
      </c>
      <c r="B18" s="39" t="s">
        <v>101</v>
      </c>
      <c r="C18" s="38" t="s">
        <v>162</v>
      </c>
      <c r="D18" s="38" t="s">
        <v>155</v>
      </c>
      <c r="E18" s="40">
        <v>1</v>
      </c>
      <c r="F18" s="38" t="s">
        <v>160</v>
      </c>
      <c r="G18" s="38"/>
    </row>
    <row r="19" spans="1:7" ht="34.5" customHeight="1">
      <c r="A19" s="4">
        <v>12</v>
      </c>
      <c r="B19" s="39" t="s">
        <v>173</v>
      </c>
      <c r="C19" s="38" t="s">
        <v>162</v>
      </c>
      <c r="D19" s="38" t="s">
        <v>155</v>
      </c>
      <c r="E19" s="40">
        <v>1</v>
      </c>
      <c r="F19" s="38" t="s">
        <v>160</v>
      </c>
      <c r="G19" s="38"/>
    </row>
    <row r="20" spans="1:7" ht="34.5" customHeight="1">
      <c r="A20" s="4">
        <v>13</v>
      </c>
      <c r="B20" s="37" t="s">
        <v>174</v>
      </c>
      <c r="C20" s="38" t="s">
        <v>162</v>
      </c>
      <c r="D20" s="38" t="s">
        <v>155</v>
      </c>
      <c r="E20" s="40">
        <v>1</v>
      </c>
      <c r="F20" s="38" t="s">
        <v>160</v>
      </c>
      <c r="G20" s="38"/>
    </row>
    <row r="21" spans="1:7" ht="34.5" customHeight="1">
      <c r="A21" s="4">
        <v>14</v>
      </c>
      <c r="B21" s="37" t="s">
        <v>175</v>
      </c>
      <c r="C21" s="38" t="s">
        <v>162</v>
      </c>
      <c r="D21" s="38" t="s">
        <v>155</v>
      </c>
      <c r="E21" s="40">
        <v>1</v>
      </c>
      <c r="F21" s="38" t="s">
        <v>160</v>
      </c>
      <c r="G21" s="38"/>
    </row>
    <row r="22" spans="1:7" ht="34.5" customHeight="1">
      <c r="A22" s="4">
        <v>15</v>
      </c>
      <c r="B22" s="37" t="s">
        <v>176</v>
      </c>
      <c r="C22" s="38" t="s">
        <v>162</v>
      </c>
      <c r="D22" s="38" t="s">
        <v>155</v>
      </c>
      <c r="E22" s="40">
        <v>1</v>
      </c>
      <c r="F22" s="38" t="s">
        <v>160</v>
      </c>
      <c r="G22" s="38"/>
    </row>
    <row r="23" spans="1:7" ht="34.5" customHeight="1">
      <c r="A23" s="4">
        <v>16</v>
      </c>
      <c r="B23" s="37" t="s">
        <v>177</v>
      </c>
      <c r="C23" s="38" t="s">
        <v>162</v>
      </c>
      <c r="D23" s="38" t="s">
        <v>155</v>
      </c>
      <c r="E23" s="40">
        <v>1</v>
      </c>
      <c r="F23" s="38" t="s">
        <v>160</v>
      </c>
      <c r="G23" s="38"/>
    </row>
    <row r="24" spans="1:7" ht="34.5" customHeight="1">
      <c r="A24" s="4">
        <v>17</v>
      </c>
      <c r="B24" s="41" t="s">
        <v>180</v>
      </c>
      <c r="C24" s="42" t="s">
        <v>181</v>
      </c>
      <c r="D24" s="42" t="s">
        <v>155</v>
      </c>
      <c r="E24" s="43">
        <v>1</v>
      </c>
      <c r="F24" s="42" t="s">
        <v>156</v>
      </c>
      <c r="G24" s="35" t="s">
        <v>182</v>
      </c>
    </row>
    <row r="25" spans="1:7" ht="135">
      <c r="A25" s="4">
        <v>18</v>
      </c>
      <c r="B25" s="44" t="s">
        <v>184</v>
      </c>
      <c r="C25" s="45" t="s">
        <v>185</v>
      </c>
      <c r="D25" s="42" t="s">
        <v>189</v>
      </c>
      <c r="E25" s="46">
        <v>1</v>
      </c>
      <c r="F25" s="46" t="s">
        <v>160</v>
      </c>
      <c r="G25" s="47" t="s">
        <v>190</v>
      </c>
    </row>
    <row r="26" spans="1:7" ht="63.75">
      <c r="A26" s="4">
        <v>19</v>
      </c>
      <c r="B26" s="44" t="s">
        <v>186</v>
      </c>
      <c r="C26" s="45" t="s">
        <v>187</v>
      </c>
      <c r="D26" s="42" t="s">
        <v>189</v>
      </c>
      <c r="E26" s="46">
        <v>1</v>
      </c>
      <c r="F26" s="46" t="s">
        <v>160</v>
      </c>
      <c r="G26" s="46"/>
    </row>
    <row r="27" spans="1:7" ht="25.5">
      <c r="A27" s="4">
        <v>20</v>
      </c>
      <c r="B27" s="44" t="s">
        <v>188</v>
      </c>
      <c r="C27" s="45" t="s">
        <v>191</v>
      </c>
      <c r="D27" s="42" t="s">
        <v>189</v>
      </c>
      <c r="E27" s="46">
        <v>1</v>
      </c>
      <c r="F27" s="46" t="s">
        <v>160</v>
      </c>
      <c r="G27" s="46"/>
    </row>
    <row r="28" spans="1:7" ht="51">
      <c r="A28" s="4">
        <v>21</v>
      </c>
      <c r="B28" s="45" t="s">
        <v>243</v>
      </c>
      <c r="C28" s="45" t="s">
        <v>244</v>
      </c>
      <c r="D28" s="45" t="s">
        <v>95</v>
      </c>
      <c r="E28" s="46">
        <v>4</v>
      </c>
      <c r="F28" s="46" t="s">
        <v>160</v>
      </c>
      <c r="G28" s="48"/>
    </row>
    <row r="29" spans="1:7" ht="114.75">
      <c r="A29" s="4">
        <v>22</v>
      </c>
      <c r="B29" s="45" t="s">
        <v>245</v>
      </c>
      <c r="C29" s="45" t="s">
        <v>246</v>
      </c>
      <c r="D29" s="45" t="s">
        <v>95</v>
      </c>
      <c r="E29" s="46">
        <v>1</v>
      </c>
      <c r="F29" s="46" t="s">
        <v>160</v>
      </c>
      <c r="G29" s="48"/>
    </row>
  </sheetData>
  <mergeCells count="6">
    <mergeCell ref="A6:G6"/>
    <mergeCell ref="A1:G1"/>
    <mergeCell ref="A5:G5"/>
    <mergeCell ref="A2:G2"/>
    <mergeCell ref="A3:G3"/>
    <mergeCell ref="A4:G4"/>
  </mergeCells>
  <pageMargins left="0.7" right="0.7" top="0.75" bottom="0.75" header="0" footer="0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B20"/>
  <sheetViews>
    <sheetView workbookViewId="0">
      <selection activeCell="D15" sqref="D15"/>
    </sheetView>
  </sheetViews>
  <sheetFormatPr defaultRowHeight="15"/>
  <cols>
    <col min="2" max="2" width="35.140625" customWidth="1"/>
  </cols>
  <sheetData>
    <row r="2" spans="1:2" ht="15.75">
      <c r="A2" s="30"/>
      <c r="B2" s="31" t="s">
        <v>126</v>
      </c>
    </row>
    <row r="3" spans="1:2" ht="15.75">
      <c r="A3" s="30"/>
      <c r="B3" s="31" t="s">
        <v>133</v>
      </c>
    </row>
    <row r="4" spans="1:2" ht="15.75">
      <c r="A4" s="30"/>
      <c r="B4" s="24" t="s">
        <v>61</v>
      </c>
    </row>
    <row r="5" spans="1:2" ht="22.5" customHeight="1">
      <c r="A5" s="30"/>
      <c r="B5" s="28" t="s">
        <v>69</v>
      </c>
    </row>
    <row r="6" spans="1:2" ht="15.75">
      <c r="A6" s="30"/>
      <c r="B6" s="31" t="s">
        <v>79</v>
      </c>
    </row>
    <row r="7" spans="1:2" ht="18" customHeight="1">
      <c r="A7" s="30"/>
      <c r="B7" s="21" t="s">
        <v>46</v>
      </c>
    </row>
    <row r="8" spans="1:2" ht="21.75" customHeight="1">
      <c r="A8" s="30"/>
      <c r="B8" s="21" t="s">
        <v>95</v>
      </c>
    </row>
    <row r="9" spans="1:2" ht="15.75">
      <c r="A9" s="30"/>
      <c r="B9" s="30"/>
    </row>
    <row r="10" spans="1:2" ht="15.75">
      <c r="A10" s="30"/>
      <c r="B10" s="30"/>
    </row>
    <row r="11" spans="1:2" ht="15.75">
      <c r="A11" s="30"/>
      <c r="B11" s="30"/>
    </row>
    <row r="12" spans="1:2" ht="15.75">
      <c r="A12" s="30"/>
      <c r="B12" s="30"/>
    </row>
    <row r="13" spans="1:2" ht="15.75">
      <c r="A13" s="30"/>
      <c r="B13" s="30"/>
    </row>
    <row r="14" spans="1:2" ht="15.75">
      <c r="A14" s="30"/>
      <c r="B14" s="30"/>
    </row>
    <row r="15" spans="1:2" ht="15.75">
      <c r="A15" s="30"/>
      <c r="B15" s="30"/>
    </row>
    <row r="16" spans="1:2" ht="15.75">
      <c r="A16" s="30"/>
      <c r="B16" s="30"/>
    </row>
    <row r="17" spans="1:2" ht="15.75">
      <c r="A17" s="30"/>
      <c r="B17" s="30"/>
    </row>
    <row r="18" spans="1:2" ht="15.75">
      <c r="A18" s="30"/>
      <c r="B18" s="30"/>
    </row>
    <row r="19" spans="1:2" ht="15.75">
      <c r="A19" s="30"/>
      <c r="B19" s="30"/>
    </row>
    <row r="20" spans="1:2" ht="15.75">
      <c r="A20" s="30"/>
      <c r="B20" s="3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</vt:i4>
      </vt:variant>
    </vt:vector>
  </HeadingPairs>
  <TitlesOfParts>
    <vt:vector size="7" baseType="lpstr">
      <vt:lpstr>Информация о Чемпионате</vt:lpstr>
      <vt:lpstr>Общая инфраструктура</vt:lpstr>
      <vt:lpstr>Рабочее место конкурсантов</vt:lpstr>
      <vt:lpstr>Расходные материалы</vt:lpstr>
      <vt:lpstr>Личный инструмент конкурсанта</vt:lpstr>
      <vt:lpstr>Лист1</vt:lpstr>
      <vt:lpstr>список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Vector</dc:creator>
  <cp:lastModifiedBy>Svetlana</cp:lastModifiedBy>
  <dcterms:created xsi:type="dcterms:W3CDTF">2023-01-11T12:24:27Z</dcterms:created>
  <dcterms:modified xsi:type="dcterms:W3CDTF">2026-11-05T18:15:08Z</dcterms:modified>
</cp:coreProperties>
</file>