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Downloads\Малярные и декоративные работы\"/>
    </mc:Choice>
  </mc:AlternateContent>
  <xr:revisionPtr revIDLastSave="0" documentId="13_ncr:1_{6999280E-56B1-4D00-A4F3-5B43FC14E8D7}" xr6:coauthVersionLast="47" xr6:coauthVersionMax="47" xr10:uidLastSave="{00000000-0000-0000-0000-000000000000}"/>
  <bookViews>
    <workbookView xWindow="-120" yWindow="-120" windowWidth="29040" windowHeight="15720" activeTab="1" xr2:uid="{00000000-000D-0000-FFFF-FFFF00000000}"/>
  </bookViews>
  <sheets>
    <sheet name="Критерии оценки" sheetId="1" r:id="rId1"/>
    <sheet name="Перечень профессиональных задач"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9" i="1" l="1"/>
  <c r="I154" i="1"/>
  <c r="I29" i="1" l="1"/>
  <c r="I56" i="1"/>
  <c r="I79" i="1"/>
  <c r="I99" i="1"/>
  <c r="I133" i="1"/>
  <c r="D27" i="1" l="1"/>
  <c r="F27" i="1"/>
  <c r="I6" i="1"/>
  <c r="G27" i="1"/>
</calcChain>
</file>

<file path=xl/sharedStrings.xml><?xml version="1.0" encoding="utf-8"?>
<sst xmlns="http://schemas.openxmlformats.org/spreadsheetml/2006/main" count="541" uniqueCount="257">
  <si>
    <t>А</t>
  </si>
  <si>
    <t>Код</t>
  </si>
  <si>
    <t>Тип аспекта</t>
  </si>
  <si>
    <t>Методика проверки аспекта</t>
  </si>
  <si>
    <t>Аспект</t>
  </si>
  <si>
    <t>И</t>
  </si>
  <si>
    <t>С</t>
  </si>
  <si>
    <t>Судейский балл</t>
  </si>
  <si>
    <t>Макс. балл</t>
  </si>
  <si>
    <t>Б</t>
  </si>
  <si>
    <t>В</t>
  </si>
  <si>
    <t>Подкритерий</t>
  </si>
  <si>
    <t>Мероприятие</t>
  </si>
  <si>
    <t>Требование или номинальный размер</t>
  </si>
  <si>
    <t>Наименование компетенции</t>
  </si>
  <si>
    <t>Перечень профессиональных задач</t>
  </si>
  <si>
    <t>Проф. задача</t>
  </si>
  <si>
    <t>Малярные и декоративные работы</t>
  </si>
  <si>
    <t>Фреска на скорость. Отсутствуют пузыри, просветы, нет  изъянов.</t>
  </si>
  <si>
    <t>На поверхности навески более 5 дефектов ( пузыри, сколы, царапины, следы от инструмента)</t>
  </si>
  <si>
    <t>На поверхности навески от 3 до 5 дефектов ( пузыри, сколы, царапины, следы от инструмента)</t>
  </si>
  <si>
    <t>На поверхности навески от 1 до 3 дефектов ( пузыри, сколы, царапины, следы от инструмента)</t>
  </si>
  <si>
    <t xml:space="preserve">На поверхности навески отсутсвуют видимые дефекты.( пузыри, сколы, царапины, следы от инструмента) </t>
  </si>
  <si>
    <t>Трещины на поверхности шпатлевочного слоя</t>
  </si>
  <si>
    <t>1 ошибка - 20 мм</t>
  </si>
  <si>
    <t>Визуальный осмотр поверхности шпатлевочного слоя на расстоянии 1 м. За каждую ошибку снять 0,25 балла</t>
  </si>
  <si>
    <t>1 ошибка - 50*50 мм</t>
  </si>
  <si>
    <t>Да/ нет</t>
  </si>
  <si>
    <t>ОБОИ</t>
  </si>
  <si>
    <t>Внешний вид наклееных обоев</t>
  </si>
  <si>
    <t>Стыковка двух полотен обоев (рапорт) в углу.</t>
  </si>
  <si>
    <t/>
  </si>
  <si>
    <t>Потеря соответствия рисунка +/- 4мм между 150см-170см</t>
  </si>
  <si>
    <t>Соответствует узору +/- 1 мм между 150см-170см</t>
  </si>
  <si>
    <t>Соответствует узору над всем углом +/-1мм</t>
  </si>
  <si>
    <t>Соответствует узору  над всем углом</t>
  </si>
  <si>
    <t>Общий вид</t>
  </si>
  <si>
    <t xml:space="preserve">Нет соответствия рисунка, полотна приклеяны в неправильном направлении,  недоклеянные участки, видимые щели или пузыри </t>
  </si>
  <si>
    <t>Совпадение рисунка на всем модуле +/- 1мм на высоте 150см-170см, видны незначительные дефекты</t>
  </si>
  <si>
    <t>Полное завершение и имеет 70% соответствия рисунка +/-1 мм  на всем модуле, имеются незначительные дефекты</t>
  </si>
  <si>
    <t xml:space="preserve">Полное завершение и имеет 90% соответствия рисунка +/-1 мм  на всем модуле,без дефектов </t>
  </si>
  <si>
    <t>Обои, Подрезка, стыковка</t>
  </si>
  <si>
    <t>Подрезка вокруг дверной рамы и нижнего плинтуса на стене A и B</t>
  </si>
  <si>
    <t>Поверхность - пузыри и отклеившиеся углы.</t>
  </si>
  <si>
    <t>Стыковка в нахлест</t>
  </si>
  <si>
    <t>Стыковка щели</t>
  </si>
  <si>
    <t>Угловой нахлест</t>
  </si>
  <si>
    <t xml:space="preserve">Вычитать 0,25 балла за каждый дефектный участок :прорезы, разрывы или рваные края. </t>
  </si>
  <si>
    <t>Вычтать 0,25 балла за неправильную подрезку: разрывы или рваные края</t>
  </si>
  <si>
    <t xml:space="preserve">Вычтать 0,25 балла за каждый воздушный пузырь размером 20мм х 20мм. </t>
  </si>
  <si>
    <t xml:space="preserve">Вычтите 0,25 балла  за нахлест </t>
  </si>
  <si>
    <t xml:space="preserve">Вычтите 0,25 балла за зазор между краями обоев </t>
  </si>
  <si>
    <t>да/нет</t>
  </si>
  <si>
    <t>Обои, недостатки</t>
  </si>
  <si>
    <t>Наличие измерительных точек</t>
  </si>
  <si>
    <t>Поверхность-Клей</t>
  </si>
  <si>
    <t>Понадобился дополнительный рулон</t>
  </si>
  <si>
    <t>1 Ошибка - 1мм х 50мм</t>
  </si>
  <si>
    <t>1 Ошибка - 20мм х 20мм</t>
  </si>
  <si>
    <t xml:space="preserve">1 Ошибка - 1мм х 100 мм </t>
  </si>
  <si>
    <t>1 Ошибка - 50*50 мм</t>
  </si>
  <si>
    <t>Да/нет</t>
  </si>
  <si>
    <t>Визуальный осмотр с расстояния 1 м. Снимать 0,25 за каждую отметку карандашем или ножом.</t>
  </si>
  <si>
    <t>Проверить количество использованных рулонов обоев</t>
  </si>
  <si>
    <t>Обои, измерительная точность</t>
  </si>
  <si>
    <t xml:space="preserve">Проверьте вертикаль полотен на стене A и B </t>
  </si>
  <si>
    <t>1 ошибка - 1 мм</t>
  </si>
  <si>
    <t>Измерительным инструментом участника проверить заданный размер. Допуск +/- 1 мм</t>
  </si>
  <si>
    <t xml:space="preserve">Визуальный осмотр с расстояния 1 м. Поверхность обоев, верхний и нижний плинтус, обналичка дверного проема, стена Б. Снимать 0,25 балла за след от клея. </t>
  </si>
  <si>
    <t>Фреска на скорость</t>
  </si>
  <si>
    <t>Смешивание 4 цветов (градация)</t>
  </si>
  <si>
    <t>Градация неравномерная и явно не соответствует равномерному переходу цвета</t>
  </si>
  <si>
    <t>Градация имеет незначительные различия между цветами</t>
  </si>
  <si>
    <t>Градация имеет 2 ровных перехода цвета</t>
  </si>
  <si>
    <t>Градация имеет все ровные переходы цвета</t>
  </si>
  <si>
    <t>Фреска на скорость, подбор и смешивания цветов</t>
  </si>
  <si>
    <t>Смешивание данного светлого цвета (1)</t>
  </si>
  <si>
    <t>Фреска на скорость, качество окрашивания</t>
  </si>
  <si>
    <t>Соревнование на скорость</t>
  </si>
  <si>
    <t>Фреска завершена</t>
  </si>
  <si>
    <t>Фреска - чистые поверхности</t>
  </si>
  <si>
    <t>Фреска - плотность покрытия (непрозрачность)</t>
  </si>
  <si>
    <t>Фреска - прямые линии</t>
  </si>
  <si>
    <t>Линии прямые в соответствии с описанием, с расстояния 1 м. Снимать 0.25 за ошибку. Сторона 1мм х 20мм</t>
  </si>
  <si>
    <t>Фреска - чистые углы</t>
  </si>
  <si>
    <t>Е</t>
  </si>
  <si>
    <t xml:space="preserve">Визуальное сравнеие соответвия чертежу. (Цвета на своих местах, верные геометрические фигуры) </t>
  </si>
  <si>
    <t>Фреска на скорость, измерительная точность</t>
  </si>
  <si>
    <t>Фреска - измерительная точность - точка № 1</t>
  </si>
  <si>
    <t>Эксперты выбирают произвольную точку   +/- 1 мм</t>
  </si>
  <si>
    <t>Фреска - измерительная точность - точка № 2</t>
  </si>
  <si>
    <t>Фреска - измерительная точность - точка № 3</t>
  </si>
  <si>
    <t>Фреска - измерительная точность - точка № 4</t>
  </si>
  <si>
    <t>Фреска - измерительная точность - точка № 5</t>
  </si>
  <si>
    <t xml:space="preserve">Эксперты выбирают произвольную точку   +/- 1 мм. Замеры проводить измерительным инструментом участника или единой контрольной линейкой. </t>
  </si>
  <si>
    <t>Г</t>
  </si>
  <si>
    <t>Фреска Фристайл</t>
  </si>
  <si>
    <t>Фреска фристайл, задумка и исполнение.</t>
  </si>
  <si>
    <t>Личное впечатление, эскиз</t>
  </si>
  <si>
    <t>Эскиз фрески не имеет полной информации, художественный замысел не понятен</t>
  </si>
  <si>
    <t>Эскиз фрески имеет полную информацию, художественный замысел</t>
  </si>
  <si>
    <t>Эскиз фрески имеет художественны замысел, детально и информационно проработан (мудборд)</t>
  </si>
  <si>
    <t>Чистота и исполнение, фреска</t>
  </si>
  <si>
    <t>Фреска не завершенна и имеет большое количество дефектов и следов от инструмента</t>
  </si>
  <si>
    <t>Фреска завершена, имеет более 3-х дефектов</t>
  </si>
  <si>
    <t>Фреска завершена, имеет менее 3-х дефектов</t>
  </si>
  <si>
    <t>На поверхности фрески нет видимых дефектов.</t>
  </si>
  <si>
    <t>Работа завершена</t>
  </si>
  <si>
    <t>Исполнение</t>
  </si>
  <si>
    <t>С расстояния 1 метр не видно грязи и пятен, один дефект квадрат со стороной 5 см, за каждый дефект снять 0,25</t>
  </si>
  <si>
    <t>Фристайл - сложность и трудозатратность</t>
  </si>
  <si>
    <t>Эскиз выполнен в графической программе</t>
  </si>
  <si>
    <t>Дополнительные усложняющие элементы</t>
  </si>
  <si>
    <t>Д</t>
  </si>
  <si>
    <t>Жесткая фреска, трафарет</t>
  </si>
  <si>
    <t>Жесткая фреска, чертеж</t>
  </si>
  <si>
    <t>Общее впечатление  от фрески</t>
  </si>
  <si>
    <t>Множественные дефекты,   плохая плотность, нет прямых линий, плохие углы,  видны следы от кисти и валика. Расстояние 1 метр.</t>
  </si>
  <si>
    <t>Видны дефекты в линиях  + / -2 мм, видны следы от кисти и валика, краска нанесена неплотно. Расстояние 1 метр.</t>
  </si>
  <si>
    <t>Видны дефекты в линиях + / -1 мм, краска нанесена в 2 слоя , незначительные следы от кисти и валика. Расстояние 1 метр.</t>
  </si>
  <si>
    <t>Дефекты в линиях  + / -1 мм, краска нанесена в 2 слоя, отличная плотность во всех областях и отсутствуют следы от кисти и валика. Расстояние 1 метр.</t>
  </si>
  <si>
    <t>Все завершено, как на эскизе</t>
  </si>
  <si>
    <t>Соответствует эскизу</t>
  </si>
  <si>
    <t>Дизайн - измерительные, разметочные точки</t>
  </si>
  <si>
    <t>Дизайн - соответствие цветов</t>
  </si>
  <si>
    <t>Проверить все ли элементы покрашены верным цветом. Снимать 0,25 за каждую ошибку.</t>
  </si>
  <si>
    <t>Проверить плотность покрытия с расстояния 1 метр. Снимать 0,25 за каждый дефект. Берется квадрат со стороной 20 мм</t>
  </si>
  <si>
    <t>Поверхность (стена) вокруг дизайна - чистая</t>
  </si>
  <si>
    <t>20*20 мм</t>
  </si>
  <si>
    <t>Проверить поверхность на наличие точек при построении, включая карандашь, порезы и проколы с расстояния 1 метр. Снимать 0,25 за каждый деффект.</t>
  </si>
  <si>
    <t xml:space="preserve">Дизайн - прямые линии и изгибы </t>
  </si>
  <si>
    <t xml:space="preserve">Дизайн - плотность покрытия (непрозрачность) </t>
  </si>
  <si>
    <t>Проверить ровность углов, с расстояния 1 м. Угол 10*10мм от точки соприкосновения линий. Снимать 0,25 за каждую ошибку.</t>
  </si>
  <si>
    <t>1 ошибка - 20*20 мм</t>
  </si>
  <si>
    <t>Жесткая фреска, чертеж. Измерительная точность</t>
  </si>
  <si>
    <t>Дизайн - измерительная точность, точка 1</t>
  </si>
  <si>
    <t>Дизайн - измерительная точность, точка 2</t>
  </si>
  <si>
    <t>Дизайн - измерительная точность, точка 3</t>
  </si>
  <si>
    <t>Дизайн - измерительная точность, точка 4</t>
  </si>
  <si>
    <t>Жесткая фреска, Трафарет</t>
  </si>
  <si>
    <t>Общее впечатление от исполнения Трафаретов</t>
  </si>
  <si>
    <t>Нанесение не полное, без 2-х слоев нанесенной краски. Надпись искажена по горизонтали, края с затеканиями, до 80% неровностей. Видны следы от кисти и валика.</t>
  </si>
  <si>
    <t xml:space="preserve">Завершено с 2 слоями краски,  отсутствует искажения надписи,  и незначительная неровность краев до 50% . Следы от инструмента просматриваются с 1 метр. </t>
  </si>
  <si>
    <t>Завершено без недостатков,  отсутствуют неровные края,  хорошая плотность окрасочного слоя и отсутствие следов от  кисти или валика, на расстоянии 1 метр.</t>
  </si>
  <si>
    <t>Линии прямые в соответствии с описанием, углы острые, ровные, точные. Снимать 0,25 за ошибки в каждой букве область 20*20 мм</t>
  </si>
  <si>
    <t>Проверить плотность покрытия с расстояния 1 метр. Снимать 0,25 за каждый дефект</t>
  </si>
  <si>
    <t>Проверить поверхность на наличие точек от карандаша при построении, включая порезы и проколы с расстояния 1 метр. Снимать 0,25 за каждую точку</t>
  </si>
  <si>
    <t>Цвета трафаретов соответствуют указанным в конкурсног задании.</t>
  </si>
  <si>
    <t>Соблюдение ТБ и ОТ, эргономики рабочего места</t>
  </si>
  <si>
    <t>Имитация заданной фактуры, декорирование</t>
  </si>
  <si>
    <t>Общее впечатление. Фактура №1</t>
  </si>
  <si>
    <t>Выполненная работа не соответстует заданной фактуре</t>
  </si>
  <si>
    <t>Выполненная работа  соответстует заданной фактуре, но имеет большое количество дефектов</t>
  </si>
  <si>
    <t>Выполненная работа  соответстует заданной фактуре, трудозатратная техника нанесения с незначительными видимыми дефектами</t>
  </si>
  <si>
    <t>Выполненная работа  соответстует заданной фактуре, трудозатратная техника нанесения без видимых дефектов</t>
  </si>
  <si>
    <t>Общее впечатление. Фактура №2</t>
  </si>
  <si>
    <t>Выкрас информативно оформлен. Фактура № 1</t>
  </si>
  <si>
    <t>На выкрасах указаны: 1. ФИО, 2. № стенда, 3. Используемые материалы, 4. Инструмент, 5. Послойность . Снимать 0,1 балла за каждую ошибку.</t>
  </si>
  <si>
    <t>Качество нанесенных декоративных покрытий.  Равномерная хаотичность рисунка.</t>
  </si>
  <si>
    <t xml:space="preserve">Покрытие без дефектов. Снимать 0,25 за каждый дефект. </t>
  </si>
  <si>
    <t>Область 50мм х 50мм</t>
  </si>
  <si>
    <t>Чистота. Проверить поверхность на чистоту.</t>
  </si>
  <si>
    <t>Поверхность декоративного покрытия и прилегающая поверхность чистые</t>
  </si>
  <si>
    <t xml:space="preserve">Материалы из которых выполнена работа соответствуют заявленным материалам </t>
  </si>
  <si>
    <t>Материал соответствует заявленному</t>
  </si>
  <si>
    <t>Выкрас информативно оформлен. Фактура № 2</t>
  </si>
  <si>
    <t>На выкрасах указаны: 1. ФИО, 2. № стенда, 3. Используемые материалы, 4. Инструмент, 5. Послойность. Снимать 0,1 балла за каждую ошибку.</t>
  </si>
  <si>
    <t>Покрытие без дефектов. Снимать 0,25 за каждый дефект.</t>
  </si>
  <si>
    <t>Материалы из которых выполнена работа соответствуют материалам заявленным материалам</t>
  </si>
  <si>
    <t>Ж</t>
  </si>
  <si>
    <t>Организация труда и самоорганизация</t>
  </si>
  <si>
    <t>Решение проблем, инновационность и креативность</t>
  </si>
  <si>
    <t>Создание и понимание планов и технических чертежей , эскизов.</t>
  </si>
  <si>
    <t>Нанесение красок с помощью краскораспылителя</t>
  </si>
  <si>
    <t>Оклеивание обоями</t>
  </si>
  <si>
    <t>Отделка, декоративные техники</t>
  </si>
  <si>
    <t>Нанесение знаков/надписей</t>
  </si>
  <si>
    <r>
      <t>Нанесение красок кистью и валиком</t>
    </r>
    <r>
      <rPr>
        <sz val="12"/>
        <color rgb="FFFFFFFF"/>
        <rFont val="Times New Roman"/>
        <family val="1"/>
        <charset val="204"/>
      </rPr>
      <t xml:space="preserve">ю </t>
    </r>
  </si>
  <si>
    <t xml:space="preserve">Следы от брызг </t>
  </si>
  <si>
    <t>На расстоянии 1 метра не видно следов сухого/чрезмерного распыления.
Вычтите 0,25 балла за площадь чрезмерного количества апельсиновой корки или сухого спрея</t>
  </si>
  <si>
    <t>Необходимый пример</t>
  </si>
  <si>
    <t xml:space="preserve">Пропущенные области </t>
  </si>
  <si>
    <t>50mm
x 50mm</t>
  </si>
  <si>
    <t xml:space="preserve">Прогоны </t>
  </si>
  <si>
    <t>Мусор в краске</t>
  </si>
  <si>
    <t>Прозрачность</t>
  </si>
  <si>
    <t>Чистота</t>
  </si>
  <si>
    <t>Чистка пистолета-распылителя и оборудования</t>
  </si>
  <si>
    <t>Все оборудование было очищено и сохранено в соответствии
с инструкциями производителя. На внутренней или внешней поверхности распылителя не должно быть видно частиц краски</t>
  </si>
  <si>
    <t>Множественные дефекты,   видны брызги, полосы. Расстояние 1 метр.</t>
  </si>
  <si>
    <t>Навеска завершена, имеет более 3-х дефектов</t>
  </si>
  <si>
    <t>На поверхности навески нет видимых дефектов.</t>
  </si>
  <si>
    <t>Навеска завершена, имеет менее 3-х дефектов</t>
  </si>
  <si>
    <t>За лучшее смешивание 2 балла,снимать 0,2 каждому последующему</t>
  </si>
  <si>
    <t>Подготовка поверхности , шпатлевание</t>
  </si>
  <si>
    <t>Дизайн - ровные углы</t>
  </si>
  <si>
    <t>Фотофиксация нарушений ТБ И ОТ, эргономики рабочего места. За каждое нарушение снять 0,25 балл</t>
  </si>
  <si>
    <t>Если вся область была закрашена и пропущенных областей нет. Вычтите 0,1 балла за каждую пропущенную область.</t>
  </si>
  <si>
    <t>Если на поверхности нет следов прогонов краскопульта, видимых с 1 метра.
Вычтите 0,1 балла за каждый прогон.</t>
  </si>
  <si>
    <t>Наличие выступов/песчинок в краске. Вычтите 0,1 балла за каждый наконечник, найденный на поверхности</t>
  </si>
  <si>
    <t>Проверьте прозрачность  с расстояния 1 метра. Вычтите 0,1 балла за
ошибку за плохую непрозрачность. Для областей размером более 50 мм x 50 мм</t>
  </si>
  <si>
    <t>Поверхность чистая. Вычтите 0,1 балла за ошибку 50 мм х 50 мм</t>
  </si>
  <si>
    <t>Использование трафаретов, художественной росписи, элементов сделанных руками. = 2 балла. При остустствии усложняющих элементов балл не назначается.</t>
  </si>
  <si>
    <t>Начисляется балл за выполнение эскиза в графической программе</t>
  </si>
  <si>
    <t>Подготовка поверхности , навеска "Фреска на скорость"</t>
  </si>
  <si>
    <t>проверка торцов навески</t>
  </si>
  <si>
    <t>Визуальный осмотр торцов навески, за каждый наплыв снятие 0,25 балла</t>
  </si>
  <si>
    <t>Уровнем участника проверить вертикальность наклеивания обоев. На местах стыков обоев. Расхождение в 1 мм снимать 0,50 балла</t>
  </si>
  <si>
    <t>Визуально проверить поверхность на дефекты (включая выступы и следы от карандаша, порезы, мусор в краске, подтеки)  с расстояния 1 м. Снимать 0.25 за каждый дефект.</t>
  </si>
  <si>
    <t xml:space="preserve">Завершено с 3 слоями краски,  отсутствует искажения надписи,  и незначительная неровность краев до 20% . Следы от инструмента просматриваются с 1 метр. </t>
  </si>
  <si>
    <t>Шпатлевание, подготовка оснований под покраску</t>
  </si>
  <si>
    <t>Финал чемпионата по профессиональному мастерству "Профессионалы" в 2024 г.</t>
  </si>
  <si>
    <t xml:space="preserve">Подготовка основания и покраска (Обналичник, стена А) </t>
  </si>
  <si>
    <t>Покраска (Горизонтальный и вертикальный плинтус стена А и Б)</t>
  </si>
  <si>
    <t>Наплывы, следы от инструмента</t>
  </si>
  <si>
    <t>Подготовка основания и покраска Обналичника (Стена А). Отсутствуют пузыри, просветы, нет  изъянов.</t>
  </si>
  <si>
    <t>Визуальный осмотр поверхности слоя на расстоянии 1 м. поверхность хорошо окрашена, просветов по краю не обнаружено имеет миниму 2 слоя. За каждую ошибку снять 0,25 балла</t>
  </si>
  <si>
    <t>Проверка торцов и угла Обналички</t>
  </si>
  <si>
    <t xml:space="preserve">Визуальный осмотр торцов Обналички, за каждый наплыв , скол снятие 0,25 балла. Расстояние 1 м. </t>
  </si>
  <si>
    <t>Визуальный осмотр поверхности слоев ВД АК на расстоянии 1 м. поверхность хорошо окрашена, просветов, в том числе по краю, не обнаружено имеет миниму 2 слоя. За каждую ошибку снять 0,25 балла</t>
  </si>
  <si>
    <t>Снимать 0.5 балла, если нахлест больше 5 мм или меньше 2 мм</t>
  </si>
  <si>
    <t>Имитация заданных фактур</t>
  </si>
  <si>
    <t>Покраска краскопультом</t>
  </si>
  <si>
    <t>Поверхность окрашена ВД АК (белой)</t>
  </si>
  <si>
    <t>Поверхность окрашена ВД АК (цвет согласно заданию)</t>
  </si>
  <si>
    <t>Подрезка всего верхнего плинтуса и вертикального разреза на стене А и Б</t>
  </si>
  <si>
    <t>Размерная точность размера заданного экспертами на стене Б, измеряется сверху. (20-40 мм от верхнего плинтуса)</t>
  </si>
  <si>
    <t>Подбор данного темного цвета(4)</t>
  </si>
  <si>
    <t>За лучшее смешивание 1 балла,снимать 0,1 каждому последующему</t>
  </si>
  <si>
    <t>Участник с самым быстрым результатом получает 1,5 балла, Остальные получают места в соответсвии с показанным временем, каждый последующий получает на 0,15 балл меньше чем предыдущий. Если участники заканчивают работу в рамках 30 секунд, назначается одно место, следующий закончивший получает место через одно.</t>
  </si>
  <si>
    <t xml:space="preserve">Визуально проверить плотность покрытия с расстояния 1 метр. Снимать 0.25 за каждый дефект. </t>
  </si>
  <si>
    <t>1 Ошибка - 1 линия</t>
  </si>
  <si>
    <t>С расстояния 1 метр не видно дефектов(непрокрасы, чистота, следы от инструмента,нарушение микрорисунка фактуры. Один дефект квадрат со стороной 5 см, за каждый дефект снять 0,25</t>
  </si>
  <si>
    <t>1 ошибка - 50*50мм</t>
  </si>
  <si>
    <t>Край (рамка и торец навески) и прилегающие стены чистые( 50 мм вокруг навески)</t>
  </si>
  <si>
    <t xml:space="preserve">При использовании 5 видов Техник нанесения декоративных покрытий,  начисляется 2 балла, при использовании меньшего числа - баллы снимаются. 4 декоративных техник и материалов - снять 1 балл. 3 декоративных техник и материалов - снять еще 1 бал и т.д. </t>
  </si>
  <si>
    <t>1 ошибка - 20*20мм</t>
  </si>
  <si>
    <t>Тема отработана в YandexART (Шедеврум)</t>
  </si>
  <si>
    <t xml:space="preserve">Картинка опубликована в VK </t>
  </si>
  <si>
    <t>1 ошибка - 1 линия</t>
  </si>
  <si>
    <t>Линии прямые, нет видимой кривизны с расстояния 1 метр. Снимать 0,2 балла за искривление более 1*20мм</t>
  </si>
  <si>
    <t>1 ошибка - 1 угол</t>
  </si>
  <si>
    <t>Дизайн - измерительная точность, точка 5</t>
  </si>
  <si>
    <t>Дизайн - измерительная точность, надпись "Санкт-Петербург"</t>
  </si>
  <si>
    <t>Дизайн - измерительная точность, точка надпись "2024"</t>
  </si>
  <si>
    <t>Трафарет ровные линии и углы надпись "Санкт-Петербург"</t>
  </si>
  <si>
    <t>Трафарет ровные линии и углы надпись  "2024"</t>
  </si>
  <si>
    <t>Прокрашенность надписи "Санкт-Петербург", "2024".</t>
  </si>
  <si>
    <t>Трафарет наличие разметочных точек надписи "Санкт-Петербург", "2024"</t>
  </si>
  <si>
    <t>Правильные цвета надписи "Санкт-Петербург", "2024"</t>
  </si>
  <si>
    <t>Область 20мм х 20мм</t>
  </si>
  <si>
    <t>Проверить на наличие пятен краски и грязи на навеске, снимать 0,25 за каждый видимый мусор в квадрате 20*20мм</t>
  </si>
  <si>
    <t xml:space="preserve">Подбор заданного  цвета </t>
  </si>
  <si>
    <t>За лучший подбор 1 балл, снимать 0,1 каждому последующему</t>
  </si>
  <si>
    <t>Эскиз не представлен на проверку, информационно не оформлен. Эскиз не соответствует заданной теме "Трудовой подвиг".</t>
  </si>
  <si>
    <t>Фреска закончена да или нет, согласно эскизу.                                                1. Фреска соответствует заданной теме "Трудовой подвиг",                                 2. Элементы на своих местах,  3.Количество элементов,                            4. Цвета соответсвуют эскизу,                   5. Соизмеримость элементов. За ошибку снимать 0,2 балла</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</si>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</sst>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charset val="204"/>
      <scheme val="minor"/>
    </font>
    <font>
      <b/>
      <sz val="12"/>
      <color theme="1"/>
      <name val="Calibri"/>
      <family val="2"/>
      <scheme val="minor"/>
    </font>
    <font>
      <b/>
      <sz val="12"/>
      <color theme="0"/>
      <name val="Calibri"/>
      <family val="2"/>
      <scheme val="minor"/>
    </font>
    <font>
      <b/>
      <sz val="14"/>
      <color theme="1"/>
      <name val="Calibri"/>
      <family val="2"/>
      <scheme val="minor"/>
    </font>
    <font>
      <sz val="12"/>
      <color theme="1"/>
      <name val="Times New Roman"/>
      <family val="1"/>
      <charset val="204"/>
    </font>
    <font>
      <sz val="12"/>
      <color rgb="FFFFFFFF"/>
      <name val="Times New Roman"/>
      <family val="1"/>
      <charset val="204"/>
    </font>
    <font>
      <b/>
      <sz val="12"/>
      <color theme="0"/>
      <name val="Times New Roman"/>
      <family val="1"/>
      <charset val="204"/>
    </font>
    <font>
      <b/>
      <sz val="12"/>
      <color theme="1"/>
      <name val="Times New Roman"/>
      <family val="1"/>
      <charset val="204"/>
    </font>
    <font>
      <sz val="11"/>
      <color theme="1"/>
      <name val="Times New Roman"/>
      <family val="1"/>
      <charset val="204"/>
    </font>
    <font>
      <sz val="11"/>
      <color theme="1" tint="0.499984740745262"/>
      <name val="Times New Roman"/>
      <family val="1"/>
      <charset val="204"/>
    </font>
    <font>
      <b/>
      <sz val="11"/>
      <color theme="0"/>
      <name val="Times New Roman"/>
      <family val="1"/>
      <charset val="204"/>
    </font>
    <font>
      <b/>
      <sz val="11"/>
      <color theme="1"/>
      <name val="Times New Roman"/>
      <family val="1"/>
      <charset val="204"/>
    </font>
    <font>
      <sz val="11"/>
      <color rgb="FF000000"/>
      <name val="Times New Roman"/>
      <family val="1"/>
      <charset val="204"/>
    </font>
    <font>
      <sz val="11"/>
      <name val="Times New Roman"/>
      <family val="1"/>
      <charset val="204"/>
    </font>
    <font>
      <b/>
      <sz val="11"/>
      <name val="Times New Roman"/>
      <family val="1"/>
      <charset val="204"/>
    </font>
  </fonts>
  <fills count="4">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1">
    <xf numFmtId="0" fontId="0" fillId="0" borderId="0"/>
  </cellStyleXfs>
  <cellXfs count="49">
    <xf numFmtId="0" fontId="0" fillId="0" borderId="0" xfId="0"/>
    <xf numFmtId="0" fontId="1" fillId="0" borderId="0" xfId="0" applyFont="1" applyAlignment="1">
      <alignment horizontal="center" vertical="center" wrapText="1"/>
    </xf>
    <xf numFmtId="0" fontId="0" fillId="0" borderId="0" xfId="0" applyAlignment="1">
      <alignment horizontal="center" vertical="center"/>
    </xf>
    <xf numFmtId="2" fontId="0" fillId="0" borderId="0" xfId="0" applyNumberFormat="1"/>
    <xf numFmtId="0" fontId="0" fillId="0" borderId="0" xfId="0" applyAlignment="1">
      <alignment horizontal="center" vertical="center" wrapText="1"/>
    </xf>
    <xf numFmtId="0" fontId="2" fillId="3" borderId="5" xfId="0" applyFont="1" applyFill="1" applyBorder="1" applyAlignment="1">
      <alignment horizontal="center" vertical="center" wrapText="1"/>
    </xf>
    <xf numFmtId="0" fontId="4" fillId="0" borderId="0" xfId="0" applyFont="1" applyAlignment="1">
      <alignment horizontal="center" vertical="center" wrapText="1"/>
    </xf>
    <xf numFmtId="0" fontId="6" fillId="3" borderId="0" xfId="0" applyFont="1" applyFill="1" applyAlignment="1">
      <alignment horizontal="center" vertical="center" wrapText="1"/>
    </xf>
    <xf numFmtId="0" fontId="8" fillId="0" borderId="0" xfId="0" applyFont="1" applyAlignment="1">
      <alignment horizontal="center" vertical="center" wrapText="1"/>
    </xf>
    <xf numFmtId="0" fontId="10" fillId="3" borderId="0" xfId="0" applyFont="1" applyFill="1" applyAlignment="1">
      <alignment horizontal="center" vertical="center" wrapText="1"/>
    </xf>
    <xf numFmtId="0" fontId="11" fillId="0" borderId="0" xfId="0" applyFont="1" applyAlignment="1">
      <alignment horizontal="center"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0" quotePrefix="1" applyFont="1" applyAlignment="1">
      <alignment horizontal="center" vertical="center" wrapText="1"/>
    </xf>
    <xf numFmtId="0" fontId="8"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2" fontId="12" fillId="0" borderId="1" xfId="0" applyNumberFormat="1" applyFont="1" applyBorder="1" applyAlignment="1">
      <alignment horizontal="center" vertical="center" wrapText="1"/>
    </xf>
    <xf numFmtId="0" fontId="8" fillId="0" borderId="7" xfId="0" applyFont="1" applyBorder="1" applyAlignment="1">
      <alignment horizontal="center" vertical="center" wrapText="1"/>
    </xf>
    <xf numFmtId="2" fontId="13" fillId="0" borderId="1" xfId="0" applyNumberFormat="1" applyFont="1" applyBorder="1" applyAlignment="1">
      <alignment horizontal="center" vertical="center" wrapText="1"/>
    </xf>
    <xf numFmtId="0" fontId="8" fillId="0" borderId="9" xfId="0" applyFont="1" applyBorder="1" applyAlignment="1">
      <alignment horizontal="center" vertical="center" wrapText="1"/>
    </xf>
    <xf numFmtId="2" fontId="13" fillId="0" borderId="8"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8" fillId="0" borderId="0" xfId="0" quotePrefix="1" applyFont="1" applyAlignment="1">
      <alignment horizontal="left" vertical="center" wrapText="1"/>
    </xf>
    <xf numFmtId="0" fontId="9" fillId="0" borderId="0" xfId="0" applyFont="1" applyAlignment="1">
      <alignment horizontal="right" vertical="center" wrapText="1"/>
    </xf>
    <xf numFmtId="0" fontId="11" fillId="2" borderId="0" xfId="0" applyFont="1" applyFill="1" applyBorder="1" applyAlignment="1">
      <alignment horizontal="center" vertical="center" wrapText="1"/>
    </xf>
    <xf numFmtId="0" fontId="11" fillId="2" borderId="0" xfId="0" applyFont="1" applyFill="1" applyBorder="1" applyAlignment="1">
      <alignment horizontal="left" vertical="center" wrapText="1"/>
    </xf>
    <xf numFmtId="2" fontId="11" fillId="2" borderId="0"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3" fillId="0" borderId="0" xfId="0" applyFont="1" applyBorder="1"/>
    <xf numFmtId="2" fontId="8" fillId="0" borderId="8" xfId="0" applyNumberFormat="1" applyFont="1" applyBorder="1" applyAlignment="1">
      <alignment horizontal="center" vertical="center" wrapText="1"/>
    </xf>
    <xf numFmtId="0" fontId="13" fillId="0" borderId="6" xfId="0" applyFont="1" applyBorder="1" applyAlignment="1">
      <alignment horizontal="center" vertical="center" wrapText="1"/>
    </xf>
    <xf numFmtId="2" fontId="13" fillId="0" borderId="6" xfId="0" applyNumberFormat="1" applyFont="1" applyBorder="1" applyAlignment="1">
      <alignment horizontal="center" vertical="center" wrapText="1"/>
    </xf>
    <xf numFmtId="2" fontId="14" fillId="2" borderId="0"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0" fillId="0" borderId="0" xfId="0" applyBorder="1"/>
    <xf numFmtId="0" fontId="8"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0" fillId="0" borderId="0" xfId="0" applyFont="1"/>
    <xf numFmtId="2" fontId="6" fillId="3" borderId="0" xfId="0" applyNumberFormat="1" applyFont="1" applyFill="1" applyAlignment="1">
      <alignment horizontal="center" vertical="center" wrapText="1"/>
    </xf>
    <xf numFmtId="0" fontId="4" fillId="0" borderId="1" xfId="0" quotePrefix="1" applyFont="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69"/>
  <sheetViews>
    <sheetView topLeftCell="A162" zoomScaleNormal="100" workbookViewId="0">
      <selection activeCell="I170" sqref="I170"/>
    </sheetView>
  </sheetViews>
  <sheetFormatPr defaultColWidth="11" defaultRowHeight="15.75" x14ac:dyDescent="0.25"/>
  <cols>
    <col min="1" max="1" width="12" style="8" customWidth="1"/>
    <col min="2" max="2" width="40.25" style="8" customWidth="1"/>
    <col min="3" max="3" width="14" style="8" customWidth="1"/>
    <col min="4" max="4" width="40.25" style="8" customWidth="1"/>
    <col min="5" max="5" width="11.625" style="8" customWidth="1"/>
    <col min="6" max="6" width="33.875" style="8" customWidth="1"/>
    <col min="7" max="7" width="20.625" style="8" bestFit="1" customWidth="1"/>
    <col min="8" max="8" width="10.25" style="8" customWidth="1"/>
    <col min="9" max="9" width="12.375" style="8" customWidth="1"/>
    <col min="10" max="10" width="11" style="8"/>
  </cols>
  <sheetData>
    <row r="2" spans="1:16" ht="36" customHeight="1" x14ac:dyDescent="0.25">
      <c r="B2" s="30" t="s">
        <v>12</v>
      </c>
      <c r="D2" s="29" t="s">
        <v>211</v>
      </c>
      <c r="E2" s="13"/>
    </row>
    <row r="3" spans="1:16" ht="20.25" customHeight="1" x14ac:dyDescent="0.25">
      <c r="B3" s="30" t="s">
        <v>14</v>
      </c>
      <c r="D3" s="29" t="s">
        <v>17</v>
      </c>
      <c r="E3" s="13"/>
    </row>
    <row r="5" spans="1:16" s="1" customFormat="1" ht="33.950000000000003" customHeight="1" x14ac:dyDescent="0.25">
      <c r="A5" s="9" t="s">
        <v>1</v>
      </c>
      <c r="B5" s="9" t="s">
        <v>11</v>
      </c>
      <c r="C5" s="9" t="s">
        <v>2</v>
      </c>
      <c r="D5" s="9" t="s">
        <v>4</v>
      </c>
      <c r="E5" s="9" t="s">
        <v>7</v>
      </c>
      <c r="F5" s="9" t="s">
        <v>3</v>
      </c>
      <c r="G5" s="9" t="s">
        <v>13</v>
      </c>
      <c r="H5" s="9" t="s">
        <v>16</v>
      </c>
      <c r="I5" s="9" t="s">
        <v>8</v>
      </c>
      <c r="J5" s="10"/>
    </row>
    <row r="6" spans="1:16" s="35" customFormat="1" ht="35.25" customHeight="1" x14ac:dyDescent="0.3">
      <c r="A6" s="31" t="s">
        <v>0</v>
      </c>
      <c r="B6" s="32" t="s">
        <v>210</v>
      </c>
      <c r="C6" s="31"/>
      <c r="D6" s="31"/>
      <c r="E6" s="31"/>
      <c r="F6" s="31"/>
      <c r="G6" s="31"/>
      <c r="H6" s="31"/>
      <c r="I6" s="33">
        <f>I8+I13+I14+I15+I16+I18+I23+I24+I25+I27+I28</f>
        <v>13</v>
      </c>
      <c r="J6" s="34"/>
    </row>
    <row r="7" spans="1:16" ht="30" x14ac:dyDescent="0.25">
      <c r="A7" s="26">
        <v>1</v>
      </c>
      <c r="B7" s="26" t="s">
        <v>204</v>
      </c>
      <c r="C7" s="26"/>
      <c r="D7" s="26"/>
      <c r="E7" s="26"/>
      <c r="F7" s="26"/>
      <c r="G7" s="26"/>
      <c r="H7" s="26"/>
      <c r="I7" s="26"/>
      <c r="L7" s="3"/>
    </row>
    <row r="8" spans="1:16" ht="30" x14ac:dyDescent="0.25">
      <c r="A8" s="11"/>
      <c r="B8" s="11"/>
      <c r="C8" s="15" t="s">
        <v>6</v>
      </c>
      <c r="D8" s="15" t="s">
        <v>18</v>
      </c>
      <c r="E8" s="15"/>
      <c r="F8" s="15"/>
      <c r="G8" s="15"/>
      <c r="H8" s="11">
        <v>2</v>
      </c>
      <c r="I8" s="21">
        <v>1</v>
      </c>
      <c r="L8" s="3"/>
      <c r="O8" s="3"/>
      <c r="P8" s="3"/>
    </row>
    <row r="9" spans="1:16" ht="45" x14ac:dyDescent="0.25">
      <c r="A9" s="11"/>
      <c r="B9" s="11"/>
      <c r="C9" s="11"/>
      <c r="D9" s="11"/>
      <c r="E9" s="11">
        <v>0</v>
      </c>
      <c r="F9" s="11" t="s">
        <v>19</v>
      </c>
      <c r="G9" s="11"/>
      <c r="H9" s="11"/>
      <c r="I9" s="11"/>
      <c r="L9" s="3"/>
      <c r="O9" s="3"/>
      <c r="P9" s="3"/>
    </row>
    <row r="10" spans="1:16" ht="45" x14ac:dyDescent="0.25">
      <c r="A10" s="11"/>
      <c r="B10" s="11"/>
      <c r="C10" s="11"/>
      <c r="D10" s="11"/>
      <c r="E10" s="11">
        <v>1</v>
      </c>
      <c r="F10" s="11" t="s">
        <v>20</v>
      </c>
      <c r="G10" s="11"/>
      <c r="H10" s="11"/>
      <c r="I10" s="11"/>
      <c r="L10" s="3"/>
      <c r="O10" s="3"/>
      <c r="P10" s="3"/>
    </row>
    <row r="11" spans="1:16" ht="45" x14ac:dyDescent="0.25">
      <c r="A11" s="11"/>
      <c r="B11" s="11"/>
      <c r="C11" s="11"/>
      <c r="D11" s="11"/>
      <c r="E11" s="11">
        <v>2</v>
      </c>
      <c r="F11" s="11" t="s">
        <v>21</v>
      </c>
      <c r="G11" s="11"/>
      <c r="H11" s="11"/>
      <c r="I11" s="11"/>
      <c r="L11" s="3"/>
      <c r="O11" s="3"/>
      <c r="P11" s="3"/>
    </row>
    <row r="12" spans="1:16" ht="45" x14ac:dyDescent="0.25">
      <c r="A12" s="11"/>
      <c r="B12" s="11"/>
      <c r="C12" s="11"/>
      <c r="D12" s="11"/>
      <c r="E12" s="11">
        <v>3</v>
      </c>
      <c r="F12" s="11" t="s">
        <v>22</v>
      </c>
      <c r="G12" s="11"/>
      <c r="H12" s="11"/>
      <c r="I12" s="11"/>
      <c r="L12" s="3"/>
      <c r="O12" s="3"/>
      <c r="P12" s="3"/>
    </row>
    <row r="13" spans="1:16" ht="45" x14ac:dyDescent="0.25">
      <c r="A13" s="11"/>
      <c r="B13" s="11"/>
      <c r="C13" s="11" t="s">
        <v>5</v>
      </c>
      <c r="D13" s="11" t="s">
        <v>23</v>
      </c>
      <c r="E13" s="11"/>
      <c r="F13" s="11" t="s">
        <v>25</v>
      </c>
      <c r="G13" s="11" t="s">
        <v>24</v>
      </c>
      <c r="H13" s="11">
        <v>2</v>
      </c>
      <c r="I13" s="12">
        <v>1</v>
      </c>
      <c r="L13" s="3"/>
      <c r="O13" s="3"/>
      <c r="P13" s="3"/>
    </row>
    <row r="14" spans="1:16" ht="45" x14ac:dyDescent="0.25">
      <c r="A14" s="11"/>
      <c r="B14" s="11"/>
      <c r="C14" s="11" t="s">
        <v>5</v>
      </c>
      <c r="D14" s="11" t="s">
        <v>214</v>
      </c>
      <c r="E14" s="11"/>
      <c r="F14" s="11" t="s">
        <v>25</v>
      </c>
      <c r="G14" s="11" t="s">
        <v>26</v>
      </c>
      <c r="H14" s="11">
        <v>2</v>
      </c>
      <c r="I14" s="12">
        <v>2</v>
      </c>
      <c r="L14" s="3"/>
      <c r="O14" s="3"/>
      <c r="P14" s="3"/>
    </row>
    <row r="15" spans="1:16" ht="30" x14ac:dyDescent="0.25">
      <c r="A15" s="11"/>
      <c r="B15" s="11"/>
      <c r="C15" s="11" t="s">
        <v>5</v>
      </c>
      <c r="D15" s="11" t="s">
        <v>205</v>
      </c>
      <c r="E15" s="11"/>
      <c r="F15" s="11" t="s">
        <v>206</v>
      </c>
      <c r="G15" s="11"/>
      <c r="H15" s="11">
        <v>2</v>
      </c>
      <c r="I15" s="12">
        <v>1.5</v>
      </c>
      <c r="L15" s="3"/>
      <c r="O15" s="3"/>
      <c r="P15" s="3"/>
    </row>
    <row r="16" spans="1:16" ht="75" x14ac:dyDescent="0.25">
      <c r="A16" s="11"/>
      <c r="B16" s="11"/>
      <c r="C16" s="11" t="s">
        <v>5</v>
      </c>
      <c r="D16" s="11" t="s">
        <v>223</v>
      </c>
      <c r="E16" s="11"/>
      <c r="F16" s="11" t="s">
        <v>216</v>
      </c>
      <c r="G16" s="11" t="s">
        <v>26</v>
      </c>
      <c r="H16" s="11">
        <v>5</v>
      </c>
      <c r="I16" s="12">
        <v>0.5</v>
      </c>
      <c r="L16" s="3"/>
    </row>
    <row r="17" spans="1:12" ht="30" x14ac:dyDescent="0.25">
      <c r="A17" s="11">
        <v>2</v>
      </c>
      <c r="B17" s="14" t="s">
        <v>212</v>
      </c>
      <c r="C17" s="19"/>
      <c r="D17" s="19"/>
      <c r="E17" s="19"/>
      <c r="F17" s="19"/>
      <c r="G17" s="19"/>
      <c r="H17" s="19"/>
      <c r="I17" s="20"/>
      <c r="L17" s="3"/>
    </row>
    <row r="18" spans="1:12" ht="45" x14ac:dyDescent="0.25">
      <c r="A18" s="11"/>
      <c r="B18" s="11"/>
      <c r="C18" s="15" t="s">
        <v>6</v>
      </c>
      <c r="D18" s="15" t="s">
        <v>215</v>
      </c>
      <c r="E18" s="15"/>
      <c r="F18" s="15"/>
      <c r="G18" s="15"/>
      <c r="H18" s="11">
        <v>2</v>
      </c>
      <c r="I18" s="21">
        <v>1.5</v>
      </c>
      <c r="L18" s="3"/>
    </row>
    <row r="19" spans="1:12" ht="45" x14ac:dyDescent="0.25">
      <c r="A19" s="11"/>
      <c r="B19" s="11"/>
      <c r="C19" s="11"/>
      <c r="D19" s="11"/>
      <c r="E19" s="11">
        <v>0</v>
      </c>
      <c r="F19" s="11" t="s">
        <v>19</v>
      </c>
      <c r="G19" s="11"/>
      <c r="H19" s="11"/>
      <c r="I19" s="11"/>
      <c r="L19" s="3"/>
    </row>
    <row r="20" spans="1:12" ht="45" x14ac:dyDescent="0.25">
      <c r="A20" s="11"/>
      <c r="B20" s="11"/>
      <c r="C20" s="11"/>
      <c r="D20" s="11"/>
      <c r="E20" s="11">
        <v>1</v>
      </c>
      <c r="F20" s="11" t="s">
        <v>20</v>
      </c>
      <c r="G20" s="11"/>
      <c r="H20" s="11"/>
      <c r="I20" s="11"/>
      <c r="L20" s="3"/>
    </row>
    <row r="21" spans="1:12" ht="45" x14ac:dyDescent="0.25">
      <c r="A21" s="11"/>
      <c r="B21" s="11"/>
      <c r="C21" s="11"/>
      <c r="D21" s="11"/>
      <c r="E21" s="11">
        <v>2</v>
      </c>
      <c r="F21" s="11" t="s">
        <v>21</v>
      </c>
      <c r="G21" s="11"/>
      <c r="H21" s="11"/>
      <c r="I21" s="11"/>
      <c r="L21" s="3"/>
    </row>
    <row r="22" spans="1:12" ht="45" x14ac:dyDescent="0.25">
      <c r="A22" s="11"/>
      <c r="B22" s="11"/>
      <c r="C22" s="11"/>
      <c r="D22" s="11"/>
      <c r="E22" s="11">
        <v>3</v>
      </c>
      <c r="F22" s="11" t="s">
        <v>22</v>
      </c>
      <c r="G22" s="11"/>
      <c r="H22" s="11"/>
      <c r="I22" s="11"/>
    </row>
    <row r="23" spans="1:12" ht="45" x14ac:dyDescent="0.25">
      <c r="A23" s="11"/>
      <c r="B23" s="11"/>
      <c r="C23" s="11" t="s">
        <v>5</v>
      </c>
      <c r="D23" s="11" t="s">
        <v>214</v>
      </c>
      <c r="E23" s="11"/>
      <c r="F23" s="11" t="s">
        <v>25</v>
      </c>
      <c r="G23" s="11" t="s">
        <v>133</v>
      </c>
      <c r="H23" s="11">
        <v>2</v>
      </c>
      <c r="I23" s="12">
        <v>2</v>
      </c>
    </row>
    <row r="24" spans="1:12" ht="45" x14ac:dyDescent="0.25">
      <c r="A24" s="11"/>
      <c r="B24" s="11"/>
      <c r="C24" s="11" t="s">
        <v>5</v>
      </c>
      <c r="D24" s="11" t="s">
        <v>217</v>
      </c>
      <c r="E24" s="11"/>
      <c r="F24" s="11" t="s">
        <v>218</v>
      </c>
      <c r="G24" s="11"/>
      <c r="H24" s="11">
        <v>2</v>
      </c>
      <c r="I24" s="12">
        <v>1</v>
      </c>
    </row>
    <row r="25" spans="1:12" ht="90" x14ac:dyDescent="0.25">
      <c r="A25" s="11"/>
      <c r="B25" s="11"/>
      <c r="C25" s="11" t="s">
        <v>5</v>
      </c>
      <c r="D25" s="11" t="s">
        <v>224</v>
      </c>
      <c r="E25" s="11"/>
      <c r="F25" s="11" t="s">
        <v>219</v>
      </c>
      <c r="G25" s="11" t="s">
        <v>133</v>
      </c>
      <c r="H25" s="11">
        <v>5</v>
      </c>
      <c r="I25" s="12">
        <v>1</v>
      </c>
    </row>
    <row r="26" spans="1:12" ht="30" x14ac:dyDescent="0.25">
      <c r="A26" s="11">
        <v>3</v>
      </c>
      <c r="B26" s="14" t="s">
        <v>213</v>
      </c>
      <c r="C26" s="19"/>
      <c r="D26" s="19"/>
      <c r="E26" s="19"/>
      <c r="F26" s="19"/>
      <c r="G26" s="19"/>
      <c r="H26" s="19"/>
      <c r="I26" s="20"/>
    </row>
    <row r="27" spans="1:12" ht="90" x14ac:dyDescent="0.25">
      <c r="A27" s="11"/>
      <c r="B27" s="11"/>
      <c r="C27" s="11" t="s">
        <v>5</v>
      </c>
      <c r="D27" s="11" t="str">
        <f>D25</f>
        <v>Поверхность окрашена ВД АК (цвет согласно заданию)</v>
      </c>
      <c r="E27" s="11"/>
      <c r="F27" s="11" t="str">
        <f>F25</f>
        <v>Визуальный осмотр поверхности слоев ВД АК на расстоянии 1 м. поверхность хорошо окрашена, просветов, в том числе по краю, не обнаружено имеет миниму 2 слоя. За каждую ошибку снять 0,25 балла</v>
      </c>
      <c r="G27" s="11" t="str">
        <f t="shared" ref="G27" si="0">G25</f>
        <v>1 ошибка - 20*20 мм</v>
      </c>
      <c r="H27" s="11">
        <v>5</v>
      </c>
      <c r="I27" s="12">
        <v>1</v>
      </c>
    </row>
    <row r="28" spans="1:12" ht="45" x14ac:dyDescent="0.25">
      <c r="A28" s="17"/>
      <c r="B28" s="17"/>
      <c r="C28" s="17" t="s">
        <v>5</v>
      </c>
      <c r="D28" s="16" t="s">
        <v>148</v>
      </c>
      <c r="E28" s="17"/>
      <c r="F28" s="17" t="s">
        <v>196</v>
      </c>
      <c r="G28" s="17" t="s">
        <v>27</v>
      </c>
      <c r="H28" s="17">
        <v>1</v>
      </c>
      <c r="I28" s="36">
        <v>0.5</v>
      </c>
    </row>
    <row r="29" spans="1:12" s="35" customFormat="1" ht="28.5" customHeight="1" x14ac:dyDescent="0.3">
      <c r="A29" s="31" t="s">
        <v>9</v>
      </c>
      <c r="B29" s="32" t="s">
        <v>28</v>
      </c>
      <c r="C29" s="31"/>
      <c r="D29" s="31"/>
      <c r="E29" s="31"/>
      <c r="F29" s="31"/>
      <c r="G29" s="31"/>
      <c r="H29" s="31"/>
      <c r="I29" s="33">
        <f>SUM(I31:I54)+I55</f>
        <v>16.5</v>
      </c>
      <c r="J29" s="34"/>
    </row>
    <row r="30" spans="1:12" x14ac:dyDescent="0.25">
      <c r="A30" s="26">
        <v>1</v>
      </c>
      <c r="B30" s="26" t="s">
        <v>29</v>
      </c>
      <c r="C30" s="26"/>
      <c r="D30" s="26"/>
      <c r="E30" s="26"/>
      <c r="F30" s="26"/>
      <c r="G30" s="26"/>
      <c r="H30" s="26"/>
      <c r="I30" s="26"/>
    </row>
    <row r="31" spans="1:12" x14ac:dyDescent="0.25">
      <c r="A31" s="11"/>
      <c r="B31" s="11"/>
      <c r="C31" s="15" t="s">
        <v>6</v>
      </c>
      <c r="D31" s="18" t="s">
        <v>30</v>
      </c>
      <c r="E31" s="18" t="s">
        <v>31</v>
      </c>
      <c r="F31" s="18" t="s">
        <v>31</v>
      </c>
      <c r="G31" s="18"/>
      <c r="H31" s="18">
        <v>7</v>
      </c>
      <c r="I31" s="23">
        <v>1.5</v>
      </c>
    </row>
    <row r="32" spans="1:12" ht="30" x14ac:dyDescent="0.25">
      <c r="A32" s="11"/>
      <c r="B32" s="11"/>
      <c r="C32" s="11"/>
      <c r="D32" s="18" t="s">
        <v>31</v>
      </c>
      <c r="E32" s="18">
        <v>0</v>
      </c>
      <c r="F32" s="18" t="s">
        <v>32</v>
      </c>
      <c r="G32" s="18" t="s">
        <v>31</v>
      </c>
      <c r="H32" s="18"/>
      <c r="I32" s="23"/>
    </row>
    <row r="33" spans="1:9" ht="30" x14ac:dyDescent="0.25">
      <c r="A33" s="11"/>
      <c r="B33" s="11"/>
      <c r="C33" s="11"/>
      <c r="D33" s="18" t="s">
        <v>31</v>
      </c>
      <c r="E33" s="18">
        <v>1</v>
      </c>
      <c r="F33" s="18" t="s">
        <v>33</v>
      </c>
      <c r="G33" s="18" t="s">
        <v>31</v>
      </c>
      <c r="H33" s="18"/>
      <c r="I33" s="23"/>
    </row>
    <row r="34" spans="1:9" ht="30" x14ac:dyDescent="0.25">
      <c r="A34" s="11"/>
      <c r="B34" s="11"/>
      <c r="C34" s="11"/>
      <c r="D34" s="18" t="s">
        <v>31</v>
      </c>
      <c r="E34" s="18">
        <v>2</v>
      </c>
      <c r="F34" s="18" t="s">
        <v>34</v>
      </c>
      <c r="G34" s="18" t="s">
        <v>31</v>
      </c>
      <c r="H34" s="18"/>
      <c r="I34" s="23"/>
    </row>
    <row r="35" spans="1:9" x14ac:dyDescent="0.25">
      <c r="A35" s="11"/>
      <c r="B35" s="11"/>
      <c r="C35" s="11"/>
      <c r="D35" s="18" t="s">
        <v>31</v>
      </c>
      <c r="E35" s="18">
        <v>3</v>
      </c>
      <c r="F35" s="18" t="s">
        <v>35</v>
      </c>
      <c r="G35" s="18" t="s">
        <v>31</v>
      </c>
      <c r="H35" s="18"/>
      <c r="I35" s="23"/>
    </row>
    <row r="36" spans="1:9" x14ac:dyDescent="0.25">
      <c r="A36" s="11"/>
      <c r="B36" s="11"/>
      <c r="C36" s="11" t="s">
        <v>6</v>
      </c>
      <c r="D36" s="18" t="s">
        <v>36</v>
      </c>
      <c r="E36" s="18" t="s">
        <v>31</v>
      </c>
      <c r="F36" s="18" t="s">
        <v>31</v>
      </c>
      <c r="G36" s="18"/>
      <c r="H36" s="18">
        <v>7</v>
      </c>
      <c r="I36" s="23">
        <v>1.5</v>
      </c>
    </row>
    <row r="37" spans="1:9" ht="60" x14ac:dyDescent="0.25">
      <c r="A37" s="11"/>
      <c r="B37" s="11"/>
      <c r="C37" s="11"/>
      <c r="D37" s="18"/>
      <c r="E37" s="18">
        <v>0</v>
      </c>
      <c r="F37" s="18" t="s">
        <v>37</v>
      </c>
      <c r="G37" s="18"/>
      <c r="H37" s="18"/>
      <c r="I37" s="23"/>
    </row>
    <row r="38" spans="1:9" ht="45" x14ac:dyDescent="0.25">
      <c r="A38" s="11"/>
      <c r="B38" s="11"/>
      <c r="C38" s="14"/>
      <c r="D38" s="18" t="s">
        <v>31</v>
      </c>
      <c r="E38" s="18">
        <v>1</v>
      </c>
      <c r="F38" s="18" t="s">
        <v>38</v>
      </c>
      <c r="G38" s="18"/>
      <c r="H38" s="18"/>
      <c r="I38" s="23"/>
    </row>
    <row r="39" spans="1:9" ht="60" x14ac:dyDescent="0.25">
      <c r="A39" s="11"/>
      <c r="B39" s="11"/>
      <c r="C39" s="14"/>
      <c r="D39" s="18" t="s">
        <v>31</v>
      </c>
      <c r="E39" s="18">
        <v>2</v>
      </c>
      <c r="F39" s="18" t="s">
        <v>39</v>
      </c>
      <c r="G39" s="18"/>
      <c r="H39" s="18"/>
      <c r="I39" s="23"/>
    </row>
    <row r="40" spans="1:9" ht="45" x14ac:dyDescent="0.25">
      <c r="A40" s="11"/>
      <c r="B40" s="17"/>
      <c r="C40" s="24"/>
      <c r="D40" s="16" t="s">
        <v>31</v>
      </c>
      <c r="E40" s="16">
        <v>3</v>
      </c>
      <c r="F40" s="16" t="s">
        <v>40</v>
      </c>
      <c r="G40" s="16"/>
      <c r="H40" s="16"/>
      <c r="I40" s="25"/>
    </row>
    <row r="41" spans="1:9" x14ac:dyDescent="0.25">
      <c r="A41" s="11">
        <v>2</v>
      </c>
      <c r="B41" s="18" t="s">
        <v>41</v>
      </c>
      <c r="C41" s="11"/>
      <c r="D41" s="11"/>
      <c r="E41" s="11"/>
      <c r="F41" s="11"/>
      <c r="G41" s="11"/>
      <c r="H41" s="11"/>
      <c r="I41" s="11"/>
    </row>
    <row r="42" spans="1:9" ht="45" x14ac:dyDescent="0.25">
      <c r="A42" s="11"/>
      <c r="B42" s="11"/>
      <c r="C42" s="11" t="s">
        <v>5</v>
      </c>
      <c r="D42" s="18" t="s">
        <v>225</v>
      </c>
      <c r="E42" s="11"/>
      <c r="F42" s="18" t="s">
        <v>47</v>
      </c>
      <c r="G42" s="18" t="s">
        <v>57</v>
      </c>
      <c r="H42" s="11">
        <v>7</v>
      </c>
      <c r="I42" s="23">
        <v>2</v>
      </c>
    </row>
    <row r="43" spans="1:9" ht="30" x14ac:dyDescent="0.25">
      <c r="A43" s="11"/>
      <c r="B43" s="11"/>
      <c r="C43" s="11" t="s">
        <v>5</v>
      </c>
      <c r="D43" s="18" t="s">
        <v>42</v>
      </c>
      <c r="E43" s="11"/>
      <c r="F43" s="18" t="s">
        <v>48</v>
      </c>
      <c r="G43" s="18" t="s">
        <v>57</v>
      </c>
      <c r="H43" s="11">
        <v>7</v>
      </c>
      <c r="I43" s="23">
        <v>2</v>
      </c>
    </row>
    <row r="44" spans="1:9" ht="45" x14ac:dyDescent="0.25">
      <c r="A44" s="11"/>
      <c r="B44" s="11"/>
      <c r="C44" s="15" t="s">
        <v>5</v>
      </c>
      <c r="D44" s="18" t="s">
        <v>43</v>
      </c>
      <c r="E44" s="15"/>
      <c r="F44" s="18" t="s">
        <v>49</v>
      </c>
      <c r="G44" s="18" t="s">
        <v>58</v>
      </c>
      <c r="H44" s="11">
        <v>7</v>
      </c>
      <c r="I44" s="23">
        <v>1</v>
      </c>
    </row>
    <row r="45" spans="1:9" ht="30" x14ac:dyDescent="0.25">
      <c r="A45" s="11"/>
      <c r="B45" s="11"/>
      <c r="C45" s="11" t="s">
        <v>5</v>
      </c>
      <c r="D45" s="18" t="s">
        <v>44</v>
      </c>
      <c r="E45" s="11"/>
      <c r="F45" s="18" t="s">
        <v>50</v>
      </c>
      <c r="G45" s="18" t="s">
        <v>59</v>
      </c>
      <c r="H45" s="11">
        <v>7</v>
      </c>
      <c r="I45" s="23">
        <v>2</v>
      </c>
    </row>
    <row r="46" spans="1:9" ht="30" x14ac:dyDescent="0.25">
      <c r="A46" s="11"/>
      <c r="B46" s="11"/>
      <c r="C46" s="11" t="s">
        <v>5</v>
      </c>
      <c r="D46" s="18" t="s">
        <v>45</v>
      </c>
      <c r="E46" s="11"/>
      <c r="F46" s="18" t="s">
        <v>51</v>
      </c>
      <c r="G46" s="18" t="s">
        <v>59</v>
      </c>
      <c r="H46" s="11">
        <v>7</v>
      </c>
      <c r="I46" s="23">
        <v>2</v>
      </c>
    </row>
    <row r="47" spans="1:9" ht="30" x14ac:dyDescent="0.25">
      <c r="A47" s="11"/>
      <c r="B47" s="11"/>
      <c r="C47" s="11" t="s">
        <v>5</v>
      </c>
      <c r="D47" s="18" t="s">
        <v>46</v>
      </c>
      <c r="E47" s="11"/>
      <c r="F47" s="18" t="s">
        <v>220</v>
      </c>
      <c r="G47" s="18" t="s">
        <v>52</v>
      </c>
      <c r="H47" s="11">
        <v>7</v>
      </c>
      <c r="I47" s="23">
        <v>0.5</v>
      </c>
    </row>
    <row r="48" spans="1:9" x14ac:dyDescent="0.25">
      <c r="A48" s="11">
        <v>3</v>
      </c>
      <c r="B48" s="18" t="s">
        <v>53</v>
      </c>
      <c r="C48" s="15"/>
      <c r="D48" s="15"/>
      <c r="E48" s="15"/>
      <c r="F48" s="15"/>
      <c r="G48" s="15"/>
      <c r="H48" s="11"/>
      <c r="I48" s="21"/>
    </row>
    <row r="49" spans="1:11" ht="45" x14ac:dyDescent="0.25">
      <c r="A49" s="11"/>
      <c r="B49" s="11"/>
      <c r="C49" s="11" t="s">
        <v>5</v>
      </c>
      <c r="D49" s="18" t="s">
        <v>54</v>
      </c>
      <c r="E49" s="11"/>
      <c r="F49" s="18" t="s">
        <v>62</v>
      </c>
      <c r="G49" s="18" t="s">
        <v>52</v>
      </c>
      <c r="H49" s="18">
        <v>7</v>
      </c>
      <c r="I49" s="23">
        <v>0.5</v>
      </c>
    </row>
    <row r="50" spans="1:11" ht="75" x14ac:dyDescent="0.25">
      <c r="A50" s="11"/>
      <c r="B50" s="11"/>
      <c r="C50" s="11" t="s">
        <v>5</v>
      </c>
      <c r="D50" s="18" t="s">
        <v>55</v>
      </c>
      <c r="E50" s="11"/>
      <c r="F50" s="18" t="s">
        <v>68</v>
      </c>
      <c r="G50" s="18" t="s">
        <v>60</v>
      </c>
      <c r="H50" s="18">
        <v>7</v>
      </c>
      <c r="I50" s="23">
        <v>1</v>
      </c>
    </row>
    <row r="51" spans="1:11" ht="30" x14ac:dyDescent="0.25">
      <c r="A51" s="11"/>
      <c r="B51" s="11"/>
      <c r="C51" s="11" t="s">
        <v>5</v>
      </c>
      <c r="D51" s="18" t="s">
        <v>56</v>
      </c>
      <c r="E51" s="11"/>
      <c r="F51" s="18" t="s">
        <v>63</v>
      </c>
      <c r="G51" s="18" t="s">
        <v>61</v>
      </c>
      <c r="H51" s="18">
        <v>1</v>
      </c>
      <c r="I51" s="23">
        <v>0.5</v>
      </c>
    </row>
    <row r="52" spans="1:11" x14ac:dyDescent="0.25">
      <c r="A52" s="11">
        <v>4</v>
      </c>
      <c r="B52" s="18" t="s">
        <v>64</v>
      </c>
      <c r="C52" s="22"/>
      <c r="D52" s="17"/>
      <c r="E52" s="17"/>
      <c r="F52" s="17"/>
      <c r="G52" s="17"/>
      <c r="H52" s="17"/>
      <c r="I52" s="17"/>
    </row>
    <row r="53" spans="1:11" ht="60" x14ac:dyDescent="0.25">
      <c r="A53" s="11"/>
      <c r="B53" s="11"/>
      <c r="C53" s="11" t="s">
        <v>5</v>
      </c>
      <c r="D53" s="18" t="s">
        <v>65</v>
      </c>
      <c r="E53" s="11"/>
      <c r="F53" s="18" t="s">
        <v>207</v>
      </c>
      <c r="G53" s="18" t="s">
        <v>66</v>
      </c>
      <c r="H53" s="18">
        <v>7</v>
      </c>
      <c r="I53" s="23">
        <v>1</v>
      </c>
    </row>
    <row r="54" spans="1:11" ht="45" x14ac:dyDescent="0.25">
      <c r="A54" s="11"/>
      <c r="B54" s="11"/>
      <c r="C54" s="11" t="s">
        <v>5</v>
      </c>
      <c r="D54" s="18" t="s">
        <v>226</v>
      </c>
      <c r="E54" s="11"/>
      <c r="F54" s="18" t="s">
        <v>67</v>
      </c>
      <c r="G54" s="18" t="s">
        <v>61</v>
      </c>
      <c r="H54" s="18">
        <v>5</v>
      </c>
      <c r="I54" s="23">
        <v>0.5</v>
      </c>
    </row>
    <row r="55" spans="1:11" ht="45" x14ac:dyDescent="0.25">
      <c r="A55" s="17"/>
      <c r="B55" s="17"/>
      <c r="C55" s="17" t="s">
        <v>5</v>
      </c>
      <c r="D55" s="16" t="s">
        <v>148</v>
      </c>
      <c r="E55" s="17"/>
      <c r="F55" s="17" t="s">
        <v>196</v>
      </c>
      <c r="G55" s="16" t="s">
        <v>52</v>
      </c>
      <c r="H55" s="16">
        <v>1</v>
      </c>
      <c r="I55" s="25">
        <v>0.5</v>
      </c>
    </row>
    <row r="56" spans="1:11" s="35" customFormat="1" ht="22.5" customHeight="1" x14ac:dyDescent="0.3">
      <c r="A56" s="31" t="s">
        <v>10</v>
      </c>
      <c r="B56" s="32" t="s">
        <v>69</v>
      </c>
      <c r="C56" s="31"/>
      <c r="D56" s="31"/>
      <c r="E56" s="31"/>
      <c r="F56" s="31"/>
      <c r="G56" s="31"/>
      <c r="H56" s="31"/>
      <c r="I56" s="33">
        <f>SUM(I58:I78)</f>
        <v>15.5</v>
      </c>
      <c r="J56" s="34"/>
    </row>
    <row r="57" spans="1:11" ht="30" x14ac:dyDescent="0.25">
      <c r="A57" s="26">
        <v>1</v>
      </c>
      <c r="B57" s="37" t="s">
        <v>75</v>
      </c>
      <c r="C57" s="26"/>
      <c r="D57" s="26"/>
      <c r="E57" s="26"/>
      <c r="F57" s="26"/>
      <c r="G57" s="26"/>
      <c r="H57" s="26"/>
      <c r="I57" s="26"/>
    </row>
    <row r="58" spans="1:11" x14ac:dyDescent="0.25">
      <c r="A58" s="11"/>
      <c r="B58" s="11"/>
      <c r="C58" s="11" t="s">
        <v>6</v>
      </c>
      <c r="D58" s="18" t="s">
        <v>70</v>
      </c>
      <c r="E58" s="18" t="s">
        <v>31</v>
      </c>
      <c r="F58" s="18" t="s">
        <v>31</v>
      </c>
      <c r="G58" s="11"/>
      <c r="H58" s="11">
        <v>5</v>
      </c>
      <c r="I58" s="12">
        <v>1.5</v>
      </c>
    </row>
    <row r="59" spans="1:11" ht="45" x14ac:dyDescent="0.25">
      <c r="A59" s="11"/>
      <c r="B59" s="11"/>
      <c r="C59" s="11"/>
      <c r="D59" s="18" t="s">
        <v>31</v>
      </c>
      <c r="E59" s="18">
        <v>0</v>
      </c>
      <c r="F59" s="18" t="s">
        <v>71</v>
      </c>
      <c r="G59" s="11"/>
      <c r="H59" s="11"/>
      <c r="I59" s="11"/>
    </row>
    <row r="60" spans="1:11" ht="30" x14ac:dyDescent="0.25">
      <c r="A60" s="11"/>
      <c r="B60" s="14"/>
      <c r="C60" s="11"/>
      <c r="D60" s="18" t="s">
        <v>31</v>
      </c>
      <c r="E60" s="18">
        <v>1</v>
      </c>
      <c r="F60" s="18" t="s">
        <v>72</v>
      </c>
      <c r="G60" s="11"/>
      <c r="H60" s="11"/>
      <c r="I60" s="11"/>
      <c r="K60" s="3"/>
    </row>
    <row r="61" spans="1:11" ht="30" x14ac:dyDescent="0.25">
      <c r="A61" s="11"/>
      <c r="B61" s="14"/>
      <c r="C61" s="11"/>
      <c r="D61" s="18" t="s">
        <v>31</v>
      </c>
      <c r="E61" s="18">
        <v>2</v>
      </c>
      <c r="F61" s="18" t="s">
        <v>73</v>
      </c>
      <c r="G61" s="11"/>
      <c r="H61" s="11"/>
      <c r="I61" s="11"/>
    </row>
    <row r="62" spans="1:11" ht="30" x14ac:dyDescent="0.25">
      <c r="A62" s="11"/>
      <c r="B62" s="14"/>
      <c r="C62" s="11"/>
      <c r="D62" s="18" t="s">
        <v>31</v>
      </c>
      <c r="E62" s="18">
        <v>3</v>
      </c>
      <c r="F62" s="18" t="s">
        <v>74</v>
      </c>
      <c r="G62" s="11"/>
      <c r="H62" s="11"/>
      <c r="I62" s="11"/>
    </row>
    <row r="63" spans="1:11" ht="30" x14ac:dyDescent="0.25">
      <c r="A63" s="11"/>
      <c r="B63" s="11"/>
      <c r="C63" s="11" t="s">
        <v>5</v>
      </c>
      <c r="D63" s="18" t="s">
        <v>76</v>
      </c>
      <c r="E63" s="18"/>
      <c r="F63" s="18" t="s">
        <v>228</v>
      </c>
      <c r="G63" s="18" t="s">
        <v>52</v>
      </c>
      <c r="H63" s="18">
        <v>5</v>
      </c>
      <c r="I63" s="23">
        <v>1.25</v>
      </c>
    </row>
    <row r="64" spans="1:11" ht="30" x14ac:dyDescent="0.25">
      <c r="A64" s="17"/>
      <c r="B64" s="17"/>
      <c r="C64" s="17" t="s">
        <v>5</v>
      </c>
      <c r="D64" s="16" t="s">
        <v>227</v>
      </c>
      <c r="E64" s="16"/>
      <c r="F64" s="18" t="s">
        <v>193</v>
      </c>
      <c r="G64" s="16" t="s">
        <v>52</v>
      </c>
      <c r="H64" s="16">
        <v>5</v>
      </c>
      <c r="I64" s="25">
        <v>2</v>
      </c>
    </row>
    <row r="65" spans="1:11" x14ac:dyDescent="0.25">
      <c r="A65" s="11">
        <v>2</v>
      </c>
      <c r="B65" s="18" t="s">
        <v>77</v>
      </c>
      <c r="C65" s="11"/>
      <c r="D65" s="11"/>
      <c r="E65" s="11"/>
      <c r="F65" s="11"/>
      <c r="G65" s="11"/>
      <c r="H65" s="11"/>
      <c r="I65" s="11"/>
    </row>
    <row r="66" spans="1:11" ht="150" x14ac:dyDescent="0.25">
      <c r="A66" s="11"/>
      <c r="B66" s="11"/>
      <c r="C66" s="15" t="s">
        <v>5</v>
      </c>
      <c r="D66" s="18" t="s">
        <v>78</v>
      </c>
      <c r="E66" s="18" t="s">
        <v>31</v>
      </c>
      <c r="F66" s="18" t="s">
        <v>229</v>
      </c>
      <c r="G66" s="18" t="s">
        <v>52</v>
      </c>
      <c r="H66" s="18">
        <v>5</v>
      </c>
      <c r="I66" s="23">
        <v>1.5</v>
      </c>
    </row>
    <row r="67" spans="1:11" ht="45" x14ac:dyDescent="0.25">
      <c r="A67" s="11"/>
      <c r="B67" s="11"/>
      <c r="C67" s="15" t="s">
        <v>5</v>
      </c>
      <c r="D67" s="18" t="s">
        <v>79</v>
      </c>
      <c r="E67" s="18" t="s">
        <v>31</v>
      </c>
      <c r="F67" s="18" t="s">
        <v>86</v>
      </c>
      <c r="G67" s="18" t="s">
        <v>52</v>
      </c>
      <c r="H67" s="18">
        <v>5</v>
      </c>
      <c r="I67" s="23">
        <v>0.25</v>
      </c>
      <c r="K67" s="3"/>
    </row>
    <row r="68" spans="1:11" ht="75" x14ac:dyDescent="0.25">
      <c r="A68" s="11"/>
      <c r="B68" s="11"/>
      <c r="C68" s="15" t="s">
        <v>5</v>
      </c>
      <c r="D68" s="18" t="s">
        <v>80</v>
      </c>
      <c r="E68" s="18"/>
      <c r="F68" s="18" t="s">
        <v>208</v>
      </c>
      <c r="G68" s="18" t="s">
        <v>52</v>
      </c>
      <c r="H68" s="18">
        <v>5</v>
      </c>
      <c r="I68" s="23">
        <v>1</v>
      </c>
    </row>
    <row r="69" spans="1:11" ht="45" x14ac:dyDescent="0.25">
      <c r="A69" s="11"/>
      <c r="B69" s="11"/>
      <c r="C69" s="15" t="s">
        <v>5</v>
      </c>
      <c r="D69" s="18" t="s">
        <v>81</v>
      </c>
      <c r="E69" s="18" t="s">
        <v>31</v>
      </c>
      <c r="F69" s="18" t="s">
        <v>230</v>
      </c>
      <c r="G69" s="18" t="s">
        <v>60</v>
      </c>
      <c r="H69" s="18">
        <v>5</v>
      </c>
      <c r="I69" s="23">
        <v>1</v>
      </c>
    </row>
    <row r="70" spans="1:11" ht="45" x14ac:dyDescent="0.25">
      <c r="A70" s="11"/>
      <c r="B70" s="11"/>
      <c r="C70" s="15" t="s">
        <v>5</v>
      </c>
      <c r="D70" s="18" t="s">
        <v>82</v>
      </c>
      <c r="E70" s="18" t="s">
        <v>31</v>
      </c>
      <c r="F70" s="18" t="s">
        <v>83</v>
      </c>
      <c r="G70" s="18" t="s">
        <v>231</v>
      </c>
      <c r="H70" s="18">
        <v>5</v>
      </c>
      <c r="I70" s="23">
        <v>2</v>
      </c>
    </row>
    <row r="71" spans="1:11" ht="60" x14ac:dyDescent="0.25">
      <c r="A71" s="11"/>
      <c r="B71" s="11"/>
      <c r="C71" s="15" t="s">
        <v>5</v>
      </c>
      <c r="D71" s="18" t="s">
        <v>84</v>
      </c>
      <c r="E71" s="18" t="s">
        <v>31</v>
      </c>
      <c r="F71" s="18" t="s">
        <v>132</v>
      </c>
      <c r="G71" s="18" t="s">
        <v>52</v>
      </c>
      <c r="H71" s="18">
        <v>5</v>
      </c>
      <c r="I71" s="23">
        <v>2</v>
      </c>
    </row>
    <row r="72" spans="1:11" ht="45" x14ac:dyDescent="0.25">
      <c r="A72" s="26"/>
      <c r="B72" s="27"/>
      <c r="C72" s="28" t="s">
        <v>5</v>
      </c>
      <c r="D72" s="16" t="s">
        <v>148</v>
      </c>
      <c r="E72" s="17"/>
      <c r="F72" s="17" t="s">
        <v>196</v>
      </c>
      <c r="G72" s="16" t="s">
        <v>52</v>
      </c>
      <c r="H72" s="16">
        <v>1</v>
      </c>
      <c r="I72" s="25">
        <v>0.5</v>
      </c>
    </row>
    <row r="73" spans="1:11" x14ac:dyDescent="0.25">
      <c r="A73" s="11">
        <v>3</v>
      </c>
      <c r="B73" s="18" t="s">
        <v>87</v>
      </c>
      <c r="C73" s="15"/>
      <c r="D73" s="15"/>
      <c r="E73" s="15"/>
      <c r="F73" s="15"/>
      <c r="G73" s="15"/>
      <c r="H73" s="11"/>
      <c r="I73" s="21"/>
    </row>
    <row r="74" spans="1:11" ht="75" x14ac:dyDescent="0.25">
      <c r="A74" s="11"/>
      <c r="B74" s="11"/>
      <c r="C74" s="11" t="s">
        <v>5</v>
      </c>
      <c r="D74" s="18" t="s">
        <v>88</v>
      </c>
      <c r="E74" s="18" t="s">
        <v>31</v>
      </c>
      <c r="F74" s="18" t="s">
        <v>94</v>
      </c>
      <c r="G74" s="18" t="s">
        <v>52</v>
      </c>
      <c r="H74" s="18">
        <v>4</v>
      </c>
      <c r="I74" s="23">
        <v>0.5</v>
      </c>
    </row>
    <row r="75" spans="1:11" ht="75" x14ac:dyDescent="0.25">
      <c r="A75" s="11"/>
      <c r="B75" s="11"/>
      <c r="C75" s="11" t="s">
        <v>5</v>
      </c>
      <c r="D75" s="18" t="s">
        <v>90</v>
      </c>
      <c r="E75" s="18" t="s">
        <v>31</v>
      </c>
      <c r="F75" s="18" t="s">
        <v>94</v>
      </c>
      <c r="G75" s="18" t="s">
        <v>52</v>
      </c>
      <c r="H75" s="18">
        <v>4</v>
      </c>
      <c r="I75" s="23">
        <v>0.5</v>
      </c>
    </row>
    <row r="76" spans="1:11" ht="75" x14ac:dyDescent="0.25">
      <c r="A76" s="11"/>
      <c r="B76" s="11"/>
      <c r="C76" s="11" t="s">
        <v>5</v>
      </c>
      <c r="D76" s="18" t="s">
        <v>91</v>
      </c>
      <c r="E76" s="18"/>
      <c r="F76" s="18" t="s">
        <v>94</v>
      </c>
      <c r="G76" s="18" t="s">
        <v>52</v>
      </c>
      <c r="H76" s="18">
        <v>4</v>
      </c>
      <c r="I76" s="23">
        <v>0.5</v>
      </c>
    </row>
    <row r="77" spans="1:11" ht="75" x14ac:dyDescent="0.25">
      <c r="A77" s="11"/>
      <c r="B77" s="11"/>
      <c r="C77" s="11" t="s">
        <v>5</v>
      </c>
      <c r="D77" s="18" t="s">
        <v>92</v>
      </c>
      <c r="E77" s="18"/>
      <c r="F77" s="18" t="s">
        <v>94</v>
      </c>
      <c r="G77" s="18" t="s">
        <v>52</v>
      </c>
      <c r="H77" s="18">
        <v>4</v>
      </c>
      <c r="I77" s="23">
        <v>0.5</v>
      </c>
    </row>
    <row r="78" spans="1:11" ht="75" x14ac:dyDescent="0.25">
      <c r="A78" s="17"/>
      <c r="B78" s="17"/>
      <c r="C78" s="17" t="s">
        <v>5</v>
      </c>
      <c r="D78" s="16" t="s">
        <v>93</v>
      </c>
      <c r="E78" s="16"/>
      <c r="F78" s="16" t="s">
        <v>94</v>
      </c>
      <c r="G78" s="16" t="s">
        <v>52</v>
      </c>
      <c r="H78" s="16">
        <v>4</v>
      </c>
      <c r="I78" s="25">
        <v>0.5</v>
      </c>
    </row>
    <row r="79" spans="1:11" s="41" customFormat="1" ht="18.75" customHeight="1" x14ac:dyDescent="0.25">
      <c r="A79" s="31" t="s">
        <v>95</v>
      </c>
      <c r="B79" s="32" t="s">
        <v>96</v>
      </c>
      <c r="C79" s="31"/>
      <c r="D79" s="31"/>
      <c r="E79" s="31"/>
      <c r="F79" s="31"/>
      <c r="G79" s="31"/>
      <c r="H79" s="31"/>
      <c r="I79" s="39">
        <f>I81+I86+I91+I92+I93+I94+I95+I96+I97+I98</f>
        <v>13.5</v>
      </c>
      <c r="J79" s="40"/>
    </row>
    <row r="80" spans="1:11" ht="30.75" customHeight="1" x14ac:dyDescent="0.25">
      <c r="A80" s="26">
        <v>1</v>
      </c>
      <c r="B80" s="37" t="s">
        <v>97</v>
      </c>
      <c r="C80" s="26"/>
      <c r="D80" s="37"/>
      <c r="E80" s="37"/>
      <c r="F80" s="37"/>
      <c r="G80" s="37"/>
      <c r="H80" s="37"/>
      <c r="I80" s="38"/>
    </row>
    <row r="81" spans="1:11" x14ac:dyDescent="0.25">
      <c r="A81" s="11"/>
      <c r="B81" s="11"/>
      <c r="C81" s="11" t="s">
        <v>6</v>
      </c>
      <c r="D81" s="18" t="s">
        <v>98</v>
      </c>
      <c r="E81" s="18" t="s">
        <v>31</v>
      </c>
      <c r="F81" s="18" t="s">
        <v>31</v>
      </c>
      <c r="G81" s="18" t="s">
        <v>31</v>
      </c>
      <c r="H81" s="18">
        <v>3</v>
      </c>
      <c r="I81" s="23">
        <v>2</v>
      </c>
    </row>
    <row r="82" spans="1:11" ht="60" x14ac:dyDescent="0.25">
      <c r="A82" s="11"/>
      <c r="B82" s="11"/>
      <c r="C82" s="11"/>
      <c r="D82" s="18" t="s">
        <v>31</v>
      </c>
      <c r="E82" s="18">
        <v>0</v>
      </c>
      <c r="F82" s="18" t="s">
        <v>254</v>
      </c>
      <c r="G82" s="18" t="s">
        <v>31</v>
      </c>
      <c r="H82" s="18"/>
      <c r="I82" s="23"/>
    </row>
    <row r="83" spans="1:11" ht="45" x14ac:dyDescent="0.25">
      <c r="A83" s="11"/>
      <c r="B83" s="11"/>
      <c r="C83" s="11"/>
      <c r="D83" s="18" t="s">
        <v>31</v>
      </c>
      <c r="E83" s="18">
        <v>1</v>
      </c>
      <c r="F83" s="18" t="s">
        <v>99</v>
      </c>
      <c r="G83" s="18" t="s">
        <v>31</v>
      </c>
      <c r="H83" s="18"/>
      <c r="I83" s="23"/>
    </row>
    <row r="84" spans="1:11" ht="30" x14ac:dyDescent="0.25">
      <c r="A84" s="11"/>
      <c r="B84" s="11"/>
      <c r="C84" s="11"/>
      <c r="D84" s="18" t="s">
        <v>31</v>
      </c>
      <c r="E84" s="18">
        <v>2</v>
      </c>
      <c r="F84" s="18" t="s">
        <v>100</v>
      </c>
      <c r="G84" s="18" t="s">
        <v>31</v>
      </c>
      <c r="H84" s="18"/>
      <c r="I84" s="23"/>
    </row>
    <row r="85" spans="1:11" ht="45" x14ac:dyDescent="0.25">
      <c r="A85" s="11"/>
      <c r="B85" s="11"/>
      <c r="C85" s="11"/>
      <c r="D85" s="18" t="s">
        <v>31</v>
      </c>
      <c r="E85" s="18">
        <v>3</v>
      </c>
      <c r="F85" s="18" t="s">
        <v>101</v>
      </c>
      <c r="G85" s="18" t="s">
        <v>31</v>
      </c>
      <c r="H85" s="18"/>
      <c r="I85" s="23"/>
      <c r="K85" s="3"/>
    </row>
    <row r="86" spans="1:11" x14ac:dyDescent="0.25">
      <c r="A86" s="11"/>
      <c r="B86" s="11"/>
      <c r="C86" s="11" t="s">
        <v>6</v>
      </c>
      <c r="D86" s="18" t="s">
        <v>102</v>
      </c>
      <c r="E86" s="18" t="s">
        <v>31</v>
      </c>
      <c r="F86" s="18" t="s">
        <v>31</v>
      </c>
      <c r="G86" s="18" t="s">
        <v>31</v>
      </c>
      <c r="H86" s="18">
        <v>8</v>
      </c>
      <c r="I86" s="23">
        <v>2</v>
      </c>
    </row>
    <row r="87" spans="1:11" ht="45" x14ac:dyDescent="0.25">
      <c r="A87" s="11"/>
      <c r="B87" s="11"/>
      <c r="C87" s="11"/>
      <c r="D87" s="18" t="s">
        <v>31</v>
      </c>
      <c r="E87" s="18">
        <v>0</v>
      </c>
      <c r="F87" s="18" t="s">
        <v>103</v>
      </c>
      <c r="G87" s="18" t="s">
        <v>31</v>
      </c>
      <c r="H87" s="18"/>
      <c r="I87" s="23"/>
    </row>
    <row r="88" spans="1:11" ht="30" x14ac:dyDescent="0.25">
      <c r="A88" s="11"/>
      <c r="B88" s="11"/>
      <c r="C88" s="11"/>
      <c r="D88" s="18"/>
      <c r="E88" s="18">
        <v>1</v>
      </c>
      <c r="F88" s="18" t="s">
        <v>104</v>
      </c>
      <c r="G88" s="18" t="s">
        <v>31</v>
      </c>
      <c r="H88" s="18"/>
      <c r="I88" s="23"/>
    </row>
    <row r="89" spans="1:11" ht="30" x14ac:dyDescent="0.25">
      <c r="A89" s="11"/>
      <c r="B89" s="11"/>
      <c r="C89" s="11"/>
      <c r="D89" s="18" t="s">
        <v>31</v>
      </c>
      <c r="E89" s="18">
        <v>2</v>
      </c>
      <c r="F89" s="18" t="s">
        <v>105</v>
      </c>
      <c r="G89" s="18" t="s">
        <v>31</v>
      </c>
      <c r="H89" s="18"/>
      <c r="I89" s="23"/>
    </row>
    <row r="90" spans="1:11" ht="30" x14ac:dyDescent="0.25">
      <c r="A90" s="11"/>
      <c r="B90" s="11"/>
      <c r="C90" s="11"/>
      <c r="D90" s="18" t="s">
        <v>31</v>
      </c>
      <c r="E90" s="18">
        <v>3</v>
      </c>
      <c r="F90" s="18" t="s">
        <v>106</v>
      </c>
      <c r="G90" s="18" t="s">
        <v>31</v>
      </c>
      <c r="H90" s="18"/>
      <c r="I90" s="23"/>
    </row>
    <row r="91" spans="1:11" ht="135.75" customHeight="1" x14ac:dyDescent="0.25">
      <c r="A91" s="11"/>
      <c r="B91" s="11"/>
      <c r="C91" s="11" t="s">
        <v>5</v>
      </c>
      <c r="D91" s="18" t="s">
        <v>107</v>
      </c>
      <c r="E91" s="18"/>
      <c r="F91" s="18" t="s">
        <v>255</v>
      </c>
      <c r="G91" s="18" t="s">
        <v>52</v>
      </c>
      <c r="H91" s="18">
        <v>4</v>
      </c>
      <c r="I91" s="23">
        <v>2</v>
      </c>
    </row>
    <row r="92" spans="1:11" ht="90" x14ac:dyDescent="0.25">
      <c r="A92" s="11"/>
      <c r="B92" s="11"/>
      <c r="C92" s="11" t="s">
        <v>5</v>
      </c>
      <c r="D92" s="18" t="s">
        <v>108</v>
      </c>
      <c r="E92" s="18" t="s">
        <v>31</v>
      </c>
      <c r="F92" s="18" t="s">
        <v>232</v>
      </c>
      <c r="G92" s="18" t="s">
        <v>233</v>
      </c>
      <c r="H92" s="18">
        <v>8</v>
      </c>
      <c r="I92" s="23">
        <v>2</v>
      </c>
    </row>
    <row r="93" spans="1:11" ht="45" x14ac:dyDescent="0.25">
      <c r="A93" s="11"/>
      <c r="B93" s="11"/>
      <c r="C93" s="11" t="s">
        <v>5</v>
      </c>
      <c r="D93" s="18" t="s">
        <v>234</v>
      </c>
      <c r="E93" s="18" t="s">
        <v>31</v>
      </c>
      <c r="F93" s="18" t="s">
        <v>109</v>
      </c>
      <c r="G93" s="18" t="s">
        <v>236</v>
      </c>
      <c r="H93" s="18">
        <v>8</v>
      </c>
      <c r="I93" s="23">
        <v>1</v>
      </c>
    </row>
    <row r="94" spans="1:11" ht="105" x14ac:dyDescent="0.25">
      <c r="A94" s="11"/>
      <c r="B94" s="11"/>
      <c r="C94" s="11" t="s">
        <v>5</v>
      </c>
      <c r="D94" s="18" t="s">
        <v>110</v>
      </c>
      <c r="E94" s="18" t="s">
        <v>31</v>
      </c>
      <c r="F94" s="18" t="s">
        <v>235</v>
      </c>
      <c r="G94" s="18" t="s">
        <v>52</v>
      </c>
      <c r="H94" s="18">
        <v>8</v>
      </c>
      <c r="I94" s="23">
        <v>2</v>
      </c>
    </row>
    <row r="95" spans="1:11" x14ac:dyDescent="0.25">
      <c r="A95" s="11"/>
      <c r="B95" s="11"/>
      <c r="C95" s="11" t="s">
        <v>5</v>
      </c>
      <c r="D95" s="18" t="s">
        <v>237</v>
      </c>
      <c r="E95" s="18" t="s">
        <v>31</v>
      </c>
      <c r="F95" s="18" t="s">
        <v>238</v>
      </c>
      <c r="G95" s="18" t="s">
        <v>52</v>
      </c>
      <c r="H95" s="18">
        <v>1</v>
      </c>
      <c r="I95" s="23">
        <v>0.5</v>
      </c>
    </row>
    <row r="96" spans="1:11" ht="30" x14ac:dyDescent="0.25">
      <c r="A96" s="11"/>
      <c r="B96" s="11"/>
      <c r="C96" s="11" t="s">
        <v>5</v>
      </c>
      <c r="D96" s="18" t="s">
        <v>111</v>
      </c>
      <c r="E96" s="18" t="s">
        <v>31</v>
      </c>
      <c r="F96" s="18" t="s">
        <v>203</v>
      </c>
      <c r="G96" s="18" t="s">
        <v>52</v>
      </c>
      <c r="H96" s="18">
        <v>1</v>
      </c>
      <c r="I96" s="23">
        <v>0.5</v>
      </c>
    </row>
    <row r="97" spans="1:11" ht="75" x14ac:dyDescent="0.25">
      <c r="A97" s="17"/>
      <c r="B97" s="17"/>
      <c r="C97" s="11" t="s">
        <v>5</v>
      </c>
      <c r="D97" s="16" t="s">
        <v>112</v>
      </c>
      <c r="E97" s="16"/>
      <c r="F97" s="16" t="s">
        <v>202</v>
      </c>
      <c r="G97" s="16" t="s">
        <v>52</v>
      </c>
      <c r="H97" s="16">
        <v>9</v>
      </c>
      <c r="I97" s="25">
        <v>1</v>
      </c>
    </row>
    <row r="98" spans="1:11" ht="45" x14ac:dyDescent="0.25">
      <c r="A98" s="17"/>
      <c r="B98" s="17"/>
      <c r="C98" s="28" t="s">
        <v>5</v>
      </c>
      <c r="D98" s="16" t="s">
        <v>148</v>
      </c>
      <c r="E98" s="17"/>
      <c r="F98" s="17" t="s">
        <v>196</v>
      </c>
      <c r="G98" s="16" t="s">
        <v>52</v>
      </c>
      <c r="H98" s="16">
        <v>1</v>
      </c>
      <c r="I98" s="25">
        <v>0.5</v>
      </c>
    </row>
    <row r="99" spans="1:11" s="41" customFormat="1" ht="18" customHeight="1" x14ac:dyDescent="0.25">
      <c r="A99" s="31" t="s">
        <v>113</v>
      </c>
      <c r="B99" s="32" t="s">
        <v>114</v>
      </c>
      <c r="C99" s="31"/>
      <c r="D99" s="31"/>
      <c r="E99" s="31"/>
      <c r="F99" s="31"/>
      <c r="G99" s="31"/>
      <c r="H99" s="31"/>
      <c r="I99" s="39">
        <f>I101+I106+I107+I108+I109+I110+I111+I112+I114+I115+I116+I117+I118+I119+I120+I122+I127+I128+I129+I130+I131+I132</f>
        <v>21.5</v>
      </c>
      <c r="J99" s="40"/>
    </row>
    <row r="100" spans="1:11" x14ac:dyDescent="0.25">
      <c r="A100" s="26">
        <v>1</v>
      </c>
      <c r="B100" s="37" t="s">
        <v>115</v>
      </c>
      <c r="C100" s="26"/>
      <c r="D100" s="37"/>
      <c r="E100" s="37"/>
      <c r="F100" s="37"/>
      <c r="G100" s="37"/>
      <c r="H100" s="37"/>
      <c r="I100" s="38"/>
    </row>
    <row r="101" spans="1:11" x14ac:dyDescent="0.25">
      <c r="A101" s="11"/>
      <c r="B101" s="11"/>
      <c r="C101" s="11" t="s">
        <v>6</v>
      </c>
      <c r="D101" s="18" t="s">
        <v>116</v>
      </c>
      <c r="E101" s="18" t="s">
        <v>31</v>
      </c>
      <c r="F101" s="18" t="s">
        <v>31</v>
      </c>
      <c r="G101" s="18" t="s">
        <v>31</v>
      </c>
      <c r="H101" s="18">
        <v>5</v>
      </c>
      <c r="I101" s="23">
        <v>1.5</v>
      </c>
    </row>
    <row r="102" spans="1:11" ht="60" x14ac:dyDescent="0.25">
      <c r="A102" s="11"/>
      <c r="B102" s="11"/>
      <c r="C102" s="11"/>
      <c r="D102" s="18" t="s">
        <v>31</v>
      </c>
      <c r="E102" s="18">
        <v>0</v>
      </c>
      <c r="F102" s="18" t="s">
        <v>117</v>
      </c>
      <c r="G102" s="18" t="s">
        <v>31</v>
      </c>
      <c r="H102" s="18"/>
      <c r="I102" s="23"/>
    </row>
    <row r="103" spans="1:11" ht="45" x14ac:dyDescent="0.25">
      <c r="A103" s="11"/>
      <c r="B103" s="11"/>
      <c r="C103" s="11"/>
      <c r="D103" s="18" t="s">
        <v>31</v>
      </c>
      <c r="E103" s="18">
        <v>1</v>
      </c>
      <c r="F103" s="18" t="s">
        <v>118</v>
      </c>
      <c r="G103" s="18" t="s">
        <v>31</v>
      </c>
      <c r="H103" s="18"/>
      <c r="I103" s="23"/>
      <c r="K103" s="3"/>
    </row>
    <row r="104" spans="1:11" ht="60" x14ac:dyDescent="0.25">
      <c r="A104" s="11"/>
      <c r="B104" s="11"/>
      <c r="C104" s="11"/>
      <c r="D104" s="18" t="s">
        <v>31</v>
      </c>
      <c r="E104" s="18">
        <v>2</v>
      </c>
      <c r="F104" s="18" t="s">
        <v>119</v>
      </c>
      <c r="G104" s="18" t="s">
        <v>31</v>
      </c>
      <c r="H104" s="18"/>
      <c r="I104" s="23"/>
      <c r="K104" s="3"/>
    </row>
    <row r="105" spans="1:11" ht="60" x14ac:dyDescent="0.25">
      <c r="A105" s="11"/>
      <c r="B105" s="11"/>
      <c r="C105" s="11"/>
      <c r="D105" s="18" t="s">
        <v>31</v>
      </c>
      <c r="E105" s="18">
        <v>3</v>
      </c>
      <c r="F105" s="18" t="s">
        <v>120</v>
      </c>
      <c r="G105" s="18" t="s">
        <v>31</v>
      </c>
      <c r="H105" s="18"/>
      <c r="I105" s="23"/>
      <c r="K105" s="3"/>
    </row>
    <row r="106" spans="1:11" x14ac:dyDescent="0.25">
      <c r="A106" s="11"/>
      <c r="B106" s="11"/>
      <c r="C106" s="11" t="s">
        <v>5</v>
      </c>
      <c r="D106" s="18" t="s">
        <v>121</v>
      </c>
      <c r="E106" s="18"/>
      <c r="F106" s="18" t="s">
        <v>122</v>
      </c>
      <c r="G106" s="18" t="s">
        <v>52</v>
      </c>
      <c r="H106" s="18">
        <v>4</v>
      </c>
      <c r="I106" s="23">
        <v>0.5</v>
      </c>
    </row>
    <row r="107" spans="1:11" ht="75" x14ac:dyDescent="0.25">
      <c r="A107" s="11"/>
      <c r="B107" s="11"/>
      <c r="C107" s="11" t="s">
        <v>5</v>
      </c>
      <c r="D107" s="18" t="s">
        <v>123</v>
      </c>
      <c r="E107" s="18"/>
      <c r="F107" s="18" t="s">
        <v>129</v>
      </c>
      <c r="G107" s="18" t="s">
        <v>52</v>
      </c>
      <c r="H107" s="18">
        <v>4</v>
      </c>
      <c r="I107" s="23">
        <v>0.5</v>
      </c>
    </row>
    <row r="108" spans="1:11" ht="45" x14ac:dyDescent="0.25">
      <c r="A108" s="11"/>
      <c r="B108" s="11"/>
      <c r="C108" s="11" t="s">
        <v>5</v>
      </c>
      <c r="D108" s="18" t="s">
        <v>124</v>
      </c>
      <c r="E108" s="18" t="s">
        <v>31</v>
      </c>
      <c r="F108" s="18" t="s">
        <v>125</v>
      </c>
      <c r="G108" s="18" t="s">
        <v>52</v>
      </c>
      <c r="H108" s="18">
        <v>9</v>
      </c>
      <c r="I108" s="23">
        <v>0.25</v>
      </c>
    </row>
    <row r="109" spans="1:11" ht="45" x14ac:dyDescent="0.25">
      <c r="A109" s="11"/>
      <c r="B109" s="11"/>
      <c r="C109" s="11" t="s">
        <v>5</v>
      </c>
      <c r="D109" s="18" t="s">
        <v>130</v>
      </c>
      <c r="E109" s="18" t="s">
        <v>31</v>
      </c>
      <c r="F109" s="18" t="s">
        <v>240</v>
      </c>
      <c r="G109" s="18" t="s">
        <v>239</v>
      </c>
      <c r="H109" s="18">
        <v>5</v>
      </c>
      <c r="I109" s="23">
        <v>2</v>
      </c>
    </row>
    <row r="110" spans="1:11" ht="60" x14ac:dyDescent="0.25">
      <c r="A110" s="11"/>
      <c r="B110" s="11"/>
      <c r="C110" s="11" t="s">
        <v>5</v>
      </c>
      <c r="D110" s="18" t="s">
        <v>131</v>
      </c>
      <c r="E110" s="18" t="s">
        <v>31</v>
      </c>
      <c r="F110" s="18" t="s">
        <v>126</v>
      </c>
      <c r="G110" s="18" t="s">
        <v>133</v>
      </c>
      <c r="H110" s="18">
        <v>5</v>
      </c>
      <c r="I110" s="23">
        <v>1.5</v>
      </c>
    </row>
    <row r="111" spans="1:11" ht="60" x14ac:dyDescent="0.25">
      <c r="A111" s="11"/>
      <c r="B111" s="11"/>
      <c r="C111" s="11" t="s">
        <v>5</v>
      </c>
      <c r="D111" s="18" t="s">
        <v>195</v>
      </c>
      <c r="E111" s="18"/>
      <c r="F111" s="18" t="s">
        <v>132</v>
      </c>
      <c r="G111" s="18" t="s">
        <v>241</v>
      </c>
      <c r="H111" s="18">
        <v>5</v>
      </c>
      <c r="I111" s="23">
        <v>2</v>
      </c>
    </row>
    <row r="112" spans="1:11" ht="60" x14ac:dyDescent="0.25">
      <c r="A112" s="11"/>
      <c r="B112" s="11"/>
      <c r="C112" s="11" t="s">
        <v>5</v>
      </c>
      <c r="D112" s="18" t="s">
        <v>127</v>
      </c>
      <c r="E112" s="18"/>
      <c r="F112" s="18" t="s">
        <v>251</v>
      </c>
      <c r="G112" s="18" t="s">
        <v>128</v>
      </c>
      <c r="H112" s="18">
        <v>5</v>
      </c>
      <c r="I112" s="23">
        <v>1</v>
      </c>
    </row>
    <row r="113" spans="1:9" ht="30" x14ac:dyDescent="0.25">
      <c r="A113" s="11">
        <v>2</v>
      </c>
      <c r="B113" s="18" t="s">
        <v>134</v>
      </c>
      <c r="C113" s="11"/>
      <c r="D113" s="18"/>
      <c r="E113" s="18"/>
      <c r="F113" s="18"/>
      <c r="G113" s="18"/>
      <c r="H113" s="18"/>
      <c r="I113" s="23"/>
    </row>
    <row r="114" spans="1:9" ht="30" x14ac:dyDescent="0.25">
      <c r="A114" s="11"/>
      <c r="B114" s="11"/>
      <c r="C114" s="11" t="s">
        <v>5</v>
      </c>
      <c r="D114" s="18" t="s">
        <v>135</v>
      </c>
      <c r="E114" s="18" t="s">
        <v>31</v>
      </c>
      <c r="F114" s="18" t="s">
        <v>89</v>
      </c>
      <c r="G114" s="18" t="s">
        <v>52</v>
      </c>
      <c r="H114" s="18">
        <v>4</v>
      </c>
      <c r="I114" s="23">
        <v>0.5</v>
      </c>
    </row>
    <row r="115" spans="1:9" ht="30" x14ac:dyDescent="0.25">
      <c r="A115" s="11"/>
      <c r="B115" s="11"/>
      <c r="C115" s="11" t="s">
        <v>5</v>
      </c>
      <c r="D115" s="18" t="s">
        <v>136</v>
      </c>
      <c r="E115" s="18" t="s">
        <v>31</v>
      </c>
      <c r="F115" s="18" t="s">
        <v>89</v>
      </c>
      <c r="G115" s="18" t="s">
        <v>52</v>
      </c>
      <c r="H115" s="18">
        <v>4</v>
      </c>
      <c r="I115" s="23">
        <v>0.5</v>
      </c>
    </row>
    <row r="116" spans="1:9" ht="30" x14ac:dyDescent="0.25">
      <c r="A116" s="11"/>
      <c r="B116" s="11"/>
      <c r="C116" s="11" t="s">
        <v>5</v>
      </c>
      <c r="D116" s="18" t="s">
        <v>137</v>
      </c>
      <c r="E116" s="18" t="s">
        <v>31</v>
      </c>
      <c r="F116" s="18" t="s">
        <v>89</v>
      </c>
      <c r="G116" s="18" t="s">
        <v>52</v>
      </c>
      <c r="H116" s="18">
        <v>4</v>
      </c>
      <c r="I116" s="23">
        <v>0.5</v>
      </c>
    </row>
    <row r="117" spans="1:9" ht="30" x14ac:dyDescent="0.25">
      <c r="A117" s="11"/>
      <c r="B117" s="11"/>
      <c r="C117" s="11" t="s">
        <v>5</v>
      </c>
      <c r="D117" s="18" t="s">
        <v>138</v>
      </c>
      <c r="E117" s="18"/>
      <c r="F117" s="18" t="s">
        <v>89</v>
      </c>
      <c r="G117" s="18" t="s">
        <v>52</v>
      </c>
      <c r="H117" s="18">
        <v>4</v>
      </c>
      <c r="I117" s="23">
        <v>0.5</v>
      </c>
    </row>
    <row r="118" spans="1:9" ht="30" x14ac:dyDescent="0.25">
      <c r="A118" s="11"/>
      <c r="B118" s="11"/>
      <c r="C118" s="11" t="s">
        <v>5</v>
      </c>
      <c r="D118" s="18" t="s">
        <v>242</v>
      </c>
      <c r="E118" s="18"/>
      <c r="F118" s="18" t="s">
        <v>89</v>
      </c>
      <c r="G118" s="18" t="s">
        <v>52</v>
      </c>
      <c r="H118" s="18">
        <v>4</v>
      </c>
      <c r="I118" s="23">
        <v>0.5</v>
      </c>
    </row>
    <row r="119" spans="1:9" ht="30" x14ac:dyDescent="0.25">
      <c r="A119" s="11"/>
      <c r="B119" s="11"/>
      <c r="C119" s="11" t="s">
        <v>5</v>
      </c>
      <c r="D119" s="18" t="s">
        <v>243</v>
      </c>
      <c r="E119" s="18"/>
      <c r="F119" s="18" t="s">
        <v>89</v>
      </c>
      <c r="G119" s="18" t="s">
        <v>52</v>
      </c>
      <c r="H119" s="18">
        <v>4</v>
      </c>
      <c r="I119" s="23">
        <v>0.5</v>
      </c>
    </row>
    <row r="120" spans="1:9" ht="30" x14ac:dyDescent="0.25">
      <c r="A120" s="17"/>
      <c r="B120" s="17"/>
      <c r="C120" s="17" t="s">
        <v>5</v>
      </c>
      <c r="D120" s="16" t="s">
        <v>244</v>
      </c>
      <c r="E120" s="16"/>
      <c r="F120" s="16" t="s">
        <v>89</v>
      </c>
      <c r="G120" s="16" t="s">
        <v>52</v>
      </c>
      <c r="H120" s="16">
        <v>4</v>
      </c>
      <c r="I120" s="23">
        <v>0.5</v>
      </c>
    </row>
    <row r="121" spans="1:9" x14ac:dyDescent="0.25">
      <c r="A121" s="11">
        <v>3</v>
      </c>
      <c r="B121" s="18" t="s">
        <v>139</v>
      </c>
      <c r="C121" s="11"/>
      <c r="D121" s="18"/>
      <c r="E121" s="18"/>
      <c r="F121" s="18"/>
      <c r="G121" s="18"/>
      <c r="H121" s="18"/>
      <c r="I121" s="23"/>
    </row>
    <row r="122" spans="1:9" x14ac:dyDescent="0.25">
      <c r="A122" s="11"/>
      <c r="B122" s="11"/>
      <c r="C122" s="11" t="s">
        <v>6</v>
      </c>
      <c r="D122" s="18" t="s">
        <v>140</v>
      </c>
      <c r="E122" s="18" t="s">
        <v>31</v>
      </c>
      <c r="F122" s="18" t="s">
        <v>31</v>
      </c>
      <c r="G122" s="18" t="s">
        <v>31</v>
      </c>
      <c r="H122" s="18">
        <v>9</v>
      </c>
      <c r="I122" s="23">
        <v>2</v>
      </c>
    </row>
    <row r="123" spans="1:9" ht="75" x14ac:dyDescent="0.25">
      <c r="A123" s="11"/>
      <c r="B123" s="11"/>
      <c r="C123" s="11"/>
      <c r="D123" s="18" t="s">
        <v>31</v>
      </c>
      <c r="E123" s="18">
        <v>0</v>
      </c>
      <c r="F123" s="18" t="s">
        <v>141</v>
      </c>
      <c r="G123" s="18" t="s">
        <v>31</v>
      </c>
      <c r="H123" s="18"/>
      <c r="I123" s="23"/>
    </row>
    <row r="124" spans="1:9" ht="75" x14ac:dyDescent="0.25">
      <c r="A124" s="11"/>
      <c r="B124" s="11"/>
      <c r="C124" s="11"/>
      <c r="D124" s="18" t="s">
        <v>31</v>
      </c>
      <c r="E124" s="18">
        <v>1</v>
      </c>
      <c r="F124" s="18" t="s">
        <v>142</v>
      </c>
      <c r="G124" s="18" t="s">
        <v>31</v>
      </c>
      <c r="H124" s="18"/>
      <c r="I124" s="23"/>
    </row>
    <row r="125" spans="1:9" ht="75" x14ac:dyDescent="0.25">
      <c r="A125" s="11"/>
      <c r="B125" s="11"/>
      <c r="C125" s="11"/>
      <c r="D125" s="18" t="s">
        <v>31</v>
      </c>
      <c r="E125" s="18">
        <v>2</v>
      </c>
      <c r="F125" s="18" t="s">
        <v>209</v>
      </c>
      <c r="G125" s="18" t="s">
        <v>31</v>
      </c>
      <c r="H125" s="18"/>
      <c r="I125" s="23"/>
    </row>
    <row r="126" spans="1:9" ht="75" x14ac:dyDescent="0.25">
      <c r="A126" s="11"/>
      <c r="B126" s="11"/>
      <c r="C126" s="11"/>
      <c r="D126" s="18"/>
      <c r="E126" s="18">
        <v>3</v>
      </c>
      <c r="F126" s="18" t="s">
        <v>143</v>
      </c>
      <c r="G126" s="18" t="s">
        <v>31</v>
      </c>
      <c r="H126" s="18"/>
      <c r="I126" s="23"/>
    </row>
    <row r="127" spans="1:9" ht="60" x14ac:dyDescent="0.25">
      <c r="A127" s="11"/>
      <c r="B127" s="11"/>
      <c r="C127" s="11" t="s">
        <v>5</v>
      </c>
      <c r="D127" s="18" t="s">
        <v>245</v>
      </c>
      <c r="E127" s="18" t="s">
        <v>31</v>
      </c>
      <c r="F127" s="18" t="s">
        <v>144</v>
      </c>
      <c r="G127" s="18" t="s">
        <v>128</v>
      </c>
      <c r="H127" s="18">
        <v>9</v>
      </c>
      <c r="I127" s="23">
        <v>2</v>
      </c>
    </row>
    <row r="128" spans="1:9" ht="60" x14ac:dyDescent="0.25">
      <c r="A128" s="11"/>
      <c r="B128" s="11"/>
      <c r="C128" s="11" t="s">
        <v>5</v>
      </c>
      <c r="D128" s="18" t="s">
        <v>246</v>
      </c>
      <c r="E128" s="18" t="s">
        <v>31</v>
      </c>
      <c r="F128" s="18" t="s">
        <v>144</v>
      </c>
      <c r="G128" s="18" t="s">
        <v>128</v>
      </c>
      <c r="H128" s="18">
        <v>9</v>
      </c>
      <c r="I128" s="23">
        <v>1.5</v>
      </c>
    </row>
    <row r="129" spans="1:10" ht="45" x14ac:dyDescent="0.25">
      <c r="A129" s="11"/>
      <c r="B129" s="11"/>
      <c r="C129" s="11" t="s">
        <v>5</v>
      </c>
      <c r="D129" s="18" t="s">
        <v>247</v>
      </c>
      <c r="E129" s="18" t="s">
        <v>31</v>
      </c>
      <c r="F129" s="18" t="s">
        <v>145</v>
      </c>
      <c r="G129" s="18" t="s">
        <v>52</v>
      </c>
      <c r="H129" s="18">
        <v>9</v>
      </c>
      <c r="I129" s="23">
        <v>2</v>
      </c>
    </row>
    <row r="130" spans="1:10" ht="60" x14ac:dyDescent="0.25">
      <c r="A130" s="11"/>
      <c r="B130" s="11"/>
      <c r="C130" s="11" t="s">
        <v>5</v>
      </c>
      <c r="D130" s="18" t="s">
        <v>248</v>
      </c>
      <c r="E130" s="18" t="s">
        <v>31</v>
      </c>
      <c r="F130" s="18" t="s">
        <v>146</v>
      </c>
      <c r="G130" s="18" t="s">
        <v>52</v>
      </c>
      <c r="H130" s="18">
        <v>9</v>
      </c>
      <c r="I130" s="23">
        <v>0.5</v>
      </c>
    </row>
    <row r="131" spans="1:10" ht="30" x14ac:dyDescent="0.25">
      <c r="A131" s="11"/>
      <c r="B131" s="11"/>
      <c r="C131" s="11" t="s">
        <v>5</v>
      </c>
      <c r="D131" s="18" t="s">
        <v>249</v>
      </c>
      <c r="E131" s="18" t="s">
        <v>31</v>
      </c>
      <c r="F131" s="18" t="s">
        <v>147</v>
      </c>
      <c r="G131" s="18" t="s">
        <v>52</v>
      </c>
      <c r="H131" s="18">
        <v>9</v>
      </c>
      <c r="I131" s="23">
        <v>0.25</v>
      </c>
    </row>
    <row r="132" spans="1:10" ht="45" x14ac:dyDescent="0.25">
      <c r="A132" s="17"/>
      <c r="B132" s="17"/>
      <c r="C132" s="17" t="s">
        <v>5</v>
      </c>
      <c r="D132" s="16" t="s">
        <v>148</v>
      </c>
      <c r="E132" s="17"/>
      <c r="F132" s="17" t="s">
        <v>196</v>
      </c>
      <c r="G132" s="16" t="s">
        <v>52</v>
      </c>
      <c r="H132" s="16">
        <v>1</v>
      </c>
      <c r="I132" s="25">
        <v>0.5</v>
      </c>
    </row>
    <row r="133" spans="1:10" s="41" customFormat="1" ht="19.5" customHeight="1" x14ac:dyDescent="0.25">
      <c r="A133" s="31" t="s">
        <v>85</v>
      </c>
      <c r="B133" s="32" t="s">
        <v>221</v>
      </c>
      <c r="C133" s="31"/>
      <c r="D133" s="31"/>
      <c r="E133" s="31"/>
      <c r="F133" s="31"/>
      <c r="G133" s="31"/>
      <c r="H133" s="31"/>
      <c r="I133" s="39">
        <f>SUM(I134:I153)</f>
        <v>11.5</v>
      </c>
      <c r="J133" s="40"/>
    </row>
    <row r="134" spans="1:10" x14ac:dyDescent="0.25">
      <c r="A134" s="26">
        <v>1</v>
      </c>
      <c r="B134" s="37" t="s">
        <v>149</v>
      </c>
      <c r="C134" s="26"/>
      <c r="D134" s="37"/>
      <c r="E134" s="37"/>
      <c r="F134" s="37"/>
      <c r="G134" s="37"/>
      <c r="H134" s="37"/>
      <c r="I134" s="38"/>
    </row>
    <row r="135" spans="1:10" x14ac:dyDescent="0.25">
      <c r="A135" s="11"/>
      <c r="B135" s="11"/>
      <c r="C135" s="11" t="s">
        <v>6</v>
      </c>
      <c r="D135" s="18" t="s">
        <v>150</v>
      </c>
      <c r="E135" s="18"/>
      <c r="F135" s="18"/>
      <c r="G135" s="18"/>
      <c r="H135" s="18">
        <v>3</v>
      </c>
      <c r="I135" s="23">
        <v>1.5</v>
      </c>
    </row>
    <row r="136" spans="1:10" ht="30" x14ac:dyDescent="0.25">
      <c r="A136" s="11"/>
      <c r="B136" s="11"/>
      <c r="C136" s="11"/>
      <c r="D136" s="18"/>
      <c r="E136" s="18">
        <v>0</v>
      </c>
      <c r="F136" s="18" t="s">
        <v>151</v>
      </c>
      <c r="G136" s="18"/>
      <c r="H136" s="18"/>
      <c r="I136" s="23"/>
    </row>
    <row r="137" spans="1:10" ht="45" x14ac:dyDescent="0.25">
      <c r="A137" s="11"/>
      <c r="B137" s="11"/>
      <c r="C137" s="11"/>
      <c r="D137" s="18"/>
      <c r="E137" s="18">
        <v>1</v>
      </c>
      <c r="F137" s="18" t="s">
        <v>152</v>
      </c>
      <c r="G137" s="18"/>
      <c r="H137" s="18"/>
      <c r="I137" s="23"/>
    </row>
    <row r="138" spans="1:10" ht="60" x14ac:dyDescent="0.25">
      <c r="A138" s="11"/>
      <c r="B138" s="11"/>
      <c r="C138" s="11"/>
      <c r="D138" s="18"/>
      <c r="E138" s="18">
        <v>2</v>
      </c>
      <c r="F138" s="18" t="s">
        <v>153</v>
      </c>
      <c r="G138" s="18"/>
      <c r="H138" s="18"/>
      <c r="I138" s="23"/>
    </row>
    <row r="139" spans="1:10" ht="60" x14ac:dyDescent="0.25">
      <c r="A139" s="11"/>
      <c r="B139" s="11"/>
      <c r="C139" s="11"/>
      <c r="D139" s="18"/>
      <c r="E139" s="18">
        <v>3</v>
      </c>
      <c r="F139" s="18" t="s">
        <v>154</v>
      </c>
      <c r="G139" s="18"/>
      <c r="H139" s="18"/>
      <c r="I139" s="23"/>
    </row>
    <row r="140" spans="1:10" x14ac:dyDescent="0.25">
      <c r="A140" s="11"/>
      <c r="B140" s="11"/>
      <c r="C140" s="11" t="s">
        <v>6</v>
      </c>
      <c r="D140" s="18" t="s">
        <v>155</v>
      </c>
      <c r="E140" s="18"/>
      <c r="F140" s="18"/>
      <c r="G140" s="18"/>
      <c r="H140" s="18">
        <v>3</v>
      </c>
      <c r="I140" s="23">
        <v>1.5</v>
      </c>
    </row>
    <row r="141" spans="1:10" ht="30" x14ac:dyDescent="0.25">
      <c r="A141" s="11"/>
      <c r="B141" s="11"/>
      <c r="C141" s="11"/>
      <c r="D141" s="18"/>
      <c r="E141" s="18">
        <v>0</v>
      </c>
      <c r="F141" s="18" t="s">
        <v>151</v>
      </c>
      <c r="G141" s="18"/>
      <c r="H141" s="18"/>
      <c r="I141" s="23"/>
    </row>
    <row r="142" spans="1:10" ht="45" x14ac:dyDescent="0.25">
      <c r="A142" s="11"/>
      <c r="B142" s="11"/>
      <c r="C142" s="11"/>
      <c r="D142" s="18"/>
      <c r="E142" s="18">
        <v>1</v>
      </c>
      <c r="F142" s="18" t="s">
        <v>152</v>
      </c>
      <c r="G142" s="18"/>
      <c r="H142" s="18"/>
      <c r="I142" s="23"/>
    </row>
    <row r="143" spans="1:10" ht="60" x14ac:dyDescent="0.25">
      <c r="A143" s="11"/>
      <c r="B143" s="11"/>
      <c r="C143" s="11"/>
      <c r="D143" s="18"/>
      <c r="E143" s="18">
        <v>2</v>
      </c>
      <c r="F143" s="18" t="s">
        <v>153</v>
      </c>
      <c r="G143" s="18"/>
      <c r="H143" s="18"/>
      <c r="I143" s="23"/>
    </row>
    <row r="144" spans="1:10" ht="60" x14ac:dyDescent="0.25">
      <c r="A144" s="11"/>
      <c r="B144" s="11"/>
      <c r="C144" s="11"/>
      <c r="D144" s="18"/>
      <c r="E144" s="18">
        <v>3</v>
      </c>
      <c r="F144" s="18" t="s">
        <v>154</v>
      </c>
      <c r="G144" s="18"/>
      <c r="H144" s="18"/>
      <c r="I144" s="23"/>
    </row>
    <row r="145" spans="1:11" ht="60" x14ac:dyDescent="0.25">
      <c r="A145" s="11"/>
      <c r="B145" s="11"/>
      <c r="C145" s="11" t="s">
        <v>5</v>
      </c>
      <c r="D145" s="18" t="s">
        <v>156</v>
      </c>
      <c r="E145" s="18"/>
      <c r="F145" s="18" t="s">
        <v>157</v>
      </c>
      <c r="G145" s="18" t="s">
        <v>52</v>
      </c>
      <c r="H145" s="18">
        <v>4</v>
      </c>
      <c r="I145" s="23">
        <v>0.5</v>
      </c>
    </row>
    <row r="146" spans="1:11" ht="30" x14ac:dyDescent="0.25">
      <c r="A146" s="11"/>
      <c r="B146" s="11"/>
      <c r="C146" s="11" t="s">
        <v>5</v>
      </c>
      <c r="D146" s="18" t="s">
        <v>158</v>
      </c>
      <c r="E146" s="18"/>
      <c r="F146" s="18" t="s">
        <v>159</v>
      </c>
      <c r="G146" s="18" t="s">
        <v>250</v>
      </c>
      <c r="H146" s="18">
        <v>8</v>
      </c>
      <c r="I146" s="23">
        <v>2</v>
      </c>
      <c r="K146" s="3"/>
    </row>
    <row r="147" spans="1:11" ht="30" x14ac:dyDescent="0.25">
      <c r="A147" s="11"/>
      <c r="B147" s="11"/>
      <c r="C147" s="11" t="s">
        <v>5</v>
      </c>
      <c r="D147" s="18" t="s">
        <v>161</v>
      </c>
      <c r="E147" s="18"/>
      <c r="F147" s="18" t="s">
        <v>162</v>
      </c>
      <c r="G147" s="18" t="s">
        <v>250</v>
      </c>
      <c r="H147" s="18">
        <v>8</v>
      </c>
      <c r="I147" s="23">
        <v>0.5</v>
      </c>
    </row>
    <row r="148" spans="1:11" ht="30" x14ac:dyDescent="0.25">
      <c r="A148" s="11"/>
      <c r="B148" s="11"/>
      <c r="C148" s="11" t="s">
        <v>5</v>
      </c>
      <c r="D148" s="18" t="s">
        <v>163</v>
      </c>
      <c r="E148" s="18"/>
      <c r="F148" s="18" t="s">
        <v>164</v>
      </c>
      <c r="G148" s="18" t="s">
        <v>52</v>
      </c>
      <c r="H148" s="18">
        <v>8</v>
      </c>
      <c r="I148" s="23">
        <v>1</v>
      </c>
    </row>
    <row r="149" spans="1:11" ht="60" x14ac:dyDescent="0.25">
      <c r="A149" s="11"/>
      <c r="B149" s="11"/>
      <c r="C149" s="11" t="s">
        <v>5</v>
      </c>
      <c r="D149" s="18" t="s">
        <v>165</v>
      </c>
      <c r="E149" s="18"/>
      <c r="F149" s="18" t="s">
        <v>166</v>
      </c>
      <c r="G149" s="18" t="s">
        <v>52</v>
      </c>
      <c r="H149" s="18">
        <v>4</v>
      </c>
      <c r="I149" s="23">
        <v>0.5</v>
      </c>
    </row>
    <row r="150" spans="1:11" ht="30" x14ac:dyDescent="0.25">
      <c r="A150" s="11"/>
      <c r="B150" s="11"/>
      <c r="C150" s="11" t="s">
        <v>5</v>
      </c>
      <c r="D150" s="18" t="s">
        <v>158</v>
      </c>
      <c r="E150" s="18"/>
      <c r="F150" s="18" t="s">
        <v>167</v>
      </c>
      <c r="G150" s="18" t="s">
        <v>160</v>
      </c>
      <c r="H150" s="18">
        <v>8</v>
      </c>
      <c r="I150" s="23">
        <v>2</v>
      </c>
    </row>
    <row r="151" spans="1:11" ht="30" x14ac:dyDescent="0.25">
      <c r="A151" s="11"/>
      <c r="B151" s="11"/>
      <c r="C151" s="11" t="s">
        <v>5</v>
      </c>
      <c r="D151" s="18" t="s">
        <v>161</v>
      </c>
      <c r="E151" s="18"/>
      <c r="F151" s="18" t="s">
        <v>162</v>
      </c>
      <c r="G151" s="18" t="s">
        <v>160</v>
      </c>
      <c r="H151" s="18">
        <v>8</v>
      </c>
      <c r="I151" s="23">
        <v>0.5</v>
      </c>
    </row>
    <row r="152" spans="1:11" ht="45" x14ac:dyDescent="0.25">
      <c r="A152" s="11"/>
      <c r="B152" s="11"/>
      <c r="C152" s="11" t="s">
        <v>5</v>
      </c>
      <c r="D152" s="18" t="s">
        <v>168</v>
      </c>
      <c r="E152" s="18"/>
      <c r="F152" s="18" t="s">
        <v>164</v>
      </c>
      <c r="G152" s="18" t="s">
        <v>52</v>
      </c>
      <c r="H152" s="18">
        <v>8</v>
      </c>
      <c r="I152" s="23">
        <v>1</v>
      </c>
    </row>
    <row r="153" spans="1:11" ht="45" x14ac:dyDescent="0.25">
      <c r="A153" s="17"/>
      <c r="B153" s="17"/>
      <c r="C153" s="17" t="s">
        <v>5</v>
      </c>
      <c r="D153" s="16" t="s">
        <v>148</v>
      </c>
      <c r="E153" s="17"/>
      <c r="F153" s="17" t="s">
        <v>196</v>
      </c>
      <c r="G153" s="16" t="s">
        <v>52</v>
      </c>
      <c r="H153" s="16">
        <v>1</v>
      </c>
      <c r="I153" s="25">
        <v>0.5</v>
      </c>
    </row>
    <row r="154" spans="1:11" s="41" customFormat="1" ht="20.25" customHeight="1" x14ac:dyDescent="0.25">
      <c r="A154" s="31" t="s">
        <v>169</v>
      </c>
      <c r="B154" s="32" t="s">
        <v>222</v>
      </c>
      <c r="C154" s="42"/>
      <c r="D154" s="43"/>
      <c r="E154" s="43"/>
      <c r="F154" s="43"/>
      <c r="G154" s="43"/>
      <c r="H154" s="43"/>
      <c r="I154" s="39">
        <f>I155+I160+I161+I162+I163+I164+I165+I166+I167+I168</f>
        <v>8.5</v>
      </c>
      <c r="J154" s="40"/>
    </row>
    <row r="155" spans="1:11" x14ac:dyDescent="0.25">
      <c r="A155" s="26"/>
      <c r="B155" s="37"/>
      <c r="C155" s="26" t="s">
        <v>6</v>
      </c>
      <c r="D155" s="37" t="s">
        <v>116</v>
      </c>
      <c r="E155" s="37" t="s">
        <v>31</v>
      </c>
      <c r="F155" s="37" t="s">
        <v>31</v>
      </c>
      <c r="G155" s="37" t="s">
        <v>31</v>
      </c>
      <c r="H155" s="37">
        <v>6</v>
      </c>
      <c r="I155" s="38">
        <v>1.5</v>
      </c>
    </row>
    <row r="156" spans="1:11" ht="30" x14ac:dyDescent="0.25">
      <c r="A156" s="11"/>
      <c r="B156" s="18"/>
      <c r="C156" s="11"/>
      <c r="D156" s="18" t="s">
        <v>31</v>
      </c>
      <c r="E156" s="18">
        <v>0</v>
      </c>
      <c r="F156" s="18" t="s">
        <v>189</v>
      </c>
      <c r="G156" s="18" t="s">
        <v>31</v>
      </c>
      <c r="H156" s="18"/>
      <c r="I156" s="23"/>
    </row>
    <row r="157" spans="1:11" ht="30" x14ac:dyDescent="0.25">
      <c r="A157" s="11"/>
      <c r="B157" s="18"/>
      <c r="C157" s="11"/>
      <c r="D157" s="18" t="s">
        <v>31</v>
      </c>
      <c r="E157" s="18">
        <v>1</v>
      </c>
      <c r="F157" s="18" t="s">
        <v>190</v>
      </c>
      <c r="G157" s="18" t="s">
        <v>31</v>
      </c>
      <c r="H157" s="18"/>
      <c r="I157" s="23"/>
      <c r="K157" s="3"/>
    </row>
    <row r="158" spans="1:11" ht="30" x14ac:dyDescent="0.25">
      <c r="A158" s="11"/>
      <c r="B158" s="18"/>
      <c r="C158" s="11"/>
      <c r="D158" s="18" t="s">
        <v>31</v>
      </c>
      <c r="E158" s="18">
        <v>2</v>
      </c>
      <c r="F158" s="18" t="s">
        <v>192</v>
      </c>
      <c r="G158" s="18" t="s">
        <v>31</v>
      </c>
      <c r="H158" s="18"/>
      <c r="I158" s="23"/>
    </row>
    <row r="159" spans="1:11" ht="30" x14ac:dyDescent="0.25">
      <c r="A159" s="11"/>
      <c r="B159" s="11"/>
      <c r="C159" s="11"/>
      <c r="D159" s="18" t="s">
        <v>31</v>
      </c>
      <c r="E159" s="18">
        <v>3</v>
      </c>
      <c r="F159" s="18" t="s">
        <v>191</v>
      </c>
      <c r="G159" s="18" t="s">
        <v>31</v>
      </c>
      <c r="H159" s="18"/>
      <c r="I159" s="23"/>
    </row>
    <row r="160" spans="1:11" ht="30" x14ac:dyDescent="0.25">
      <c r="A160" s="11"/>
      <c r="B160" s="11"/>
      <c r="C160" s="11" t="s">
        <v>5</v>
      </c>
      <c r="D160" s="18" t="s">
        <v>252</v>
      </c>
      <c r="E160" s="18"/>
      <c r="F160" s="18" t="s">
        <v>253</v>
      </c>
      <c r="G160" s="18" t="s">
        <v>52</v>
      </c>
      <c r="H160" s="18">
        <v>5</v>
      </c>
      <c r="I160" s="23">
        <v>1</v>
      </c>
    </row>
    <row r="161" spans="1:10" ht="75" x14ac:dyDescent="0.25">
      <c r="A161" s="11"/>
      <c r="B161" s="11"/>
      <c r="C161" s="11" t="s">
        <v>5</v>
      </c>
      <c r="D161" s="15" t="s">
        <v>178</v>
      </c>
      <c r="E161" s="11"/>
      <c r="F161" s="15" t="s">
        <v>179</v>
      </c>
      <c r="G161" s="11" t="s">
        <v>180</v>
      </c>
      <c r="H161" s="11">
        <v>6</v>
      </c>
      <c r="I161" s="12">
        <v>1</v>
      </c>
    </row>
    <row r="162" spans="1:10" ht="45" x14ac:dyDescent="0.25">
      <c r="A162" s="11"/>
      <c r="B162" s="11"/>
      <c r="C162" s="11" t="s">
        <v>5</v>
      </c>
      <c r="D162" s="15" t="s">
        <v>181</v>
      </c>
      <c r="E162" s="11"/>
      <c r="F162" s="15" t="s">
        <v>197</v>
      </c>
      <c r="G162" s="18" t="s">
        <v>160</v>
      </c>
      <c r="H162" s="11">
        <v>6</v>
      </c>
      <c r="I162" s="12">
        <v>0.5</v>
      </c>
    </row>
    <row r="163" spans="1:10" ht="60" x14ac:dyDescent="0.25">
      <c r="A163" s="11"/>
      <c r="B163" s="11"/>
      <c r="C163" s="11" t="s">
        <v>5</v>
      </c>
      <c r="D163" s="15" t="s">
        <v>183</v>
      </c>
      <c r="E163" s="11"/>
      <c r="F163" s="15" t="s">
        <v>198</v>
      </c>
      <c r="G163" s="18" t="s">
        <v>160</v>
      </c>
      <c r="H163" s="11">
        <v>6</v>
      </c>
      <c r="I163" s="12">
        <v>1</v>
      </c>
    </row>
    <row r="164" spans="1:10" ht="45" x14ac:dyDescent="0.25">
      <c r="A164" s="11"/>
      <c r="B164" s="11"/>
      <c r="C164" s="11" t="s">
        <v>5</v>
      </c>
      <c r="D164" s="15" t="s">
        <v>184</v>
      </c>
      <c r="E164" s="11"/>
      <c r="F164" s="15" t="s">
        <v>199</v>
      </c>
      <c r="G164" s="11" t="s">
        <v>182</v>
      </c>
      <c r="H164" s="11">
        <v>6</v>
      </c>
      <c r="I164" s="12">
        <v>1</v>
      </c>
    </row>
    <row r="165" spans="1:10" ht="60" x14ac:dyDescent="0.25">
      <c r="A165" s="11"/>
      <c r="B165" s="11"/>
      <c r="C165" s="11" t="s">
        <v>5</v>
      </c>
      <c r="D165" s="15" t="s">
        <v>185</v>
      </c>
      <c r="E165" s="11"/>
      <c r="F165" s="11" t="s">
        <v>200</v>
      </c>
      <c r="G165" s="11" t="s">
        <v>182</v>
      </c>
      <c r="H165" s="11">
        <v>5</v>
      </c>
      <c r="I165" s="12">
        <v>0.5</v>
      </c>
    </row>
    <row r="166" spans="1:10" ht="30" x14ac:dyDescent="0.25">
      <c r="A166" s="11"/>
      <c r="B166" s="11"/>
      <c r="C166" s="11" t="s">
        <v>5</v>
      </c>
      <c r="D166" s="15" t="s">
        <v>186</v>
      </c>
      <c r="E166" s="11"/>
      <c r="F166" s="15" t="s">
        <v>201</v>
      </c>
      <c r="G166" s="11" t="s">
        <v>182</v>
      </c>
      <c r="H166" s="11">
        <v>9</v>
      </c>
      <c r="I166" s="12">
        <v>0.5</v>
      </c>
    </row>
    <row r="167" spans="1:10" ht="90" x14ac:dyDescent="0.25">
      <c r="A167" s="11"/>
      <c r="B167" s="11"/>
      <c r="C167" s="11" t="s">
        <v>5</v>
      </c>
      <c r="D167" s="15" t="s">
        <v>187</v>
      </c>
      <c r="E167" s="11"/>
      <c r="F167" s="11" t="s">
        <v>188</v>
      </c>
      <c r="G167" s="11" t="s">
        <v>52</v>
      </c>
      <c r="H167" s="11">
        <v>8</v>
      </c>
      <c r="I167" s="12">
        <v>1</v>
      </c>
    </row>
    <row r="168" spans="1:10" ht="45" x14ac:dyDescent="0.25">
      <c r="A168" s="11"/>
      <c r="B168" s="11"/>
      <c r="C168" s="11" t="s">
        <v>5</v>
      </c>
      <c r="D168" s="18" t="s">
        <v>148</v>
      </c>
      <c r="E168" s="11"/>
      <c r="F168" s="11" t="s">
        <v>196</v>
      </c>
      <c r="G168" s="18" t="s">
        <v>52</v>
      </c>
      <c r="H168" s="18">
        <v>1</v>
      </c>
      <c r="I168" s="23">
        <v>0.5</v>
      </c>
    </row>
    <row r="169" spans="1:10" s="44" customFormat="1" ht="19.5" customHeight="1" x14ac:dyDescent="0.25">
      <c r="A169" s="6"/>
      <c r="B169" s="6"/>
      <c r="C169" s="6"/>
      <c r="D169" s="6"/>
      <c r="E169" s="6"/>
      <c r="F169" s="6"/>
      <c r="G169" s="7" t="s">
        <v>256</v>
      </c>
      <c r="H169" s="7"/>
      <c r="I169" s="45">
        <f>I154+I133+I99+I79+I56+I29+I6</f>
        <v>100</v>
      </c>
      <c r="J169"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
  <sheetViews>
    <sheetView tabSelected="1" workbookViewId="0">
      <selection activeCell="A2" sqref="A2:A10"/>
    </sheetView>
  </sheetViews>
  <sheetFormatPr defaultColWidth="11" defaultRowHeight="15.75" x14ac:dyDescent="0.25"/>
  <cols>
    <col min="1" max="1" width="8.625" style="2" customWidth="1"/>
    <col min="2" max="2" width="70.625" style="4" customWidth="1"/>
  </cols>
  <sheetData>
    <row r="1" spans="1:2" ht="24.95" customHeight="1" x14ac:dyDescent="0.25">
      <c r="A1" s="5" t="s">
        <v>15</v>
      </c>
      <c r="B1" s="5"/>
    </row>
    <row r="2" spans="1:2" ht="18" customHeight="1" x14ac:dyDescent="0.25">
      <c r="A2" s="48">
        <v>1</v>
      </c>
      <c r="B2" s="46" t="s">
        <v>170</v>
      </c>
    </row>
    <row r="3" spans="1:2" ht="18" customHeight="1" x14ac:dyDescent="0.25">
      <c r="A3" s="48">
        <v>2</v>
      </c>
      <c r="B3" s="47" t="s">
        <v>194</v>
      </c>
    </row>
    <row r="4" spans="1:2" ht="18" customHeight="1" x14ac:dyDescent="0.25">
      <c r="A4" s="48">
        <v>3</v>
      </c>
      <c r="B4" s="46" t="s">
        <v>171</v>
      </c>
    </row>
    <row r="5" spans="1:2" ht="18" customHeight="1" x14ac:dyDescent="0.25">
      <c r="A5" s="48">
        <v>4</v>
      </c>
      <c r="B5" s="47" t="s">
        <v>172</v>
      </c>
    </row>
    <row r="6" spans="1:2" ht="18" customHeight="1" x14ac:dyDescent="0.25">
      <c r="A6" s="48">
        <v>5</v>
      </c>
      <c r="B6" s="47" t="s">
        <v>177</v>
      </c>
    </row>
    <row r="7" spans="1:2" ht="18" customHeight="1" x14ac:dyDescent="0.25">
      <c r="A7" s="48">
        <v>6</v>
      </c>
      <c r="B7" s="47" t="s">
        <v>173</v>
      </c>
    </row>
    <row r="8" spans="1:2" ht="18" customHeight="1" x14ac:dyDescent="0.25">
      <c r="A8" s="48">
        <v>7</v>
      </c>
      <c r="B8" s="47" t="s">
        <v>174</v>
      </c>
    </row>
    <row r="9" spans="1:2" ht="18" customHeight="1" x14ac:dyDescent="0.25">
      <c r="A9" s="48">
        <v>8</v>
      </c>
      <c r="B9" s="47" t="s">
        <v>175</v>
      </c>
    </row>
    <row r="10" spans="1:2" ht="18" customHeight="1" x14ac:dyDescent="0.25">
      <c r="A10" s="48">
        <v>9</v>
      </c>
      <c r="B10" s="47" t="s">
        <v>176</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Жосан Дарья Андреевна</cp:lastModifiedBy>
  <cp:lastPrinted>2024-10-09T08:04:04Z</cp:lastPrinted>
  <dcterms:created xsi:type="dcterms:W3CDTF">2022-11-09T22:53:43Z</dcterms:created>
  <dcterms:modified xsi:type="dcterms:W3CDTF">2024-10-23T13:19:06Z</dcterms:modified>
</cp:coreProperties>
</file>