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7662C0E1-3C79-5A48-9289-0F1C195ACE98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  <sheet name="Лист1" sheetId="6" r:id="rId6"/>
  </sheets>
  <definedNames>
    <definedName name="список">Лист1!$B$3:$B$8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4" i="3" l="1"/>
  <c r="A35" i="3" s="1"/>
  <c r="A37" i="3"/>
  <c r="A38" i="3" s="1"/>
  <c r="A40" i="3"/>
  <c r="A41" i="3" s="1"/>
  <c r="A43" i="3"/>
  <c r="A44" i="3" s="1"/>
  <c r="A46" i="3"/>
  <c r="G44" i="3"/>
  <c r="G24" i="4"/>
  <c r="G23" i="4"/>
  <c r="G22" i="4"/>
  <c r="G21" i="4"/>
  <c r="A105" i="2"/>
  <c r="A106" i="2" s="1"/>
  <c r="A108" i="2"/>
  <c r="A109" i="2" s="1"/>
  <c r="A111" i="2"/>
  <c r="A112" i="2" s="1"/>
  <c r="A114" i="2"/>
  <c r="A115" i="2" s="1"/>
  <c r="A116" i="2" s="1"/>
  <c r="A117" i="2" s="1"/>
  <c r="A118" i="2" s="1"/>
  <c r="A121" i="2" s="1"/>
  <c r="A77" i="2"/>
  <c r="A79" i="2"/>
  <c r="A80" i="2" s="1"/>
  <c r="A82" i="2"/>
  <c r="A83" i="2" s="1"/>
  <c r="A120" i="2" l="1"/>
  <c r="G56" i="3" l="1"/>
  <c r="G57" i="3"/>
  <c r="G58" i="3"/>
  <c r="G59" i="3"/>
  <c r="G60" i="3"/>
  <c r="G49" i="3"/>
  <c r="G50" i="3"/>
  <c r="G51" i="3"/>
  <c r="G52" i="3"/>
  <c r="G53" i="3"/>
  <c r="G54" i="3"/>
  <c r="G55" i="3"/>
  <c r="G48" i="3"/>
  <c r="G37" i="3"/>
  <c r="G38" i="3"/>
  <c r="G39" i="3"/>
  <c r="G40" i="3"/>
  <c r="G41" i="3"/>
  <c r="G42" i="3"/>
  <c r="G43" i="3"/>
  <c r="G45" i="3"/>
  <c r="G46" i="3"/>
  <c r="G31" i="3"/>
  <c r="G32" i="3"/>
  <c r="G33" i="3"/>
  <c r="G34" i="3"/>
  <c r="G35" i="3"/>
  <c r="G36" i="3"/>
  <c r="G30" i="3"/>
  <c r="A4" i="5"/>
  <c r="A2" i="5"/>
  <c r="G44" i="4"/>
  <c r="C14" i="4"/>
  <c r="C13" i="4"/>
  <c r="C12" i="4"/>
  <c r="C11" i="4"/>
  <c r="G10" i="4"/>
  <c r="E10" i="4"/>
  <c r="C10" i="4"/>
  <c r="G9" i="4"/>
  <c r="E9" i="4"/>
  <c r="C9" i="4"/>
  <c r="C8" i="4"/>
  <c r="D7" i="4"/>
  <c r="C6" i="4"/>
  <c r="A4" i="4"/>
  <c r="A2" i="4"/>
  <c r="A49" i="3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31" i="3"/>
  <c r="A32" i="3" s="1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A102" i="2"/>
  <c r="A103" i="2" s="1"/>
  <c r="A73" i="2"/>
  <c r="A74" i="2" s="1"/>
  <c r="A31" i="2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<sst xmlns="http://schemas.openxmlformats.org/spreadsheetml/2006/main" count="718" uniqueCount="288">
  <si>
    <t>Компетенция (основная/юниоры)</t>
  </si>
  <si>
    <t>Наименование этапа Чемпионата</t>
  </si>
  <si>
    <t>Финал Чемпионата по профессиональному мастерству "Профессионалы" 2026</t>
  </si>
  <si>
    <t>Субъект РФ (регион проведения)</t>
  </si>
  <si>
    <t>г.Нижний Новгород</t>
  </si>
  <si>
    <t>Базовая организация расположения конкурсной площадки</t>
  </si>
  <si>
    <t>Федеральный технопарк профессионального образования</t>
  </si>
  <si>
    <t>Адрес конкурсной площадки</t>
  </si>
  <si>
    <t>г. Нижний Новгород, улица Варварская, д. 32</t>
  </si>
  <si>
    <t>Даты проведения</t>
  </si>
  <si>
    <t>27.05 - 01.06.2026</t>
  </si>
  <si>
    <t>Главный эксперт</t>
  </si>
  <si>
    <t>Трапезников Евгений Валерьевич</t>
  </si>
  <si>
    <t>Электронная почта ГЭ</t>
  </si>
  <si>
    <t>evtrapeznikov@yandex.ru</t>
  </si>
  <si>
    <t>Моб.телефон ГЭ</t>
  </si>
  <si>
    <t>8-913-673-9476</t>
  </si>
  <si>
    <t>Технический администратор площадки</t>
  </si>
  <si>
    <t>Смирнов Михаил Денисович</t>
  </si>
  <si>
    <t>Электронная почта ТАП</t>
  </si>
  <si>
    <t>mihamiha19@outlook.com</t>
  </si>
  <si>
    <t>Моб.телефон ТАП</t>
  </si>
  <si>
    <t>8-986-151-3234</t>
  </si>
  <si>
    <t xml:space="preserve">Количество конкурсантов </t>
  </si>
  <si>
    <t>Количество рабочих мест</t>
  </si>
  <si>
    <t>Количество экспертов (ГЭ+ЭН+ИЭ)+ТАП+Технический ассистент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</si>
  <si>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</si>
  <si>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</si>
  <si>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</si>
  <si>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</si>
  <si>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Технический ассистент ТАП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</si>
  <si>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</si>
  <si>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</si>
  <si>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</si>
  <si>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</si>
  <si>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</si>
  <si>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</si>
  <si>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</si>
  <si>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</si>
  <si>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</si>
  <si>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</si>
  <si>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</si>
  <si>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</si>
  <si>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Общая/брифинг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</si>
  <si>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</si>
  <si>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40 кв.м.</t>
  </si>
  <si>
    <t xml:space="preserve">Освещение: Допустимо верхнее искусственное освещение ( не менее 500 люкс) </t>
  </si>
  <si>
    <t xml:space="preserve">Интернет :  проводной доступ по Интернет на площадку (не менее 1 Гбит/с на площадку, не менее 1 Гбит/с на рабочее место),  Проводной доступ в Интернет с рабочих мест участников с центральным маршрутизатором в комнате главного эксперта с возможностью дистанционного доступа к машинам участников (TCP, UDP), обеспечения маршрутизации/vlan/изолирования в рамках площадки (возможность собственно маршрутиризации на площадке) . Подключение  ноутбуков к беспроводному интернету (Wi-Fi). 				</t>
  </si>
  <si>
    <t xml:space="preserve">Скорость подключения к локальному/беспроводному интернету - основной канал на скорости до 500 Мбит/с, по резервному каналу на скорости до 500 Мбит/с </t>
  </si>
  <si>
    <t>Электричество:  20 подключений общей инфраструктуры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</si>
  <si>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</si>
  <si>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 - 40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</si>
  <si>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</si>
  <si>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</si>
  <si>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Обеспечение приточно-вытяжной вентиляцией: не требуется</t>
  </si>
  <si>
    <t>Особые требования к площадке проведения (из правил компетенции) Например: блекаут для окон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</si>
  <si>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</si>
  <si>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</si>
  <si>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</si>
  <si>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</si>
  <si>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 на одного участника</t>
  </si>
  <si>
    <t>Единица измерения</t>
  </si>
  <si>
    <t>Итоговое количество</t>
  </si>
  <si>
    <t xml:space="preserve">Ноутбук </t>
  </si>
  <si>
    <t>диагональ экрана: 17'3; процессор: 2.2ГГц, intel Core i5 11400H или эквивалент; оперативная память: 16ГБ DDR4; хранилище: 512 SSD; видеокарта: 4 гб, GeForce RTX 3050Ti или эквивалент; предустановленная ОС: Win11/10 или эквивалент</t>
  </si>
  <si>
    <t>IT-оборудование</t>
  </si>
  <si>
    <t>шт.</t>
  </si>
  <si>
    <t>Сетевой фильтр</t>
  </si>
  <si>
    <t>Сетевой фильтр на 6 розеток, 5 м</t>
  </si>
  <si>
    <t xml:space="preserve">Оборудование </t>
  </si>
  <si>
    <t>Кулер для воды 19 л.</t>
  </si>
  <si>
    <t>Кулер с функцией холодная/горячая вода</t>
  </si>
  <si>
    <t>Стол</t>
  </si>
  <si>
    <t>1400х700х750 мм</t>
  </si>
  <si>
    <t>Мебель</t>
  </si>
  <si>
    <t>Стул</t>
  </si>
  <si>
    <t>Cтул офисный со спинкой на ножках</t>
  </si>
  <si>
    <t>Мусорная корзина</t>
  </si>
  <si>
    <t>Корзина для бумаг и мусора 10 литров, пластик, сетчатая, микс</t>
  </si>
  <si>
    <t>Бухта</t>
  </si>
  <si>
    <t>RJ45, U/UTP,100 м или длиннее, Cat.5е или выше</t>
  </si>
  <si>
    <t>Коннекторы RJ-45</t>
  </si>
  <si>
    <t>Упаковка не менее 100 штук</t>
  </si>
  <si>
    <t>Обжим витой пары</t>
  </si>
  <si>
    <t>Обжим RJ-45 с возможностью зачистки витоцй пары</t>
  </si>
  <si>
    <t>Компьютер</t>
  </si>
  <si>
    <t>CPU частота не менне  3.4 ГГц, ядер не менее 20/ RAM  не менее 96 GB/SSD не менее 3 Tb/видеокарта не менее  6 GB RAM</t>
  </si>
  <si>
    <t>Монитор 24'</t>
  </si>
  <si>
    <t>IPS, 1920x1080, 75 ГГц (поддержка VGA разьема и HDMI)</t>
  </si>
  <si>
    <t>Клавиатура</t>
  </si>
  <si>
    <t>Мембранная, полноразмерная, USB</t>
  </si>
  <si>
    <t>Кабель VGA</t>
  </si>
  <si>
    <t>не менее 3 м</t>
  </si>
  <si>
    <t>Кабель HDMI</t>
  </si>
  <si>
    <t>HDMI-HDMI, 3м</t>
  </si>
  <si>
    <t>Мышь компьютерная</t>
  </si>
  <si>
    <t>Оптическая, беспроводная, USB, 1000 dpi</t>
  </si>
  <si>
    <t>Патч-корд обжатый</t>
  </si>
  <si>
    <t>RJ45, U/UTP, 3 м или длиннее, Cat.5е или выше</t>
  </si>
  <si>
    <t>Внешняя сетевая карта USB/PCI-e</t>
  </si>
  <si>
    <t>Дополнительная внешняя сетевая карта USB 3.0/PCI-e 1Gbit/s, поддержка ОС Linux 3.х и Windows 7/8/10</t>
  </si>
  <si>
    <t xml:space="preserve">Оборудование и инструменты </t>
  </si>
  <si>
    <t>Коммутатор (маршрутизатор) управляемый с возможностью зеркалирования порта (SPAN)</t>
  </si>
  <si>
    <t xml:space="preserve">Коммутатор (маршрутизатор) не менее 5 портов 1Gbit/s, поддержка зеркалирования портов (SPAN, mirror), управляемый (web/console) </t>
  </si>
  <si>
    <t>Программное обеспечение</t>
  </si>
  <si>
    <t>Офисный пакет приложений</t>
  </si>
  <si>
    <t>Набор программных продуктов, которые предназначены для обработки на компьютере документов в электронном формате.</t>
  </si>
  <si>
    <t>ПО</t>
  </si>
  <si>
    <t>Комната Конкурсантов (оборудование, инструмент, мебель) (по количеству конкурсантов)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</si>
  <si>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</si>
  <si>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Контур заземления для электропитания и сети слаботочных подключений (при необходимости) : требуется/не требуется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</si>
  <si>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</si>
  <si>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</si>
  <si>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Обеспечение приточно-вытяжной вентиляцией: требуется/не требуется</t>
  </si>
  <si>
    <t>Запираемый шкафчик (локер)</t>
  </si>
  <si>
    <t>Металлический шкаф на 4 секции; 1850х300х500 мм</t>
  </si>
  <si>
    <t>Вешалка гардеробная</t>
  </si>
  <si>
    <t>Вешалка напольная; 22 крючка</t>
  </si>
  <si>
    <t>Площадь зоны: не менее 35 кв.м.</t>
  </si>
  <si>
    <t xml:space="preserve">Интернет : проводной доступ по Интернет на комнату (не менее 1 Гбит/с на площадку, не менее 100 Мбит/с на рабочее место),  Проводной доступ в Интернет с рабочих мест участников с центральным маршрутизатором в комнате главного эксперта с возможностью дистанционного доступа к машинам участников (TCP). Подключение  ноутбуков к беспроводному интернету (Wi-Fi). Напольные короба и/или колонны для подводки.						</t>
  </si>
  <si>
    <t xml:space="preserve">Локальная сеть: не требуется; </t>
  </si>
  <si>
    <t>Электричество:  не мнее 10 подключений общей инфраструктуры</t>
  </si>
  <si>
    <t>Покрытие пола: ковролин  - 35 кв.м на всю зону</t>
  </si>
  <si>
    <t>6 розеток, длина кабеля 5м</t>
  </si>
  <si>
    <t>Шкаф  телекоммуникационный 19" 6U 350мм</t>
  </si>
  <si>
    <t>Шкаф телекоммуникационный 19"не менее 6 юнитов и не более 12 юнитов, не менее 300 мм в глубину и не более 400 мм в глубину, стеклянная дверь или без двери, наличие боковых стенок, наличие передней крепежной направлящей, в случае напольной установки (при высоте более 12 юнитов) наличие ножек или колесиков</t>
  </si>
  <si>
    <t>Полка для шкафа 19"</t>
  </si>
  <si>
    <t>Полка для шкафа из пункта 10, не глубже 250мм, не менее 200 мм, с крепежными элементами</t>
  </si>
  <si>
    <t>Блок розеток 19"</t>
  </si>
  <si>
    <t>Блок розеток 19" с крепежными элементами, не менее 7 розеток типа EU, наличие выключателя, входное подключение типа IEC-320</t>
  </si>
  <si>
    <t>Набор креплений 19" в шкаф</t>
  </si>
  <si>
    <t>Набор креплений в шкаф 19" в составе болт, гайка, шайба</t>
  </si>
  <si>
    <t>Wi-Fi-Маршрутизатор</t>
  </si>
  <si>
    <t>Не менее 8 портов Gigabit, управляемый, поддержка NAT, DHCP, VLAN, Wi-Fi (2.4 и 5 ГГц), MIMO, VPN, управляемый, L3</t>
  </si>
  <si>
    <t>ИБП</t>
  </si>
  <si>
    <t>ИБП не менее 1400VA, выходной сигнал: синусоида, не менее 4 разъемов для подключения устройств</t>
  </si>
  <si>
    <t>Флешка</t>
  </si>
  <si>
    <t>USB 3.2 32 ГБ</t>
  </si>
  <si>
    <t>Коммутатор управляемый</t>
  </si>
  <si>
    <t>минимум 24 порта, 1000 Мбит</t>
  </si>
  <si>
    <t xml:space="preserve">МФУ Лазерное А4 </t>
  </si>
  <si>
    <t>Цветная печать А4, 22стр/мин</t>
  </si>
  <si>
    <t xml:space="preserve">Стол </t>
  </si>
  <si>
    <t>1400х650х750 мм</t>
  </si>
  <si>
    <t xml:space="preserve">Стул </t>
  </si>
  <si>
    <t>Площадь зоны: не менее 24 кв.м.</t>
  </si>
  <si>
    <t xml:space="preserve">Освещение: Допустимо верхнее искусственное освещение ( не менее 300 люкс) </t>
  </si>
  <si>
    <t>Локальная сеть: не требуется</t>
  </si>
  <si>
    <t xml:space="preserve">Скорость подключения к локальному/беспроводному интернету - основной канал на скорости до 1000 Мбит/с, по резервному каналу на скорости до 1000 Мбит/с </t>
  </si>
  <si>
    <t>Электричество:  4 подключений общей инфраструктуры</t>
  </si>
  <si>
    <t>Покрытие пола: ковролин  - 24 кв.м на всю зону</t>
  </si>
  <si>
    <t>Стеллаж с полками</t>
  </si>
  <si>
    <t xml:space="preserve"> 2000 х 500 х 2000 металлический, 5 полок</t>
  </si>
  <si>
    <t>Охрана труда</t>
  </si>
  <si>
    <t>Аптечка</t>
  </si>
  <si>
    <t xml:space="preserve">Аптечка первой помощи универсальная </t>
  </si>
  <si>
    <t>Огнетушитель</t>
  </si>
  <si>
    <t>Огнетушитель пенный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</si>
  <si>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</si>
  <si>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5 кв.м.</t>
  </si>
  <si>
    <t>Покрытие пола: ковролин  - 5 кв.м на всю зону</t>
  </si>
  <si>
    <t>Подведение/отведение ГХВС (при необходимости): не требуется</t>
  </si>
  <si>
    <t>Особые требования к площадке проведения (из правил компетенции): не требуется</t>
  </si>
  <si>
    <t xml:space="preserve">Количество на одного конкурсанта </t>
  </si>
  <si>
    <t>Токен</t>
  </si>
  <si>
    <t>USB-A токен типа Rutoken S или аналог, поддержка записи ключей и сертификатов, поддержка использования в качестве устройства для аутентификации в ОС, поддержка программно-аппаратных комплексов ViPNet или аналогичных</t>
  </si>
  <si>
    <t>VPN HW Роутер</t>
  </si>
  <si>
    <t>версии не ниже 4</t>
  </si>
  <si>
    <t>Коврик для мыши</t>
  </si>
  <si>
    <t>Кресло с подлокотниками и спинкой на колесиках</t>
  </si>
  <si>
    <t>Переходник</t>
  </si>
  <si>
    <t>С DisplayPort на HDMI</t>
  </si>
  <si>
    <t>Промышленный межсетевой экран нового поколения (NGFW)</t>
  </si>
  <si>
    <t>Система виртуализации</t>
  </si>
  <si>
    <t>VMWare WorkStation или аналог</t>
  </si>
  <si>
    <t>ПО для создания и управления ключами, сертификатами, защищенными протоколами</t>
  </si>
  <si>
    <t>OpenSSL или аналог</t>
  </si>
  <si>
    <t xml:space="preserve">ПО DLP  корпоративного класса для борьбы с внутренними утечками информации и обеспечения корпоративной безопасности </t>
  </si>
  <si>
    <t>Программное обеспечение для борьбы с внутренними утечками информации InfoWatch Traffic Monitor Education Lab (минимальный состав Infowatch Traffic Monitor, Infowatch Device Monitor, Crawler) или аналог</t>
  </si>
  <si>
    <t>ПО для визуальной аналитики данных DLP-системы</t>
  </si>
  <si>
    <t>Cистема для анализа  данных DLP  Infowatch Vision,  InfoWatch Prediction,  InfoWatch Data Discovery или аналог</t>
  </si>
  <si>
    <t>Программное обеспечение генератор трафика и  для DLP-системы</t>
  </si>
  <si>
    <t>Система автоматической генерации трафика и событий безопасности для DLP системы и других СЗИ. Позволяет проводить полуавтоматическую проверку результатов выполнения заданий модуля В</t>
  </si>
  <si>
    <t>ПО автоматической оценки эффектиности политики DLP-системы</t>
  </si>
  <si>
    <t xml:space="preserve"> Позволяет проводить автоматизированную процедуру проверки результатов выполнения заданий модуля по технологиями DLP</t>
  </si>
  <si>
    <t>ПО (или программно-аппаратный комплекс) для защиты сетей сетей VPN корпоративного класса</t>
  </si>
  <si>
    <t>ПО для проведения тестов на безопасность на базе ОС Linux</t>
  </si>
  <si>
    <t>Программное обеспечение для проведения тестов на безопасность с предустановленными утилитами и наборами тестов на базе ОС Linux (например Kali Linux, Parrot и другие), наличие утилит OpenSSL</t>
  </si>
  <si>
    <t>Серверная ОС</t>
  </si>
  <si>
    <t>OS MS Windows (Server версии не ниже 2016) или аналогичный с поддержкой установки DLP системы и ПО для развертывания VPN, поддержка работы в режиме доменного контроллера</t>
  </si>
  <si>
    <t>ОС Astra linux или аналог с поддержкой установки DLP системы, поддержка RPM пакетов</t>
  </si>
  <si>
    <t xml:space="preserve">Серверная ОС с контроллером домена </t>
  </si>
  <si>
    <t>Рабочее место Конкурсанта (расходные материалы по количеству конкурсантов)</t>
  </si>
  <si>
    <t>Ручка шариковая</t>
  </si>
  <si>
    <t>синие чернила, толщина линии 0.5 мм</t>
  </si>
  <si>
    <t>Расходные материалы</t>
  </si>
  <si>
    <t>Карандаш простой (чернографитный)</t>
  </si>
  <si>
    <t>Блокнот для записей</t>
  </si>
  <si>
    <t>А5 80 листов</t>
  </si>
  <si>
    <t xml:space="preserve">Папка-конверт с кнопкой </t>
  </si>
  <si>
    <t>Расходные материалы на всех конкурсантов и экспертов</t>
  </si>
  <si>
    <t>Бумага офисная А4</t>
  </si>
  <si>
    <t>500 листов/пачка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</si>
  <si>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</si>
  <si>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</si>
  <si>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</si>
  <si>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</si>
  <si>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шт./упак</t>
  </si>
  <si>
    <t>упак.</t>
  </si>
  <si>
    <t>Файл-вкладыш А4</t>
  </si>
  <si>
    <t>50 шт./упак</t>
  </si>
  <si>
    <t>Папка-планшет с зажимом</t>
  </si>
  <si>
    <t>А4</t>
  </si>
  <si>
    <t>Папка-скоросшиватель</t>
  </si>
  <si>
    <t>Формат
А4
Вид механизма
стандартный (усики)
Плотность/толщина материала
0.1/0.12 мм
Ширина корешка, мм
15
Вместимость
до 100 листов</t>
  </si>
  <si>
    <t>Папка на кольцах 75 мм</t>
  </si>
  <si>
    <t>А4, ПВХ</t>
  </si>
  <si>
    <t>Карандаш простой</t>
  </si>
  <si>
    <t>Твердость грифеля: HB (ТМ). Материал корпуса: дерево/пластик</t>
  </si>
  <si>
    <t>Точилка</t>
  </si>
  <si>
    <t>Контейнер для стружки:есть</t>
  </si>
  <si>
    <t>Ластик</t>
  </si>
  <si>
    <t>Тип материала - термопластичная резина (ТПР)</t>
  </si>
  <si>
    <t>Ножницы канцелярские</t>
  </si>
  <si>
    <t>Материал - Сталь, Пластик; длина лезвий 21см.</t>
  </si>
  <si>
    <t>Линейка</t>
  </si>
  <si>
    <t>30 см, пластиковая, эконом цвета 744220
Количество шкал:1
Длина шкалы:300 мм
Материал: пластик</t>
  </si>
  <si>
    <t xml:space="preserve">шт. </t>
  </si>
  <si>
    <t>Картридж для МФУ</t>
  </si>
  <si>
    <t xml:space="preserve">Тонер-картридж для МФУ Лазерное А4 </t>
  </si>
  <si>
    <t>Скотч широкий</t>
  </si>
  <si>
    <t xml:space="preserve">Клейкая лента широкая, ширина 72 мм., намотка 55 м. </t>
  </si>
  <si>
    <t>Клейкая лента оградительная/разметочная</t>
  </si>
  <si>
    <t>бело-красная 50 мм x 33 м</t>
  </si>
  <si>
    <t>Мешки для мусора</t>
  </si>
  <si>
    <t>Объем:60 л
Длина:700 мм
Ширина:600 мм
Толщина:60 мкм
Количество в упаковке:10 шт.</t>
  </si>
  <si>
    <t>Стакан одноразовый 200 мл</t>
  </si>
  <si>
    <t>Пластиковый (полипропилен (ПП)), белый/прозрачный</t>
  </si>
  <si>
    <t>Бумажные стаканчики для горячей воды</t>
  </si>
  <si>
    <t>Стакан для горячих напитков 250мл, крафт, диаметром 80мм, 50 шт. в упаковке</t>
  </si>
  <si>
    <t>Флипчарт</t>
  </si>
  <si>
    <t>Доска магнитно-маркерная 70х100 см на треноге</t>
  </si>
  <si>
    <t>Скрепки канцелярские</t>
  </si>
  <si>
    <t xml:space="preserve">Нож канцелярский </t>
  </si>
  <si>
    <t>Стикеры</t>
  </si>
  <si>
    <t>76х76 мм 5 цветов (1 блок, 400 листов)</t>
  </si>
  <si>
    <t>Зажимы для бумаг</t>
  </si>
  <si>
    <t>Беруши</t>
  </si>
  <si>
    <t>Маркер перманентный черный</t>
  </si>
  <si>
    <t>толщина линии 1 мм, круглый наконечник</t>
  </si>
  <si>
    <t>Хомуты (нейлоновые стяжки)</t>
  </si>
  <si>
    <t>Черный (не менее 500 штук в упаковке)</t>
  </si>
  <si>
    <t xml:space="preserve">Бумага для флипчарта </t>
  </si>
  <si>
    <t>Салфетки влажные антибактериальные</t>
  </si>
  <si>
    <t>Количество в упаковке:150 шт.
Материал: нетканый материал</t>
  </si>
  <si>
    <t>Вода питьевая для кулера</t>
  </si>
  <si>
    <t>Бутыль, объем 19 литров</t>
  </si>
  <si>
    <t>Количество</t>
  </si>
  <si>
    <t xml:space="preserve">Примечание </t>
  </si>
  <si>
    <t xml:space="preserve">список </t>
  </si>
  <si>
    <t>Локальная сеть: требуется/не требуется; скорость подключения 1000 Мбит/с; количество точек подключения 3, разводка от коммутатор в комнате ГЭ</t>
  </si>
  <si>
    <t>Электричество: 5 подключений к сети  220 Вольт на РМ конкурсантов</t>
  </si>
  <si>
    <t>Корпоративная защита от внутренних угроз информационной безопаности (основная)</t>
  </si>
  <si>
    <t xml:space="preserve">
Стойка для телевизора  (крепление для экрана)</t>
  </si>
  <si>
    <t>Регулировка высоты: 1200~1500 мм; кабель-канал внутри столбов; регулировка полки по высоте; оснащена колёсиками с блокировкой движения</t>
  </si>
  <si>
    <t>Цифровая информационная Стелла компетенции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</si>
  <si>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</si>
  <si>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 xml:space="preserve">Интернет : Подключение  компьютеров  к беспроводному интернету (с возможностью подключения к проводному интернету) 	</t>
  </si>
  <si>
    <t>Скорость подключения к беспроводному интернету - основной канал на скорости от 100 Мбит/с</t>
  </si>
  <si>
    <t>Электричество:  8 подключений общей инфраструктуры</t>
  </si>
  <si>
    <t>Покрытие пола: ковролин  - 30 кв.м на всю зону</t>
  </si>
  <si>
    <t>Площадь зоны: не менее 15 кв.м.</t>
  </si>
  <si>
    <t>Особые требования к площадке проведения (из правил компетенции) нет</t>
  </si>
  <si>
    <t>Контур заземления для электропитания и сети слаботочных подключений (при необходимости) : не требуется</t>
  </si>
  <si>
    <t>Локальная сеть:  требуется; скорость подключения 1 Гбит/с; количество точек подключения 30 - разводка от машрутиризатора в комнате главного эксперта</t>
  </si>
  <si>
    <t xml:space="preserve">Интернет : проводной доступ по Интернет на площадку (не менее 1 Гбит/с на площадку, не менее 100 Мбит/с на рабочее место),  Проводной доступ в Интернет с рабочих мест участников с центральным маршрутизатором в комнате главного эксперта с возможностью дистанционного доступа к машинам участников (TCP, UDP), обеспечения маршрутизации/vlan/изолирования в рамках площадки . Подключение  ноутбуков к беспроводному интернету (WiFi). Напольные короба и/или колонны для подводки.							</t>
  </si>
  <si>
    <t>Шкаф телекоммуникационный 19"не менее 6 юнитов и не более 12 юнитов, не менее 300 мм в глубину и не более 400 мм в глубину, стеклянная дверь или без двери, наличие боковых стенок, наличие передней крепежной направляющей, в случае напольной установки (при высоте более 12 юнитов) наличие ножек или колесиков</t>
  </si>
  <si>
    <t>Программное обеспечение для обнаружения и блокировки атак на промышленные сети InfoWatch ARMA Industrial Firewall</t>
  </si>
  <si>
    <t xml:space="preserve">Программное обеспечение для защиты сетей связи в составе Учебно-методический комплекс «Корпоративная защита от внутренних угроз ИБ» сроком на 1 год в составе (или аналог):                                                                                             ПО ViPNet Administrator 4.х – 2 шт.,                                            ПО ViPNet Coordinator Windows 4.х – 4 шт.,                                ПО ViPNet Coordinator Linux – 4 шт.,                                           ПО ViPNet Client 4.х – 20 шт.,                                                        ПО ViPNet Registration Point 4.х – 2 шт.,                                       ПО ViPNet Publication Service 4.х - 2 шт., 
ПО ViPNet Policy Manager 4.х - 2 шт.,                                              1 узел управления Policy Manager - 20 шт.,                                 ПО ViPNet StateWatcher 4.х - 2 шт., 
1 узел мониторинга StateWatcher - 20 шт.,                                      ПО ViPNet ЭП внешние – 20 шт.,                                                  ПО ViPNet ЭП внутренние – 20 шт., 
ПО ViPNet Coordinator HW-VA – 2 шт.
ПО ViPNet Coordinator HW IDS NS VA  – 1 шт. </t>
  </si>
  <si>
    <t xml:space="preserve">С моделью структуры подразделений организации, не менее 30 сотрудников. Доступна в Телеграм-канале компетенции "F7 Корпоративная защита" для скачивания. </t>
  </si>
  <si>
    <t>блок</t>
  </si>
  <si>
    <t>100 шт./упак</t>
  </si>
  <si>
    <t>12 шт./упак</t>
  </si>
  <si>
    <t>Личный инструмент конкурсанта не предусмотрен</t>
  </si>
  <si>
    <t>Комната Экспертов (оборудование, инструмент, мебель) (по количеству экспертов)</t>
  </si>
  <si>
    <t>Комната Главного эксперта и ТАПа</t>
  </si>
  <si>
    <t>Интерактивная панель с тачскрином</t>
  </si>
  <si>
    <t xml:space="preserve">65" 4K UHD, 3840x2160, 60 Гц, HDMI х 4, USB х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</si>
</sst>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7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64"/>
      <name val="Calibri"/>
      <family val="2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2"/>
      <color indexed="64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2"/>
      <name val="Times New Roman"/>
      <family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name val="Times New Roman"/>
      <family val="1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5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theme="0"/>
      </patternFill>
    </fill>
    <fill>
      <patternFill patternType="solid">
        <fgColor indexed="65"/>
        <bgColor indexed="26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44" fontId="20" fillId="0" borderId="0" applyFont="0" applyFill="0" applyBorder="0" applyProtection="0"/>
    <xf numFmtId="0" fontId="2" fillId="0" borderId="0"/>
    <xf numFmtId="0" fontId="3" fillId="0" borderId="0"/>
  </cellStyleXfs>
  <cellXfs count="19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1" fillId="0" borderId="1" xfId="1" applyBorder="1" applyAlignment="1">
      <alignment horizontal="right" wrapText="1"/>
    </xf>
    <xf numFmtId="0" fontId="5" fillId="0" borderId="1" xfId="1" applyFont="1" applyBorder="1" applyAlignment="1">
      <alignment horizontal="right" wrapText="1"/>
    </xf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vertical="center" wrapText="1"/>
    </xf>
    <xf numFmtId="0" fontId="7" fillId="0" borderId="6" xfId="3" applyFont="1" applyBorder="1" applyAlignment="1">
      <alignment horizontal="left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top"/>
    </xf>
    <xf numFmtId="0" fontId="7" fillId="0" borderId="1" xfId="3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top"/>
    </xf>
    <xf numFmtId="0" fontId="12" fillId="0" borderId="1" xfId="3" applyFont="1" applyBorder="1" applyAlignment="1">
      <alignment horizontal="center" vertical="top"/>
    </xf>
    <xf numFmtId="0" fontId="7" fillId="0" borderId="15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top" wrapText="1"/>
    </xf>
    <xf numFmtId="0" fontId="7" fillId="0" borderId="1" xfId="3" applyFont="1" applyBorder="1" applyAlignment="1">
      <alignment vertical="top" wrapText="1"/>
    </xf>
    <xf numFmtId="0" fontId="7" fillId="0" borderId="9" xfId="3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top" wrapText="1"/>
    </xf>
    <xf numFmtId="0" fontId="7" fillId="0" borderId="17" xfId="3" applyFont="1" applyBorder="1" applyAlignment="1">
      <alignment horizontal="left" vertical="top" wrapText="1"/>
    </xf>
    <xf numFmtId="0" fontId="7" fillId="0" borderId="17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top" wrapText="1"/>
    </xf>
    <xf numFmtId="0" fontId="7" fillId="0" borderId="17" xfId="4" applyFont="1" applyBorder="1" applyAlignment="1">
      <alignment vertical="center" wrapText="1"/>
    </xf>
    <xf numFmtId="0" fontId="7" fillId="0" borderId="1" xfId="4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/>
    </xf>
    <xf numFmtId="0" fontId="12" fillId="9" borderId="1" xfId="0" applyFont="1" applyFill="1" applyBorder="1" applyAlignment="1">
      <alignment horizontal="left" vertical="top" wrapText="1"/>
    </xf>
    <xf numFmtId="0" fontId="12" fillId="9" borderId="1" xfId="3" applyFont="1" applyFill="1" applyBorder="1" applyAlignment="1">
      <alignment horizontal="center" vertical="center"/>
    </xf>
    <xf numFmtId="0" fontId="7" fillId="0" borderId="18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9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2" fillId="9" borderId="9" xfId="3" applyFont="1" applyFill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top"/>
    </xf>
    <xf numFmtId="0" fontId="7" fillId="0" borderId="9" xfId="0" applyFont="1" applyBorder="1" applyAlignment="1">
      <alignment horizontal="center" wrapText="1"/>
    </xf>
    <xf numFmtId="0" fontId="12" fillId="0" borderId="1" xfId="3" applyFont="1" applyBorder="1" applyAlignment="1">
      <alignment horizontal="center" vertical="top" wrapText="1"/>
    </xf>
    <xf numFmtId="0" fontId="7" fillId="0" borderId="23" xfId="3" applyFont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left" vertical="center" wrapText="1"/>
    </xf>
    <xf numFmtId="0" fontId="12" fillId="6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left" vertical="center" wrapText="1"/>
    </xf>
    <xf numFmtId="0" fontId="12" fillId="6" borderId="25" xfId="0" applyFont="1" applyFill="1" applyBorder="1" applyAlignment="1">
      <alignment horizontal="left" vertical="top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/>
    </xf>
    <xf numFmtId="0" fontId="7" fillId="0" borderId="26" xfId="3" applyFont="1" applyBorder="1" applyAlignment="1">
      <alignment horizontal="left" vertical="top"/>
    </xf>
    <xf numFmtId="0" fontId="7" fillId="0" borderId="8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7" fillId="0" borderId="8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16" fillId="0" borderId="0" xfId="3" applyFont="1"/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0" xfId="3"/>
    <xf numFmtId="0" fontId="18" fillId="0" borderId="0" xfId="3" applyFont="1"/>
    <xf numFmtId="0" fontId="18" fillId="0" borderId="0" xfId="3" applyFont="1" applyAlignment="1">
      <alignment vertical="center" wrapText="1"/>
    </xf>
    <xf numFmtId="0" fontId="19" fillId="0" borderId="0" xfId="3" applyFont="1" applyAlignment="1">
      <alignment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left" vertical="top" wrapText="1"/>
    </xf>
    <xf numFmtId="0" fontId="13" fillId="0" borderId="8" xfId="3" applyFont="1" applyBorder="1" applyAlignment="1">
      <alignment vertical="top"/>
    </xf>
    <xf numFmtId="0" fontId="13" fillId="0" borderId="15" xfId="3" applyFont="1" applyBorder="1" applyAlignment="1">
      <alignment horizontal="center" vertical="top" wrapText="1"/>
    </xf>
    <xf numFmtId="0" fontId="17" fillId="0" borderId="15" xfId="3" applyFont="1" applyBorder="1" applyAlignment="1">
      <alignment horizontal="center" vertical="top" wrapText="1"/>
    </xf>
    <xf numFmtId="0" fontId="13" fillId="0" borderId="15" xfId="3" applyFont="1" applyBorder="1" applyAlignment="1">
      <alignment horizontal="center" vertical="top"/>
    </xf>
    <xf numFmtId="0" fontId="13" fillId="0" borderId="20" xfId="3" applyFont="1" applyBorder="1" applyAlignment="1">
      <alignment horizontal="left" vertical="top" wrapText="1"/>
    </xf>
    <xf numFmtId="0" fontId="13" fillId="0" borderId="16" xfId="3" applyFont="1" applyBorder="1" applyAlignment="1">
      <alignment horizontal="center" vertical="top"/>
    </xf>
    <xf numFmtId="0" fontId="17" fillId="0" borderId="16" xfId="3" applyFont="1" applyBorder="1" applyAlignment="1">
      <alignment horizontal="center" vertical="top" wrapText="1"/>
    </xf>
    <xf numFmtId="0" fontId="13" fillId="0" borderId="8" xfId="3" applyFont="1" applyBorder="1" applyAlignment="1">
      <alignment vertical="top" wrapText="1"/>
    </xf>
    <xf numFmtId="0" fontId="13" fillId="0" borderId="8" xfId="3" applyFont="1" applyBorder="1" applyAlignment="1">
      <alignment horizontal="center" vertical="top"/>
    </xf>
    <xf numFmtId="0" fontId="17" fillId="0" borderId="8" xfId="3" applyFont="1" applyBorder="1" applyAlignment="1">
      <alignment horizontal="center" vertical="top" wrapText="1"/>
    </xf>
    <xf numFmtId="0" fontId="13" fillId="0" borderId="8" xfId="3" applyFont="1" applyBorder="1" applyAlignment="1">
      <alignment horizontal="left" vertical="top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22" fillId="0" borderId="26" xfId="3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top" wrapText="1"/>
    </xf>
    <xf numFmtId="0" fontId="23" fillId="6" borderId="26" xfId="0" applyFont="1" applyFill="1" applyBorder="1" applyAlignment="1">
      <alignment horizontal="center" vertical="top" wrapText="1"/>
    </xf>
    <xf numFmtId="0" fontId="23" fillId="6" borderId="26" xfId="0" applyFont="1" applyFill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top"/>
    </xf>
    <xf numFmtId="0" fontId="22" fillId="0" borderId="26" xfId="3" applyFont="1" applyBorder="1" applyAlignment="1">
      <alignment vertical="center" wrapText="1"/>
    </xf>
    <xf numFmtId="0" fontId="23" fillId="0" borderId="26" xfId="0" applyFont="1" applyBorder="1" applyAlignment="1">
      <alignment horizontal="left" vertical="top" wrapText="1"/>
    </xf>
    <xf numFmtId="0" fontId="23" fillId="6" borderId="20" xfId="0" applyFont="1" applyFill="1" applyBorder="1" applyAlignment="1">
      <alignment horizontal="center" vertical="center" wrapText="1"/>
    </xf>
    <xf numFmtId="0" fontId="22" fillId="0" borderId="26" xfId="3" applyFont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left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wrapText="1"/>
    </xf>
    <xf numFmtId="0" fontId="7" fillId="0" borderId="18" xfId="0" applyFont="1" applyBorder="1" applyAlignment="1">
      <alignment horizontal="center" wrapText="1"/>
    </xf>
    <xf numFmtId="0" fontId="12" fillId="6" borderId="18" xfId="0" applyFont="1" applyFill="1" applyBorder="1" applyAlignment="1">
      <alignment horizontal="center" vertical="top" wrapText="1"/>
    </xf>
    <xf numFmtId="0" fontId="12" fillId="6" borderId="26" xfId="0" applyFont="1" applyFill="1" applyBorder="1" applyAlignment="1">
      <alignment horizontal="center" vertical="center" wrapText="1"/>
    </xf>
    <xf numFmtId="0" fontId="12" fillId="0" borderId="26" xfId="3" applyFont="1" applyBorder="1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12" fillId="0" borderId="26" xfId="3" applyFont="1" applyBorder="1" applyAlignment="1">
      <alignment horizontal="center" vertical="top"/>
    </xf>
    <xf numFmtId="0" fontId="12" fillId="0" borderId="26" xfId="0" applyFont="1" applyBorder="1" applyAlignment="1">
      <alignment horizontal="left" vertical="top" wrapText="1"/>
    </xf>
    <xf numFmtId="0" fontId="7" fillId="0" borderId="26" xfId="3" applyFont="1" applyBorder="1" applyAlignment="1">
      <alignment horizontal="left" vertical="top" wrapText="1"/>
    </xf>
    <xf numFmtId="0" fontId="12" fillId="6" borderId="26" xfId="0" applyFont="1" applyFill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top" wrapText="1"/>
    </xf>
    <xf numFmtId="0" fontId="10" fillId="0" borderId="0" xfId="3" applyFont="1" applyAlignment="1">
      <alignment horizontal="left" vertical="top" wrapText="1"/>
    </xf>
    <xf numFmtId="0" fontId="12" fillId="0" borderId="12" xfId="3" applyFont="1" applyBorder="1" applyAlignment="1">
      <alignment horizontal="left" vertical="top" wrapText="1"/>
    </xf>
    <xf numFmtId="0" fontId="12" fillId="0" borderId="0" xfId="3" applyFont="1"/>
    <xf numFmtId="0" fontId="12" fillId="0" borderId="0" xfId="3" applyFont="1" applyAlignment="1">
      <alignment horizontal="left" vertical="top" wrapText="1"/>
    </xf>
    <xf numFmtId="0" fontId="12" fillId="0" borderId="13" xfId="3" applyFont="1" applyBorder="1" applyAlignment="1">
      <alignment horizontal="left" vertical="top" wrapText="1"/>
    </xf>
    <xf numFmtId="0" fontId="12" fillId="0" borderId="14" xfId="3" applyFont="1" applyBorder="1"/>
    <xf numFmtId="0" fontId="7" fillId="8" borderId="1" xfId="3" applyFont="1" applyFill="1" applyBorder="1" applyAlignment="1">
      <alignment horizontal="center" vertical="center"/>
    </xf>
    <xf numFmtId="0" fontId="7" fillId="0" borderId="1" xfId="3" applyFont="1" applyBorder="1"/>
    <xf numFmtId="0" fontId="7" fillId="8" borderId="21" xfId="3" applyFont="1" applyFill="1" applyBorder="1" applyAlignment="1">
      <alignment horizontal="center" vertical="center"/>
    </xf>
    <xf numFmtId="0" fontId="7" fillId="0" borderId="22" xfId="3" applyFont="1" applyBorder="1"/>
    <xf numFmtId="0" fontId="11" fillId="0" borderId="3" xfId="3" applyFont="1" applyBorder="1" applyAlignment="1">
      <alignment horizontal="left" vertical="top" wrapText="1"/>
    </xf>
    <xf numFmtId="0" fontId="12" fillId="0" borderId="4" xfId="3" applyFont="1" applyBorder="1"/>
    <xf numFmtId="0" fontId="7" fillId="0" borderId="12" xfId="3" applyFont="1" applyBorder="1" applyAlignment="1">
      <alignment horizontal="left" vertical="top" wrapText="1"/>
    </xf>
    <xf numFmtId="0" fontId="7" fillId="0" borderId="0" xfId="3" applyFont="1"/>
    <xf numFmtId="0" fontId="7" fillId="0" borderId="0" xfId="3" applyFont="1" applyAlignment="1">
      <alignment horizontal="left" vertical="top" wrapText="1"/>
    </xf>
    <xf numFmtId="0" fontId="7" fillId="0" borderId="13" xfId="3" applyFont="1" applyBorder="1" applyAlignment="1">
      <alignment horizontal="left" vertical="top" wrapText="1"/>
    </xf>
    <xf numFmtId="0" fontId="7" fillId="0" borderId="14" xfId="3" applyFont="1" applyBorder="1"/>
    <xf numFmtId="0" fontId="12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top" wrapText="1"/>
    </xf>
    <xf numFmtId="0" fontId="7" fillId="8" borderId="2" xfId="3" applyFont="1" applyFill="1" applyBorder="1" applyAlignment="1">
      <alignment horizontal="center" vertical="center"/>
    </xf>
    <xf numFmtId="0" fontId="10" fillId="0" borderId="3" xfId="3" applyFont="1" applyBorder="1" applyAlignment="1">
      <alignment horizontal="left" vertical="top" wrapText="1"/>
    </xf>
    <xf numFmtId="0" fontId="7" fillId="0" borderId="4" xfId="3" applyFont="1" applyBorder="1"/>
    <xf numFmtId="0" fontId="23" fillId="0" borderId="12" xfId="3" applyFont="1" applyBorder="1" applyAlignment="1">
      <alignment horizontal="left" vertical="top" wrapText="1"/>
    </xf>
    <xf numFmtId="0" fontId="23" fillId="0" borderId="0" xfId="3" applyFont="1"/>
    <xf numFmtId="0" fontId="23" fillId="0" borderId="0" xfId="3" applyFont="1" applyAlignment="1">
      <alignment horizontal="left" vertical="top" wrapText="1"/>
    </xf>
    <xf numFmtId="0" fontId="23" fillId="0" borderId="23" xfId="3" applyFont="1" applyBorder="1" applyAlignment="1">
      <alignment horizontal="left" vertical="top" wrapText="1"/>
    </xf>
    <xf numFmtId="0" fontId="23" fillId="0" borderId="27" xfId="3" applyFont="1" applyBorder="1"/>
    <xf numFmtId="0" fontId="12" fillId="0" borderId="30" xfId="3" applyFont="1" applyBorder="1" applyAlignment="1">
      <alignment horizontal="left" vertical="top" wrapText="1"/>
    </xf>
    <xf numFmtId="0" fontId="24" fillId="0" borderId="0" xfId="3" applyFont="1" applyAlignment="1">
      <alignment horizontal="left" vertical="top" wrapText="1"/>
    </xf>
    <xf numFmtId="0" fontId="11" fillId="0" borderId="11" xfId="3" applyFont="1" applyBorder="1" applyAlignment="1">
      <alignment horizontal="left" vertical="top" wrapText="1"/>
    </xf>
    <xf numFmtId="0" fontId="10" fillId="0" borderId="0" xfId="3" applyFont="1" applyAlignment="1">
      <alignment horizontal="left" vertical="top" wrapText="1"/>
    </xf>
    <xf numFmtId="0" fontId="7" fillId="4" borderId="2" xfId="3" applyFont="1" applyFill="1" applyBorder="1" applyAlignment="1">
      <alignment horizontal="center" vertical="center"/>
    </xf>
    <xf numFmtId="0" fontId="7" fillId="5" borderId="0" xfId="3" applyFont="1" applyFill="1" applyAlignment="1">
      <alignment horizontal="center"/>
    </xf>
    <xf numFmtId="0" fontId="10" fillId="0" borderId="0" xfId="3" applyFont="1" applyAlignment="1">
      <alignment horizontal="left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0" fillId="0" borderId="11" xfId="3" applyFont="1" applyBorder="1" applyAlignment="1">
      <alignment horizontal="left" vertical="top" wrapText="1"/>
    </xf>
    <xf numFmtId="0" fontId="7" fillId="8" borderId="12" xfId="3" applyFont="1" applyFill="1" applyBorder="1" applyAlignment="1">
      <alignment horizontal="center" vertical="center"/>
    </xf>
    <xf numFmtId="0" fontId="7" fillId="5" borderId="19" xfId="3" applyFont="1" applyFill="1" applyBorder="1" applyAlignment="1">
      <alignment horizontal="center"/>
    </xf>
    <xf numFmtId="0" fontId="7" fillId="5" borderId="28" xfId="3" applyFont="1" applyFill="1" applyBorder="1" applyAlignment="1">
      <alignment horizontal="center"/>
    </xf>
    <xf numFmtId="0" fontId="10" fillId="0" borderId="27" xfId="3" applyFont="1" applyBorder="1" applyAlignment="1">
      <alignment horizontal="left" vertical="top" wrapText="1"/>
    </xf>
    <xf numFmtId="0" fontId="25" fillId="8" borderId="21" xfId="3" applyFont="1" applyFill="1" applyBorder="1" applyAlignment="1">
      <alignment horizontal="center" vertical="center"/>
    </xf>
    <xf numFmtId="0" fontId="26" fillId="0" borderId="22" xfId="3" applyFont="1" applyBorder="1"/>
    <xf numFmtId="0" fontId="19" fillId="3" borderId="27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18" fillId="3" borderId="0" xfId="3" applyFont="1" applyFill="1" applyAlignment="1">
      <alignment horizontal="center" vertical="center" wrapText="1"/>
    </xf>
    <xf numFmtId="0" fontId="14" fillId="0" borderId="0" xfId="0" applyFont="1" applyBorder="1"/>
    <xf numFmtId="0" fontId="6" fillId="0" borderId="0" xfId="3" applyFont="1" applyBorder="1"/>
    <xf numFmtId="0" fontId="12" fillId="0" borderId="0" xfId="3" applyFont="1" applyBorder="1"/>
  </cellXfs>
  <cellStyles count="5">
    <cellStyle name="Гиперссылка" xfId="1" builtinId="8"/>
    <cellStyle name="Денежный 2" xfId="2" xr:uid="{00000000-0005-0000-0000-000001000000}"/>
    <cellStyle name="Обычный" xfId="0" builtinId="0"/>
    <cellStyle name="Обычный 2" xfId="3" xr:uid="{00000000-0005-0000-0000-000003000000}"/>
    <cellStyle name="Обычный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vtrapeznikov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abSelected="1" zoomScale="89" zoomScaleNormal="150" workbookViewId="0">
      <selection activeCell="D6" sqref="D6"/>
    </sheetView>
  </sheetViews>
  <sheetFormatPr baseColWidth="10" defaultColWidth="8.83203125" defaultRowHeight="18" x14ac:dyDescent="0.2"/>
  <cols>
    <col min="1" max="1" width="52.1640625" style="1" customWidth="1"/>
    <col min="2" max="2" width="93.33203125" style="2" customWidth="1"/>
  </cols>
  <sheetData>
    <row r="2" spans="1:2" x14ac:dyDescent="0.2">
      <c r="B2" s="1"/>
    </row>
    <row r="3" spans="1:2" ht="19" x14ac:dyDescent="0.2">
      <c r="A3" s="3" t="s">
        <v>0</v>
      </c>
      <c r="B3" s="4" t="s">
        <v>262</v>
      </c>
    </row>
    <row r="4" spans="1:2" ht="18.75" customHeight="1" x14ac:dyDescent="0.2">
      <c r="A4" s="3" t="s">
        <v>1</v>
      </c>
      <c r="B4" s="4" t="s">
        <v>2</v>
      </c>
    </row>
    <row r="5" spans="1:2" ht="19" x14ac:dyDescent="0.2">
      <c r="A5" s="3" t="s">
        <v>3</v>
      </c>
      <c r="B5" s="4" t="s">
        <v>4</v>
      </c>
    </row>
    <row r="6" spans="1:2" ht="38" x14ac:dyDescent="0.2">
      <c r="A6" s="3" t="s">
        <v>5</v>
      </c>
      <c r="B6" s="4" t="s">
        <v>6</v>
      </c>
    </row>
    <row r="7" spans="1:2" ht="19" x14ac:dyDescent="0.2">
      <c r="A7" s="3" t="s">
        <v>7</v>
      </c>
      <c r="B7" s="4" t="s">
        <v>8</v>
      </c>
    </row>
    <row r="8" spans="1:2" ht="19" x14ac:dyDescent="0.2">
      <c r="A8" s="3" t="s">
        <v>9</v>
      </c>
      <c r="B8" s="5" t="s">
        <v>10</v>
      </c>
    </row>
    <row r="9" spans="1:2" ht="19" x14ac:dyDescent="0.2">
      <c r="A9" s="3" t="s">
        <v>11</v>
      </c>
      <c r="B9" s="4" t="s">
        <v>12</v>
      </c>
    </row>
    <row r="10" spans="1:2" ht="19" x14ac:dyDescent="0.2">
      <c r="A10" s="3" t="s">
        <v>13</v>
      </c>
      <c r="B10" s="6" t="s">
        <v>14</v>
      </c>
    </row>
    <row r="11" spans="1:2" ht="19" x14ac:dyDescent="0.2">
      <c r="A11" s="3" t="s">
        <v>15</v>
      </c>
      <c r="B11" s="4" t="s">
        <v>16</v>
      </c>
    </row>
    <row r="12" spans="1:2" ht="18" customHeight="1" x14ac:dyDescent="0.2">
      <c r="A12" s="3" t="s">
        <v>17</v>
      </c>
      <c r="B12" s="4" t="s">
        <v>18</v>
      </c>
    </row>
    <row r="13" spans="1:2" ht="19" x14ac:dyDescent="0.2">
      <c r="A13" s="3" t="s">
        <v>19</v>
      </c>
      <c r="B13" s="7" t="s">
        <v>20</v>
      </c>
    </row>
    <row r="14" spans="1:2" ht="19" x14ac:dyDescent="0.2">
      <c r="A14" s="3" t="s">
        <v>21</v>
      </c>
      <c r="B14" s="4" t="s">
        <v>22</v>
      </c>
    </row>
    <row r="15" spans="1:2" ht="19" x14ac:dyDescent="0.2">
      <c r="A15" s="3" t="s">
        <v>23</v>
      </c>
      <c r="B15" s="4">
        <v>15</v>
      </c>
    </row>
    <row r="16" spans="1:2" ht="19" x14ac:dyDescent="0.2">
      <c r="A16" s="3" t="s">
        <v>24</v>
      </c>
      <c r="B16" s="4">
        <v>15</v>
      </c>
    </row>
    <row r="17" spans="1:2" ht="38" x14ac:dyDescent="0.2">
      <c r="A17" s="3" t="s">
        <v>25</v>
      </c>
      <c r="B17" s="4">
        <v>18</v>
      </c>
    </row>
    <row r="20" spans="1:2" ht="19" x14ac:dyDescent="0.2">
      <c r="A20" s="1" t="s">
        <v>26</v>
      </c>
    </row>
    <row r="21" spans="1:2" ht="19" x14ac:dyDescent="0.2">
      <c r="A21" s="1" t="s">
        <v>27</v>
      </c>
    </row>
    <row r="22" spans="1:2" ht="19" x14ac:dyDescent="0.2">
      <c r="A22" s="1" t="s">
        <v>28</v>
      </c>
    </row>
    <row r="23" spans="1:2" ht="19" x14ac:dyDescent="0.2">
      <c r="A23" s="1" t="s">
        <v>29</v>
      </c>
    </row>
    <row r="24" spans="1:2" ht="19" x14ac:dyDescent="0.2">
      <c r="A24" s="1" t="s">
        <v>30</v>
      </c>
    </row>
  </sheetData>
  <hyperlinks>
    <hyperlink ref="B10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"/>
  <sheetViews>
    <sheetView zoomScale="75" zoomScaleNormal="110" workbookViewId="0">
      <selection activeCell="L30" sqref="L30"/>
    </sheetView>
  </sheetViews>
  <sheetFormatPr baseColWidth="10" defaultColWidth="14.5" defaultRowHeight="16" x14ac:dyDescent="0.2"/>
  <cols>
    <col min="1" max="1" width="5.1640625" style="9" customWidth="1"/>
    <col min="2" max="2" width="43.5" style="9" customWidth="1"/>
    <col min="3" max="3" width="30.83203125" style="9" customWidth="1"/>
    <col min="4" max="4" width="22" style="10" customWidth="1"/>
    <col min="5" max="5" width="15.5" style="9" customWidth="1"/>
    <col min="6" max="6" width="19.6640625" style="9" bestFit="1" customWidth="1"/>
    <col min="7" max="7" width="14.5" style="9" customWidth="1"/>
    <col min="8" max="9" width="8.6640625" style="8" customWidth="1"/>
    <col min="10" max="16384" width="14.5" style="8"/>
  </cols>
  <sheetData>
    <row r="1" spans="1:8" x14ac:dyDescent="0.2">
      <c r="A1" s="177" t="s">
        <v>31</v>
      </c>
      <c r="B1" s="177"/>
      <c r="C1" s="177"/>
      <c r="D1" s="177"/>
      <c r="E1" s="177"/>
      <c r="F1" s="177"/>
      <c r="G1" s="177"/>
    </row>
    <row r="2" spans="1:8" x14ac:dyDescent="0.2">
      <c r="A2" s="178" t="str">
        <f>'Информация о Чемпионате'!B4</f>
        <v>Финал Чемпионата по профессиональному мастерству "Профессионалы" 2026</v>
      </c>
      <c r="B2" s="178"/>
      <c r="C2" s="178"/>
      <c r="D2" s="178"/>
      <c r="E2" s="178"/>
      <c r="F2" s="178"/>
      <c r="G2" s="178"/>
      <c r="H2" s="11"/>
    </row>
    <row r="3" spans="1:8" x14ac:dyDescent="0.2">
      <c r="A3" s="177" t="s">
        <v>32</v>
      </c>
      <c r="B3" s="177"/>
      <c r="C3" s="177"/>
      <c r="D3" s="177"/>
      <c r="E3" s="177"/>
      <c r="F3" s="177"/>
      <c r="G3" s="177"/>
    </row>
    <row r="4" spans="1:8" x14ac:dyDescent="0.2">
      <c r="A4" s="179" t="str">
        <f>'Информация о Чемпионате'!B3</f>
        <v>Корпоративная защита от внутренних угроз информационной безопаности (основная)</v>
      </c>
      <c r="B4" s="179"/>
      <c r="C4" s="179"/>
      <c r="D4" s="179"/>
      <c r="E4" s="179"/>
      <c r="F4" s="179"/>
      <c r="G4" s="179"/>
    </row>
    <row r="5" spans="1:8" x14ac:dyDescent="0.2">
      <c r="A5" s="173" t="s">
        <v>33</v>
      </c>
      <c r="B5" s="155"/>
      <c r="C5" s="155"/>
      <c r="D5" s="155"/>
      <c r="E5" s="155"/>
      <c r="F5" s="155"/>
      <c r="G5" s="155"/>
    </row>
    <row r="6" spans="1:8" x14ac:dyDescent="0.2">
      <c r="A6" s="173" t="s">
        <v>34</v>
      </c>
      <c r="B6" s="173"/>
      <c r="C6" s="176" t="str">
        <f>'Информация о Чемпионате'!B5</f>
        <v>г.Нижний Новгород</v>
      </c>
      <c r="D6" s="176"/>
      <c r="E6" s="176"/>
      <c r="F6" s="176"/>
      <c r="G6" s="176"/>
    </row>
    <row r="7" spans="1:8" x14ac:dyDescent="0.2">
      <c r="A7" s="173" t="s">
        <v>35</v>
      </c>
      <c r="B7" s="173"/>
      <c r="C7" s="173"/>
      <c r="D7" s="176" t="str">
        <f>'Информация о Чемпионате'!B6</f>
        <v>Федеральный технопарк профессионального образования</v>
      </c>
      <c r="E7" s="176"/>
      <c r="F7" s="176"/>
      <c r="G7" s="176"/>
    </row>
    <row r="8" spans="1:8" x14ac:dyDescent="0.2">
      <c r="A8" s="173" t="s">
        <v>36</v>
      </c>
      <c r="B8" s="173"/>
      <c r="C8" s="173" t="str">
        <f>'Информация о Чемпионате'!B7</f>
        <v>г. Нижний Новгород, улица Варварская, д. 32</v>
      </c>
      <c r="D8" s="173"/>
      <c r="E8" s="173"/>
      <c r="F8" s="173"/>
      <c r="G8" s="173"/>
    </row>
    <row r="9" spans="1:8" ht="17" x14ac:dyDescent="0.2">
      <c r="A9" s="173" t="s">
        <v>37</v>
      </c>
      <c r="B9" s="173"/>
      <c r="C9" s="173" t="str">
        <f>'Информация о Чемпионате'!B9</f>
        <v>Трапезников Евгений Валерьевич</v>
      </c>
      <c r="D9" s="173"/>
      <c r="E9" s="173" t="str">
        <f>'Информация о Чемпионате'!B10</f>
        <v>evtrapeznikov@yandex.ru</v>
      </c>
      <c r="F9" s="173"/>
      <c r="G9" s="142" t="str">
        <f>'Информация о Чемпионате'!B11</f>
        <v>8-913-673-9476</v>
      </c>
    </row>
    <row r="10" spans="1:8" ht="17" x14ac:dyDescent="0.2">
      <c r="A10" s="173" t="s">
        <v>38</v>
      </c>
      <c r="B10" s="173"/>
      <c r="C10" s="173" t="str">
        <f>'Информация о Чемпионате'!B12</f>
        <v>Смирнов Михаил Денисович</v>
      </c>
      <c r="D10" s="173"/>
      <c r="E10" s="173" t="str">
        <f>'Информация о Чемпионате'!B13</f>
        <v>mihamiha19@outlook.com</v>
      </c>
      <c r="F10" s="173"/>
      <c r="G10" s="142" t="str">
        <f>'Информация о Чемпионате'!B14</f>
        <v>8-986-151-3234</v>
      </c>
    </row>
    <row r="11" spans="1:8" x14ac:dyDescent="0.2">
      <c r="A11" s="173" t="s">
        <v>39</v>
      </c>
      <c r="B11" s="173"/>
      <c r="C11" s="173">
        <f>'Информация о Чемпионате'!B17</f>
        <v>18</v>
      </c>
      <c r="D11" s="173"/>
      <c r="E11" s="173"/>
      <c r="F11" s="173"/>
      <c r="G11" s="173"/>
    </row>
    <row r="12" spans="1:8" x14ac:dyDescent="0.2">
      <c r="A12" s="173" t="s">
        <v>40</v>
      </c>
      <c r="B12" s="173"/>
      <c r="C12" s="173">
        <f>'Информация о Чемпионате'!B15</f>
        <v>15</v>
      </c>
      <c r="D12" s="173"/>
      <c r="E12" s="173"/>
      <c r="F12" s="173"/>
      <c r="G12" s="173"/>
    </row>
    <row r="13" spans="1:8" x14ac:dyDescent="0.2">
      <c r="A13" s="173" t="s">
        <v>41</v>
      </c>
      <c r="B13" s="173"/>
      <c r="C13" s="173">
        <f>'Информация о Чемпионате'!B16</f>
        <v>15</v>
      </c>
      <c r="D13" s="173"/>
      <c r="E13" s="173"/>
      <c r="F13" s="173"/>
      <c r="G13" s="173"/>
    </row>
    <row r="14" spans="1:8" x14ac:dyDescent="0.2">
      <c r="A14" s="173" t="s">
        <v>42</v>
      </c>
      <c r="B14" s="173"/>
      <c r="C14" s="173" t="str">
        <f>'Информация о Чемпионате'!B8</f>
        <v>27.05 - 01.06.2026</v>
      </c>
      <c r="D14" s="173"/>
      <c r="E14" s="173"/>
      <c r="F14" s="173"/>
      <c r="G14" s="173"/>
    </row>
    <row r="15" spans="1:8" x14ac:dyDescent="0.2">
      <c r="A15" s="174" t="s">
        <v>43</v>
      </c>
      <c r="B15" s="175"/>
      <c r="C15" s="175"/>
      <c r="D15" s="175"/>
      <c r="E15" s="175"/>
      <c r="F15" s="175"/>
      <c r="G15" s="175"/>
    </row>
    <row r="16" spans="1:8" x14ac:dyDescent="0.2">
      <c r="A16" s="152" t="s">
        <v>44</v>
      </c>
      <c r="B16" s="153"/>
      <c r="C16" s="153"/>
      <c r="D16" s="153"/>
      <c r="E16" s="153"/>
      <c r="F16" s="153"/>
      <c r="G16" s="153"/>
    </row>
    <row r="17" spans="1:7" x14ac:dyDescent="0.2">
      <c r="A17" s="161" t="s">
        <v>45</v>
      </c>
      <c r="B17" s="155"/>
      <c r="C17" s="155"/>
      <c r="D17" s="155"/>
      <c r="E17" s="155"/>
      <c r="F17" s="155"/>
      <c r="G17" s="155"/>
    </row>
    <row r="18" spans="1:7" x14ac:dyDescent="0.2">
      <c r="A18" s="161" t="s">
        <v>46</v>
      </c>
      <c r="B18" s="155"/>
      <c r="C18" s="155"/>
      <c r="D18" s="155"/>
      <c r="E18" s="155"/>
      <c r="F18" s="155"/>
      <c r="G18" s="155"/>
    </row>
    <row r="19" spans="1:7" x14ac:dyDescent="0.2">
      <c r="A19" s="161" t="s">
        <v>47</v>
      </c>
      <c r="B19" s="155"/>
      <c r="C19" s="155"/>
      <c r="D19" s="155"/>
      <c r="E19" s="155"/>
      <c r="F19" s="155"/>
      <c r="G19" s="155"/>
    </row>
    <row r="20" spans="1:7" x14ac:dyDescent="0.2">
      <c r="A20" s="161" t="s">
        <v>274</v>
      </c>
      <c r="B20" s="156"/>
      <c r="C20" s="156"/>
      <c r="D20" s="156"/>
      <c r="E20" s="156"/>
      <c r="F20" s="156"/>
      <c r="G20" s="156"/>
    </row>
    <row r="21" spans="1:7" x14ac:dyDescent="0.2">
      <c r="A21" s="161" t="s">
        <v>48</v>
      </c>
      <c r="B21" s="156"/>
      <c r="C21" s="156"/>
      <c r="D21" s="156"/>
      <c r="E21" s="156"/>
      <c r="F21" s="156"/>
      <c r="G21" s="156"/>
    </row>
    <row r="22" spans="1:7" x14ac:dyDescent="0.2">
      <c r="A22" s="161" t="s">
        <v>49</v>
      </c>
      <c r="B22" s="156"/>
      <c r="C22" s="156"/>
      <c r="D22" s="156"/>
      <c r="E22" s="156"/>
      <c r="F22" s="156"/>
      <c r="G22" s="156"/>
    </row>
    <row r="23" spans="1:7" x14ac:dyDescent="0.2">
      <c r="A23" s="161" t="s">
        <v>50</v>
      </c>
      <c r="B23" s="155"/>
      <c r="C23" s="155"/>
      <c r="D23" s="155"/>
      <c r="E23" s="155"/>
      <c r="F23" s="155"/>
      <c r="G23" s="155"/>
    </row>
    <row r="24" spans="1:7" x14ac:dyDescent="0.2">
      <c r="A24" s="161" t="s">
        <v>51</v>
      </c>
      <c r="B24" s="155"/>
      <c r="C24" s="155"/>
      <c r="D24" s="155"/>
      <c r="E24" s="155"/>
      <c r="F24" s="155"/>
      <c r="G24" s="155"/>
    </row>
    <row r="25" spans="1:7" x14ac:dyDescent="0.2">
      <c r="A25" s="161" t="s">
        <v>52</v>
      </c>
      <c r="B25" s="155"/>
      <c r="C25" s="155"/>
      <c r="D25" s="155"/>
      <c r="E25" s="155"/>
      <c r="F25" s="155"/>
      <c r="G25" s="155"/>
    </row>
    <row r="26" spans="1:7" x14ac:dyDescent="0.2">
      <c r="A26" s="161" t="s">
        <v>53</v>
      </c>
      <c r="B26" s="155"/>
      <c r="C26" s="155"/>
      <c r="D26" s="155"/>
      <c r="E26" s="155"/>
      <c r="F26" s="155"/>
      <c r="G26" s="155"/>
    </row>
    <row r="27" spans="1:7" x14ac:dyDescent="0.2">
      <c r="A27" s="156" t="s">
        <v>54</v>
      </c>
      <c r="B27" s="156"/>
      <c r="C27" s="156"/>
      <c r="D27" s="156"/>
      <c r="E27" s="156"/>
      <c r="F27" s="156"/>
      <c r="G27" s="156"/>
    </row>
    <row r="28" spans="1:7" x14ac:dyDescent="0.2">
      <c r="A28" s="161" t="s">
        <v>55</v>
      </c>
      <c r="B28" s="155"/>
      <c r="C28" s="155"/>
      <c r="D28" s="155"/>
      <c r="E28" s="155"/>
      <c r="F28" s="155"/>
      <c r="G28" s="155"/>
    </row>
    <row r="29" spans="1:7" ht="51" x14ac:dyDescent="0.2">
      <c r="A29" s="12" t="s">
        <v>56</v>
      </c>
      <c r="B29" s="13" t="s">
        <v>57</v>
      </c>
      <c r="C29" s="13" t="s">
        <v>58</v>
      </c>
      <c r="D29" s="14" t="s">
        <v>59</v>
      </c>
      <c r="E29" s="14" t="s">
        <v>60</v>
      </c>
      <c r="F29" s="14" t="s">
        <v>61</v>
      </c>
      <c r="G29" s="140" t="s">
        <v>62</v>
      </c>
    </row>
    <row r="30" spans="1:7" ht="136" x14ac:dyDescent="0.2">
      <c r="A30" s="16">
        <v>1</v>
      </c>
      <c r="B30" s="17" t="s">
        <v>63</v>
      </c>
      <c r="C30" s="18" t="s">
        <v>64</v>
      </c>
      <c r="D30" s="19" t="s">
        <v>65</v>
      </c>
      <c r="E30" s="15">
        <v>1</v>
      </c>
      <c r="F30" s="20" t="s">
        <v>66</v>
      </c>
      <c r="G30" s="15">
        <v>2</v>
      </c>
    </row>
    <row r="31" spans="1:7" ht="17" x14ac:dyDescent="0.2">
      <c r="A31" s="16">
        <f t="shared" ref="A31" si="0">A30+1</f>
        <v>2</v>
      </c>
      <c r="B31" s="17" t="s">
        <v>67</v>
      </c>
      <c r="C31" s="18" t="s">
        <v>68</v>
      </c>
      <c r="D31" s="19" t="s">
        <v>69</v>
      </c>
      <c r="E31" s="15">
        <v>1</v>
      </c>
      <c r="F31" s="20" t="s">
        <v>66</v>
      </c>
      <c r="G31" s="15">
        <v>4</v>
      </c>
    </row>
    <row r="32" spans="1:7" ht="31.5" customHeight="1" x14ac:dyDescent="0.2">
      <c r="A32" s="16">
        <v>3</v>
      </c>
      <c r="B32" s="110" t="s">
        <v>286</v>
      </c>
      <c r="C32" s="111" t="s">
        <v>287</v>
      </c>
      <c r="D32" s="112" t="s">
        <v>69</v>
      </c>
      <c r="E32" s="113">
        <v>1</v>
      </c>
      <c r="F32" s="113" t="s">
        <v>66</v>
      </c>
      <c r="G32" s="113">
        <v>1</v>
      </c>
    </row>
    <row r="33" spans="1:7" ht="54" customHeight="1" x14ac:dyDescent="0.2">
      <c r="A33" s="16">
        <v>4</v>
      </c>
      <c r="B33" s="110" t="s">
        <v>263</v>
      </c>
      <c r="C33" s="110" t="s">
        <v>264</v>
      </c>
      <c r="D33" s="112" t="s">
        <v>69</v>
      </c>
      <c r="E33" s="113">
        <v>1</v>
      </c>
      <c r="F33" s="113" t="s">
        <v>66</v>
      </c>
      <c r="G33" s="113">
        <v>1</v>
      </c>
    </row>
    <row r="34" spans="1:7" ht="409.6" x14ac:dyDescent="0.2">
      <c r="A34" s="114">
        <v>5</v>
      </c>
      <c r="B34" s="115" t="s">
        <v>265</v>
      </c>
      <c r="C34" s="116" t="s">
        <v>266</v>
      </c>
      <c r="D34" s="117" t="s">
        <v>65</v>
      </c>
      <c r="E34" s="118">
        <v>1</v>
      </c>
      <c r="F34" s="117" t="s">
        <v>66</v>
      </c>
      <c r="G34" s="118">
        <v>1</v>
      </c>
    </row>
    <row r="35" spans="1:7" x14ac:dyDescent="0.2">
      <c r="A35" s="159" t="s">
        <v>104</v>
      </c>
      <c r="B35" s="160"/>
      <c r="C35" s="160"/>
      <c r="D35" s="160"/>
      <c r="E35" s="160"/>
      <c r="F35" s="160"/>
      <c r="G35" s="160"/>
    </row>
    <row r="36" spans="1:7" ht="85" x14ac:dyDescent="0.2">
      <c r="A36" s="25">
        <v>1</v>
      </c>
      <c r="B36" s="17" t="s">
        <v>105</v>
      </c>
      <c r="C36" s="17" t="s">
        <v>106</v>
      </c>
      <c r="D36" s="19" t="s">
        <v>107</v>
      </c>
      <c r="E36" s="26">
        <v>1</v>
      </c>
      <c r="F36" s="20" t="s">
        <v>66</v>
      </c>
      <c r="G36" s="26">
        <v>2</v>
      </c>
    </row>
    <row r="37" spans="1:7" x14ac:dyDescent="0.2">
      <c r="A37" s="162" t="s">
        <v>108</v>
      </c>
      <c r="B37" s="155"/>
      <c r="C37" s="155"/>
      <c r="D37" s="155"/>
      <c r="E37" s="155"/>
      <c r="F37" s="155"/>
      <c r="G37" s="155"/>
    </row>
    <row r="38" spans="1:7" x14ac:dyDescent="0.2">
      <c r="A38" s="172" t="s">
        <v>44</v>
      </c>
      <c r="B38" s="153"/>
      <c r="C38" s="153"/>
      <c r="D38" s="153"/>
      <c r="E38" s="153"/>
      <c r="F38" s="153"/>
      <c r="G38" s="153"/>
    </row>
    <row r="39" spans="1:7" ht="15.75" customHeight="1" x14ac:dyDescent="0.2">
      <c r="A39" s="165" t="s">
        <v>271</v>
      </c>
      <c r="B39" s="166"/>
      <c r="C39" s="166"/>
      <c r="D39" s="166"/>
      <c r="E39" s="166"/>
      <c r="F39" s="166"/>
      <c r="G39" s="166"/>
    </row>
    <row r="40" spans="1:7" ht="15.75" customHeight="1" x14ac:dyDescent="0.2">
      <c r="A40" s="165" t="s">
        <v>146</v>
      </c>
      <c r="B40" s="166"/>
      <c r="C40" s="166"/>
      <c r="D40" s="166"/>
      <c r="E40" s="166"/>
      <c r="F40" s="166"/>
      <c r="G40" s="166"/>
    </row>
    <row r="41" spans="1:7" ht="15.75" customHeight="1" x14ac:dyDescent="0.2">
      <c r="A41" s="165" t="s">
        <v>267</v>
      </c>
      <c r="B41" s="166"/>
      <c r="C41" s="166"/>
      <c r="D41" s="166"/>
      <c r="E41" s="166"/>
      <c r="F41" s="166"/>
      <c r="G41" s="166"/>
    </row>
    <row r="42" spans="1:7" ht="15.75" customHeight="1" x14ac:dyDescent="0.2">
      <c r="A42" s="170" t="s">
        <v>268</v>
      </c>
      <c r="B42" s="171"/>
      <c r="C42" s="171"/>
      <c r="D42" s="171"/>
      <c r="E42" s="171"/>
      <c r="F42" s="171"/>
      <c r="G42" s="171"/>
    </row>
    <row r="43" spans="1:7" ht="15.75" customHeight="1" x14ac:dyDescent="0.2">
      <c r="A43" s="165" t="s">
        <v>269</v>
      </c>
      <c r="B43" s="167"/>
      <c r="C43" s="167"/>
      <c r="D43" s="167"/>
      <c r="E43" s="167"/>
      <c r="F43" s="167"/>
      <c r="G43" s="167"/>
    </row>
    <row r="44" spans="1:7" ht="15.75" customHeight="1" x14ac:dyDescent="0.2">
      <c r="A44" s="165" t="s">
        <v>110</v>
      </c>
      <c r="B44" s="166"/>
      <c r="C44" s="166"/>
      <c r="D44" s="166"/>
      <c r="E44" s="166"/>
      <c r="F44" s="166"/>
      <c r="G44" s="166"/>
    </row>
    <row r="45" spans="1:7" ht="15.75" customHeight="1" x14ac:dyDescent="0.2">
      <c r="A45" s="165" t="s">
        <v>270</v>
      </c>
      <c r="B45" s="166"/>
      <c r="C45" s="166"/>
      <c r="D45" s="166"/>
      <c r="E45" s="166"/>
      <c r="F45" s="166"/>
      <c r="G45" s="166"/>
    </row>
    <row r="46" spans="1:7" ht="15.75" customHeight="1" x14ac:dyDescent="0.2">
      <c r="A46" s="165" t="s">
        <v>52</v>
      </c>
      <c r="B46" s="166"/>
      <c r="C46" s="166"/>
      <c r="D46" s="166"/>
      <c r="E46" s="166"/>
      <c r="F46" s="166"/>
      <c r="G46" s="166"/>
    </row>
    <row r="47" spans="1:7" ht="15.75" customHeight="1" x14ac:dyDescent="0.2">
      <c r="A47" s="165" t="s">
        <v>53</v>
      </c>
      <c r="B47" s="166"/>
      <c r="C47" s="166"/>
      <c r="D47" s="166"/>
      <c r="E47" s="166"/>
      <c r="F47" s="166"/>
      <c r="G47" s="166"/>
    </row>
    <row r="48" spans="1:7" ht="15.75" customHeight="1" x14ac:dyDescent="0.2">
      <c r="A48" s="165" t="s">
        <v>54</v>
      </c>
      <c r="B48" s="167"/>
      <c r="C48" s="167"/>
      <c r="D48" s="167"/>
      <c r="E48" s="167"/>
      <c r="F48" s="167"/>
      <c r="G48" s="167"/>
    </row>
    <row r="49" spans="1:7" ht="15.75" customHeight="1" x14ac:dyDescent="0.2">
      <c r="A49" s="168" t="s">
        <v>162</v>
      </c>
      <c r="B49" s="169"/>
      <c r="C49" s="169"/>
      <c r="D49" s="169"/>
      <c r="E49" s="169"/>
      <c r="F49" s="169"/>
      <c r="G49" s="169"/>
    </row>
    <row r="50" spans="1:7" ht="51" x14ac:dyDescent="0.2">
      <c r="A50" s="27" t="s">
        <v>56</v>
      </c>
      <c r="B50" s="27" t="s">
        <v>57</v>
      </c>
      <c r="C50" s="28" t="s">
        <v>58</v>
      </c>
      <c r="D50" s="27" t="s">
        <v>59</v>
      </c>
      <c r="E50" s="27" t="s">
        <v>60</v>
      </c>
      <c r="F50" s="28" t="s">
        <v>61</v>
      </c>
      <c r="G50" s="29" t="s">
        <v>62</v>
      </c>
    </row>
    <row r="51" spans="1:7" ht="17" x14ac:dyDescent="0.2">
      <c r="A51" s="30">
        <v>1</v>
      </c>
      <c r="B51" s="17" t="s">
        <v>72</v>
      </c>
      <c r="C51" s="31" t="s">
        <v>73</v>
      </c>
      <c r="D51" s="19" t="s">
        <v>74</v>
      </c>
      <c r="E51" s="15">
        <v>1</v>
      </c>
      <c r="F51" s="15" t="s">
        <v>66</v>
      </c>
      <c r="G51" s="32">
        <v>6</v>
      </c>
    </row>
    <row r="52" spans="1:7" ht="34" x14ac:dyDescent="0.2">
      <c r="A52" s="30">
        <v>2</v>
      </c>
      <c r="B52" s="17" t="s">
        <v>75</v>
      </c>
      <c r="C52" s="33" t="s">
        <v>76</v>
      </c>
      <c r="D52" s="19" t="s">
        <v>74</v>
      </c>
      <c r="E52" s="15">
        <v>1</v>
      </c>
      <c r="F52" s="15" t="s">
        <v>66</v>
      </c>
      <c r="G52" s="32">
        <v>15</v>
      </c>
    </row>
    <row r="53" spans="1:7" ht="34" x14ac:dyDescent="0.2">
      <c r="A53" s="30">
        <v>3</v>
      </c>
      <c r="B53" s="34" t="s">
        <v>114</v>
      </c>
      <c r="C53" s="35" t="s">
        <v>115</v>
      </c>
      <c r="D53" s="19" t="s">
        <v>74</v>
      </c>
      <c r="E53" s="36">
        <v>1</v>
      </c>
      <c r="F53" s="36" t="s">
        <v>66</v>
      </c>
      <c r="G53" s="37">
        <v>3</v>
      </c>
    </row>
    <row r="54" spans="1:7" ht="17" x14ac:dyDescent="0.2">
      <c r="A54" s="30">
        <v>4</v>
      </c>
      <c r="B54" s="34" t="s">
        <v>116</v>
      </c>
      <c r="C54" s="34" t="s">
        <v>117</v>
      </c>
      <c r="D54" s="19" t="s">
        <v>74</v>
      </c>
      <c r="E54" s="36">
        <v>1</v>
      </c>
      <c r="F54" s="36" t="s">
        <v>66</v>
      </c>
      <c r="G54" s="37">
        <v>2</v>
      </c>
    </row>
    <row r="55" spans="1:7" ht="34" x14ac:dyDescent="0.2">
      <c r="A55" s="38">
        <v>5</v>
      </c>
      <c r="B55" s="39" t="s">
        <v>77</v>
      </c>
      <c r="C55" s="18" t="s">
        <v>78</v>
      </c>
      <c r="D55" s="19" t="s">
        <v>74</v>
      </c>
      <c r="E55" s="15">
        <v>1</v>
      </c>
      <c r="F55" s="40" t="s">
        <v>66</v>
      </c>
      <c r="G55" s="41">
        <v>1</v>
      </c>
    </row>
    <row r="56" spans="1:7" ht="34" x14ac:dyDescent="0.2">
      <c r="A56" s="42">
        <v>6</v>
      </c>
      <c r="B56" s="43" t="s">
        <v>70</v>
      </c>
      <c r="C56" s="44" t="s">
        <v>71</v>
      </c>
      <c r="D56" s="19" t="s">
        <v>101</v>
      </c>
      <c r="E56" s="15">
        <v>1</v>
      </c>
      <c r="F56" s="20" t="s">
        <v>66</v>
      </c>
      <c r="G56" s="41">
        <v>1</v>
      </c>
    </row>
    <row r="57" spans="1:7" x14ac:dyDescent="0.2">
      <c r="A57" s="162" t="s">
        <v>284</v>
      </c>
      <c r="B57" s="155"/>
      <c r="C57" s="155"/>
      <c r="D57" s="155"/>
      <c r="E57" s="155"/>
      <c r="F57" s="155"/>
      <c r="G57" s="155"/>
    </row>
    <row r="58" spans="1:7" x14ac:dyDescent="0.2">
      <c r="A58" s="163" t="s">
        <v>44</v>
      </c>
      <c r="B58" s="164"/>
      <c r="C58" s="164"/>
      <c r="D58" s="164"/>
      <c r="E58" s="164"/>
      <c r="F58" s="164"/>
      <c r="G58" s="164"/>
    </row>
    <row r="59" spans="1:7" x14ac:dyDescent="0.2">
      <c r="A59" s="154" t="s">
        <v>118</v>
      </c>
      <c r="B59" s="155"/>
      <c r="C59" s="155"/>
      <c r="D59" s="155"/>
      <c r="E59" s="155"/>
      <c r="F59" s="155"/>
      <c r="G59" s="155"/>
    </row>
    <row r="60" spans="1:7" x14ac:dyDescent="0.2">
      <c r="A60" s="154" t="s">
        <v>46</v>
      </c>
      <c r="B60" s="155"/>
      <c r="C60" s="155"/>
      <c r="D60" s="155"/>
      <c r="E60" s="155"/>
      <c r="F60" s="155"/>
      <c r="G60" s="155"/>
    </row>
    <row r="61" spans="1:7" ht="36" customHeight="1" x14ac:dyDescent="0.2">
      <c r="A61" s="154" t="s">
        <v>119</v>
      </c>
      <c r="B61" s="155"/>
      <c r="C61" s="155"/>
      <c r="D61" s="155"/>
      <c r="E61" s="155"/>
      <c r="F61" s="155"/>
      <c r="G61" s="155"/>
    </row>
    <row r="62" spans="1:7" x14ac:dyDescent="0.2">
      <c r="A62" s="154" t="s">
        <v>120</v>
      </c>
      <c r="B62" s="156"/>
      <c r="C62" s="156"/>
      <c r="D62" s="156"/>
      <c r="E62" s="156"/>
      <c r="F62" s="156"/>
      <c r="G62" s="156"/>
    </row>
    <row r="63" spans="1:7" ht="16" customHeight="1" x14ac:dyDescent="0.2">
      <c r="A63" s="161" t="s">
        <v>48</v>
      </c>
      <c r="B63" s="156"/>
      <c r="C63" s="156"/>
      <c r="D63" s="156"/>
      <c r="E63" s="156"/>
      <c r="F63" s="156"/>
      <c r="G63" s="156"/>
    </row>
    <row r="64" spans="1:7" x14ac:dyDescent="0.2">
      <c r="A64" s="154" t="s">
        <v>121</v>
      </c>
      <c r="B64" s="156"/>
      <c r="C64" s="156"/>
      <c r="D64" s="156"/>
      <c r="E64" s="156"/>
      <c r="F64" s="156"/>
      <c r="G64" s="156"/>
    </row>
    <row r="65" spans="1:7" x14ac:dyDescent="0.2">
      <c r="A65" s="154" t="s">
        <v>110</v>
      </c>
      <c r="B65" s="155"/>
      <c r="C65" s="155"/>
      <c r="D65" s="155"/>
      <c r="E65" s="155"/>
      <c r="F65" s="155"/>
      <c r="G65" s="155"/>
    </row>
    <row r="66" spans="1:7" x14ac:dyDescent="0.2">
      <c r="A66" s="154" t="s">
        <v>122</v>
      </c>
      <c r="B66" s="155"/>
      <c r="C66" s="155"/>
      <c r="D66" s="155"/>
      <c r="E66" s="155"/>
      <c r="F66" s="155"/>
      <c r="G66" s="155"/>
    </row>
    <row r="67" spans="1:7" x14ac:dyDescent="0.2">
      <c r="A67" s="154" t="s">
        <v>111</v>
      </c>
      <c r="B67" s="155"/>
      <c r="C67" s="155"/>
      <c r="D67" s="155"/>
      <c r="E67" s="155"/>
      <c r="F67" s="155"/>
      <c r="G67" s="155"/>
    </row>
    <row r="68" spans="1:7" x14ac:dyDescent="0.2">
      <c r="A68" s="154" t="s">
        <v>112</v>
      </c>
      <c r="B68" s="155"/>
      <c r="C68" s="155"/>
      <c r="D68" s="155"/>
      <c r="E68" s="155"/>
      <c r="F68" s="155"/>
      <c r="G68" s="155"/>
    </row>
    <row r="69" spans="1:7" x14ac:dyDescent="0.2">
      <c r="A69" s="154" t="s">
        <v>113</v>
      </c>
      <c r="B69" s="156"/>
      <c r="C69" s="156"/>
      <c r="D69" s="156"/>
      <c r="E69" s="156"/>
      <c r="F69" s="156"/>
      <c r="G69" s="156"/>
    </row>
    <row r="70" spans="1:7" x14ac:dyDescent="0.2">
      <c r="A70" s="157" t="s">
        <v>272</v>
      </c>
      <c r="B70" s="158"/>
      <c r="C70" s="158"/>
      <c r="D70" s="158"/>
      <c r="E70" s="158"/>
      <c r="F70" s="158"/>
      <c r="G70" s="158"/>
    </row>
    <row r="71" spans="1:7" ht="51" x14ac:dyDescent="0.2">
      <c r="A71" s="49" t="s">
        <v>56</v>
      </c>
      <c r="B71" s="27" t="s">
        <v>57</v>
      </c>
      <c r="C71" s="28" t="s">
        <v>58</v>
      </c>
      <c r="D71" s="28" t="s">
        <v>59</v>
      </c>
      <c r="E71" s="27" t="s">
        <v>60</v>
      </c>
      <c r="F71" s="28" t="s">
        <v>61</v>
      </c>
      <c r="G71" s="29" t="s">
        <v>62</v>
      </c>
    </row>
    <row r="72" spans="1:7" ht="85" x14ac:dyDescent="0.2">
      <c r="A72" s="16">
        <v>1</v>
      </c>
      <c r="B72" s="22" t="s">
        <v>85</v>
      </c>
      <c r="C72" s="23" t="s">
        <v>86</v>
      </c>
      <c r="D72" s="20" t="s">
        <v>101</v>
      </c>
      <c r="E72" s="24">
        <v>1</v>
      </c>
      <c r="F72" s="20" t="s">
        <v>66</v>
      </c>
      <c r="G72" s="20">
        <v>2</v>
      </c>
    </row>
    <row r="73" spans="1:7" ht="51" x14ac:dyDescent="0.2">
      <c r="A73" s="16">
        <f>A72+1</f>
        <v>2</v>
      </c>
      <c r="B73" s="22" t="s">
        <v>87</v>
      </c>
      <c r="C73" s="23" t="s">
        <v>88</v>
      </c>
      <c r="D73" s="20" t="s">
        <v>101</v>
      </c>
      <c r="E73" s="24">
        <v>1</v>
      </c>
      <c r="F73" s="20" t="s">
        <v>66</v>
      </c>
      <c r="G73" s="20">
        <v>2</v>
      </c>
    </row>
    <row r="74" spans="1:7" ht="34" x14ac:dyDescent="0.2">
      <c r="A74" s="16">
        <f>A73+1</f>
        <v>3</v>
      </c>
      <c r="B74" s="22" t="s">
        <v>89</v>
      </c>
      <c r="C74" s="23" t="s">
        <v>90</v>
      </c>
      <c r="D74" s="20" t="s">
        <v>101</v>
      </c>
      <c r="E74" s="24">
        <v>1</v>
      </c>
      <c r="F74" s="20" t="s">
        <v>66</v>
      </c>
      <c r="G74" s="20">
        <v>2</v>
      </c>
    </row>
    <row r="75" spans="1:7" ht="34" x14ac:dyDescent="0.2">
      <c r="A75" s="16">
        <v>4</v>
      </c>
      <c r="B75" s="22" t="s">
        <v>95</v>
      </c>
      <c r="C75" s="23" t="s">
        <v>96</v>
      </c>
      <c r="D75" s="20" t="s">
        <v>101</v>
      </c>
      <c r="E75" s="24">
        <v>1</v>
      </c>
      <c r="F75" s="20" t="s">
        <v>66</v>
      </c>
      <c r="G75" s="20">
        <v>2</v>
      </c>
    </row>
    <row r="76" spans="1:7" ht="34" x14ac:dyDescent="0.2">
      <c r="A76" s="16">
        <v>5</v>
      </c>
      <c r="B76" s="22" t="s">
        <v>67</v>
      </c>
      <c r="C76" s="23" t="s">
        <v>123</v>
      </c>
      <c r="D76" s="20" t="s">
        <v>101</v>
      </c>
      <c r="E76" s="24">
        <v>1</v>
      </c>
      <c r="F76" s="20" t="s">
        <v>66</v>
      </c>
      <c r="G76" s="20">
        <v>3</v>
      </c>
    </row>
    <row r="77" spans="1:7" ht="85" x14ac:dyDescent="0.2">
      <c r="A77" s="16">
        <f t="shared" ref="A77" si="1">A76+1</f>
        <v>6</v>
      </c>
      <c r="B77" s="22" t="s">
        <v>102</v>
      </c>
      <c r="C77" s="23" t="s">
        <v>103</v>
      </c>
      <c r="D77" s="20" t="s">
        <v>101</v>
      </c>
      <c r="E77" s="24">
        <v>1</v>
      </c>
      <c r="F77" s="20" t="s">
        <v>66</v>
      </c>
      <c r="G77" s="20">
        <v>1</v>
      </c>
    </row>
    <row r="78" spans="1:7" ht="17" x14ac:dyDescent="0.2">
      <c r="A78" s="16">
        <v>16</v>
      </c>
      <c r="B78" s="18" t="s">
        <v>142</v>
      </c>
      <c r="C78" s="18" t="s">
        <v>143</v>
      </c>
      <c r="D78" s="19" t="s">
        <v>74</v>
      </c>
      <c r="E78" s="55">
        <v>1</v>
      </c>
      <c r="F78" s="15" t="s">
        <v>66</v>
      </c>
      <c r="G78" s="51">
        <v>6</v>
      </c>
    </row>
    <row r="79" spans="1:7" ht="34" x14ac:dyDescent="0.2">
      <c r="A79" s="16">
        <f t="shared" ref="A79:A80" si="2">A78+1</f>
        <v>17</v>
      </c>
      <c r="B79" s="18" t="s">
        <v>144</v>
      </c>
      <c r="C79" s="18" t="s">
        <v>76</v>
      </c>
      <c r="D79" s="19" t="s">
        <v>74</v>
      </c>
      <c r="E79" s="55">
        <v>1</v>
      </c>
      <c r="F79" s="15" t="s">
        <v>66</v>
      </c>
      <c r="G79" s="51">
        <v>16</v>
      </c>
    </row>
    <row r="80" spans="1:7" ht="34" x14ac:dyDescent="0.2">
      <c r="A80" s="16">
        <f t="shared" si="2"/>
        <v>18</v>
      </c>
      <c r="B80" s="46" t="s">
        <v>114</v>
      </c>
      <c r="C80" s="46" t="s">
        <v>115</v>
      </c>
      <c r="D80" s="19" t="s">
        <v>74</v>
      </c>
      <c r="E80" s="47">
        <v>1</v>
      </c>
      <c r="F80" s="47" t="s">
        <v>66</v>
      </c>
      <c r="G80" s="56">
        <v>4</v>
      </c>
    </row>
    <row r="81" spans="1:7" ht="17" x14ac:dyDescent="0.2">
      <c r="A81" s="16">
        <v>19</v>
      </c>
      <c r="B81" s="46" t="s">
        <v>116</v>
      </c>
      <c r="C81" s="46" t="s">
        <v>117</v>
      </c>
      <c r="D81" s="19" t="s">
        <v>74</v>
      </c>
      <c r="E81" s="47">
        <v>1</v>
      </c>
      <c r="F81" s="47" t="s">
        <v>66</v>
      </c>
      <c r="G81" s="56">
        <v>1</v>
      </c>
    </row>
    <row r="82" spans="1:7" ht="34" x14ac:dyDescent="0.2">
      <c r="A82" s="16">
        <f t="shared" ref="A82:A83" si="3">A81+1</f>
        <v>20</v>
      </c>
      <c r="B82" s="43" t="s">
        <v>70</v>
      </c>
      <c r="C82" s="44" t="s">
        <v>71</v>
      </c>
      <c r="D82" s="19" t="s">
        <v>101</v>
      </c>
      <c r="E82" s="48">
        <v>1</v>
      </c>
      <c r="F82" s="20" t="s">
        <v>66</v>
      </c>
      <c r="G82" s="41">
        <v>1</v>
      </c>
    </row>
    <row r="83" spans="1:7" ht="34" x14ac:dyDescent="0.2">
      <c r="A83" s="16">
        <f t="shared" si="3"/>
        <v>21</v>
      </c>
      <c r="B83" s="18" t="s">
        <v>77</v>
      </c>
      <c r="C83" s="18" t="s">
        <v>78</v>
      </c>
      <c r="D83" s="19" t="s">
        <v>74</v>
      </c>
      <c r="E83" s="45">
        <v>1</v>
      </c>
      <c r="F83" s="45" t="s">
        <v>66</v>
      </c>
      <c r="G83" s="57">
        <v>2</v>
      </c>
    </row>
    <row r="84" spans="1:7" x14ac:dyDescent="0.2">
      <c r="A84" s="159" t="s">
        <v>104</v>
      </c>
      <c r="B84" s="160"/>
      <c r="C84" s="160"/>
      <c r="D84" s="160"/>
      <c r="E84" s="160"/>
      <c r="F84" s="160"/>
      <c r="G84" s="160"/>
    </row>
    <row r="85" spans="1:7" ht="85" x14ac:dyDescent="0.2">
      <c r="A85" s="59">
        <v>1</v>
      </c>
      <c r="B85" s="17" t="s">
        <v>105</v>
      </c>
      <c r="C85" s="17" t="s">
        <v>106</v>
      </c>
      <c r="D85" s="60" t="s">
        <v>107</v>
      </c>
      <c r="E85" s="26">
        <v>1</v>
      </c>
      <c r="F85" s="20" t="s">
        <v>66</v>
      </c>
      <c r="G85" s="58">
        <v>2</v>
      </c>
    </row>
    <row r="86" spans="1:7" x14ac:dyDescent="0.2">
      <c r="A86" s="150" t="s">
        <v>285</v>
      </c>
      <c r="B86" s="151"/>
      <c r="C86" s="151"/>
      <c r="D86" s="151"/>
      <c r="E86" s="151"/>
      <c r="F86" s="151"/>
      <c r="G86" s="151"/>
    </row>
    <row r="87" spans="1:7" x14ac:dyDescent="0.2">
      <c r="A87" s="152" t="s">
        <v>44</v>
      </c>
      <c r="B87" s="153"/>
      <c r="C87" s="153"/>
      <c r="D87" s="153"/>
      <c r="E87" s="153"/>
      <c r="F87" s="153"/>
      <c r="G87" s="153"/>
    </row>
    <row r="88" spans="1:7" x14ac:dyDescent="0.2">
      <c r="A88" s="143" t="s">
        <v>145</v>
      </c>
      <c r="B88" s="144"/>
      <c r="C88" s="144"/>
      <c r="D88" s="144"/>
      <c r="E88" s="144"/>
      <c r="F88" s="144"/>
      <c r="G88" s="144"/>
    </row>
    <row r="89" spans="1:7" x14ac:dyDescent="0.2">
      <c r="A89" s="143" t="s">
        <v>146</v>
      </c>
      <c r="B89" s="144"/>
      <c r="C89" s="144"/>
      <c r="D89" s="144"/>
      <c r="E89" s="144"/>
      <c r="F89" s="144"/>
      <c r="G89" s="144"/>
    </row>
    <row r="90" spans="1:7" x14ac:dyDescent="0.2">
      <c r="A90" s="143" t="s">
        <v>109</v>
      </c>
      <c r="B90" s="144"/>
      <c r="C90" s="144"/>
      <c r="D90" s="144"/>
      <c r="E90" s="144"/>
      <c r="F90" s="144"/>
      <c r="G90" s="144"/>
    </row>
    <row r="91" spans="1:7" x14ac:dyDescent="0.2">
      <c r="A91" s="143" t="s">
        <v>147</v>
      </c>
      <c r="B91" s="145"/>
      <c r="C91" s="145"/>
      <c r="D91" s="145"/>
      <c r="E91" s="145"/>
      <c r="F91" s="145"/>
      <c r="G91" s="145"/>
    </row>
    <row r="92" spans="1:7" x14ac:dyDescent="0.2">
      <c r="A92" s="143" t="s">
        <v>148</v>
      </c>
      <c r="B92" s="145"/>
      <c r="C92" s="145"/>
      <c r="D92" s="145"/>
      <c r="E92" s="145"/>
      <c r="F92" s="145"/>
      <c r="G92" s="145"/>
    </row>
    <row r="93" spans="1:7" x14ac:dyDescent="0.2">
      <c r="A93" s="143" t="s">
        <v>149</v>
      </c>
      <c r="B93" s="145"/>
      <c r="C93" s="145"/>
      <c r="D93" s="145"/>
      <c r="E93" s="145"/>
      <c r="F93" s="145"/>
      <c r="G93" s="145"/>
    </row>
    <row r="94" spans="1:7" x14ac:dyDescent="0.2">
      <c r="A94" s="143" t="s">
        <v>273</v>
      </c>
      <c r="B94" s="144"/>
      <c r="C94" s="144"/>
      <c r="D94" s="144"/>
      <c r="E94" s="144"/>
      <c r="F94" s="144"/>
      <c r="G94" s="144"/>
    </row>
    <row r="95" spans="1:7" x14ac:dyDescent="0.2">
      <c r="A95" s="143" t="s">
        <v>150</v>
      </c>
      <c r="B95" s="144"/>
      <c r="C95" s="144"/>
      <c r="D95" s="144"/>
      <c r="E95" s="144"/>
      <c r="F95" s="144"/>
      <c r="G95" s="144"/>
    </row>
    <row r="96" spans="1:7" x14ac:dyDescent="0.2">
      <c r="A96" s="143" t="s">
        <v>52</v>
      </c>
      <c r="B96" s="144"/>
      <c r="C96" s="144"/>
      <c r="D96" s="144"/>
      <c r="E96" s="144"/>
      <c r="F96" s="144"/>
      <c r="G96" s="144"/>
    </row>
    <row r="97" spans="1:7" x14ac:dyDescent="0.2">
      <c r="A97" s="143" t="s">
        <v>53</v>
      </c>
      <c r="B97" s="144"/>
      <c r="C97" s="144"/>
      <c r="D97" s="144"/>
      <c r="E97" s="144"/>
      <c r="F97" s="144"/>
      <c r="G97" s="144"/>
    </row>
    <row r="98" spans="1:7" x14ac:dyDescent="0.2">
      <c r="A98" s="143" t="s">
        <v>54</v>
      </c>
      <c r="B98" s="145"/>
      <c r="C98" s="145"/>
      <c r="D98" s="145"/>
      <c r="E98" s="145"/>
      <c r="F98" s="145"/>
      <c r="G98" s="145"/>
    </row>
    <row r="99" spans="1:7" x14ac:dyDescent="0.2">
      <c r="A99" s="146" t="s">
        <v>272</v>
      </c>
      <c r="B99" s="147"/>
      <c r="C99" s="147"/>
      <c r="D99" s="147"/>
      <c r="E99" s="147"/>
      <c r="F99" s="147"/>
      <c r="G99" s="147"/>
    </row>
    <row r="100" spans="1:7" ht="51" x14ac:dyDescent="0.2">
      <c r="A100" s="49" t="s">
        <v>56</v>
      </c>
      <c r="B100" s="28" t="s">
        <v>57</v>
      </c>
      <c r="C100" s="28" t="s">
        <v>58</v>
      </c>
      <c r="D100" s="27" t="s">
        <v>59</v>
      </c>
      <c r="E100" s="27" t="s">
        <v>60</v>
      </c>
      <c r="F100" s="27" t="s">
        <v>61</v>
      </c>
      <c r="G100" s="61" t="s">
        <v>62</v>
      </c>
    </row>
    <row r="101" spans="1:7" ht="17" x14ac:dyDescent="0.2">
      <c r="A101" s="16">
        <v>1</v>
      </c>
      <c r="B101" s="18" t="s">
        <v>142</v>
      </c>
      <c r="C101" s="18" t="s">
        <v>143</v>
      </c>
      <c r="D101" s="19" t="s">
        <v>74</v>
      </c>
      <c r="E101" s="55">
        <v>1</v>
      </c>
      <c r="F101" s="15" t="s">
        <v>66</v>
      </c>
      <c r="G101" s="51">
        <v>3</v>
      </c>
    </row>
    <row r="102" spans="1:7" ht="34" x14ac:dyDescent="0.2">
      <c r="A102" s="16">
        <f t="shared" ref="A102:A118" si="4">A101+1</f>
        <v>2</v>
      </c>
      <c r="B102" s="18" t="s">
        <v>144</v>
      </c>
      <c r="C102" s="18" t="s">
        <v>76</v>
      </c>
      <c r="D102" s="19" t="s">
        <v>74</v>
      </c>
      <c r="E102" s="55">
        <v>1</v>
      </c>
      <c r="F102" s="15" t="s">
        <v>66</v>
      </c>
      <c r="G102" s="51">
        <v>4</v>
      </c>
    </row>
    <row r="103" spans="1:7" ht="34" x14ac:dyDescent="0.2">
      <c r="A103" s="16">
        <f t="shared" si="4"/>
        <v>3</v>
      </c>
      <c r="B103" s="62" t="s">
        <v>151</v>
      </c>
      <c r="C103" s="63" t="s">
        <v>152</v>
      </c>
      <c r="D103" s="19" t="s">
        <v>74</v>
      </c>
      <c r="E103" s="64">
        <v>1</v>
      </c>
      <c r="F103" s="64" t="s">
        <v>66</v>
      </c>
      <c r="G103" s="65">
        <v>1</v>
      </c>
    </row>
    <row r="104" spans="1:7" ht="34" x14ac:dyDescent="0.2">
      <c r="A104" s="16">
        <v>4</v>
      </c>
      <c r="B104" s="18" t="s">
        <v>77</v>
      </c>
      <c r="C104" s="18" t="s">
        <v>78</v>
      </c>
      <c r="D104" s="19" t="s">
        <v>74</v>
      </c>
      <c r="E104" s="45">
        <v>1</v>
      </c>
      <c r="F104" s="45" t="s">
        <v>66</v>
      </c>
      <c r="G104" s="45">
        <v>1</v>
      </c>
    </row>
    <row r="105" spans="1:7" ht="85" x14ac:dyDescent="0.2">
      <c r="A105" s="16">
        <f t="shared" si="4"/>
        <v>5</v>
      </c>
      <c r="B105" s="22" t="s">
        <v>85</v>
      </c>
      <c r="C105" s="23" t="s">
        <v>86</v>
      </c>
      <c r="D105" s="20" t="s">
        <v>101</v>
      </c>
      <c r="E105" s="24">
        <v>1</v>
      </c>
      <c r="F105" s="20" t="s">
        <v>66</v>
      </c>
      <c r="G105" s="20">
        <v>2</v>
      </c>
    </row>
    <row r="106" spans="1:7" ht="51" x14ac:dyDescent="0.2">
      <c r="A106" s="16">
        <f t="shared" si="4"/>
        <v>6</v>
      </c>
      <c r="B106" s="22" t="s">
        <v>87</v>
      </c>
      <c r="C106" s="23" t="s">
        <v>88</v>
      </c>
      <c r="D106" s="20" t="s">
        <v>101</v>
      </c>
      <c r="E106" s="24">
        <v>2</v>
      </c>
      <c r="F106" s="20" t="s">
        <v>66</v>
      </c>
      <c r="G106" s="20">
        <v>4</v>
      </c>
    </row>
    <row r="107" spans="1:7" ht="34" x14ac:dyDescent="0.2">
      <c r="A107" s="16">
        <v>7</v>
      </c>
      <c r="B107" s="22" t="s">
        <v>89</v>
      </c>
      <c r="C107" s="23" t="s">
        <v>90</v>
      </c>
      <c r="D107" s="20" t="s">
        <v>101</v>
      </c>
      <c r="E107" s="24">
        <v>1</v>
      </c>
      <c r="F107" s="20" t="s">
        <v>66</v>
      </c>
      <c r="G107" s="20">
        <v>2</v>
      </c>
    </row>
    <row r="108" spans="1:7" ht="34" x14ac:dyDescent="0.2">
      <c r="A108" s="16">
        <f t="shared" si="4"/>
        <v>8</v>
      </c>
      <c r="B108" s="22" t="s">
        <v>95</v>
      </c>
      <c r="C108" s="23" t="s">
        <v>96</v>
      </c>
      <c r="D108" s="20" t="s">
        <v>101</v>
      </c>
      <c r="E108" s="24">
        <v>1</v>
      </c>
      <c r="F108" s="20" t="s">
        <v>66</v>
      </c>
      <c r="G108" s="20">
        <v>2</v>
      </c>
    </row>
    <row r="109" spans="1:7" ht="34" x14ac:dyDescent="0.2">
      <c r="A109" s="16">
        <f t="shared" si="4"/>
        <v>9</v>
      </c>
      <c r="B109" s="22" t="s">
        <v>67</v>
      </c>
      <c r="C109" s="23" t="s">
        <v>123</v>
      </c>
      <c r="D109" s="20" t="s">
        <v>101</v>
      </c>
      <c r="E109" s="24">
        <v>2</v>
      </c>
      <c r="F109" s="20" t="s">
        <v>66</v>
      </c>
      <c r="G109" s="20">
        <v>4</v>
      </c>
    </row>
    <row r="110" spans="1:7" ht="85" x14ac:dyDescent="0.2">
      <c r="A110" s="16">
        <v>10</v>
      </c>
      <c r="B110" s="22" t="s">
        <v>102</v>
      </c>
      <c r="C110" s="23" t="s">
        <v>103</v>
      </c>
      <c r="D110" s="20" t="s">
        <v>101</v>
      </c>
      <c r="E110" s="24">
        <v>1</v>
      </c>
      <c r="F110" s="20" t="s">
        <v>66</v>
      </c>
      <c r="G110" s="20">
        <v>1</v>
      </c>
    </row>
    <row r="111" spans="1:7" ht="187" x14ac:dyDescent="0.2">
      <c r="A111" s="16">
        <f t="shared" si="4"/>
        <v>11</v>
      </c>
      <c r="B111" s="22" t="s">
        <v>124</v>
      </c>
      <c r="C111" s="23" t="s">
        <v>125</v>
      </c>
      <c r="D111" s="20" t="s">
        <v>101</v>
      </c>
      <c r="E111" s="24">
        <v>1</v>
      </c>
      <c r="F111" s="20" t="s">
        <v>66</v>
      </c>
      <c r="G111" s="20">
        <v>1</v>
      </c>
    </row>
    <row r="112" spans="1:7" ht="51" x14ac:dyDescent="0.2">
      <c r="A112" s="16">
        <f t="shared" si="4"/>
        <v>12</v>
      </c>
      <c r="B112" s="22" t="s">
        <v>126</v>
      </c>
      <c r="C112" s="23" t="s">
        <v>127</v>
      </c>
      <c r="D112" s="20" t="s">
        <v>101</v>
      </c>
      <c r="E112" s="24">
        <v>1</v>
      </c>
      <c r="F112" s="20" t="s">
        <v>66</v>
      </c>
      <c r="G112" s="20">
        <v>1</v>
      </c>
    </row>
    <row r="113" spans="1:7" ht="85" x14ac:dyDescent="0.2">
      <c r="A113" s="16">
        <v>13</v>
      </c>
      <c r="B113" s="22" t="s">
        <v>128</v>
      </c>
      <c r="C113" s="23" t="s">
        <v>129</v>
      </c>
      <c r="D113" s="20" t="s">
        <v>101</v>
      </c>
      <c r="E113" s="24">
        <v>1</v>
      </c>
      <c r="F113" s="20" t="s">
        <v>66</v>
      </c>
      <c r="G113" s="20">
        <v>1</v>
      </c>
    </row>
    <row r="114" spans="1:7" ht="34" x14ac:dyDescent="0.2">
      <c r="A114" s="16">
        <f t="shared" si="4"/>
        <v>14</v>
      </c>
      <c r="B114" s="22" t="s">
        <v>130</v>
      </c>
      <c r="C114" s="23" t="s">
        <v>131</v>
      </c>
      <c r="D114" s="20" t="s">
        <v>101</v>
      </c>
      <c r="E114" s="24">
        <v>1</v>
      </c>
      <c r="F114" s="20" t="s">
        <v>66</v>
      </c>
      <c r="G114" s="20">
        <v>1</v>
      </c>
    </row>
    <row r="115" spans="1:7" ht="85" x14ac:dyDescent="0.2">
      <c r="A115" s="16">
        <f t="shared" si="4"/>
        <v>15</v>
      </c>
      <c r="B115" s="22" t="s">
        <v>132</v>
      </c>
      <c r="C115" s="22" t="s">
        <v>133</v>
      </c>
      <c r="D115" s="20" t="s">
        <v>101</v>
      </c>
      <c r="E115" s="15">
        <v>1</v>
      </c>
      <c r="F115" s="20" t="s">
        <v>66</v>
      </c>
      <c r="G115" s="32">
        <v>3</v>
      </c>
    </row>
    <row r="116" spans="1:7" ht="68" x14ac:dyDescent="0.2">
      <c r="A116" s="16">
        <f t="shared" si="4"/>
        <v>16</v>
      </c>
      <c r="B116" s="22" t="s">
        <v>134</v>
      </c>
      <c r="C116" s="22" t="s">
        <v>135</v>
      </c>
      <c r="D116" s="20" t="s">
        <v>101</v>
      </c>
      <c r="E116" s="50">
        <v>1</v>
      </c>
      <c r="F116" s="20" t="s">
        <v>66</v>
      </c>
      <c r="G116" s="51">
        <v>2</v>
      </c>
    </row>
    <row r="117" spans="1:7" ht="34" x14ac:dyDescent="0.2">
      <c r="A117" s="16">
        <f t="shared" si="4"/>
        <v>17</v>
      </c>
      <c r="B117" s="119" t="s">
        <v>136</v>
      </c>
      <c r="C117" s="119" t="s">
        <v>137</v>
      </c>
      <c r="D117" s="120" t="s">
        <v>101</v>
      </c>
      <c r="E117" s="48">
        <v>1</v>
      </c>
      <c r="F117" s="20" t="s">
        <v>66</v>
      </c>
      <c r="G117" s="52">
        <v>10</v>
      </c>
    </row>
    <row r="118" spans="1:7" ht="34" x14ac:dyDescent="0.2">
      <c r="A118" s="16">
        <f t="shared" si="4"/>
        <v>18</v>
      </c>
      <c r="B118" s="126" t="s">
        <v>138</v>
      </c>
      <c r="C118" s="126" t="s">
        <v>139</v>
      </c>
      <c r="D118" s="124" t="s">
        <v>101</v>
      </c>
      <c r="E118" s="48">
        <v>1</v>
      </c>
      <c r="F118" s="20" t="s">
        <v>66</v>
      </c>
      <c r="G118" s="52">
        <v>2</v>
      </c>
    </row>
    <row r="119" spans="1:7" ht="34" x14ac:dyDescent="0.2">
      <c r="A119" s="16">
        <v>3</v>
      </c>
      <c r="B119" s="17" t="s">
        <v>79</v>
      </c>
      <c r="C119" s="18" t="s">
        <v>80</v>
      </c>
      <c r="D119" s="19" t="s">
        <v>65</v>
      </c>
      <c r="E119" s="15">
        <v>1</v>
      </c>
      <c r="F119" s="20" t="s">
        <v>66</v>
      </c>
      <c r="G119" s="15">
        <v>2</v>
      </c>
    </row>
    <row r="120" spans="1:7" ht="34" x14ac:dyDescent="0.2">
      <c r="A120" s="16">
        <f>A119+1</f>
        <v>4</v>
      </c>
      <c r="B120" s="17" t="s">
        <v>83</v>
      </c>
      <c r="C120" s="18" t="s">
        <v>84</v>
      </c>
      <c r="D120" s="19" t="s">
        <v>65</v>
      </c>
      <c r="E120" s="15">
        <v>1</v>
      </c>
      <c r="F120" s="20" t="s">
        <v>66</v>
      </c>
      <c r="G120" s="15">
        <v>2</v>
      </c>
    </row>
    <row r="121" spans="1:7" ht="17" x14ac:dyDescent="0.2">
      <c r="A121" s="16">
        <f>A118+1</f>
        <v>19</v>
      </c>
      <c r="B121" s="121" t="s">
        <v>140</v>
      </c>
      <c r="C121" s="122" t="s">
        <v>141</v>
      </c>
      <c r="D121" s="123" t="s">
        <v>65</v>
      </c>
      <c r="E121" s="53">
        <v>1</v>
      </c>
      <c r="F121" s="15" t="s">
        <v>66</v>
      </c>
      <c r="G121" s="54">
        <v>1</v>
      </c>
    </row>
    <row r="122" spans="1:7" x14ac:dyDescent="0.2">
      <c r="A122" s="148" t="s">
        <v>153</v>
      </c>
      <c r="B122" s="149"/>
      <c r="C122" s="149"/>
      <c r="D122" s="149"/>
      <c r="E122" s="149"/>
      <c r="F122" s="149"/>
      <c r="G122" s="149"/>
    </row>
    <row r="123" spans="1:7" ht="51" x14ac:dyDescent="0.2">
      <c r="A123" s="49" t="s">
        <v>56</v>
      </c>
      <c r="B123" s="27" t="s">
        <v>57</v>
      </c>
      <c r="C123" s="27" t="s">
        <v>58</v>
      </c>
      <c r="D123" s="27" t="s">
        <v>59</v>
      </c>
      <c r="E123" s="27" t="s">
        <v>60</v>
      </c>
      <c r="F123" s="27" t="s">
        <v>61</v>
      </c>
      <c r="G123" s="61" t="s">
        <v>62</v>
      </c>
    </row>
    <row r="124" spans="1:7" ht="34" x14ac:dyDescent="0.2">
      <c r="A124" s="66">
        <v>1</v>
      </c>
      <c r="B124" s="18" t="s">
        <v>154</v>
      </c>
      <c r="C124" s="18" t="s">
        <v>155</v>
      </c>
      <c r="D124" s="19" t="s">
        <v>153</v>
      </c>
      <c r="E124" s="50">
        <v>1</v>
      </c>
      <c r="F124" s="50" t="s">
        <v>66</v>
      </c>
      <c r="G124" s="67">
        <v>2</v>
      </c>
    </row>
    <row r="125" spans="1:7" ht="17" x14ac:dyDescent="0.2">
      <c r="A125" s="16">
        <v>2</v>
      </c>
      <c r="B125" s="18" t="s">
        <v>156</v>
      </c>
      <c r="C125" s="18" t="s">
        <v>157</v>
      </c>
      <c r="D125" s="19" t="s">
        <v>153</v>
      </c>
      <c r="E125" s="50">
        <v>1</v>
      </c>
      <c r="F125" s="50" t="s">
        <v>66</v>
      </c>
      <c r="G125" s="67">
        <v>4</v>
      </c>
    </row>
  </sheetData>
  <mergeCells count="83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5:G35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84:G84"/>
    <mergeCell ref="A86:G86"/>
    <mergeCell ref="A87:G87"/>
    <mergeCell ref="A88:G88"/>
    <mergeCell ref="A89:G89"/>
    <mergeCell ref="A90:G90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22:G1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6:C56 B82:C82" xr:uid="{00000000-0002-0000-0100-000000000000}">
      <formula1>0</formula1>
      <formula2>0</formula2>
    </dataValidation>
    <dataValidation type="list" allowBlank="1" showInputMessage="1" showErrorMessage="1" promptTitle="список" prompt="выберите вид" sqref="D51:D56 D124:D125 D36 D72:D83 D101:D121 D30:D31 D32:D34" xr:uid="{00000000-0002-0000-0100-000001000000}">
      <formula1>список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zoomScale="75" workbookViewId="0">
      <selection activeCell="I11" sqref="I11"/>
    </sheetView>
  </sheetViews>
  <sheetFormatPr baseColWidth="10" defaultColWidth="14.5" defaultRowHeight="16" x14ac:dyDescent="0.2"/>
  <cols>
    <col min="1" max="1" width="5.1640625" style="9" customWidth="1"/>
    <col min="2" max="2" width="52" style="9" customWidth="1"/>
    <col min="3" max="3" width="39.6640625" style="9" customWidth="1"/>
    <col min="4" max="4" width="22" style="9" customWidth="1"/>
    <col min="5" max="5" width="15.5" style="9" customWidth="1"/>
    <col min="6" max="6" width="19.6640625" style="9" bestFit="1" customWidth="1"/>
    <col min="7" max="7" width="17.83203125" style="9" customWidth="1"/>
    <col min="8" max="8" width="28.5" style="8" customWidth="1"/>
    <col min="9" max="9" width="8.6640625" style="8" customWidth="1"/>
    <col min="10" max="16384" width="14.5" style="8"/>
  </cols>
  <sheetData>
    <row r="1" spans="1:7" x14ac:dyDescent="0.2">
      <c r="A1" s="177" t="s">
        <v>31</v>
      </c>
      <c r="B1" s="177"/>
      <c r="C1" s="177"/>
      <c r="D1" s="177"/>
      <c r="E1" s="177"/>
      <c r="F1" s="177"/>
      <c r="G1" s="177"/>
    </row>
    <row r="2" spans="1:7" x14ac:dyDescent="0.2">
      <c r="A2" s="178" t="str">
        <f>'Информация о Чемпионате'!B4</f>
        <v>Финал Чемпионата по профессиональному мастерству "Профессионалы" 2026</v>
      </c>
      <c r="B2" s="178"/>
      <c r="C2" s="178"/>
      <c r="D2" s="178"/>
      <c r="E2" s="178"/>
      <c r="F2" s="178"/>
      <c r="G2" s="178"/>
    </row>
    <row r="3" spans="1:7" x14ac:dyDescent="0.2">
      <c r="A3" s="177" t="s">
        <v>32</v>
      </c>
      <c r="B3" s="177"/>
      <c r="C3" s="177"/>
      <c r="D3" s="177"/>
      <c r="E3" s="177"/>
      <c r="F3" s="177"/>
      <c r="G3" s="177"/>
    </row>
    <row r="4" spans="1:7" x14ac:dyDescent="0.2">
      <c r="A4" s="179" t="str">
        <f>'Информация о Чемпионате'!B3</f>
        <v>Корпоративная защита от внутренних угроз информационной безопаности (основная)</v>
      </c>
      <c r="B4" s="179"/>
      <c r="C4" s="179"/>
      <c r="D4" s="179"/>
      <c r="E4" s="179"/>
      <c r="F4" s="179"/>
      <c r="G4" s="179"/>
    </row>
    <row r="5" spans="1:7" x14ac:dyDescent="0.2">
      <c r="A5" s="173" t="s">
        <v>33</v>
      </c>
      <c r="B5" s="155"/>
      <c r="C5" s="155"/>
      <c r="D5" s="155"/>
      <c r="E5" s="155"/>
      <c r="F5" s="155"/>
      <c r="G5" s="155"/>
    </row>
    <row r="6" spans="1:7" x14ac:dyDescent="0.2">
      <c r="A6" s="173" t="s">
        <v>34</v>
      </c>
      <c r="B6" s="173"/>
      <c r="C6" s="176" t="str">
        <f>'Информация о Чемпионате'!B5</f>
        <v>г.Нижний Новгород</v>
      </c>
      <c r="D6" s="176"/>
      <c r="E6" s="176"/>
      <c r="F6" s="176"/>
      <c r="G6" s="176"/>
    </row>
    <row r="7" spans="1:7" x14ac:dyDescent="0.2">
      <c r="A7" s="173" t="s">
        <v>35</v>
      </c>
      <c r="B7" s="173"/>
      <c r="C7" s="173"/>
      <c r="D7" s="176" t="str">
        <f>'Информация о Чемпионате'!B6</f>
        <v>Федеральный технопарк профессионального образования</v>
      </c>
      <c r="E7" s="176"/>
      <c r="F7" s="176"/>
      <c r="G7" s="176"/>
    </row>
    <row r="8" spans="1:7" x14ac:dyDescent="0.2">
      <c r="A8" s="173" t="s">
        <v>36</v>
      </c>
      <c r="B8" s="173"/>
      <c r="C8" s="173" t="str">
        <f>'Информация о Чемпионате'!B7</f>
        <v>г. Нижний Новгород, улица Варварская, д. 32</v>
      </c>
      <c r="D8" s="173"/>
      <c r="E8" s="173"/>
      <c r="F8" s="173"/>
      <c r="G8" s="173"/>
    </row>
    <row r="9" spans="1:7" ht="17" x14ac:dyDescent="0.2">
      <c r="A9" s="173" t="s">
        <v>37</v>
      </c>
      <c r="B9" s="173"/>
      <c r="C9" s="173" t="str">
        <f>'Информация о Чемпионате'!B9</f>
        <v>Трапезников Евгений Валерьевич</v>
      </c>
      <c r="D9" s="173"/>
      <c r="E9" s="173" t="str">
        <f>'Информация о Чемпионате'!B10</f>
        <v>evtrapeznikov@yandex.ru</v>
      </c>
      <c r="F9" s="173"/>
      <c r="G9" s="142" t="str">
        <f>'Информация о Чемпионате'!B11</f>
        <v>8-913-673-9476</v>
      </c>
    </row>
    <row r="10" spans="1:7" ht="17" x14ac:dyDescent="0.2">
      <c r="A10" s="173" t="s">
        <v>38</v>
      </c>
      <c r="B10" s="173"/>
      <c r="C10" s="173" t="str">
        <f>'Информация о Чемпионате'!B12</f>
        <v>Смирнов Михаил Денисович</v>
      </c>
      <c r="D10" s="173"/>
      <c r="E10" s="173" t="str">
        <f>'Информация о Чемпионате'!B13</f>
        <v>mihamiha19@outlook.com</v>
      </c>
      <c r="F10" s="173"/>
      <c r="G10" s="142" t="str">
        <f>'Информация о Чемпионате'!B14</f>
        <v>8-986-151-3234</v>
      </c>
    </row>
    <row r="11" spans="1:7" x14ac:dyDescent="0.2">
      <c r="A11" s="173" t="s">
        <v>39</v>
      </c>
      <c r="B11" s="173"/>
      <c r="C11" s="173">
        <f>'Информация о Чемпионате'!B17</f>
        <v>18</v>
      </c>
      <c r="D11" s="173"/>
      <c r="E11" s="173"/>
      <c r="F11" s="173"/>
      <c r="G11" s="173"/>
    </row>
    <row r="12" spans="1:7" x14ac:dyDescent="0.2">
      <c r="A12" s="173" t="s">
        <v>40</v>
      </c>
      <c r="B12" s="173"/>
      <c r="C12" s="173">
        <f>'Информация о Чемпионате'!B15</f>
        <v>15</v>
      </c>
      <c r="D12" s="173"/>
      <c r="E12" s="173"/>
      <c r="F12" s="173"/>
      <c r="G12" s="173"/>
    </row>
    <row r="13" spans="1:7" x14ac:dyDescent="0.2">
      <c r="A13" s="173" t="s">
        <v>41</v>
      </c>
      <c r="B13" s="173"/>
      <c r="C13" s="173">
        <f>'Информация о Чемпионате'!B16</f>
        <v>15</v>
      </c>
      <c r="D13" s="173"/>
      <c r="E13" s="173"/>
      <c r="F13" s="173"/>
      <c r="G13" s="173"/>
    </row>
    <row r="14" spans="1:7" x14ac:dyDescent="0.2">
      <c r="A14" s="173" t="s">
        <v>42</v>
      </c>
      <c r="B14" s="173"/>
      <c r="C14" s="173" t="str">
        <f>'Информация о Чемпионате'!B8</f>
        <v>27.05 - 01.06.2026</v>
      </c>
      <c r="D14" s="173"/>
      <c r="E14" s="173"/>
      <c r="F14" s="173"/>
      <c r="G14" s="173"/>
    </row>
    <row r="15" spans="1:7" x14ac:dyDescent="0.2">
      <c r="A15" s="150" t="s">
        <v>158</v>
      </c>
      <c r="B15" s="151"/>
      <c r="C15" s="151"/>
      <c r="D15" s="151"/>
      <c r="E15" s="151"/>
      <c r="F15" s="151"/>
      <c r="G15" s="151"/>
    </row>
    <row r="16" spans="1:7" x14ac:dyDescent="0.2">
      <c r="A16" s="184" t="s">
        <v>44</v>
      </c>
      <c r="B16" s="164"/>
      <c r="C16" s="164"/>
      <c r="D16" s="164"/>
      <c r="E16" s="164"/>
      <c r="F16" s="164"/>
      <c r="G16" s="164"/>
    </row>
    <row r="17" spans="1:17" x14ac:dyDescent="0.2">
      <c r="A17" s="154" t="s">
        <v>159</v>
      </c>
      <c r="B17" s="155"/>
      <c r="C17" s="155"/>
      <c r="D17" s="155"/>
      <c r="E17" s="155"/>
      <c r="F17" s="155"/>
      <c r="G17" s="155"/>
    </row>
    <row r="18" spans="1:17" x14ac:dyDescent="0.2">
      <c r="A18" s="156" t="s">
        <v>46</v>
      </c>
      <c r="B18" s="156"/>
      <c r="C18" s="156"/>
      <c r="D18" s="156"/>
      <c r="E18" s="156"/>
      <c r="F18" s="156"/>
      <c r="G18" s="156"/>
    </row>
    <row r="19" spans="1:17" ht="37" customHeight="1" x14ac:dyDescent="0.2">
      <c r="A19" s="182" t="s">
        <v>275</v>
      </c>
      <c r="B19" s="183"/>
      <c r="C19" s="183"/>
      <c r="D19" s="183"/>
      <c r="E19" s="183"/>
      <c r="F19" s="183"/>
      <c r="G19" s="183"/>
      <c r="H19"/>
      <c r="I19" s="194"/>
      <c r="J19" s="195"/>
      <c r="K19" s="195"/>
      <c r="L19" s="195"/>
      <c r="M19" s="195"/>
      <c r="N19" s="195"/>
      <c r="O19" s="195"/>
      <c r="P19" s="195"/>
      <c r="Q19" s="195"/>
    </row>
    <row r="20" spans="1:17" x14ac:dyDescent="0.2">
      <c r="A20" s="154" t="s">
        <v>260</v>
      </c>
      <c r="B20" s="156"/>
      <c r="C20" s="156"/>
      <c r="D20" s="156"/>
      <c r="E20" s="156"/>
      <c r="F20" s="156"/>
      <c r="G20" s="156"/>
      <c r="J20" s="196"/>
      <c r="K20" s="196"/>
      <c r="L20" s="196"/>
      <c r="M20" s="196"/>
      <c r="N20" s="196"/>
      <c r="O20" s="196"/>
      <c r="P20" s="196"/>
      <c r="Q20" s="195"/>
    </row>
    <row r="21" spans="1:17" ht="16" customHeight="1" x14ac:dyDescent="0.2">
      <c r="A21" s="161" t="s">
        <v>48</v>
      </c>
      <c r="B21" s="156"/>
      <c r="C21" s="156"/>
      <c r="D21" s="156"/>
      <c r="E21" s="156"/>
      <c r="F21" s="156"/>
      <c r="G21" s="156"/>
      <c r="J21" s="195"/>
      <c r="K21" s="195"/>
      <c r="L21" s="195"/>
      <c r="M21" s="195"/>
      <c r="N21" s="195"/>
      <c r="O21" s="195"/>
      <c r="P21" s="195"/>
      <c r="Q21" s="195"/>
    </row>
    <row r="22" spans="1:17" x14ac:dyDescent="0.2">
      <c r="A22" s="154" t="s">
        <v>261</v>
      </c>
      <c r="B22" s="155"/>
      <c r="C22" s="155"/>
      <c r="D22" s="155"/>
      <c r="E22" s="155"/>
      <c r="F22" s="155"/>
      <c r="G22" s="155"/>
      <c r="J22" s="195"/>
      <c r="K22" s="195"/>
      <c r="L22" s="195"/>
      <c r="M22" s="195"/>
      <c r="N22" s="195"/>
      <c r="O22" s="195"/>
      <c r="P22" s="195"/>
      <c r="Q22" s="195"/>
    </row>
    <row r="23" spans="1:17" x14ac:dyDescent="0.2">
      <c r="A23" s="154" t="s">
        <v>110</v>
      </c>
      <c r="B23" s="155"/>
      <c r="C23" s="155"/>
      <c r="D23" s="155"/>
      <c r="E23" s="155"/>
      <c r="F23" s="155"/>
      <c r="G23" s="155"/>
      <c r="J23" s="195"/>
      <c r="K23" s="195"/>
      <c r="L23" s="195"/>
      <c r="M23" s="195"/>
      <c r="N23" s="195"/>
      <c r="O23" s="195"/>
      <c r="P23" s="195"/>
      <c r="Q23" s="195"/>
    </row>
    <row r="24" spans="1:17" x14ac:dyDescent="0.2">
      <c r="A24" s="154" t="s">
        <v>160</v>
      </c>
      <c r="B24" s="155"/>
      <c r="C24" s="155"/>
      <c r="D24" s="155"/>
      <c r="E24" s="155"/>
      <c r="F24" s="155"/>
      <c r="G24" s="155"/>
      <c r="J24" s="195"/>
      <c r="K24" s="195"/>
      <c r="L24" s="195"/>
      <c r="M24" s="195"/>
      <c r="N24" s="195"/>
      <c r="O24" s="195"/>
      <c r="P24" s="195"/>
      <c r="Q24" s="195"/>
    </row>
    <row r="25" spans="1:17" x14ac:dyDescent="0.2">
      <c r="A25" s="154" t="s">
        <v>161</v>
      </c>
      <c r="B25" s="156"/>
      <c r="C25" s="156"/>
      <c r="D25" s="156"/>
      <c r="E25" s="156"/>
      <c r="F25" s="156"/>
      <c r="G25" s="156"/>
      <c r="J25" s="196"/>
      <c r="K25" s="196"/>
      <c r="L25" s="196"/>
      <c r="M25" s="196"/>
      <c r="N25" s="196"/>
      <c r="O25" s="196"/>
      <c r="P25" s="196"/>
      <c r="Q25" s="195"/>
    </row>
    <row r="26" spans="1:17" x14ac:dyDescent="0.2">
      <c r="A26" s="154" t="s">
        <v>53</v>
      </c>
      <c r="B26" s="155"/>
      <c r="C26" s="155"/>
      <c r="D26" s="155"/>
      <c r="E26" s="155"/>
      <c r="F26" s="155"/>
      <c r="G26" s="155"/>
      <c r="J26" s="195"/>
      <c r="K26" s="195"/>
      <c r="L26" s="195"/>
      <c r="M26" s="195"/>
      <c r="N26" s="195"/>
      <c r="O26" s="195"/>
      <c r="P26" s="195"/>
      <c r="Q26" s="195"/>
    </row>
    <row r="27" spans="1:17" x14ac:dyDescent="0.2">
      <c r="A27" s="154" t="s">
        <v>113</v>
      </c>
      <c r="B27" s="156"/>
      <c r="C27" s="156"/>
      <c r="D27" s="156"/>
      <c r="E27" s="156"/>
      <c r="F27" s="156"/>
      <c r="G27" s="156"/>
    </row>
    <row r="28" spans="1:17" x14ac:dyDescent="0.2">
      <c r="A28" s="157" t="s">
        <v>162</v>
      </c>
      <c r="B28" s="158"/>
      <c r="C28" s="158"/>
      <c r="D28" s="158"/>
      <c r="E28" s="158"/>
      <c r="F28" s="158"/>
      <c r="G28" s="158"/>
    </row>
    <row r="29" spans="1:17" ht="51" x14ac:dyDescent="0.2">
      <c r="A29" s="27" t="s">
        <v>56</v>
      </c>
      <c r="B29" s="27" t="s">
        <v>57</v>
      </c>
      <c r="C29" s="28" t="s">
        <v>58</v>
      </c>
      <c r="D29" s="27" t="s">
        <v>59</v>
      </c>
      <c r="E29" s="28" t="s">
        <v>163</v>
      </c>
      <c r="F29" s="27" t="s">
        <v>61</v>
      </c>
      <c r="G29" s="27" t="s">
        <v>62</v>
      </c>
    </row>
    <row r="30" spans="1:17" ht="51" x14ac:dyDescent="0.2">
      <c r="A30" s="30">
        <v>1</v>
      </c>
      <c r="B30" s="22" t="s">
        <v>85</v>
      </c>
      <c r="C30" s="23" t="s">
        <v>86</v>
      </c>
      <c r="D30" s="20" t="s">
        <v>65</v>
      </c>
      <c r="E30" s="24">
        <v>1</v>
      </c>
      <c r="F30" s="20" t="s">
        <v>66</v>
      </c>
      <c r="G30" s="20">
        <f>E30*15</f>
        <v>15</v>
      </c>
    </row>
    <row r="31" spans="1:17" ht="34" x14ac:dyDescent="0.2">
      <c r="A31" s="30">
        <f t="shared" ref="A31:A60" si="0">A30+1</f>
        <v>2</v>
      </c>
      <c r="B31" s="22" t="s">
        <v>87</v>
      </c>
      <c r="C31" s="23" t="s">
        <v>88</v>
      </c>
      <c r="D31" s="20" t="s">
        <v>65</v>
      </c>
      <c r="E31" s="24">
        <v>2</v>
      </c>
      <c r="F31" s="20" t="s">
        <v>66</v>
      </c>
      <c r="G31" s="20">
        <f t="shared" ref="G31:G46" si="1">E31*15</f>
        <v>30</v>
      </c>
    </row>
    <row r="32" spans="1:17" ht="17" x14ac:dyDescent="0.2">
      <c r="A32" s="30">
        <f t="shared" si="0"/>
        <v>3</v>
      </c>
      <c r="B32" s="22" t="s">
        <v>89</v>
      </c>
      <c r="C32" s="23" t="s">
        <v>90</v>
      </c>
      <c r="D32" s="20" t="s">
        <v>65</v>
      </c>
      <c r="E32" s="24">
        <v>1</v>
      </c>
      <c r="F32" s="20" t="s">
        <v>66</v>
      </c>
      <c r="G32" s="20">
        <f t="shared" si="1"/>
        <v>15</v>
      </c>
    </row>
    <row r="33" spans="1:7" ht="17" x14ac:dyDescent="0.2">
      <c r="A33" s="30">
        <v>4</v>
      </c>
      <c r="B33" s="22" t="s">
        <v>95</v>
      </c>
      <c r="C33" s="23" t="s">
        <v>96</v>
      </c>
      <c r="D33" s="20" t="s">
        <v>65</v>
      </c>
      <c r="E33" s="24">
        <v>1</v>
      </c>
      <c r="F33" s="20" t="s">
        <v>66</v>
      </c>
      <c r="G33" s="20">
        <f t="shared" si="1"/>
        <v>15</v>
      </c>
    </row>
    <row r="34" spans="1:7" ht="34" x14ac:dyDescent="0.2">
      <c r="A34" s="30">
        <f t="shared" si="0"/>
        <v>5</v>
      </c>
      <c r="B34" s="22" t="s">
        <v>67</v>
      </c>
      <c r="C34" s="23" t="s">
        <v>123</v>
      </c>
      <c r="D34" s="20" t="s">
        <v>101</v>
      </c>
      <c r="E34" s="24">
        <v>2</v>
      </c>
      <c r="F34" s="20" t="s">
        <v>66</v>
      </c>
      <c r="G34" s="20">
        <f t="shared" si="1"/>
        <v>30</v>
      </c>
    </row>
    <row r="35" spans="1:7" ht="68" x14ac:dyDescent="0.2">
      <c r="A35" s="30">
        <f t="shared" si="0"/>
        <v>6</v>
      </c>
      <c r="B35" s="22" t="s">
        <v>102</v>
      </c>
      <c r="C35" s="23" t="s">
        <v>103</v>
      </c>
      <c r="D35" s="20" t="s">
        <v>65</v>
      </c>
      <c r="E35" s="24">
        <v>1</v>
      </c>
      <c r="F35" s="20" t="s">
        <v>66</v>
      </c>
      <c r="G35" s="20">
        <f t="shared" si="1"/>
        <v>15</v>
      </c>
    </row>
    <row r="36" spans="1:7" ht="136" x14ac:dyDescent="0.2">
      <c r="A36" s="30">
        <v>7</v>
      </c>
      <c r="B36" s="22" t="s">
        <v>124</v>
      </c>
      <c r="C36" s="23" t="s">
        <v>276</v>
      </c>
      <c r="D36" s="20" t="s">
        <v>101</v>
      </c>
      <c r="E36" s="24">
        <v>1</v>
      </c>
      <c r="F36" s="20" t="s">
        <v>66</v>
      </c>
      <c r="G36" s="20">
        <f t="shared" si="1"/>
        <v>15</v>
      </c>
    </row>
    <row r="37" spans="1:7" ht="51" x14ac:dyDescent="0.2">
      <c r="A37" s="30">
        <f t="shared" si="0"/>
        <v>8</v>
      </c>
      <c r="B37" s="22" t="s">
        <v>126</v>
      </c>
      <c r="C37" s="23" t="s">
        <v>127</v>
      </c>
      <c r="D37" s="20" t="s">
        <v>101</v>
      </c>
      <c r="E37" s="24">
        <v>1</v>
      </c>
      <c r="F37" s="20" t="s">
        <v>66</v>
      </c>
      <c r="G37" s="20">
        <f t="shared" si="1"/>
        <v>15</v>
      </c>
    </row>
    <row r="38" spans="1:7" ht="68" x14ac:dyDescent="0.2">
      <c r="A38" s="30">
        <f t="shared" si="0"/>
        <v>9</v>
      </c>
      <c r="B38" s="22" t="s">
        <v>128</v>
      </c>
      <c r="C38" s="23" t="s">
        <v>129</v>
      </c>
      <c r="D38" s="20" t="s">
        <v>101</v>
      </c>
      <c r="E38" s="24">
        <v>1</v>
      </c>
      <c r="F38" s="20" t="s">
        <v>66</v>
      </c>
      <c r="G38" s="20">
        <f t="shared" si="1"/>
        <v>15</v>
      </c>
    </row>
    <row r="39" spans="1:7" ht="34" x14ac:dyDescent="0.2">
      <c r="A39" s="30">
        <v>10</v>
      </c>
      <c r="B39" s="22" t="s">
        <v>130</v>
      </c>
      <c r="C39" s="23" t="s">
        <v>131</v>
      </c>
      <c r="D39" s="20" t="s">
        <v>101</v>
      </c>
      <c r="E39" s="24">
        <v>1</v>
      </c>
      <c r="F39" s="20" t="s">
        <v>66</v>
      </c>
      <c r="G39" s="20">
        <f t="shared" si="1"/>
        <v>15</v>
      </c>
    </row>
    <row r="40" spans="1:7" ht="102" x14ac:dyDescent="0.2">
      <c r="A40" s="30">
        <f t="shared" si="0"/>
        <v>11</v>
      </c>
      <c r="B40" s="22" t="s">
        <v>164</v>
      </c>
      <c r="C40" s="23" t="s">
        <v>165</v>
      </c>
      <c r="D40" s="20" t="s">
        <v>101</v>
      </c>
      <c r="E40" s="24">
        <v>1</v>
      </c>
      <c r="F40" s="20" t="s">
        <v>66</v>
      </c>
      <c r="G40" s="20">
        <f t="shared" si="1"/>
        <v>15</v>
      </c>
    </row>
    <row r="41" spans="1:7" ht="34" x14ac:dyDescent="0.2">
      <c r="A41" s="30">
        <f t="shared" si="0"/>
        <v>12</v>
      </c>
      <c r="B41" s="22" t="s">
        <v>166</v>
      </c>
      <c r="C41" s="23" t="s">
        <v>167</v>
      </c>
      <c r="D41" s="20" t="s">
        <v>101</v>
      </c>
      <c r="E41" s="24">
        <v>1</v>
      </c>
      <c r="F41" s="20" t="s">
        <v>66</v>
      </c>
      <c r="G41" s="20">
        <f t="shared" si="1"/>
        <v>15</v>
      </c>
    </row>
    <row r="42" spans="1:7" ht="51" x14ac:dyDescent="0.2">
      <c r="A42" s="30">
        <v>13</v>
      </c>
      <c r="B42" s="22" t="s">
        <v>99</v>
      </c>
      <c r="C42" s="23" t="s">
        <v>100</v>
      </c>
      <c r="D42" s="20" t="s">
        <v>101</v>
      </c>
      <c r="E42" s="24">
        <v>1</v>
      </c>
      <c r="F42" s="20" t="s">
        <v>66</v>
      </c>
      <c r="G42" s="20">
        <f t="shared" si="1"/>
        <v>15</v>
      </c>
    </row>
    <row r="43" spans="1:7" ht="34" x14ac:dyDescent="0.2">
      <c r="A43" s="30">
        <f t="shared" si="0"/>
        <v>14</v>
      </c>
      <c r="B43" s="22" t="s">
        <v>136</v>
      </c>
      <c r="C43" s="23" t="s">
        <v>137</v>
      </c>
      <c r="D43" s="20" t="s">
        <v>101</v>
      </c>
      <c r="E43" s="24">
        <v>1</v>
      </c>
      <c r="F43" s="20" t="s">
        <v>66</v>
      </c>
      <c r="G43" s="20">
        <f t="shared" si="1"/>
        <v>15</v>
      </c>
    </row>
    <row r="44" spans="1:7" ht="34" x14ac:dyDescent="0.2">
      <c r="A44" s="30">
        <f t="shared" si="0"/>
        <v>15</v>
      </c>
      <c r="B44" s="22" t="s">
        <v>75</v>
      </c>
      <c r="C44" s="23" t="s">
        <v>169</v>
      </c>
      <c r="D44" s="20" t="s">
        <v>101</v>
      </c>
      <c r="E44" s="24">
        <v>2</v>
      </c>
      <c r="F44" s="20" t="s">
        <v>66</v>
      </c>
      <c r="G44" s="20">
        <f t="shared" si="1"/>
        <v>30</v>
      </c>
    </row>
    <row r="45" spans="1:7" ht="34" x14ac:dyDescent="0.2">
      <c r="A45" s="30">
        <v>16</v>
      </c>
      <c r="B45" s="68" t="s">
        <v>142</v>
      </c>
      <c r="C45" s="69" t="s">
        <v>143</v>
      </c>
      <c r="D45" s="70" t="s">
        <v>101</v>
      </c>
      <c r="E45" s="71">
        <v>1</v>
      </c>
      <c r="F45" s="70" t="s">
        <v>66</v>
      </c>
      <c r="G45" s="20">
        <f t="shared" si="1"/>
        <v>15</v>
      </c>
    </row>
    <row r="46" spans="1:7" ht="51" customHeight="1" x14ac:dyDescent="0.2">
      <c r="A46" s="30">
        <f t="shared" si="0"/>
        <v>17</v>
      </c>
      <c r="B46" s="72" t="s">
        <v>170</v>
      </c>
      <c r="C46" s="73" t="s">
        <v>171</v>
      </c>
      <c r="D46" s="74" t="s">
        <v>101</v>
      </c>
      <c r="E46" s="75">
        <v>1</v>
      </c>
      <c r="F46" s="74" t="s">
        <v>66</v>
      </c>
      <c r="G46" s="20">
        <f t="shared" si="1"/>
        <v>15</v>
      </c>
    </row>
    <row r="47" spans="1:7" x14ac:dyDescent="0.2">
      <c r="A47" s="180" t="s">
        <v>104</v>
      </c>
      <c r="B47" s="181"/>
      <c r="C47" s="181"/>
      <c r="D47" s="181"/>
      <c r="E47" s="181"/>
      <c r="F47" s="181"/>
      <c r="G47" s="181"/>
    </row>
    <row r="48" spans="1:7" ht="68" x14ac:dyDescent="0.2">
      <c r="A48" s="25">
        <v>1</v>
      </c>
      <c r="B48" s="17" t="s">
        <v>105</v>
      </c>
      <c r="C48" s="17" t="s">
        <v>106</v>
      </c>
      <c r="D48" s="19" t="s">
        <v>107</v>
      </c>
      <c r="E48" s="26">
        <v>1</v>
      </c>
      <c r="F48" s="20" t="s">
        <v>66</v>
      </c>
      <c r="G48" s="26">
        <f>E48*15</f>
        <v>15</v>
      </c>
    </row>
    <row r="49" spans="1:7" ht="68" x14ac:dyDescent="0.2">
      <c r="A49" s="25">
        <f t="shared" si="0"/>
        <v>2</v>
      </c>
      <c r="B49" s="22" t="s">
        <v>172</v>
      </c>
      <c r="C49" s="23" t="s">
        <v>277</v>
      </c>
      <c r="D49" s="19" t="s">
        <v>107</v>
      </c>
      <c r="E49" s="26">
        <v>1</v>
      </c>
      <c r="F49" s="20" t="s">
        <v>66</v>
      </c>
      <c r="G49" s="26">
        <f t="shared" ref="G49:G60" si="2">E49*15</f>
        <v>15</v>
      </c>
    </row>
    <row r="50" spans="1:7" ht="17" x14ac:dyDescent="0.2">
      <c r="A50" s="25">
        <f t="shared" si="0"/>
        <v>3</v>
      </c>
      <c r="B50" s="22" t="s">
        <v>173</v>
      </c>
      <c r="C50" s="23" t="s">
        <v>174</v>
      </c>
      <c r="D50" s="19" t="s">
        <v>107</v>
      </c>
      <c r="E50" s="26">
        <v>1</v>
      </c>
      <c r="F50" s="20" t="s">
        <v>66</v>
      </c>
      <c r="G50" s="26">
        <f t="shared" si="2"/>
        <v>15</v>
      </c>
    </row>
    <row r="51" spans="1:7" ht="34" x14ac:dyDescent="0.2">
      <c r="A51" s="25">
        <f t="shared" si="0"/>
        <v>4</v>
      </c>
      <c r="B51" s="22" t="s">
        <v>175</v>
      </c>
      <c r="C51" s="23" t="s">
        <v>176</v>
      </c>
      <c r="D51" s="19" t="s">
        <v>107</v>
      </c>
      <c r="E51" s="26">
        <v>1</v>
      </c>
      <c r="F51" s="20" t="s">
        <v>66</v>
      </c>
      <c r="G51" s="26">
        <f t="shared" si="2"/>
        <v>15</v>
      </c>
    </row>
    <row r="52" spans="1:7" ht="102" x14ac:dyDescent="0.2">
      <c r="A52" s="25">
        <f t="shared" si="0"/>
        <v>5</v>
      </c>
      <c r="B52" s="22" t="s">
        <v>177</v>
      </c>
      <c r="C52" s="23" t="s">
        <v>178</v>
      </c>
      <c r="D52" s="19" t="s">
        <v>107</v>
      </c>
      <c r="E52" s="26">
        <v>1</v>
      </c>
      <c r="F52" s="20" t="s">
        <v>66</v>
      </c>
      <c r="G52" s="26">
        <f t="shared" si="2"/>
        <v>15</v>
      </c>
    </row>
    <row r="53" spans="1:7" ht="51" x14ac:dyDescent="0.2">
      <c r="A53" s="25">
        <f t="shared" si="0"/>
        <v>6</v>
      </c>
      <c r="B53" s="22" t="s">
        <v>179</v>
      </c>
      <c r="C53" s="23" t="s">
        <v>180</v>
      </c>
      <c r="D53" s="19" t="s">
        <v>107</v>
      </c>
      <c r="E53" s="26">
        <v>1</v>
      </c>
      <c r="F53" s="20" t="s">
        <v>66</v>
      </c>
      <c r="G53" s="26">
        <f t="shared" si="2"/>
        <v>15</v>
      </c>
    </row>
    <row r="54" spans="1:7" ht="85" x14ac:dyDescent="0.2">
      <c r="A54" s="25">
        <f t="shared" si="0"/>
        <v>7</v>
      </c>
      <c r="B54" s="22" t="s">
        <v>181</v>
      </c>
      <c r="C54" s="23" t="s">
        <v>182</v>
      </c>
      <c r="D54" s="19" t="s">
        <v>107</v>
      </c>
      <c r="E54" s="26">
        <v>1</v>
      </c>
      <c r="F54" s="20" t="s">
        <v>66</v>
      </c>
      <c r="G54" s="26">
        <f t="shared" si="2"/>
        <v>15</v>
      </c>
    </row>
    <row r="55" spans="1:7" ht="68" x14ac:dyDescent="0.2">
      <c r="A55" s="25">
        <f t="shared" si="0"/>
        <v>8</v>
      </c>
      <c r="B55" s="22" t="s">
        <v>183</v>
      </c>
      <c r="C55" s="23" t="s">
        <v>184</v>
      </c>
      <c r="D55" s="19" t="s">
        <v>107</v>
      </c>
      <c r="E55" s="26">
        <v>1</v>
      </c>
      <c r="F55" s="20" t="s">
        <v>66</v>
      </c>
      <c r="G55" s="26">
        <f t="shared" si="2"/>
        <v>15</v>
      </c>
    </row>
    <row r="56" spans="1:7" ht="356" x14ac:dyDescent="0.2">
      <c r="A56" s="25">
        <f t="shared" si="0"/>
        <v>9</v>
      </c>
      <c r="B56" s="22" t="s">
        <v>185</v>
      </c>
      <c r="C56" s="18" t="s">
        <v>278</v>
      </c>
      <c r="D56" s="109" t="s">
        <v>107</v>
      </c>
      <c r="E56" s="26">
        <v>1</v>
      </c>
      <c r="F56" s="50" t="s">
        <v>66</v>
      </c>
      <c r="G56" s="26">
        <f>E56*15</f>
        <v>15</v>
      </c>
    </row>
    <row r="57" spans="1:7" ht="102" x14ac:dyDescent="0.2">
      <c r="A57" s="25">
        <f t="shared" si="0"/>
        <v>10</v>
      </c>
      <c r="B57" s="22" t="s">
        <v>186</v>
      </c>
      <c r="C57" s="23" t="s">
        <v>187</v>
      </c>
      <c r="D57" s="19" t="s">
        <v>107</v>
      </c>
      <c r="E57" s="26">
        <v>1</v>
      </c>
      <c r="F57" s="20" t="s">
        <v>66</v>
      </c>
      <c r="G57" s="26">
        <f t="shared" si="2"/>
        <v>15</v>
      </c>
    </row>
    <row r="58" spans="1:7" ht="85" x14ac:dyDescent="0.2">
      <c r="A58" s="25">
        <f t="shared" si="0"/>
        <v>11</v>
      </c>
      <c r="B58" s="22" t="s">
        <v>188</v>
      </c>
      <c r="C58" s="23" t="s">
        <v>189</v>
      </c>
      <c r="D58" s="19" t="s">
        <v>107</v>
      </c>
      <c r="E58" s="26">
        <v>1</v>
      </c>
      <c r="F58" s="20" t="s">
        <v>66</v>
      </c>
      <c r="G58" s="26">
        <f t="shared" si="2"/>
        <v>15</v>
      </c>
    </row>
    <row r="59" spans="1:7" ht="51" x14ac:dyDescent="0.2">
      <c r="A59" s="25">
        <f t="shared" si="0"/>
        <v>12</v>
      </c>
      <c r="B59" s="22" t="s">
        <v>188</v>
      </c>
      <c r="C59" s="23" t="s">
        <v>190</v>
      </c>
      <c r="D59" s="19" t="s">
        <v>107</v>
      </c>
      <c r="E59" s="26">
        <v>1</v>
      </c>
      <c r="F59" s="20" t="s">
        <v>66</v>
      </c>
      <c r="G59" s="26">
        <f t="shared" si="2"/>
        <v>15</v>
      </c>
    </row>
    <row r="60" spans="1:7" ht="81.75" customHeight="1" x14ac:dyDescent="0.2">
      <c r="A60" s="25">
        <f t="shared" si="0"/>
        <v>13</v>
      </c>
      <c r="B60" s="22" t="s">
        <v>191</v>
      </c>
      <c r="C60" s="23" t="s">
        <v>279</v>
      </c>
      <c r="D60" s="19" t="s">
        <v>107</v>
      </c>
      <c r="E60" s="26">
        <v>1</v>
      </c>
      <c r="F60" s="20" t="s">
        <v>66</v>
      </c>
      <c r="G60" s="26">
        <f t="shared" si="2"/>
        <v>15</v>
      </c>
    </row>
    <row r="61" spans="1:7" x14ac:dyDescent="0.2">
      <c r="A61" s="150" t="s">
        <v>153</v>
      </c>
      <c r="B61" s="151"/>
      <c r="C61" s="151"/>
      <c r="D61" s="151"/>
      <c r="E61" s="155"/>
      <c r="F61" s="155"/>
      <c r="G61" s="151"/>
    </row>
    <row r="62" spans="1:7" ht="51" x14ac:dyDescent="0.2">
      <c r="A62" s="77" t="s">
        <v>56</v>
      </c>
      <c r="B62" s="77" t="s">
        <v>57</v>
      </c>
      <c r="C62" s="77" t="s">
        <v>58</v>
      </c>
      <c r="D62" s="77" t="s">
        <v>59</v>
      </c>
      <c r="E62" s="77" t="s">
        <v>163</v>
      </c>
      <c r="F62" s="77" t="s">
        <v>61</v>
      </c>
      <c r="G62" s="77" t="s">
        <v>62</v>
      </c>
    </row>
    <row r="63" spans="1:7" ht="17" x14ac:dyDescent="0.2">
      <c r="A63" s="66">
        <v>1</v>
      </c>
      <c r="B63" s="18" t="s">
        <v>154</v>
      </c>
      <c r="C63" s="18" t="s">
        <v>155</v>
      </c>
      <c r="D63" s="19" t="s">
        <v>153</v>
      </c>
      <c r="E63" s="50">
        <v>1</v>
      </c>
      <c r="F63" s="50" t="s">
        <v>66</v>
      </c>
      <c r="G63" s="50">
        <v>1</v>
      </c>
    </row>
    <row r="64" spans="1:7" ht="17" x14ac:dyDescent="0.2">
      <c r="A64" s="16">
        <v>2</v>
      </c>
      <c r="B64" s="18" t="s">
        <v>156</v>
      </c>
      <c r="C64" s="18" t="s">
        <v>157</v>
      </c>
      <c r="D64" s="19" t="s">
        <v>153</v>
      </c>
      <c r="E64" s="50">
        <v>1</v>
      </c>
      <c r="F64" s="50" t="s">
        <v>66</v>
      </c>
      <c r="G64" s="50">
        <v>1</v>
      </c>
    </row>
  </sheetData>
  <mergeCells count="43">
    <mergeCell ref="A1:G1"/>
    <mergeCell ref="A2:G2"/>
    <mergeCell ref="A3:G3"/>
    <mergeCell ref="A4:G4"/>
    <mergeCell ref="A5:G5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4"/>
    <mergeCell ref="C14:G14"/>
    <mergeCell ref="A15:G15"/>
    <mergeCell ref="A16:G16"/>
    <mergeCell ref="A17:G17"/>
    <mergeCell ref="A18:G18"/>
    <mergeCell ref="A19:G19"/>
    <mergeCell ref="A20:G20"/>
    <mergeCell ref="J20:P20"/>
    <mergeCell ref="A21:G21"/>
    <mergeCell ref="A22:G22"/>
    <mergeCell ref="A23:G23"/>
    <mergeCell ref="A24:G24"/>
    <mergeCell ref="A25:G25"/>
    <mergeCell ref="J25:P25"/>
    <mergeCell ref="A26:G26"/>
    <mergeCell ref="A27:G27"/>
    <mergeCell ref="A28:G28"/>
    <mergeCell ref="A47:G47"/>
    <mergeCell ref="A61:G61"/>
  </mergeCells>
  <dataValidations count="1">
    <dataValidation type="list" allowBlank="1" showInputMessage="1" showErrorMessage="1" promptTitle="список" prompt="выберите вид" sqref="D63:D64 D48:D60 D30:D45" xr:uid="{00000000-0002-0000-0200-000000000000}">
      <formula1>список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3"/>
  <sheetViews>
    <sheetView zoomScale="75" workbookViewId="0">
      <selection activeCell="N23" sqref="N23"/>
    </sheetView>
  </sheetViews>
  <sheetFormatPr baseColWidth="10" defaultColWidth="14.5" defaultRowHeight="16" x14ac:dyDescent="0.2"/>
  <cols>
    <col min="1" max="1" width="5.1640625" style="9" customWidth="1"/>
    <col min="2" max="2" width="40.6640625" style="9" customWidth="1"/>
    <col min="3" max="3" width="27.5" style="9" customWidth="1"/>
    <col min="4" max="4" width="26.1640625" style="9" customWidth="1"/>
    <col min="5" max="5" width="15.5" style="9" customWidth="1"/>
    <col min="6" max="6" width="23.5" style="9" bestFit="1" customWidth="1"/>
    <col min="7" max="7" width="14.5" style="9" customWidth="1"/>
    <col min="8" max="9" width="8.6640625" style="8" customWidth="1"/>
    <col min="10" max="16384" width="14.5" style="8"/>
  </cols>
  <sheetData>
    <row r="1" spans="1:7" x14ac:dyDescent="0.2">
      <c r="A1" s="177" t="s">
        <v>31</v>
      </c>
      <c r="B1" s="177"/>
      <c r="C1" s="177"/>
      <c r="D1" s="177"/>
      <c r="E1" s="177"/>
      <c r="F1" s="177"/>
      <c r="G1" s="177"/>
    </row>
    <row r="2" spans="1:7" x14ac:dyDescent="0.2">
      <c r="A2" s="178" t="str">
        <f>'Информация о Чемпионате'!B4</f>
        <v>Финал Чемпионата по профессиональному мастерству "Профессионалы" 2026</v>
      </c>
      <c r="B2" s="178"/>
      <c r="C2" s="178"/>
      <c r="D2" s="178"/>
      <c r="E2" s="178"/>
      <c r="F2" s="178"/>
      <c r="G2" s="178"/>
    </row>
    <row r="3" spans="1:7" x14ac:dyDescent="0.2">
      <c r="A3" s="177" t="s">
        <v>32</v>
      </c>
      <c r="B3" s="177"/>
      <c r="C3" s="177"/>
      <c r="D3" s="177"/>
      <c r="E3" s="177"/>
      <c r="F3" s="177"/>
      <c r="G3" s="177"/>
    </row>
    <row r="4" spans="1:7" x14ac:dyDescent="0.2">
      <c r="A4" s="179" t="str">
        <f>'Информация о Чемпионате'!B3</f>
        <v>Корпоративная защита от внутренних угроз информационной безопаности (основная)</v>
      </c>
      <c r="B4" s="179"/>
      <c r="C4" s="179"/>
      <c r="D4" s="179"/>
      <c r="E4" s="179"/>
      <c r="F4" s="179"/>
      <c r="G4" s="179"/>
    </row>
    <row r="5" spans="1:7" x14ac:dyDescent="0.2">
      <c r="A5" s="173" t="s">
        <v>33</v>
      </c>
      <c r="B5" s="155"/>
      <c r="C5" s="155"/>
      <c r="D5" s="155"/>
      <c r="E5" s="155"/>
      <c r="F5" s="155"/>
      <c r="G5" s="155"/>
    </row>
    <row r="6" spans="1:7" x14ac:dyDescent="0.2">
      <c r="A6" s="173" t="s">
        <v>34</v>
      </c>
      <c r="B6" s="173"/>
      <c r="C6" s="176" t="str">
        <f>'Информация о Чемпионате'!B5</f>
        <v>г.Нижний Новгород</v>
      </c>
      <c r="D6" s="176"/>
      <c r="E6" s="176"/>
      <c r="F6" s="176"/>
      <c r="G6" s="176"/>
    </row>
    <row r="7" spans="1:7" x14ac:dyDescent="0.2">
      <c r="A7" s="173" t="s">
        <v>35</v>
      </c>
      <c r="B7" s="173"/>
      <c r="C7" s="173"/>
      <c r="D7" s="176" t="str">
        <f>'Информация о Чемпионате'!B6</f>
        <v>Федеральный технопарк профессионального образования</v>
      </c>
      <c r="E7" s="176"/>
      <c r="F7" s="176"/>
      <c r="G7" s="176"/>
    </row>
    <row r="8" spans="1:7" x14ac:dyDescent="0.2">
      <c r="A8" s="173" t="s">
        <v>36</v>
      </c>
      <c r="B8" s="173"/>
      <c r="C8" s="173" t="str">
        <f>'Информация о Чемпионате'!B7</f>
        <v>г. Нижний Новгород, улица Варварская, д. 32</v>
      </c>
      <c r="D8" s="173"/>
      <c r="E8" s="173"/>
      <c r="F8" s="173"/>
      <c r="G8" s="173"/>
    </row>
    <row r="9" spans="1:7" ht="17" x14ac:dyDescent="0.2">
      <c r="A9" s="173" t="s">
        <v>37</v>
      </c>
      <c r="B9" s="173"/>
      <c r="C9" s="173" t="str">
        <f>'Информация о Чемпионате'!B9</f>
        <v>Трапезников Евгений Валерьевич</v>
      </c>
      <c r="D9" s="173"/>
      <c r="E9" s="173" t="str">
        <f>'Информация о Чемпионате'!B10</f>
        <v>evtrapeznikov@yandex.ru</v>
      </c>
      <c r="F9" s="173"/>
      <c r="G9" s="142" t="str">
        <f>'Информация о Чемпионате'!B11</f>
        <v>8-913-673-9476</v>
      </c>
    </row>
    <row r="10" spans="1:7" ht="15.75" customHeight="1" x14ac:dyDescent="0.2">
      <c r="A10" s="173" t="s">
        <v>38</v>
      </c>
      <c r="B10" s="173"/>
      <c r="C10" s="173" t="str">
        <f>'Информация о Чемпионате'!B12</f>
        <v>Смирнов Михаил Денисович</v>
      </c>
      <c r="D10" s="173"/>
      <c r="E10" s="173" t="str">
        <f>'Информация о Чемпионате'!B13</f>
        <v>mihamiha19@outlook.com</v>
      </c>
      <c r="F10" s="173"/>
      <c r="G10" s="142" t="str">
        <f>'Информация о Чемпионате'!B14</f>
        <v>8-986-151-3234</v>
      </c>
    </row>
    <row r="11" spans="1:7" ht="15.75" customHeight="1" x14ac:dyDescent="0.2">
      <c r="A11" s="173" t="s">
        <v>39</v>
      </c>
      <c r="B11" s="173"/>
      <c r="C11" s="173">
        <f>'Информация о Чемпионате'!B17</f>
        <v>18</v>
      </c>
      <c r="D11" s="173"/>
      <c r="E11" s="173"/>
      <c r="F11" s="173"/>
      <c r="G11" s="173"/>
    </row>
    <row r="12" spans="1:7" x14ac:dyDescent="0.2">
      <c r="A12" s="173" t="s">
        <v>40</v>
      </c>
      <c r="B12" s="173"/>
      <c r="C12" s="173">
        <f>'Информация о Чемпионате'!B15</f>
        <v>15</v>
      </c>
      <c r="D12" s="173"/>
      <c r="E12" s="173"/>
      <c r="F12" s="173"/>
      <c r="G12" s="173"/>
    </row>
    <row r="13" spans="1:7" x14ac:dyDescent="0.2">
      <c r="A13" s="173" t="s">
        <v>41</v>
      </c>
      <c r="B13" s="173"/>
      <c r="C13" s="173">
        <f>'Информация о Чемпионате'!B16</f>
        <v>15</v>
      </c>
      <c r="D13" s="173"/>
      <c r="E13" s="173"/>
      <c r="F13" s="173"/>
      <c r="G13" s="173"/>
    </row>
    <row r="14" spans="1:7" x14ac:dyDescent="0.2">
      <c r="A14" s="188" t="s">
        <v>42</v>
      </c>
      <c r="B14" s="188"/>
      <c r="C14" s="188" t="str">
        <f>'Информация о Чемпионате'!B8</f>
        <v>27.05 - 01.06.2026</v>
      </c>
      <c r="D14" s="188"/>
      <c r="E14" s="188"/>
      <c r="F14" s="188"/>
      <c r="G14" s="188"/>
    </row>
    <row r="15" spans="1:7" x14ac:dyDescent="0.2">
      <c r="A15" s="150" t="s">
        <v>192</v>
      </c>
      <c r="B15" s="151"/>
      <c r="C15" s="151"/>
      <c r="D15" s="151"/>
      <c r="E15" s="151"/>
      <c r="F15" s="151"/>
      <c r="G15" s="151"/>
    </row>
    <row r="16" spans="1:7" ht="51" x14ac:dyDescent="0.2">
      <c r="A16" s="77" t="s">
        <v>56</v>
      </c>
      <c r="B16" s="77" t="s">
        <v>57</v>
      </c>
      <c r="C16" s="28" t="s">
        <v>58</v>
      </c>
      <c r="D16" s="78" t="s">
        <v>59</v>
      </c>
      <c r="E16" s="78" t="s">
        <v>163</v>
      </c>
      <c r="F16" s="78" t="s">
        <v>61</v>
      </c>
      <c r="G16" s="78" t="s">
        <v>62</v>
      </c>
    </row>
    <row r="17" spans="1:7" ht="34" x14ac:dyDescent="0.2">
      <c r="A17" s="30">
        <v>1</v>
      </c>
      <c r="B17" s="22" t="s">
        <v>193</v>
      </c>
      <c r="C17" s="23" t="s">
        <v>194</v>
      </c>
      <c r="D17" s="19" t="s">
        <v>195</v>
      </c>
      <c r="E17" s="20">
        <v>2</v>
      </c>
      <c r="F17" s="20" t="s">
        <v>66</v>
      </c>
      <c r="G17" s="20">
        <v>20</v>
      </c>
    </row>
    <row r="18" spans="1:7" ht="17" x14ac:dyDescent="0.2">
      <c r="A18" s="30">
        <v>2</v>
      </c>
      <c r="B18" s="22" t="s">
        <v>196</v>
      </c>
      <c r="C18" s="23"/>
      <c r="D18" s="50" t="s">
        <v>195</v>
      </c>
      <c r="E18" s="20">
        <v>2</v>
      </c>
      <c r="F18" s="50" t="s">
        <v>66</v>
      </c>
      <c r="G18" s="20">
        <v>20</v>
      </c>
    </row>
    <row r="19" spans="1:7" ht="17" x14ac:dyDescent="0.2">
      <c r="A19" s="30">
        <v>3</v>
      </c>
      <c r="B19" s="22" t="s">
        <v>197</v>
      </c>
      <c r="C19" s="23" t="s">
        <v>198</v>
      </c>
      <c r="D19" s="19" t="s">
        <v>195</v>
      </c>
      <c r="E19" s="79">
        <v>1</v>
      </c>
      <c r="F19" s="50" t="s">
        <v>66</v>
      </c>
      <c r="G19" s="79">
        <v>10</v>
      </c>
    </row>
    <row r="20" spans="1:7" ht="17" x14ac:dyDescent="0.2">
      <c r="A20" s="30">
        <v>4</v>
      </c>
      <c r="B20" s="22" t="s">
        <v>199</v>
      </c>
      <c r="C20" s="23"/>
      <c r="D20" s="19" t="s">
        <v>195</v>
      </c>
      <c r="E20" s="79">
        <v>1</v>
      </c>
      <c r="F20" s="50" t="s">
        <v>66</v>
      </c>
      <c r="G20" s="79">
        <v>10</v>
      </c>
    </row>
    <row r="21" spans="1:7" ht="17" x14ac:dyDescent="0.2">
      <c r="A21" s="30">
        <v>5</v>
      </c>
      <c r="B21" s="22" t="s">
        <v>91</v>
      </c>
      <c r="C21" s="23" t="s">
        <v>92</v>
      </c>
      <c r="D21" s="19" t="s">
        <v>195</v>
      </c>
      <c r="E21" s="24">
        <v>1</v>
      </c>
      <c r="F21" s="20" t="s">
        <v>66</v>
      </c>
      <c r="G21" s="20">
        <f t="shared" ref="G21:G24" si="0">E21*15</f>
        <v>15</v>
      </c>
    </row>
    <row r="22" spans="1:7" ht="17" x14ac:dyDescent="0.2">
      <c r="A22" s="30">
        <v>6</v>
      </c>
      <c r="B22" s="22" t="s">
        <v>93</v>
      </c>
      <c r="C22" s="23" t="s">
        <v>94</v>
      </c>
      <c r="D22" s="19" t="s">
        <v>195</v>
      </c>
      <c r="E22" s="24">
        <v>2</v>
      </c>
      <c r="F22" s="20" t="s">
        <v>66</v>
      </c>
      <c r="G22" s="20">
        <f t="shared" si="0"/>
        <v>30</v>
      </c>
    </row>
    <row r="23" spans="1:7" ht="34" x14ac:dyDescent="0.2">
      <c r="A23" s="30">
        <v>7</v>
      </c>
      <c r="B23" s="22" t="s">
        <v>97</v>
      </c>
      <c r="C23" s="23" t="s">
        <v>98</v>
      </c>
      <c r="D23" s="19" t="s">
        <v>195</v>
      </c>
      <c r="E23" s="24">
        <v>5</v>
      </c>
      <c r="F23" s="20" t="s">
        <v>66</v>
      </c>
      <c r="G23" s="20">
        <f t="shared" si="0"/>
        <v>75</v>
      </c>
    </row>
    <row r="24" spans="1:7" ht="17" x14ac:dyDescent="0.2">
      <c r="A24" s="30">
        <v>8</v>
      </c>
      <c r="B24" s="22" t="s">
        <v>168</v>
      </c>
      <c r="C24" s="23"/>
      <c r="D24" s="19" t="s">
        <v>195</v>
      </c>
      <c r="E24" s="24">
        <v>1</v>
      </c>
      <c r="F24" s="20" t="s">
        <v>66</v>
      </c>
      <c r="G24" s="20">
        <f t="shared" si="0"/>
        <v>15</v>
      </c>
    </row>
    <row r="25" spans="1:7" x14ac:dyDescent="0.2">
      <c r="A25" s="186" t="s">
        <v>200</v>
      </c>
      <c r="B25" s="187"/>
      <c r="C25" s="187"/>
      <c r="D25" s="187"/>
      <c r="E25" s="187"/>
      <c r="F25" s="187"/>
      <c r="G25" s="187"/>
    </row>
    <row r="26" spans="1:7" ht="51" x14ac:dyDescent="0.2">
      <c r="A26" s="81" t="s">
        <v>56</v>
      </c>
      <c r="B26" s="82" t="s">
        <v>57</v>
      </c>
      <c r="C26" s="78" t="s">
        <v>58</v>
      </c>
      <c r="D26" s="81" t="s">
        <v>59</v>
      </c>
      <c r="E26" s="27" t="s">
        <v>60</v>
      </c>
      <c r="F26" s="81" t="s">
        <v>61</v>
      </c>
      <c r="G26" s="77" t="s">
        <v>62</v>
      </c>
    </row>
    <row r="27" spans="1:7" s="83" customFormat="1" ht="17" x14ac:dyDescent="0.2">
      <c r="A27" s="58">
        <v>1</v>
      </c>
      <c r="B27" s="84" t="s">
        <v>201</v>
      </c>
      <c r="C27" s="84" t="s">
        <v>202</v>
      </c>
      <c r="D27" s="19" t="s">
        <v>195</v>
      </c>
      <c r="E27" s="85">
        <v>1</v>
      </c>
      <c r="F27" s="85" t="s">
        <v>203</v>
      </c>
      <c r="G27" s="86">
        <v>5</v>
      </c>
    </row>
    <row r="28" spans="1:7" s="83" customFormat="1" ht="51" x14ac:dyDescent="0.2">
      <c r="A28" s="127">
        <v>2</v>
      </c>
      <c r="B28" s="128" t="s">
        <v>204</v>
      </c>
      <c r="C28" s="129" t="s">
        <v>205</v>
      </c>
      <c r="D28" s="130" t="s">
        <v>195</v>
      </c>
      <c r="E28" s="131">
        <v>1</v>
      </c>
      <c r="F28" s="131" t="s">
        <v>66</v>
      </c>
      <c r="G28" s="131">
        <v>2</v>
      </c>
    </row>
    <row r="29" spans="1:7" s="83" customFormat="1" ht="17" x14ac:dyDescent="0.2">
      <c r="A29" s="127">
        <v>3</v>
      </c>
      <c r="B29" s="128" t="s">
        <v>206</v>
      </c>
      <c r="C29" s="128" t="s">
        <v>207</v>
      </c>
      <c r="D29" s="130" t="s">
        <v>195</v>
      </c>
      <c r="E29" s="131">
        <v>1</v>
      </c>
      <c r="F29" s="131" t="s">
        <v>208</v>
      </c>
      <c r="G29" s="131">
        <v>2</v>
      </c>
    </row>
    <row r="30" spans="1:7" s="83" customFormat="1" ht="17" x14ac:dyDescent="0.2">
      <c r="A30" s="127">
        <v>4</v>
      </c>
      <c r="B30" s="128" t="s">
        <v>209</v>
      </c>
      <c r="C30" s="128" t="s">
        <v>210</v>
      </c>
      <c r="D30" s="130" t="s">
        <v>195</v>
      </c>
      <c r="E30" s="131">
        <v>1</v>
      </c>
      <c r="F30" s="131" t="s">
        <v>208</v>
      </c>
      <c r="G30" s="131">
        <v>3</v>
      </c>
    </row>
    <row r="31" spans="1:7" s="83" customFormat="1" ht="17" x14ac:dyDescent="0.2">
      <c r="A31" s="58">
        <v>5</v>
      </c>
      <c r="B31" s="128" t="s">
        <v>211</v>
      </c>
      <c r="C31" s="128" t="s">
        <v>212</v>
      </c>
      <c r="D31" s="130" t="s">
        <v>195</v>
      </c>
      <c r="E31" s="131">
        <v>1</v>
      </c>
      <c r="F31" s="131" t="s">
        <v>66</v>
      </c>
      <c r="G31" s="131">
        <v>10</v>
      </c>
    </row>
    <row r="32" spans="1:7" s="83" customFormat="1" ht="170" x14ac:dyDescent="0.2">
      <c r="A32" s="127">
        <v>6</v>
      </c>
      <c r="B32" s="76" t="s">
        <v>213</v>
      </c>
      <c r="C32" s="129" t="s">
        <v>214</v>
      </c>
      <c r="D32" s="130" t="s">
        <v>195</v>
      </c>
      <c r="E32" s="131">
        <v>1</v>
      </c>
      <c r="F32" s="131" t="s">
        <v>66</v>
      </c>
      <c r="G32" s="132">
        <v>20</v>
      </c>
    </row>
    <row r="33" spans="1:7" s="83" customFormat="1" ht="17" x14ac:dyDescent="0.2">
      <c r="A33" s="127">
        <v>7</v>
      </c>
      <c r="B33" s="133" t="s">
        <v>215</v>
      </c>
      <c r="C33" s="133" t="s">
        <v>216</v>
      </c>
      <c r="D33" s="130" t="s">
        <v>195</v>
      </c>
      <c r="E33" s="134">
        <v>1</v>
      </c>
      <c r="F33" s="131" t="s">
        <v>66</v>
      </c>
      <c r="G33" s="134">
        <v>4</v>
      </c>
    </row>
    <row r="34" spans="1:7" s="83" customFormat="1" ht="34" x14ac:dyDescent="0.2">
      <c r="A34" s="127">
        <v>8</v>
      </c>
      <c r="B34" s="128" t="s">
        <v>193</v>
      </c>
      <c r="C34" s="128" t="s">
        <v>194</v>
      </c>
      <c r="D34" s="130" t="s">
        <v>195</v>
      </c>
      <c r="E34" s="131">
        <v>1</v>
      </c>
      <c r="F34" s="131" t="s">
        <v>66</v>
      </c>
      <c r="G34" s="131">
        <v>20</v>
      </c>
    </row>
    <row r="35" spans="1:7" s="83" customFormat="1" ht="51" x14ac:dyDescent="0.2">
      <c r="A35" s="58">
        <v>9</v>
      </c>
      <c r="B35" s="133" t="s">
        <v>217</v>
      </c>
      <c r="C35" s="133" t="s">
        <v>218</v>
      </c>
      <c r="D35" s="130" t="s">
        <v>195</v>
      </c>
      <c r="E35" s="134">
        <v>1</v>
      </c>
      <c r="F35" s="131" t="s">
        <v>66</v>
      </c>
      <c r="G35" s="134">
        <v>20</v>
      </c>
    </row>
    <row r="36" spans="1:7" s="83" customFormat="1" ht="17" x14ac:dyDescent="0.2">
      <c r="A36" s="127">
        <v>10</v>
      </c>
      <c r="B36" s="133" t="s">
        <v>219</v>
      </c>
      <c r="C36" s="133" t="s">
        <v>220</v>
      </c>
      <c r="D36" s="130" t="s">
        <v>195</v>
      </c>
      <c r="E36" s="134">
        <v>1</v>
      </c>
      <c r="F36" s="131" t="s">
        <v>66</v>
      </c>
      <c r="G36" s="134">
        <v>2</v>
      </c>
    </row>
    <row r="37" spans="1:7" s="83" customFormat="1" ht="51" x14ac:dyDescent="0.2">
      <c r="A37" s="127">
        <v>11</v>
      </c>
      <c r="B37" s="133" t="s">
        <v>221</v>
      </c>
      <c r="C37" s="133" t="s">
        <v>222</v>
      </c>
      <c r="D37" s="130" t="s">
        <v>195</v>
      </c>
      <c r="E37" s="134">
        <v>1</v>
      </c>
      <c r="F37" s="131" t="s">
        <v>66</v>
      </c>
      <c r="G37" s="134">
        <v>3</v>
      </c>
    </row>
    <row r="38" spans="1:7" s="83" customFormat="1" ht="30" x14ac:dyDescent="0.2">
      <c r="A38" s="127">
        <v>12</v>
      </c>
      <c r="B38" s="135" t="s">
        <v>223</v>
      </c>
      <c r="C38" s="135" t="s">
        <v>224</v>
      </c>
      <c r="D38" s="130" t="s">
        <v>195</v>
      </c>
      <c r="E38" s="136">
        <v>1</v>
      </c>
      <c r="F38" s="131" t="s">
        <v>66</v>
      </c>
      <c r="G38" s="136">
        <v>5</v>
      </c>
    </row>
    <row r="39" spans="1:7" s="83" customFormat="1" ht="85" x14ac:dyDescent="0.2">
      <c r="A39" s="58">
        <v>13</v>
      </c>
      <c r="B39" s="137" t="s">
        <v>225</v>
      </c>
      <c r="C39" s="137" t="s">
        <v>226</v>
      </c>
      <c r="D39" s="130" t="s">
        <v>195</v>
      </c>
      <c r="E39" s="131">
        <v>1</v>
      </c>
      <c r="F39" s="138" t="s">
        <v>227</v>
      </c>
      <c r="G39" s="138">
        <v>5</v>
      </c>
    </row>
    <row r="40" spans="1:7" s="83" customFormat="1" ht="34" x14ac:dyDescent="0.2">
      <c r="A40" s="127">
        <v>14</v>
      </c>
      <c r="B40" s="137" t="s">
        <v>228</v>
      </c>
      <c r="C40" s="137" t="s">
        <v>229</v>
      </c>
      <c r="D40" s="130" t="s">
        <v>195</v>
      </c>
      <c r="E40" s="131">
        <v>1</v>
      </c>
      <c r="F40" s="138" t="s">
        <v>66</v>
      </c>
      <c r="G40" s="125">
        <v>1</v>
      </c>
    </row>
    <row r="41" spans="1:7" s="83" customFormat="1" ht="34" x14ac:dyDescent="0.2">
      <c r="A41" s="127">
        <v>15</v>
      </c>
      <c r="B41" s="133" t="s">
        <v>230</v>
      </c>
      <c r="C41" s="133" t="s">
        <v>231</v>
      </c>
      <c r="D41" s="130" t="s">
        <v>195</v>
      </c>
      <c r="E41" s="134">
        <v>1</v>
      </c>
      <c r="F41" s="139" t="s">
        <v>66</v>
      </c>
      <c r="G41" s="134">
        <v>3</v>
      </c>
    </row>
    <row r="42" spans="1:7" s="83" customFormat="1" ht="17" x14ac:dyDescent="0.2">
      <c r="A42" s="127">
        <v>16</v>
      </c>
      <c r="B42" s="128" t="s">
        <v>232</v>
      </c>
      <c r="C42" s="128" t="s">
        <v>233</v>
      </c>
      <c r="D42" s="130" t="s">
        <v>195</v>
      </c>
      <c r="E42" s="131">
        <v>1</v>
      </c>
      <c r="F42" s="131" t="s">
        <v>66</v>
      </c>
      <c r="G42" s="131">
        <v>2</v>
      </c>
    </row>
    <row r="43" spans="1:7" s="83" customFormat="1" ht="85" x14ac:dyDescent="0.2">
      <c r="A43" s="58">
        <v>17</v>
      </c>
      <c r="B43" s="76" t="s">
        <v>234</v>
      </c>
      <c r="C43" s="129" t="s">
        <v>235</v>
      </c>
      <c r="D43" s="130" t="s">
        <v>195</v>
      </c>
      <c r="E43" s="131">
        <v>1</v>
      </c>
      <c r="F43" s="138" t="s">
        <v>208</v>
      </c>
      <c r="G43" s="132">
        <v>3</v>
      </c>
    </row>
    <row r="44" spans="1:7" s="83" customFormat="1" ht="34" x14ac:dyDescent="0.2">
      <c r="A44" s="127">
        <v>18</v>
      </c>
      <c r="B44" s="129" t="s">
        <v>236</v>
      </c>
      <c r="C44" s="129" t="s">
        <v>237</v>
      </c>
      <c r="D44" s="130" t="s">
        <v>195</v>
      </c>
      <c r="E44" s="131">
        <v>1</v>
      </c>
      <c r="F44" s="140" t="s">
        <v>66</v>
      </c>
      <c r="G44" s="140">
        <f>300*E44</f>
        <v>300</v>
      </c>
    </row>
    <row r="45" spans="1:7" s="83" customFormat="1" ht="51" x14ac:dyDescent="0.2">
      <c r="A45" s="127">
        <v>19</v>
      </c>
      <c r="B45" s="129" t="s">
        <v>238</v>
      </c>
      <c r="C45" s="129" t="s">
        <v>239</v>
      </c>
      <c r="D45" s="130" t="s">
        <v>195</v>
      </c>
      <c r="E45" s="140">
        <v>1</v>
      </c>
      <c r="F45" s="140" t="s">
        <v>66</v>
      </c>
      <c r="G45" s="140">
        <v>4</v>
      </c>
    </row>
    <row r="46" spans="1:7" s="83" customFormat="1" ht="34" x14ac:dyDescent="0.2">
      <c r="A46" s="127">
        <v>20</v>
      </c>
      <c r="B46" s="129" t="s">
        <v>240</v>
      </c>
      <c r="C46" s="129" t="s">
        <v>241</v>
      </c>
      <c r="D46" s="130" t="s">
        <v>195</v>
      </c>
      <c r="E46" s="140">
        <v>1</v>
      </c>
      <c r="F46" s="140" t="s">
        <v>66</v>
      </c>
      <c r="G46" s="140">
        <v>1</v>
      </c>
    </row>
    <row r="47" spans="1:7" s="83" customFormat="1" ht="17" x14ac:dyDescent="0.2">
      <c r="A47" s="58">
        <v>21</v>
      </c>
      <c r="B47" s="129" t="s">
        <v>206</v>
      </c>
      <c r="C47" s="129" t="s">
        <v>207</v>
      </c>
      <c r="D47" s="130" t="s">
        <v>195</v>
      </c>
      <c r="E47" s="140">
        <v>1</v>
      </c>
      <c r="F47" s="140" t="s">
        <v>66</v>
      </c>
      <c r="G47" s="140">
        <v>1</v>
      </c>
    </row>
    <row r="48" spans="1:7" s="83" customFormat="1" ht="17" x14ac:dyDescent="0.2">
      <c r="A48" s="127">
        <v>22</v>
      </c>
      <c r="B48" s="129" t="s">
        <v>242</v>
      </c>
      <c r="C48" s="129" t="s">
        <v>281</v>
      </c>
      <c r="D48" s="130" t="s">
        <v>195</v>
      </c>
      <c r="E48" s="140">
        <v>1</v>
      </c>
      <c r="F48" s="138" t="s">
        <v>208</v>
      </c>
      <c r="G48" s="140">
        <v>1</v>
      </c>
    </row>
    <row r="49" spans="1:7" s="83" customFormat="1" ht="17" x14ac:dyDescent="0.2">
      <c r="A49" s="127">
        <v>23</v>
      </c>
      <c r="B49" s="129" t="s">
        <v>243</v>
      </c>
      <c r="C49" s="129"/>
      <c r="D49" s="130" t="s">
        <v>195</v>
      </c>
      <c r="E49" s="140">
        <v>1</v>
      </c>
      <c r="F49" s="124" t="s">
        <v>66</v>
      </c>
      <c r="G49" s="140">
        <v>3</v>
      </c>
    </row>
    <row r="50" spans="1:7" s="83" customFormat="1" ht="34" x14ac:dyDescent="0.2">
      <c r="A50" s="127">
        <v>24</v>
      </c>
      <c r="B50" s="129" t="s">
        <v>244</v>
      </c>
      <c r="C50" s="129" t="s">
        <v>245</v>
      </c>
      <c r="D50" s="130" t="s">
        <v>195</v>
      </c>
      <c r="E50" s="140">
        <v>1</v>
      </c>
      <c r="F50" s="141" t="s">
        <v>280</v>
      </c>
      <c r="G50" s="140">
        <v>2</v>
      </c>
    </row>
    <row r="51" spans="1:7" s="83" customFormat="1" ht="17" x14ac:dyDescent="0.2">
      <c r="A51" s="58">
        <v>25</v>
      </c>
      <c r="B51" s="129" t="s">
        <v>246</v>
      </c>
      <c r="C51" s="129" t="s">
        <v>282</v>
      </c>
      <c r="D51" s="130" t="s">
        <v>195</v>
      </c>
      <c r="E51" s="140">
        <v>2</v>
      </c>
      <c r="F51" s="138" t="s">
        <v>208</v>
      </c>
      <c r="G51" s="140">
        <v>2</v>
      </c>
    </row>
    <row r="52" spans="1:7" s="83" customFormat="1" ht="17" x14ac:dyDescent="0.2">
      <c r="A52" s="127">
        <v>26</v>
      </c>
      <c r="B52" s="129" t="s">
        <v>247</v>
      </c>
      <c r="C52" s="129"/>
      <c r="D52" s="130" t="s">
        <v>195</v>
      </c>
      <c r="E52" s="140">
        <v>1</v>
      </c>
      <c r="F52" s="141" t="s">
        <v>66</v>
      </c>
      <c r="G52" s="140">
        <v>15</v>
      </c>
    </row>
    <row r="53" spans="1:7" s="83" customFormat="1" ht="34" x14ac:dyDescent="0.2">
      <c r="A53" s="127">
        <v>27</v>
      </c>
      <c r="B53" s="129" t="s">
        <v>248</v>
      </c>
      <c r="C53" s="129" t="s">
        <v>249</v>
      </c>
      <c r="D53" s="130" t="s">
        <v>195</v>
      </c>
      <c r="E53" s="140">
        <v>2</v>
      </c>
      <c r="F53" s="141" t="s">
        <v>66</v>
      </c>
      <c r="G53" s="140">
        <v>2</v>
      </c>
    </row>
    <row r="54" spans="1:7" s="83" customFormat="1" ht="34" x14ac:dyDescent="0.2">
      <c r="A54" s="127">
        <v>28</v>
      </c>
      <c r="B54" s="129" t="s">
        <v>250</v>
      </c>
      <c r="C54" s="129" t="s">
        <v>251</v>
      </c>
      <c r="D54" s="130" t="s">
        <v>195</v>
      </c>
      <c r="E54" s="140">
        <v>1</v>
      </c>
      <c r="F54" s="138" t="s">
        <v>208</v>
      </c>
      <c r="G54" s="140">
        <v>3</v>
      </c>
    </row>
    <row r="55" spans="1:7" s="83" customFormat="1" ht="17" x14ac:dyDescent="0.2">
      <c r="A55" s="58">
        <v>29</v>
      </c>
      <c r="B55" s="129" t="s">
        <v>252</v>
      </c>
      <c r="C55" s="129"/>
      <c r="D55" s="130" t="s">
        <v>195</v>
      </c>
      <c r="E55" s="140">
        <v>1</v>
      </c>
      <c r="F55" s="141" t="s">
        <v>66</v>
      </c>
      <c r="G55" s="140">
        <v>2</v>
      </c>
    </row>
    <row r="56" spans="1:7" s="83" customFormat="1" ht="17" x14ac:dyDescent="0.2">
      <c r="A56" s="127">
        <v>30</v>
      </c>
      <c r="B56" s="129" t="s">
        <v>91</v>
      </c>
      <c r="C56" s="128" t="s">
        <v>92</v>
      </c>
      <c r="D56" s="130" t="s">
        <v>195</v>
      </c>
      <c r="E56" s="140">
        <v>1</v>
      </c>
      <c r="F56" s="124" t="s">
        <v>66</v>
      </c>
      <c r="G56" s="140">
        <v>8</v>
      </c>
    </row>
    <row r="57" spans="1:7" s="83" customFormat="1" ht="17" x14ac:dyDescent="0.2">
      <c r="A57" s="127">
        <v>31</v>
      </c>
      <c r="B57" s="129" t="s">
        <v>93</v>
      </c>
      <c r="C57" s="128" t="s">
        <v>94</v>
      </c>
      <c r="D57" s="130" t="s">
        <v>195</v>
      </c>
      <c r="E57" s="140">
        <v>1</v>
      </c>
      <c r="F57" s="124" t="s">
        <v>66</v>
      </c>
      <c r="G57" s="140">
        <v>20</v>
      </c>
    </row>
    <row r="58" spans="1:7" s="83" customFormat="1" ht="17" x14ac:dyDescent="0.2">
      <c r="A58" s="127">
        <v>32</v>
      </c>
      <c r="B58" s="129" t="s">
        <v>81</v>
      </c>
      <c r="C58" s="128" t="s">
        <v>82</v>
      </c>
      <c r="D58" s="130" t="s">
        <v>195</v>
      </c>
      <c r="E58" s="140">
        <v>1</v>
      </c>
      <c r="F58" s="138" t="s">
        <v>208</v>
      </c>
      <c r="G58" s="140">
        <v>3</v>
      </c>
    </row>
    <row r="59" spans="1:7" s="83" customFormat="1" ht="34" x14ac:dyDescent="0.2">
      <c r="A59" s="58">
        <v>33</v>
      </c>
      <c r="B59" s="129" t="s">
        <v>97</v>
      </c>
      <c r="C59" s="128" t="s">
        <v>98</v>
      </c>
      <c r="D59" s="130" t="s">
        <v>195</v>
      </c>
      <c r="E59" s="140">
        <v>1</v>
      </c>
      <c r="F59" s="124" t="s">
        <v>66</v>
      </c>
      <c r="G59" s="140">
        <v>55</v>
      </c>
    </row>
    <row r="60" spans="1:7" x14ac:dyDescent="0.2">
      <c r="A60" s="185" t="s">
        <v>153</v>
      </c>
      <c r="B60" s="155"/>
      <c r="C60" s="155"/>
      <c r="D60" s="155"/>
      <c r="E60" s="155"/>
      <c r="F60" s="155"/>
      <c r="G60" s="155"/>
    </row>
    <row r="61" spans="1:7" ht="51" x14ac:dyDescent="0.2">
      <c r="A61" s="15" t="s">
        <v>56</v>
      </c>
      <c r="B61" s="15" t="s">
        <v>57</v>
      </c>
      <c r="C61" s="15" t="s">
        <v>58</v>
      </c>
      <c r="D61" s="15" t="s">
        <v>59</v>
      </c>
      <c r="E61" s="27" t="s">
        <v>60</v>
      </c>
      <c r="F61" s="15" t="s">
        <v>61</v>
      </c>
      <c r="G61" s="15" t="s">
        <v>62</v>
      </c>
    </row>
    <row r="62" spans="1:7" ht="51" x14ac:dyDescent="0.2">
      <c r="A62" s="25">
        <v>1</v>
      </c>
      <c r="B62" s="80" t="s">
        <v>253</v>
      </c>
      <c r="C62" s="21" t="s">
        <v>254</v>
      </c>
      <c r="D62" s="19" t="s">
        <v>195</v>
      </c>
      <c r="E62" s="50">
        <v>1</v>
      </c>
      <c r="F62" s="87" t="s">
        <v>208</v>
      </c>
      <c r="G62" s="45">
        <v>3</v>
      </c>
    </row>
    <row r="63" spans="1:7" ht="17" x14ac:dyDescent="0.2">
      <c r="A63" s="25">
        <v>2</v>
      </c>
      <c r="B63" s="80" t="s">
        <v>255</v>
      </c>
      <c r="C63" s="21" t="s">
        <v>256</v>
      </c>
      <c r="D63" s="19" t="s">
        <v>195</v>
      </c>
      <c r="E63" s="50">
        <v>1</v>
      </c>
      <c r="F63" s="87" t="s">
        <v>66</v>
      </c>
      <c r="G63" s="45">
        <v>5</v>
      </c>
    </row>
  </sheetData>
  <mergeCells count="28">
    <mergeCell ref="A14:B14"/>
    <mergeCell ref="C14:G14"/>
    <mergeCell ref="A10:B10"/>
    <mergeCell ref="C10:D10"/>
    <mergeCell ref="E10:F10"/>
    <mergeCell ref="A11:B11"/>
    <mergeCell ref="C11:G11"/>
    <mergeCell ref="A1:G1"/>
    <mergeCell ref="A2:G2"/>
    <mergeCell ref="A3:G3"/>
    <mergeCell ref="A6:B6"/>
    <mergeCell ref="C6:G6"/>
    <mergeCell ref="A60:G60"/>
    <mergeCell ref="A25:G25"/>
    <mergeCell ref="A4:G4"/>
    <mergeCell ref="A5:G5"/>
    <mergeCell ref="A15:G15"/>
    <mergeCell ref="A13:B13"/>
    <mergeCell ref="C13:G13"/>
    <mergeCell ref="A7:C7"/>
    <mergeCell ref="D7:G7"/>
    <mergeCell ref="A8:B8"/>
    <mergeCell ref="C8:G8"/>
    <mergeCell ref="A9:B9"/>
    <mergeCell ref="C9:D9"/>
    <mergeCell ref="E9:F9"/>
    <mergeCell ref="A12:B12"/>
    <mergeCell ref="C12:G12"/>
  </mergeCells>
  <dataValidations count="1">
    <dataValidation type="list" allowBlank="1" showInputMessage="1" showErrorMessage="1" promptTitle="список" prompt="выберите вид" sqref="D62:D63 D27:D59 D17:D24" xr:uid="{00000000-0002-0000-0300-000000000000}">
      <formula1>список</formula1>
    </dataValidation>
  </dataValidation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workbookViewId="0">
      <selection activeCell="K20" sqref="K20"/>
    </sheetView>
  </sheetViews>
  <sheetFormatPr baseColWidth="10" defaultColWidth="14.5" defaultRowHeight="15" x14ac:dyDescent="0.2"/>
  <cols>
    <col min="1" max="1" width="5.1640625" style="88" customWidth="1"/>
    <col min="2" max="2" width="52" style="88" customWidth="1"/>
    <col min="3" max="3" width="27.5" style="88" customWidth="1"/>
    <col min="4" max="4" width="22" style="88" customWidth="1"/>
    <col min="5" max="5" width="15.5" style="88" customWidth="1"/>
    <col min="6" max="6" width="19.6640625" style="88" bestFit="1" customWidth="1"/>
    <col min="7" max="7" width="14.5" style="88" customWidth="1"/>
    <col min="8" max="9" width="8.6640625" style="88" customWidth="1"/>
    <col min="10" max="16384" width="14.5" style="88"/>
  </cols>
  <sheetData>
    <row r="1" spans="1:8" ht="20" x14ac:dyDescent="0.2">
      <c r="A1" s="192" t="s">
        <v>31</v>
      </c>
      <c r="B1" s="192"/>
      <c r="C1" s="192"/>
      <c r="D1" s="192"/>
      <c r="E1" s="192"/>
      <c r="F1" s="192"/>
      <c r="G1" s="192"/>
      <c r="H1" s="89"/>
    </row>
    <row r="2" spans="1:8" ht="20" x14ac:dyDescent="0.2">
      <c r="A2" s="193" t="str">
        <f>'Информация о Чемпионате'!B4</f>
        <v>Финал Чемпионата по профессиональному мастерству "Профессионалы" 2026</v>
      </c>
      <c r="B2" s="193"/>
      <c r="C2" s="193"/>
      <c r="D2" s="193"/>
      <c r="E2" s="193"/>
      <c r="F2" s="193"/>
      <c r="G2" s="193"/>
      <c r="H2" s="90"/>
    </row>
    <row r="3" spans="1:8" ht="20" x14ac:dyDescent="0.2">
      <c r="A3" s="192" t="s">
        <v>32</v>
      </c>
      <c r="B3" s="192"/>
      <c r="C3" s="192"/>
      <c r="D3" s="192"/>
      <c r="E3" s="192"/>
      <c r="F3" s="192"/>
      <c r="G3" s="192"/>
      <c r="H3" s="89"/>
    </row>
    <row r="4" spans="1:8" ht="20" x14ac:dyDescent="0.2">
      <c r="A4" s="191" t="str">
        <f>'Информация о Чемпионате'!B3</f>
        <v>Корпоративная защита от внутренних угроз информационной безопаности (основная)</v>
      </c>
      <c r="B4" s="191"/>
      <c r="C4" s="191"/>
      <c r="D4" s="191"/>
      <c r="E4" s="191"/>
      <c r="F4" s="191"/>
      <c r="G4" s="191"/>
      <c r="H4" s="91"/>
    </row>
    <row r="5" spans="1:8" ht="20" x14ac:dyDescent="0.2">
      <c r="A5" s="189" t="s">
        <v>283</v>
      </c>
      <c r="B5" s="190"/>
      <c r="C5" s="190"/>
      <c r="D5" s="190"/>
      <c r="E5" s="190"/>
      <c r="F5" s="190"/>
      <c r="G5" s="190"/>
    </row>
    <row r="6" spans="1:8" ht="30" x14ac:dyDescent="0.2">
      <c r="A6" s="92" t="s">
        <v>56</v>
      </c>
      <c r="B6" s="92" t="s">
        <v>57</v>
      </c>
      <c r="C6" s="93" t="s">
        <v>58</v>
      </c>
      <c r="D6" s="92" t="s">
        <v>59</v>
      </c>
      <c r="E6" s="92" t="s">
        <v>257</v>
      </c>
      <c r="F6" s="92" t="s">
        <v>61</v>
      </c>
      <c r="G6" s="92" t="s">
        <v>258</v>
      </c>
    </row>
    <row r="7" spans="1:8" x14ac:dyDescent="0.2">
      <c r="A7" s="94">
        <v>1</v>
      </c>
      <c r="B7" s="95"/>
      <c r="C7" s="96"/>
      <c r="D7" s="97"/>
      <c r="E7" s="98"/>
      <c r="F7" s="98"/>
      <c r="G7" s="95"/>
    </row>
    <row r="8" spans="1:8" x14ac:dyDescent="0.2">
      <c r="A8" s="94">
        <v>2</v>
      </c>
      <c r="B8" s="95"/>
      <c r="C8" s="96"/>
      <c r="D8" s="97"/>
      <c r="E8" s="98"/>
      <c r="F8" s="98"/>
      <c r="G8" s="95"/>
    </row>
    <row r="9" spans="1:8" x14ac:dyDescent="0.2">
      <c r="A9" s="94">
        <v>3</v>
      </c>
      <c r="B9" s="95"/>
      <c r="C9" s="96"/>
      <c r="D9" s="99"/>
      <c r="E9" s="98"/>
      <c r="F9" s="98"/>
      <c r="G9" s="95"/>
    </row>
    <row r="10" spans="1:8" x14ac:dyDescent="0.2">
      <c r="A10" s="94">
        <v>4</v>
      </c>
      <c r="B10" s="100"/>
      <c r="C10" s="96"/>
      <c r="D10" s="101"/>
      <c r="E10" s="102"/>
      <c r="F10" s="98"/>
      <c r="G10" s="100"/>
    </row>
    <row r="11" spans="1:8" x14ac:dyDescent="0.2">
      <c r="A11" s="94">
        <v>5</v>
      </c>
      <c r="B11" s="96"/>
      <c r="C11" s="103"/>
      <c r="D11" s="104"/>
      <c r="E11" s="105"/>
      <c r="F11" s="105"/>
      <c r="G11" s="106"/>
    </row>
    <row r="12" spans="1:8" x14ac:dyDescent="0.2">
      <c r="A12" s="94">
        <v>6</v>
      </c>
      <c r="B12" s="95"/>
      <c r="C12" s="103"/>
      <c r="D12" s="104"/>
      <c r="E12" s="105"/>
      <c r="F12" s="105"/>
      <c r="G12" s="95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20"/>
  <sheetViews>
    <sheetView workbookViewId="0">
      <selection activeCell="D15" sqref="D15"/>
    </sheetView>
  </sheetViews>
  <sheetFormatPr baseColWidth="10" defaultColWidth="8.83203125" defaultRowHeight="15" x14ac:dyDescent="0.2"/>
  <cols>
    <col min="2" max="2" width="35.1640625" customWidth="1"/>
  </cols>
  <sheetData>
    <row r="2" spans="1:2" ht="16" x14ac:dyDescent="0.2">
      <c r="A2" s="107"/>
      <c r="B2" s="108" t="s">
        <v>259</v>
      </c>
    </row>
    <row r="3" spans="1:2" ht="16" x14ac:dyDescent="0.2">
      <c r="A3" s="107"/>
      <c r="B3" s="108" t="s">
        <v>101</v>
      </c>
    </row>
    <row r="4" spans="1:2" ht="17" x14ac:dyDescent="0.2">
      <c r="A4" s="107"/>
      <c r="B4" s="42" t="s">
        <v>74</v>
      </c>
    </row>
    <row r="5" spans="1:2" ht="22.5" customHeight="1" x14ac:dyDescent="0.2">
      <c r="A5" s="107"/>
      <c r="B5" s="50" t="s">
        <v>65</v>
      </c>
    </row>
    <row r="6" spans="1:2" ht="16" x14ac:dyDescent="0.2">
      <c r="A6" s="107"/>
      <c r="B6" s="108" t="s">
        <v>107</v>
      </c>
    </row>
    <row r="7" spans="1:2" ht="18" customHeight="1" x14ac:dyDescent="0.2">
      <c r="A7" s="107"/>
      <c r="B7" s="109" t="s">
        <v>153</v>
      </c>
    </row>
    <row r="8" spans="1:2" ht="21.75" customHeight="1" x14ac:dyDescent="0.2">
      <c r="A8" s="107"/>
      <c r="B8" s="109" t="s">
        <v>195</v>
      </c>
    </row>
    <row r="9" spans="1:2" ht="16" x14ac:dyDescent="0.2">
      <c r="A9" s="107"/>
      <c r="B9" s="107"/>
    </row>
    <row r="10" spans="1:2" ht="16" x14ac:dyDescent="0.2">
      <c r="A10" s="107"/>
      <c r="B10" s="107"/>
    </row>
    <row r="11" spans="1:2" ht="16" x14ac:dyDescent="0.2">
      <c r="A11" s="107"/>
      <c r="B11" s="107"/>
    </row>
    <row r="12" spans="1:2" ht="16" x14ac:dyDescent="0.2">
      <c r="A12" s="107"/>
      <c r="B12" s="107"/>
    </row>
    <row r="13" spans="1:2" ht="16" x14ac:dyDescent="0.2">
      <c r="A13" s="107"/>
      <c r="B13" s="107"/>
    </row>
    <row r="14" spans="1:2" ht="16" x14ac:dyDescent="0.2">
      <c r="A14" s="107"/>
      <c r="B14" s="107"/>
    </row>
    <row r="15" spans="1:2" ht="16" x14ac:dyDescent="0.2">
      <c r="A15" s="107"/>
      <c r="B15" s="107"/>
    </row>
    <row r="16" spans="1:2" ht="16" x14ac:dyDescent="0.2">
      <c r="A16" s="107"/>
      <c r="B16" s="107"/>
    </row>
    <row r="17" spans="1:2" ht="16" x14ac:dyDescent="0.2">
      <c r="A17" s="107"/>
      <c r="B17" s="107"/>
    </row>
    <row r="18" spans="1:2" ht="16" x14ac:dyDescent="0.2">
      <c r="A18" s="107"/>
      <c r="B18" s="107"/>
    </row>
    <row r="19" spans="1:2" ht="16" x14ac:dyDescent="0.2">
      <c r="A19" s="107"/>
      <c r="B19" s="107"/>
    </row>
    <row r="20" spans="1:2" ht="16" x14ac:dyDescent="0.2">
      <c r="A20" s="107"/>
      <c r="B20" s="107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cp:revision>1</cp:revision>
  <dcterms:created xsi:type="dcterms:W3CDTF">2023-01-11T12:24:27Z</dcterms:created>
  <dcterms:modified xsi:type="dcterms:W3CDTF">2026-05-07T07:52:01Z</dcterms:modified>
</cp:coreProperties>
</file>