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esktop\сегодня\ЧВТ 08.08.26\"/>
    </mc:Choice>
  </mc:AlternateContent>
  <xr:revisionPtr revIDLastSave="0" documentId="13_ncr:1_{1ACEFCED-2E3B-4EEF-B3FA-3E74593B19B0}" xr6:coauthVersionLast="47" xr6:coauthVersionMax="47" xr10:uidLastSave="{00000000-0000-0000-0000-000000000000}"/>
  <bookViews>
    <workbookView xWindow="-120" yWindow="-120" windowWidth="20730" windowHeight="11160" firstSheet="2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  <sheet name="Лист1" sheetId="9" r:id="rId6"/>
  </sheets>
  <definedNames>
    <definedName name="список">Лист1!$B$3:$B$8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" i="7" l="1"/>
  <c r="A3" i="7"/>
  <c r="G45" i="5"/>
  <c r="G24" i="5"/>
  <c r="G23" i="5"/>
  <c r="G22" i="5"/>
  <c r="G21" i="5"/>
  <c r="G20" i="5"/>
  <c r="G19" i="5"/>
  <c r="G18" i="5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4"/>
  <c r="A3" i="4"/>
</calcChain>
</file>

<file path=xl/sharedStrings.xml><?xml version="1.0" encoding="utf-8"?>
<sst xmlns="http://schemas.openxmlformats.org/spreadsheetml/2006/main" count="674" uniqueCount="265">
  <si>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</si>
  <si>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</si>
  <si>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</si>
  <si>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</si>
  <si>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</si>
  <si>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</si>
  <si>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</si>
  <si>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</si>
  <si>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</si>
  <si>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</si>
  <si>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</si>
  <si>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</si>
  <si>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</si>
  <si>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</si>
  <si>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 xml:space="preserve">Примечание 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</si>
  <si>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</si>
  <si>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</si>
  <si>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</si>
  <si>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</si>
  <si>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</si>
  <si>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</si>
  <si>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</si>
  <si>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</si>
  <si>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</si>
  <si>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</si>
  <si>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</si>
  <si>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</si>
  <si>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</si>
  <si>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</si>
  <si>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</si>
  <si>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</si>
  <si>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</si>
  <si>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</si>
  <si>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</si>
  <si>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</si>
  <si>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</si>
  <si>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</si>
  <si>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</si>
  <si>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</si>
  <si>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</si>
  <si>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</si>
  <si>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</si>
  <si>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</si>
  <si>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</si>
  <si>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</si>
  <si>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</si>
  <si>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</si>
  <si>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на одного участника</t>
  </si>
  <si>
    <t>Охрана труда</t>
  </si>
  <si>
    <t>Общая/брифинг зона конкурсной площадки (оборудование, инструмент, мебель)</t>
  </si>
  <si>
    <t xml:space="preserve">Количество на одного конкурсанта </t>
  </si>
  <si>
    <t>Телевизор</t>
  </si>
  <si>
    <t>55" 4K UHD, 3840x2160, 60 Гц, HDMI х 4, USB х 2</t>
  </si>
  <si>
    <t>Напольный кронштейн</t>
  </si>
  <si>
    <t xml:space="preserve">Оборудование </t>
  </si>
  <si>
    <t>Кабель HDMI</t>
  </si>
  <si>
    <t xml:space="preserve">Ноутбук </t>
  </si>
  <si>
    <t>Сетевой фильтр</t>
  </si>
  <si>
    <t>Сетевой фильтр на 6 розеток, 5 м</t>
  </si>
  <si>
    <t>Кулер с функцией холодная/горячая вода</t>
  </si>
  <si>
    <t>Кулер для воды 19 л.</t>
  </si>
  <si>
    <t>Стол</t>
  </si>
  <si>
    <t>1400х700х750 мм</t>
  </si>
  <si>
    <t>Мебель</t>
  </si>
  <si>
    <t>Стул</t>
  </si>
  <si>
    <t>Cтул офисный со спинкой на ножках</t>
  </si>
  <si>
    <t>Мусорная корзина</t>
  </si>
  <si>
    <t>шт.</t>
  </si>
  <si>
    <t>Программное обеспечение</t>
  </si>
  <si>
    <t>Офисный пакет приложений</t>
  </si>
  <si>
    <t>Набор программных продуктов, которые предназначены для обработки на компьютере документов в электронном формате.</t>
  </si>
  <si>
    <t>IT-оборудование</t>
  </si>
  <si>
    <t>Мышь компьютерная</t>
  </si>
  <si>
    <t>оптическая, проводная, с разрешением в диапазоне от 800 до 1600 dpi</t>
  </si>
  <si>
    <t>Запираемый шкафчик (локер)</t>
  </si>
  <si>
    <t>Металлический шкаф на 4 секции; 1850х300х500 мм</t>
  </si>
  <si>
    <t>Вешалка гардеробная</t>
  </si>
  <si>
    <t>Вешалка напольная; 22 крючка</t>
  </si>
  <si>
    <t xml:space="preserve">Стол </t>
  </si>
  <si>
    <t>1400х650х750 мм</t>
  </si>
  <si>
    <t>Комната Волонтеров/Актеров (оборудование, инструмент, мебель) (по количеству волонтеров)</t>
  </si>
  <si>
    <t xml:space="preserve">Стул </t>
  </si>
  <si>
    <t>ПО</t>
  </si>
  <si>
    <t>Аптечка</t>
  </si>
  <si>
    <t>Огнетушитель</t>
  </si>
  <si>
    <t>Огнетушитель пенный</t>
  </si>
  <si>
    <t xml:space="preserve">Аптечка первой помощи универсальная </t>
  </si>
  <si>
    <t>Стеллаж с полками</t>
  </si>
  <si>
    <t>Бумага офисная А4</t>
  </si>
  <si>
    <t>500 листов/пачка</t>
  </si>
  <si>
    <t>пачка</t>
  </si>
  <si>
    <t>Степлер канцелярский</t>
  </si>
  <si>
    <t>До 50 листов, тип и размер скоб для степлера:
24/6, 24/8, 26/6</t>
  </si>
  <si>
    <t>Скобы к степлеру</t>
  </si>
  <si>
    <t>Файл-вкладыш А4</t>
  </si>
  <si>
    <t>Папка-планшет с зажимом</t>
  </si>
  <si>
    <t>А4</t>
  </si>
  <si>
    <t>Ручка шариковая</t>
  </si>
  <si>
    <t>синие чернила, толщина линии 0.5 мм</t>
  </si>
  <si>
    <t>Папка-скоросшиватель</t>
  </si>
  <si>
    <t>Формат
А4
Вид механизма
стандартный (усики)
Плотность/толщина материала
0.1/0.12 мм
Ширина корешка, мм
15
Вместимость
до 100 листов</t>
  </si>
  <si>
    <t>Клейкая лента оградительная/разметочная</t>
  </si>
  <si>
    <t>Расходные материалы</t>
  </si>
  <si>
    <t>Мешки для мусора</t>
  </si>
  <si>
    <t>Стакан одноразовый 200 мл</t>
  </si>
  <si>
    <t>Пластиковый (полипропилен (ПП)), белый/прозрачный</t>
  </si>
  <si>
    <t>Бумажные стаканчики для горячей воды</t>
  </si>
  <si>
    <t>Стакан для горячих напитков 250мл, крафт, диаметром 80мм, 50 шт. в упаковке</t>
  </si>
  <si>
    <t>Линейка</t>
  </si>
  <si>
    <t>Салфетки влажные антибактериальные</t>
  </si>
  <si>
    <t>Вода питьевая для кулера</t>
  </si>
  <si>
    <t>Бутыль, объем 19 литров</t>
  </si>
  <si>
    <t>Карандаш простой</t>
  </si>
  <si>
    <t>Твердость грифеля: HB (ТМ). Материал корпуса: дерево/пластик</t>
  </si>
  <si>
    <t>Точилка</t>
  </si>
  <si>
    <t>Контейнер для стружки:есть</t>
  </si>
  <si>
    <t>Ластик</t>
  </si>
  <si>
    <t>Тип материала - термопластичная резина (ТПР)</t>
  </si>
  <si>
    <t>Папка на кольцах 75 мм</t>
  </si>
  <si>
    <t>А4, ПВХ</t>
  </si>
  <si>
    <t>Ножницы канцелярские</t>
  </si>
  <si>
    <t>Материал - Сталь, Пластик; длина лезвий 21см.</t>
  </si>
  <si>
    <t>Скотч широкий</t>
  </si>
  <si>
    <t xml:space="preserve">Клейкая лента широкая, ширина 72 мм., намотка 55 м. </t>
  </si>
  <si>
    <t>упак.</t>
  </si>
  <si>
    <t>Металлический кронштейн должен устанавливаться на полу и фиксировать положение монитора на уровне глаз</t>
  </si>
  <si>
    <t>500 шт./упак</t>
  </si>
  <si>
    <t>50 шт./упак</t>
  </si>
  <si>
    <t>30 см, пластиковая, эконом цвета 744220
Количество шкал:1
Длина шкалы:300 мм
Материал: пластик</t>
  </si>
  <si>
    <t xml:space="preserve">шт. </t>
  </si>
  <si>
    <t>Картридж для МФУ</t>
  </si>
  <si>
    <t>бело-красная 50 мм x 33 м</t>
  </si>
  <si>
    <t>Объем:60 л
Длина:700 мм
Ширина:600 мм
Толщина:60 мкм
Количество в упаковке:10 шт.</t>
  </si>
  <si>
    <t>Количество в упаковке:150 шт.
Материал: нетканый материал</t>
  </si>
  <si>
    <t xml:space="preserve">список </t>
  </si>
  <si>
    <t>СИЗ</t>
  </si>
  <si>
    <t>Специальная одежда и обувь</t>
  </si>
  <si>
    <t>привозит с собой</t>
  </si>
  <si>
    <t>Строительные, плотные</t>
  </si>
  <si>
    <t>Перчатки х/б</t>
  </si>
  <si>
    <t>Компетенция (основная/юниоры)</t>
  </si>
  <si>
    <t>Контур заземления для электропитания и сети слаботочных подключений (при необходимости) : требуется/не требуется</t>
  </si>
  <si>
    <t>Корзина для бумаг и мусора 10 литров, пластик, сетчатая, микс</t>
  </si>
  <si>
    <t>диагональ экрана: 17'3; процессор: 2.2ГГц, intel Core i5 11400H или эквивалент; оперативная память: 16ГБ DDR4; хранилище: 512 SSD; видеокарта: 4 гб, GeForce RTX 3050Ti или эквивалент; предустановленная ОС: Win11/10 или эквивалент</t>
  </si>
  <si>
    <t xml:space="preserve">Тонер-картридж для МФУ Лазерное А4 </t>
  </si>
  <si>
    <t>Технический ассистент ТАП</t>
  </si>
  <si>
    <t xml:space="preserve">Оборудование и инструменты </t>
  </si>
  <si>
    <t>Ориентировочная стоимость за 1 шт.</t>
  </si>
  <si>
    <t>Финал чемпионата высоких технологий 2026</t>
  </si>
  <si>
    <t>МЭ - международный эксперт</t>
  </si>
  <si>
    <t>Количество экспертов (ГЭ+ЭН+ИЭ+ МЭ)+ТАП+Технический ассистент ТАП</t>
  </si>
  <si>
    <t>Специалист по диагностике и калибровке систем ADAS (Advanced Driver-Assistance Systems)</t>
  </si>
  <si>
    <t>Анисимов Родион Олегович</t>
  </si>
  <si>
    <t>rodion_anisimov@mail.ru</t>
  </si>
  <si>
    <t>Локальная сеть: требуется; скорость подключения 80 Мбит/с; количество точек подключения 10</t>
  </si>
  <si>
    <t xml:space="preserve">Скорость подключения к локальному/беспроводному интернету - основной канал на скорости до 80 Мбит/с, по резервному каналу на скорости до 40 Мбит/с </t>
  </si>
  <si>
    <t>Покрытие пола: ковролин  - 40 кв.м на всю зону</t>
  </si>
  <si>
    <t>Обеспечение приточно-вытяжной вентиляцией: не требуется</t>
  </si>
  <si>
    <t>Площадь зоны: не менее 10 кв.м.</t>
  </si>
  <si>
    <t>Освещение: не менее 500 люкс</t>
  </si>
  <si>
    <t>Электричество:  20 подключений общей инфраструктуры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</si>
  <si>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</si>
  <si>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- 10 кв.м на всю зону</t>
  </si>
  <si>
    <t>Подведение/ отведение ГХВС (при необходимости): не требуется</t>
  </si>
  <si>
    <t>Площадь зоны: не менее 40 кв.м.</t>
  </si>
  <si>
    <t>Освещение: Допустимо верхнее искусственное освещение 500 люкс</t>
  </si>
  <si>
    <t>Локальная сеть: не требуется</t>
  </si>
  <si>
    <t xml:space="preserve">Скорость подключения к беспроводному интернету - основной канал на скорости до 10 Мбит/с, по резервному каналу на скорости до 10 Мбит/с </t>
  </si>
  <si>
    <t>Электричество:  10 подключений общей инфраструктуры</t>
  </si>
  <si>
    <t>Подведение сжатого воздуха (при необходимости): не требуется</t>
  </si>
  <si>
    <t>Площадь зоны: не менее 50 кв.м.</t>
  </si>
  <si>
    <t xml:space="preserve">Освещение: Допустимо верхнее искусственное освещение ( не менее 400 люкс) </t>
  </si>
  <si>
    <t xml:space="preserve">Локальная сеть: не требуется; </t>
  </si>
  <si>
    <t xml:space="preserve">Скорость подключения к локальному/беспроводному интернету - основной канал на скорости до 10 Мбит/с, по резервному каналу на скорости до 10 Мбит/с </t>
  </si>
  <si>
    <t>Покрытие пола: ковролин  - 50 кв.м на всю зону</t>
  </si>
  <si>
    <t>Офисный стол</t>
  </si>
  <si>
    <t>Офисный</t>
  </si>
  <si>
    <t>шт</t>
  </si>
  <si>
    <t>Стул со спинкой</t>
  </si>
  <si>
    <t>Критически важные характеристики позиции отсутствуют</t>
  </si>
  <si>
    <t>Компьютер</t>
  </si>
  <si>
    <t>Примерные характеристики: Процессор AMD Ryzen 5 2600X Six-Core Processor, 16 ГБ, SSD - 500 GB, AMD Radeon RX 5700 XT или аналог</t>
  </si>
  <si>
    <t>Оборудование IT</t>
  </si>
  <si>
    <t xml:space="preserve">Монитор </t>
  </si>
  <si>
    <t>23.8", черный</t>
  </si>
  <si>
    <t xml:space="preserve">Мышь для компьютера </t>
  </si>
  <si>
    <t>Оптическая</t>
  </si>
  <si>
    <t>Клавиатура</t>
  </si>
  <si>
    <t>Сетевой удлинитель</t>
  </si>
  <si>
    <t>Сетевой фильтр розетки - 4, 15 А, 3300 Вт, кабель - 10 м</t>
  </si>
  <si>
    <t>Оборудование</t>
  </si>
  <si>
    <t>Операционная система</t>
  </si>
  <si>
    <t>Операционная система для персональных компьютеров и рабочих станций</t>
  </si>
  <si>
    <t>Система контроля версий</t>
  </si>
  <si>
    <t>Локальная система контроля версий должна обеспечивать 
автономную регистрацию изменений в одном или нескольких файлах, чтобы в дальнейшем была возможность вернуться к определённым старым версиям этих файлов</t>
  </si>
  <si>
    <t>Программное обеспечение для разработки программного кода</t>
  </si>
  <si>
    <t>Редактор кода для разных языков программирования</t>
  </si>
  <si>
    <t>Интегрированная среда разработки, предназначена для профессионального написания кода, отладки, тестирования и рефакторинга</t>
  </si>
  <si>
    <t>Дистрибутив языков программирования Python и R, разработанный для научных вычислений, анализа данных (data science), машинного обучения и прогнозной аналитики</t>
  </si>
  <si>
    <t>Программное обеспечение для просмотра файлов в формате .pdf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</si>
  <si>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</si>
  <si>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Интернет-браузер</t>
  </si>
  <si>
    <t>Интернет-браузер должен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</t>
  </si>
  <si>
    <t>Пакет офисных программ</t>
  </si>
  <si>
    <t>Набор приложений для работы с документами: текстовый редактор, табличный процессор, инструмент для создания презентаций. Поддержка стандартных форматов файлов</t>
  </si>
  <si>
    <t xml:space="preserve">Освещение: Допустимо верхнее искусственное освещение ( не менее 300 люкс) </t>
  </si>
  <si>
    <t xml:space="preserve">Освещение: Допустимо верхнее искусственное освещение ( не менее 500 люкс) </t>
  </si>
  <si>
    <t>Площадь зоны: не менее 5 кв.м.</t>
  </si>
  <si>
    <t xml:space="preserve">Скорость подключения к беспроводному интернету - основной канал на скорости до 80 Мбит/с, по резервному каналу на скорости до 80 Мбит/с </t>
  </si>
  <si>
    <t>Электричество: 3 подключений к сети  220 Вольт на РМ конкурсантов</t>
  </si>
  <si>
    <t>Покрытие пола: ковролин  - 5 кв.м на всю зону</t>
  </si>
  <si>
    <t>Подведение/отведение ГХВС (при необходимости): не требуется</t>
  </si>
  <si>
    <t>Доступ к CAN анализатору, диагностическому стенду с мобильным роботом</t>
  </si>
  <si>
    <t>Стол компьютерный</t>
  </si>
  <si>
    <t>140×70 см, с кабель-каналами</t>
  </si>
  <si>
    <t xml:space="preserve">шт ( на 1 раб.место) </t>
  </si>
  <si>
    <t>Регулируемый, с подлокотниками</t>
  </si>
  <si>
    <t>27", 2560×1440, 75 Гц</t>
  </si>
  <si>
    <t>Мышь для компьютера</t>
  </si>
  <si>
    <t>Оптическая, проводная без макросов</t>
  </si>
  <si>
    <t>Проводная, без макросов</t>
  </si>
  <si>
    <t>Мобильный робот</t>
  </si>
  <si>
    <t>Калибровочный стенд</t>
  </si>
  <si>
    <t>Для статической калибровки камер и радаров</t>
  </si>
  <si>
    <t>Инструментальный ящик</t>
  </si>
  <si>
    <t>Отвёртки, плоскогубцы, мультиметр, измерительные линейки</t>
  </si>
  <si>
    <t>Инструмент</t>
  </si>
  <si>
    <t>Защитные очки и СИЗ</t>
  </si>
  <si>
    <t>Сертифицированные, EN 166</t>
  </si>
  <si>
    <t>комплект</t>
  </si>
  <si>
    <t>Python и библиотеки</t>
  </si>
  <si>
    <t>Файлы с шаблонами кода</t>
  </si>
  <si>
    <t>Симулятор ADAS</t>
  </si>
  <si>
    <t>Программно-аппаратный комплекс, моделирующий работу продвинутых систем помощи водителю для тестирования, разработки и обучения в виртуальной среде</t>
  </si>
  <si>
    <t>Офисный пакет</t>
  </si>
  <si>
    <t>USB-CAN адаптер</t>
  </si>
  <si>
    <t>Поддерживает CAN2.0A (standard frame) и CAN2.0B (extended frame);</t>
  </si>
  <si>
    <t>Ethernet провод</t>
  </si>
  <si>
    <t>Примерные характеристики: i7-13700, 32 ГБ RAM, RTX 4060, 1 ТБ SSD
или аналог, наличие usb и ethenet</t>
  </si>
  <si>
    <t>С камерой, радаром, ультразвуком, интерфейсом, программным обеспечением для построения двумерных карт помещения, разметки карт на зоны, добавление зон ограничения скорости, возможности автономной навигации по построенной карте, наличие модуля технического зрения, наличие портов CAN/Serial/Ethernet</t>
  </si>
  <si>
    <t>2 метра</t>
  </si>
  <si>
    <t>Листы бумаги формата А4</t>
  </si>
  <si>
    <t>Лист А4, плотность 80 г/м²</t>
  </si>
  <si>
    <t xml:space="preserve">шт ( на 1 конкурсанта) </t>
  </si>
  <si>
    <t xml:space="preserve">Простой карандаш </t>
  </si>
  <si>
    <t>Точилка для карандашей</t>
  </si>
  <si>
    <t>Совместима с карандашами</t>
  </si>
  <si>
    <t>Папка для хранения бумаг формата А4</t>
  </si>
  <si>
    <t>Закрывающаяся на кнопку, формат для листов А4</t>
  </si>
  <si>
    <t>Коврик для мыши</t>
  </si>
  <si>
    <t>Черный, верхняя часть ткань, нижняя резина, размер 250х200х3мм</t>
  </si>
  <si>
    <t>Флеш-накопитель</t>
  </si>
  <si>
    <t>Не менее 128 Гб, интерфейс USB 3.0</t>
  </si>
  <si>
    <t>Калибровочные мишени</t>
  </si>
  <si>
    <t>Для камер и радаров</t>
  </si>
  <si>
    <t xml:space="preserve">2 шт ( на 1 конкурсанта) </t>
  </si>
  <si>
    <t>Личный инструмент конкурсанта не требуется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</si>
  <si>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</si>
  <si>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</si>
  <si>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>Особые требования к площадке проведения (из правил компетенции) нет</t>
  </si>
  <si>
    <t>Новгородская область</t>
  </si>
  <si>
    <t>Инновационный научно-технологический центр Интеллектуальная электроника – Валдай</t>
  </si>
  <si>
    <t>г. Великий Новгород, ул. Великая 18А</t>
  </si>
  <si>
    <t>15.09.2025 - 19.09.2025</t>
  </si>
  <si>
    <t>1000х500х2000 металлический, 5полок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</si>
</sst>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3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u/>
      <sz val="12"/>
      <color theme="10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CC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theme="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0" fillId="0" borderId="0"/>
  </cellStyleXfs>
  <cellXfs count="24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13" xfId="0" applyFont="1" applyBorder="1" applyAlignment="1">
      <alignment wrapText="1"/>
    </xf>
    <xf numFmtId="0" fontId="12" fillId="0" borderId="13" xfId="0" applyFont="1" applyBorder="1" applyAlignment="1">
      <alignment horizontal="right" wrapText="1"/>
    </xf>
    <xf numFmtId="0" fontId="13" fillId="0" borderId="13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8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0" fontId="8" fillId="0" borderId="2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top"/>
    </xf>
    <xf numFmtId="0" fontId="8" fillId="0" borderId="8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horizontal="center" vertical="top" wrapText="1"/>
    </xf>
    <xf numFmtId="0" fontId="14" fillId="0" borderId="0" xfId="1" applyFont="1"/>
    <xf numFmtId="0" fontId="15" fillId="0" borderId="0" xfId="1" applyFont="1"/>
    <xf numFmtId="0" fontId="14" fillId="0" borderId="0" xfId="1" applyFont="1" applyAlignment="1">
      <alignment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/>
    </xf>
    <xf numFmtId="0" fontId="14" fillId="0" borderId="13" xfId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center" wrapText="1"/>
    </xf>
    <xf numFmtId="0" fontId="19" fillId="0" borderId="13" xfId="1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1" xfId="1" applyFont="1" applyBorder="1" applyAlignment="1">
      <alignment horizontal="center" vertical="top"/>
    </xf>
    <xf numFmtId="0" fontId="19" fillId="5" borderId="13" xfId="0" applyFont="1" applyFill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 wrapText="1"/>
    </xf>
    <xf numFmtId="0" fontId="14" fillId="0" borderId="25" xfId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wrapText="1"/>
    </xf>
    <xf numFmtId="0" fontId="19" fillId="0" borderId="13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top"/>
    </xf>
    <xf numFmtId="0" fontId="14" fillId="0" borderId="0" xfId="1" applyFont="1" applyAlignment="1">
      <alignment horizontal="center"/>
    </xf>
    <xf numFmtId="0" fontId="14" fillId="0" borderId="18" xfId="1" applyFont="1" applyBorder="1" applyAlignment="1">
      <alignment horizontal="left" vertical="top" wrapText="1"/>
    </xf>
    <xf numFmtId="0" fontId="14" fillId="0" borderId="18" xfId="1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4" fillId="0" borderId="13" xfId="1" applyFont="1" applyBorder="1" applyAlignment="1">
      <alignment horizontal="center" vertical="top" wrapText="1"/>
    </xf>
    <xf numFmtId="0" fontId="14" fillId="0" borderId="13" xfId="1" applyFont="1" applyBorder="1" applyAlignment="1">
      <alignment horizontal="center" vertical="center" wrapText="1"/>
    </xf>
    <xf numFmtId="0" fontId="14" fillId="0" borderId="16" xfId="4" applyFont="1" applyBorder="1" applyAlignment="1">
      <alignment vertical="center" wrapText="1"/>
    </xf>
    <xf numFmtId="0" fontId="14" fillId="0" borderId="13" xfId="4" applyFont="1" applyBorder="1" applyAlignment="1">
      <alignment horizontal="left" vertical="center" wrapText="1"/>
    </xf>
    <xf numFmtId="0" fontId="14" fillId="0" borderId="13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 wrapText="1"/>
    </xf>
    <xf numFmtId="0" fontId="19" fillId="0" borderId="13" xfId="0" applyFont="1" applyBorder="1" applyAlignment="1">
      <alignment wrapText="1"/>
    </xf>
    <xf numFmtId="0" fontId="14" fillId="0" borderId="13" xfId="1" applyFont="1" applyBorder="1" applyAlignment="1">
      <alignment vertical="top" wrapText="1"/>
    </xf>
    <xf numFmtId="0" fontId="14" fillId="0" borderId="16" xfId="1" applyFont="1" applyBorder="1" applyAlignment="1">
      <alignment vertical="top" wrapText="1"/>
    </xf>
    <xf numFmtId="0" fontId="19" fillId="0" borderId="8" xfId="0" applyFont="1" applyBorder="1" applyAlignment="1">
      <alignment horizontal="left" vertical="top" wrapText="1"/>
    </xf>
    <xf numFmtId="0" fontId="14" fillId="0" borderId="16" xfId="1" applyFont="1" applyBorder="1" applyAlignment="1">
      <alignment horizontal="center" vertical="center" wrapText="1"/>
    </xf>
    <xf numFmtId="0" fontId="19" fillId="0" borderId="16" xfId="1" applyFont="1" applyBorder="1" applyAlignment="1">
      <alignment horizontal="left" vertical="top" wrapText="1"/>
    </xf>
    <xf numFmtId="0" fontId="14" fillId="0" borderId="13" xfId="1" applyFont="1" applyBorder="1" applyAlignment="1">
      <alignment horizontal="center" vertical="top"/>
    </xf>
    <xf numFmtId="0" fontId="19" fillId="0" borderId="13" xfId="1" applyFont="1" applyBorder="1" applyAlignment="1">
      <alignment horizontal="center" vertical="top" wrapText="1"/>
    </xf>
    <xf numFmtId="0" fontId="19" fillId="0" borderId="13" xfId="1" applyFont="1" applyBorder="1" applyAlignment="1">
      <alignment horizontal="center" vertical="top"/>
    </xf>
    <xf numFmtId="0" fontId="14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top" wrapText="1"/>
    </xf>
    <xf numFmtId="0" fontId="21" fillId="0" borderId="13" xfId="0" applyFont="1" applyBorder="1"/>
    <xf numFmtId="0" fontId="21" fillId="0" borderId="13" xfId="0" applyFont="1" applyBorder="1" applyAlignment="1">
      <alignment horizontal="center" vertical="center"/>
    </xf>
    <xf numFmtId="0" fontId="22" fillId="0" borderId="16" xfId="1" applyFont="1" applyBorder="1" applyAlignment="1">
      <alignment horizontal="left" vertical="top" wrapText="1"/>
    </xf>
    <xf numFmtId="0" fontId="22" fillId="0" borderId="16" xfId="1" applyFont="1" applyBorder="1" applyAlignment="1">
      <alignment horizontal="center" vertical="center" wrapText="1"/>
    </xf>
    <xf numFmtId="0" fontId="19" fillId="0" borderId="13" xfId="1" applyFont="1" applyBorder="1" applyAlignment="1">
      <alignment horizontal="center" vertical="center"/>
    </xf>
    <xf numFmtId="0" fontId="19" fillId="5" borderId="13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3" xfId="4" applyFont="1" applyBorder="1" applyAlignment="1">
      <alignment vertical="center" wrapText="1"/>
    </xf>
    <xf numFmtId="0" fontId="14" fillId="8" borderId="13" xfId="4" applyFont="1" applyFill="1" applyBorder="1" applyAlignment="1">
      <alignment vertical="center" wrapText="1"/>
    </xf>
    <xf numFmtId="0" fontId="14" fillId="0" borderId="29" xfId="0" applyFont="1" applyBorder="1" applyAlignment="1">
      <alignment horizont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26" xfId="1" applyFont="1" applyBorder="1" applyAlignment="1">
      <alignment horizontal="left" vertical="top"/>
    </xf>
    <xf numFmtId="0" fontId="14" fillId="0" borderId="27" xfId="1" applyFont="1" applyBorder="1" applyAlignment="1">
      <alignment horizontal="left" vertical="top"/>
    </xf>
    <xf numFmtId="0" fontId="23" fillId="0" borderId="13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4" fillId="0" borderId="0" xfId="1" applyFont="1"/>
    <xf numFmtId="0" fontId="14" fillId="0" borderId="0" xfId="1" applyFont="1" applyAlignment="1">
      <alignment horizontal="left" vertical="top" wrapText="1"/>
    </xf>
    <xf numFmtId="0" fontId="19" fillId="0" borderId="8" xfId="0" applyFont="1" applyBorder="1" applyAlignment="1">
      <alignment horizontal="center" vertical="center" wrapText="1"/>
    </xf>
    <xf numFmtId="0" fontId="14" fillId="0" borderId="13" xfId="1" applyFont="1" applyBorder="1" applyAlignment="1">
      <alignment horizontal="left" vertical="top"/>
    </xf>
    <xf numFmtId="0" fontId="14" fillId="0" borderId="6" xfId="1" applyFont="1" applyBorder="1" applyAlignment="1">
      <alignment horizontal="left" vertical="top" wrapText="1"/>
    </xf>
    <xf numFmtId="0" fontId="23" fillId="0" borderId="13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top" wrapText="1"/>
    </xf>
    <xf numFmtId="0" fontId="23" fillId="0" borderId="16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2" fillId="0" borderId="13" xfId="1" applyFont="1" applyBorder="1" applyAlignment="1">
      <alignment horizontal="center" vertical="center" wrapText="1"/>
    </xf>
    <xf numFmtId="0" fontId="14" fillId="0" borderId="13" xfId="1" applyFont="1" applyBorder="1"/>
    <xf numFmtId="0" fontId="19" fillId="0" borderId="11" xfId="0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4" fillId="0" borderId="0" xfId="0" applyFont="1"/>
    <xf numFmtId="0" fontId="24" fillId="0" borderId="13" xfId="0" applyFont="1" applyBorder="1" applyAlignment="1">
      <alignment horizontal="center"/>
    </xf>
    <xf numFmtId="0" fontId="14" fillId="0" borderId="13" xfId="1" applyFont="1" applyBorder="1" applyAlignment="1">
      <alignment horizontal="center"/>
    </xf>
    <xf numFmtId="0" fontId="14" fillId="0" borderId="13" xfId="1" applyFont="1" applyBorder="1" applyAlignment="1">
      <alignment wrapText="1"/>
    </xf>
    <xf numFmtId="0" fontId="14" fillId="0" borderId="32" xfId="1" applyFont="1" applyBorder="1" applyAlignment="1">
      <alignment horizontal="left" vertical="center" wrapText="1"/>
    </xf>
    <xf numFmtId="0" fontId="14" fillId="0" borderId="33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4" fillId="0" borderId="3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left" vertical="top"/>
    </xf>
    <xf numFmtId="0" fontId="19" fillId="0" borderId="11" xfId="1" applyFont="1" applyBorder="1" applyAlignment="1">
      <alignment horizontal="center" vertical="center"/>
    </xf>
    <xf numFmtId="0" fontId="14" fillId="0" borderId="36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2" fillId="0" borderId="29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left" vertical="top" wrapText="1"/>
    </xf>
    <xf numFmtId="0" fontId="21" fillId="0" borderId="5" xfId="1" applyFont="1" applyBorder="1" applyAlignment="1">
      <alignment horizontal="left" vertical="top" wrapText="1"/>
    </xf>
    <xf numFmtId="0" fontId="21" fillId="0" borderId="12" xfId="1" applyFont="1" applyBorder="1" applyAlignment="1">
      <alignment horizontal="left" vertical="top" wrapText="1"/>
    </xf>
    <xf numFmtId="0" fontId="19" fillId="0" borderId="28" xfId="1" applyFont="1" applyBorder="1" applyAlignment="1">
      <alignment horizontal="left" vertical="top" wrapText="1"/>
    </xf>
    <xf numFmtId="0" fontId="26" fillId="0" borderId="1" xfId="0" applyFont="1" applyBorder="1" applyAlignment="1">
      <alignment horizontal="right" wrapText="1"/>
    </xf>
    <xf numFmtId="0" fontId="9" fillId="0" borderId="13" xfId="2" applyBorder="1" applyAlignment="1">
      <alignment horizontal="right" wrapText="1"/>
    </xf>
    <xf numFmtId="3" fontId="14" fillId="0" borderId="26" xfId="1" applyNumberFormat="1" applyFont="1" applyBorder="1" applyAlignment="1">
      <alignment horizontal="left" vertical="top"/>
    </xf>
    <xf numFmtId="0" fontId="27" fillId="0" borderId="42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vertical="top" wrapText="1"/>
    </xf>
    <xf numFmtId="0" fontId="14" fillId="0" borderId="13" xfId="1" applyFont="1" applyBorder="1" applyAlignment="1">
      <alignment vertical="center" wrapText="1"/>
    </xf>
    <xf numFmtId="0" fontId="19" fillId="7" borderId="16" xfId="0" applyFont="1" applyFill="1" applyBorder="1" applyAlignment="1">
      <alignment horizontal="center" vertical="center" wrapText="1"/>
    </xf>
    <xf numFmtId="164" fontId="19" fillId="0" borderId="16" xfId="1" applyNumberFormat="1" applyFont="1" applyBorder="1" applyAlignment="1">
      <alignment horizontal="center" vertical="center" wrapText="1"/>
    </xf>
    <xf numFmtId="0" fontId="14" fillId="0" borderId="0" xfId="1" applyFont="1"/>
    <xf numFmtId="0" fontId="19" fillId="0" borderId="35" xfId="1" applyFont="1" applyBorder="1" applyAlignment="1">
      <alignment horizontal="left" vertical="top" wrapText="1"/>
    </xf>
    <xf numFmtId="0" fontId="19" fillId="0" borderId="0" xfId="1" applyFont="1" applyBorder="1" applyAlignment="1">
      <alignment horizontal="left" vertical="top" wrapText="1"/>
    </xf>
    <xf numFmtId="0" fontId="19" fillId="0" borderId="23" xfId="1" applyFont="1" applyBorder="1" applyAlignment="1">
      <alignment horizontal="left" vertical="top" wrapText="1"/>
    </xf>
    <xf numFmtId="0" fontId="19" fillId="0" borderId="36" xfId="1" applyFont="1" applyBorder="1" applyAlignment="1">
      <alignment horizontal="left" vertical="top" wrapText="1"/>
    </xf>
    <xf numFmtId="0" fontId="19" fillId="0" borderId="21" xfId="1" applyFont="1" applyBorder="1" applyAlignment="1">
      <alignment horizontal="left" vertical="top" wrapText="1"/>
    </xf>
    <xf numFmtId="0" fontId="19" fillId="0" borderId="24" xfId="1" applyFont="1" applyBorder="1" applyAlignment="1">
      <alignment horizontal="left" vertical="top" wrapText="1"/>
    </xf>
    <xf numFmtId="0" fontId="14" fillId="0" borderId="39" xfId="1" applyFont="1" applyBorder="1" applyAlignment="1">
      <alignment horizontal="left" vertical="top" wrapText="1"/>
    </xf>
    <xf numFmtId="0" fontId="25" fillId="0" borderId="21" xfId="1" applyFont="1" applyBorder="1" applyAlignment="1">
      <alignment horizontal="left" vertical="top" wrapText="1"/>
    </xf>
    <xf numFmtId="0" fontId="25" fillId="0" borderId="24" xfId="1" applyFont="1" applyBorder="1" applyAlignment="1">
      <alignment horizontal="left" vertical="top" wrapText="1"/>
    </xf>
    <xf numFmtId="0" fontId="19" fillId="0" borderId="7" xfId="1" applyFont="1" applyBorder="1" applyAlignment="1">
      <alignment horizontal="left" vertical="top" wrapText="1"/>
    </xf>
    <xf numFmtId="0" fontId="19" fillId="0" borderId="0" xfId="1" applyFont="1"/>
    <xf numFmtId="0" fontId="19" fillId="0" borderId="23" xfId="1" applyFont="1" applyBorder="1"/>
    <xf numFmtId="0" fontId="5" fillId="0" borderId="0" xfId="1" applyFont="1" applyAlignment="1">
      <alignment horizontal="left" vertical="top" wrapText="1"/>
    </xf>
    <xf numFmtId="0" fontId="5" fillId="0" borderId="23" xfId="1" applyFont="1" applyBorder="1" applyAlignment="1">
      <alignment horizontal="left" vertical="top" wrapText="1"/>
    </xf>
    <xf numFmtId="0" fontId="19" fillId="0" borderId="0" xfId="1" applyFont="1" applyAlignment="1">
      <alignment horizontal="left" vertical="top" wrapText="1"/>
    </xf>
    <xf numFmtId="0" fontId="18" fillId="0" borderId="19" xfId="1" applyFont="1" applyBorder="1" applyAlignment="1">
      <alignment horizontal="left" vertical="top" wrapText="1"/>
    </xf>
    <xf numFmtId="0" fontId="19" fillId="0" borderId="20" xfId="1" applyFont="1" applyBorder="1"/>
    <xf numFmtId="0" fontId="19" fillId="0" borderId="22" xfId="1" applyFont="1" applyBorder="1"/>
    <xf numFmtId="0" fontId="14" fillId="3" borderId="25" xfId="1" applyFont="1" applyFill="1" applyBorder="1" applyAlignment="1">
      <alignment horizontal="center" vertical="center"/>
    </xf>
    <xf numFmtId="0" fontId="14" fillId="4" borderId="0" xfId="1" applyFont="1" applyFill="1" applyAlignment="1">
      <alignment horizontal="center"/>
    </xf>
    <xf numFmtId="0" fontId="14" fillId="4" borderId="17" xfId="1" applyFont="1" applyFill="1" applyBorder="1" applyAlignment="1">
      <alignment horizontal="center"/>
    </xf>
    <xf numFmtId="0" fontId="14" fillId="0" borderId="0" xfId="1" applyFont="1" applyAlignment="1">
      <alignment horizontal="right"/>
    </xf>
    <xf numFmtId="0" fontId="14" fillId="0" borderId="0" xfId="1" applyFont="1"/>
    <xf numFmtId="0" fontId="17" fillId="9" borderId="0" xfId="1" applyFont="1" applyFill="1" applyAlignment="1">
      <alignment horizontal="center" vertical="center" wrapText="1"/>
    </xf>
    <xf numFmtId="0" fontId="14" fillId="0" borderId="23" xfId="1" applyFont="1" applyBorder="1"/>
    <xf numFmtId="0" fontId="16" fillId="10" borderId="0" xfId="1" applyFont="1" applyFill="1" applyAlignment="1">
      <alignment horizontal="center"/>
    </xf>
    <xf numFmtId="0" fontId="16" fillId="9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5" fillId="0" borderId="23" xfId="1" applyFont="1" applyBorder="1" applyAlignment="1">
      <alignment horizontal="left"/>
    </xf>
    <xf numFmtId="0" fontId="14" fillId="2" borderId="36" xfId="1" applyFont="1" applyFill="1" applyBorder="1" applyAlignment="1">
      <alignment horizontal="center" vertical="center"/>
    </xf>
    <xf numFmtId="0" fontId="14" fillId="2" borderId="21" xfId="1" applyFont="1" applyFill="1" applyBorder="1" applyAlignment="1">
      <alignment horizontal="center" vertical="center"/>
    </xf>
    <xf numFmtId="0" fontId="14" fillId="2" borderId="24" xfId="1" applyFont="1" applyFill="1" applyBorder="1" applyAlignment="1">
      <alignment horizontal="center" vertical="center"/>
    </xf>
    <xf numFmtId="0" fontId="14" fillId="2" borderId="40" xfId="1" applyFont="1" applyFill="1" applyBorder="1" applyAlignment="1">
      <alignment horizontal="center" vertical="center"/>
    </xf>
    <xf numFmtId="0" fontId="18" fillId="0" borderId="20" xfId="1" applyFont="1" applyBorder="1" applyAlignment="1">
      <alignment horizontal="left" vertical="top" wrapText="1"/>
    </xf>
    <xf numFmtId="0" fontId="18" fillId="0" borderId="22" xfId="1" applyFont="1" applyBorder="1" applyAlignment="1">
      <alignment horizontal="left" vertical="top" wrapText="1"/>
    </xf>
    <xf numFmtId="0" fontId="14" fillId="2" borderId="41" xfId="1" applyFont="1" applyFill="1" applyBorder="1" applyAlignment="1">
      <alignment horizontal="center" vertical="center"/>
    </xf>
    <xf numFmtId="0" fontId="14" fillId="2" borderId="30" xfId="1" applyFont="1" applyFill="1" applyBorder="1" applyAlignment="1">
      <alignment horizontal="center" vertical="center"/>
    </xf>
    <xf numFmtId="0" fontId="19" fillId="11" borderId="35" xfId="0" applyFont="1" applyFill="1" applyBorder="1" applyAlignment="1">
      <alignment horizontal="center" vertical="center" wrapText="1"/>
    </xf>
    <xf numFmtId="0" fontId="19" fillId="11" borderId="0" xfId="0" applyFont="1" applyFill="1" applyBorder="1" applyAlignment="1">
      <alignment horizontal="center" vertical="center" wrapText="1"/>
    </xf>
    <xf numFmtId="0" fontId="19" fillId="11" borderId="23" xfId="0" applyFont="1" applyFill="1" applyBorder="1" applyAlignment="1">
      <alignment horizontal="center" vertical="center" wrapText="1"/>
    </xf>
    <xf numFmtId="0" fontId="19" fillId="11" borderId="15" xfId="0" applyFont="1" applyFill="1" applyBorder="1" applyAlignment="1">
      <alignment horizontal="center" vertical="center" wrapText="1"/>
    </xf>
    <xf numFmtId="0" fontId="19" fillId="11" borderId="30" xfId="0" applyFont="1" applyFill="1" applyBorder="1" applyAlignment="1">
      <alignment horizontal="center" vertical="center" wrapText="1"/>
    </xf>
    <xf numFmtId="0" fontId="19" fillId="11" borderId="28" xfId="0" applyFont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left" vertical="top" wrapText="1"/>
    </xf>
    <xf numFmtId="0" fontId="18" fillId="0" borderId="30" xfId="1" applyFont="1" applyBorder="1" applyAlignment="1">
      <alignment horizontal="left" vertical="top" wrapText="1"/>
    </xf>
    <xf numFmtId="0" fontId="18" fillId="0" borderId="28" xfId="1" applyFont="1" applyBorder="1" applyAlignment="1">
      <alignment horizontal="left" vertical="top" wrapText="1"/>
    </xf>
    <xf numFmtId="0" fontId="19" fillId="0" borderId="29" xfId="1" applyFont="1" applyBorder="1" applyAlignment="1">
      <alignment horizontal="left" vertical="top" wrapText="1"/>
    </xf>
    <xf numFmtId="0" fontId="19" fillId="0" borderId="20" xfId="1" applyFont="1" applyBorder="1" applyAlignment="1">
      <alignment horizontal="left" vertical="top" wrapText="1"/>
    </xf>
    <xf numFmtId="0" fontId="19" fillId="0" borderId="22" xfId="1" applyFont="1" applyBorder="1" applyAlignment="1">
      <alignment horizontal="left" vertical="top" wrapText="1"/>
    </xf>
    <xf numFmtId="0" fontId="18" fillId="0" borderId="29" xfId="1" applyFont="1" applyBorder="1" applyAlignment="1">
      <alignment horizontal="left" vertical="top" wrapText="1"/>
    </xf>
    <xf numFmtId="0" fontId="14" fillId="2" borderId="4" xfId="1" applyFont="1" applyFill="1" applyBorder="1" applyAlignment="1">
      <alignment horizontal="center" vertical="center"/>
    </xf>
    <xf numFmtId="0" fontId="14" fillId="0" borderId="3" xfId="1" applyFont="1" applyBorder="1"/>
    <xf numFmtId="0" fontId="14" fillId="0" borderId="37" xfId="1" applyFont="1" applyBorder="1"/>
    <xf numFmtId="0" fontId="21" fillId="0" borderId="35" xfId="1" applyFont="1" applyBorder="1" applyAlignment="1">
      <alignment horizontal="left" vertical="top" wrapText="1"/>
    </xf>
    <xf numFmtId="0" fontId="25" fillId="0" borderId="0" xfId="1" applyFont="1"/>
    <xf numFmtId="0" fontId="25" fillId="0" borderId="23" xfId="1" applyFont="1" applyBorder="1"/>
    <xf numFmtId="0" fontId="25" fillId="0" borderId="0" xfId="1" applyFont="1" applyAlignment="1">
      <alignment horizontal="left" vertical="top" wrapText="1"/>
    </xf>
    <xf numFmtId="0" fontId="25" fillId="0" borderId="23" xfId="1" applyFont="1" applyBorder="1" applyAlignment="1">
      <alignment horizontal="left" vertical="top" wrapText="1"/>
    </xf>
    <xf numFmtId="0" fontId="21" fillId="0" borderId="36" xfId="1" applyFont="1" applyBorder="1" applyAlignment="1">
      <alignment horizontal="left" vertical="top" wrapText="1"/>
    </xf>
    <xf numFmtId="0" fontId="25" fillId="0" borderId="21" xfId="1" applyFont="1" applyBorder="1"/>
    <xf numFmtId="0" fontId="25" fillId="0" borderId="24" xfId="1" applyFont="1" applyBorder="1"/>
    <xf numFmtId="0" fontId="5" fillId="0" borderId="9" xfId="1" applyFont="1" applyBorder="1" applyAlignment="1">
      <alignment horizontal="left" vertical="top" wrapText="1"/>
    </xf>
    <xf numFmtId="0" fontId="5" fillId="0" borderId="38" xfId="1" applyFont="1" applyBorder="1" applyAlignment="1">
      <alignment horizontal="left" vertical="top" wrapText="1"/>
    </xf>
    <xf numFmtId="0" fontId="14" fillId="4" borderId="11" xfId="1" applyFont="1" applyFill="1" applyBorder="1" applyAlignment="1">
      <alignment horizontal="center"/>
    </xf>
    <xf numFmtId="0" fontId="14" fillId="4" borderId="10" xfId="1" applyFont="1" applyFill="1" applyBorder="1" applyAlignment="1">
      <alignment horizontal="center"/>
    </xf>
    <xf numFmtId="0" fontId="14" fillId="4" borderId="31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1" fillId="9" borderId="9" xfId="1" applyFont="1" applyFill="1" applyBorder="1" applyAlignment="1">
      <alignment horizontal="center" vertical="center" wrapText="1"/>
    </xf>
    <xf numFmtId="0" fontId="6" fillId="10" borderId="0" xfId="1" applyFont="1" applyFill="1" applyAlignment="1">
      <alignment horizontal="center"/>
    </xf>
    <xf numFmtId="0" fontId="6" fillId="9" borderId="0" xfId="1" applyFont="1" applyFill="1" applyAlignment="1">
      <alignment horizontal="center" vertical="center" wrapText="1"/>
    </xf>
    <xf numFmtId="0" fontId="29" fillId="0" borderId="13" xfId="2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 wrapText="1"/>
    </xf>
    <xf numFmtId="0" fontId="21" fillId="0" borderId="1" xfId="0" applyFont="1" applyBorder="1" applyAlignment="1">
      <alignment horizontal="center" vertical="top"/>
    </xf>
    <xf numFmtId="0" fontId="21" fillId="7" borderId="1" xfId="0" applyFont="1" applyFill="1" applyBorder="1" applyAlignment="1">
      <alignment vertical="top" wrapText="1"/>
    </xf>
    <xf numFmtId="0" fontId="21" fillId="7" borderId="8" xfId="0" applyFont="1" applyFill="1" applyBorder="1" applyAlignment="1">
      <alignment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center" vertical="top"/>
    </xf>
    <xf numFmtId="0" fontId="21" fillId="0" borderId="4" xfId="0" applyFont="1" applyBorder="1" applyAlignment="1">
      <alignment horizontal="left" vertical="top" wrapText="1"/>
    </xf>
    <xf numFmtId="0" fontId="21" fillId="0" borderId="8" xfId="0" applyFont="1" applyBorder="1" applyAlignment="1">
      <alignment vertical="top" wrapText="1"/>
    </xf>
    <xf numFmtId="0" fontId="21" fillId="0" borderId="12" xfId="0" applyFont="1" applyBorder="1" applyAlignment="1">
      <alignment horizontal="center" vertical="top"/>
    </xf>
    <xf numFmtId="0" fontId="21" fillId="0" borderId="8" xfId="0" applyFont="1" applyBorder="1" applyAlignment="1">
      <alignment horizontal="center" vertical="top"/>
    </xf>
    <xf numFmtId="0" fontId="3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vertical="top"/>
    </xf>
    <xf numFmtId="0" fontId="30" fillId="7" borderId="1" xfId="0" applyFont="1" applyFill="1" applyBorder="1" applyAlignment="1">
      <alignment horizontal="left" vertical="top" wrapText="1"/>
    </xf>
    <xf numFmtId="0" fontId="21" fillId="0" borderId="13" xfId="0" applyFont="1" applyBorder="1" applyAlignment="1">
      <alignment vertical="top"/>
    </xf>
    <xf numFmtId="0" fontId="21" fillId="0" borderId="13" xfId="0" applyFont="1" applyBorder="1" applyAlignment="1">
      <alignment vertical="top" wrapText="1"/>
    </xf>
    <xf numFmtId="0" fontId="21" fillId="0" borderId="13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15" fillId="0" borderId="0" xfId="1" applyFont="1" applyAlignment="1">
      <alignment vertical="top"/>
    </xf>
    <xf numFmtId="0" fontId="30" fillId="0" borderId="5" xfId="0" applyFont="1" applyBorder="1" applyAlignment="1">
      <alignment horizontal="left" vertical="top" wrapText="1"/>
    </xf>
    <xf numFmtId="0" fontId="21" fillId="6" borderId="5" xfId="0" applyFont="1" applyFill="1" applyBorder="1" applyAlignment="1">
      <alignment horizontal="left" vertical="top" wrapText="1"/>
    </xf>
    <xf numFmtId="0" fontId="30" fillId="6" borderId="5" xfId="0" applyFont="1" applyFill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31" fillId="0" borderId="0" xfId="0" applyFont="1"/>
    <xf numFmtId="0" fontId="21" fillId="0" borderId="5" xfId="0" applyFont="1" applyBorder="1" applyAlignment="1">
      <alignment horizontal="center" vertical="top" wrapText="1"/>
    </xf>
    <xf numFmtId="0" fontId="21" fillId="7" borderId="5" xfId="0" applyFont="1" applyFill="1" applyBorder="1" applyAlignment="1">
      <alignment vertical="top" wrapText="1"/>
    </xf>
    <xf numFmtId="0" fontId="21" fillId="7" borderId="1" xfId="0" applyFont="1" applyFill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14" fillId="0" borderId="43" xfId="1" applyFont="1" applyBorder="1" applyAlignment="1">
      <alignment horizontal="left" vertical="top"/>
    </xf>
    <xf numFmtId="0" fontId="21" fillId="0" borderId="2" xfId="0" applyFont="1" applyBorder="1" applyAlignment="1">
      <alignment vertical="top"/>
    </xf>
    <xf numFmtId="0" fontId="27" fillId="0" borderId="11" xfId="0" applyFont="1" applyBorder="1" applyAlignment="1">
      <alignment horizontal="center" vertical="top" wrapText="1"/>
    </xf>
    <xf numFmtId="0" fontId="27" fillId="0" borderId="13" xfId="0" applyFont="1" applyBorder="1" applyAlignment="1">
      <alignment wrapText="1"/>
    </xf>
  </cellXfs>
  <cellStyles count="5">
    <cellStyle name="Гиперссылка" xfId="2" builtinId="8"/>
    <cellStyle name="Денежный 2" xfId="3" xr:uid="{13FB3B92-D614-46B1-8639-7D1CF4349BF0}"/>
    <cellStyle name="Обычный" xfId="0" builtinId="0"/>
    <cellStyle name="Обычный 2" xfId="1" xr:uid="{00000000-0005-0000-0000-000002000000}"/>
    <cellStyle name="Обычный 3" xfId="4" xr:uid="{6FCF07E3-64EF-4D8E-BF64-198B119189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Tfng" typeface="Ebrima"/>
      </a:majorFont>
      <a:minorFont>
        <a:latin typeface="Calibri" panose="020F0502020204030204"/>
        <a:ea typeface=""/>
        <a:cs typeface="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dion_anisimov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opLeftCell="A7" zoomScale="107" workbookViewId="0">
      <selection activeCell="D9" sqref="D9"/>
    </sheetView>
  </sheetViews>
  <sheetFormatPr defaultColWidth="8.85546875" defaultRowHeight="18.75" x14ac:dyDescent="0.3"/>
  <cols>
    <col min="1" max="1" width="52.140625" style="5" customWidth="1"/>
    <col min="2" max="2" width="93.28515625" style="6" customWidth="1"/>
  </cols>
  <sheetData>
    <row r="2" spans="1:2" x14ac:dyDescent="0.3">
      <c r="B2" s="5"/>
    </row>
    <row r="3" spans="1:2" ht="37.5" x14ac:dyDescent="0.3">
      <c r="A3" s="7" t="s">
        <v>140</v>
      </c>
      <c r="B3" s="130" t="s">
        <v>151</v>
      </c>
    </row>
    <row r="4" spans="1:2" ht="39.75" customHeight="1" x14ac:dyDescent="0.3">
      <c r="A4" s="7" t="s">
        <v>30</v>
      </c>
      <c r="B4" s="8" t="s">
        <v>148</v>
      </c>
    </row>
    <row r="5" spans="1:2" x14ac:dyDescent="0.3">
      <c r="A5" s="7" t="s">
        <v>44</v>
      </c>
      <c r="B5" s="8" t="s">
        <v>260</v>
      </c>
    </row>
    <row r="6" spans="1:2" ht="37.5" x14ac:dyDescent="0.3">
      <c r="A6" s="7" t="s">
        <v>22</v>
      </c>
      <c r="B6" s="8" t="s">
        <v>261</v>
      </c>
    </row>
    <row r="7" spans="1:2" x14ac:dyDescent="0.3">
      <c r="A7" s="7" t="s">
        <v>31</v>
      </c>
      <c r="B7" s="8" t="s">
        <v>262</v>
      </c>
    </row>
    <row r="8" spans="1:2" x14ac:dyDescent="0.3">
      <c r="A8" s="7" t="s">
        <v>18</v>
      </c>
      <c r="B8" s="8" t="s">
        <v>263</v>
      </c>
    </row>
    <row r="9" spans="1:2" x14ac:dyDescent="0.3">
      <c r="A9" s="7" t="s">
        <v>19</v>
      </c>
      <c r="B9" s="8" t="s">
        <v>152</v>
      </c>
    </row>
    <row r="10" spans="1:2" x14ac:dyDescent="0.3">
      <c r="A10" s="7" t="s">
        <v>21</v>
      </c>
      <c r="B10" s="131" t="s">
        <v>153</v>
      </c>
    </row>
    <row r="11" spans="1:2" x14ac:dyDescent="0.3">
      <c r="A11" s="7" t="s">
        <v>35</v>
      </c>
      <c r="B11" s="8">
        <v>79268843800</v>
      </c>
    </row>
    <row r="12" spans="1:2" ht="18" customHeight="1" x14ac:dyDescent="0.3">
      <c r="A12" s="7" t="s">
        <v>38</v>
      </c>
      <c r="B12" s="8"/>
    </row>
    <row r="13" spans="1:2" x14ac:dyDescent="0.3">
      <c r="A13" s="7" t="s">
        <v>32</v>
      </c>
      <c r="B13" s="9"/>
    </row>
    <row r="14" spans="1:2" x14ac:dyDescent="0.3">
      <c r="A14" s="7" t="s">
        <v>36</v>
      </c>
      <c r="B14" s="8"/>
    </row>
    <row r="15" spans="1:2" x14ac:dyDescent="0.3">
      <c r="A15" s="7" t="s">
        <v>45</v>
      </c>
      <c r="B15" s="8">
        <v>10</v>
      </c>
    </row>
    <row r="16" spans="1:2" x14ac:dyDescent="0.3">
      <c r="A16" s="7" t="s">
        <v>20</v>
      </c>
      <c r="B16" s="8">
        <v>10</v>
      </c>
    </row>
    <row r="17" spans="1:2" ht="37.5" x14ac:dyDescent="0.3">
      <c r="A17" s="7" t="s">
        <v>150</v>
      </c>
      <c r="B17" s="8">
        <v>13</v>
      </c>
    </row>
    <row r="20" spans="1:2" x14ac:dyDescent="0.3">
      <c r="A20" s="5" t="s">
        <v>40</v>
      </c>
    </row>
    <row r="21" spans="1:2" x14ac:dyDescent="0.3">
      <c r="A21" s="5" t="s">
        <v>41</v>
      </c>
    </row>
    <row r="22" spans="1:2" x14ac:dyDescent="0.3">
      <c r="A22" s="5" t="s">
        <v>42</v>
      </c>
    </row>
    <row r="23" spans="1:2" x14ac:dyDescent="0.3">
      <c r="A23" s="5" t="s">
        <v>149</v>
      </c>
    </row>
    <row r="24" spans="1:2" ht="37.5" x14ac:dyDescent="0.3">
      <c r="A24" s="5" t="s">
        <v>43</v>
      </c>
    </row>
    <row r="25" spans="1:2" x14ac:dyDescent="0.3">
      <c r="A25" s="5" t="s">
        <v>145</v>
      </c>
    </row>
  </sheetData>
  <hyperlinks>
    <hyperlink ref="B10" r:id="rId1" xr:uid="{B1872FDB-8337-3246-9828-5D8FCE73A57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8"/>
  <sheetViews>
    <sheetView topLeftCell="A134" zoomScale="110" zoomScaleNormal="85" workbookViewId="0">
      <selection activeCell="C65" sqref="C65"/>
    </sheetView>
  </sheetViews>
  <sheetFormatPr defaultColWidth="14.42578125" defaultRowHeight="15" customHeight="1" x14ac:dyDescent="0.25"/>
  <cols>
    <col min="1" max="1" width="5.140625" style="141" customWidth="1"/>
    <col min="2" max="2" width="43.42578125" style="141" customWidth="1"/>
    <col min="3" max="3" width="30.85546875" style="141" customWidth="1"/>
    <col min="4" max="4" width="22" style="49" customWidth="1"/>
    <col min="5" max="5" width="15.42578125" style="141" customWidth="1"/>
    <col min="6" max="6" width="19.7109375" style="141" bestFit="1" customWidth="1"/>
    <col min="7" max="7" width="14.42578125" style="141" customWidth="1"/>
    <col min="8" max="8" width="27.7109375" style="141" customWidth="1"/>
    <col min="9" max="9" width="25" style="141" bestFit="1" customWidth="1"/>
    <col min="10" max="11" width="8.7109375" style="26" customWidth="1"/>
    <col min="12" max="16384" width="14.42578125" style="26"/>
  </cols>
  <sheetData>
    <row r="1" spans="1:10" ht="15.75" x14ac:dyDescent="0.25">
      <c r="A1" s="163" t="s">
        <v>9</v>
      </c>
      <c r="B1" s="164"/>
      <c r="C1" s="164"/>
      <c r="D1" s="164"/>
      <c r="E1" s="164"/>
      <c r="F1" s="164"/>
      <c r="G1" s="164"/>
      <c r="H1" s="164"/>
      <c r="I1" s="164"/>
    </row>
    <row r="2" spans="1:10" ht="15.75" x14ac:dyDescent="0.25">
      <c r="A2" s="167" t="s">
        <v>28</v>
      </c>
      <c r="B2" s="167"/>
      <c r="C2" s="167"/>
      <c r="D2" s="167"/>
      <c r="E2" s="167"/>
      <c r="F2" s="167"/>
      <c r="G2" s="167"/>
      <c r="H2" s="167"/>
      <c r="I2" s="167"/>
    </row>
    <row r="3" spans="1:10" ht="21" customHeight="1" x14ac:dyDescent="0.25">
      <c r="A3" s="168" t="str">
        <f>'Информация о Чемпионате'!B4</f>
        <v>Финал чемпионата высоких технологий 2026</v>
      </c>
      <c r="B3" s="168"/>
      <c r="C3" s="168"/>
      <c r="D3" s="168"/>
      <c r="E3" s="168"/>
      <c r="F3" s="168"/>
      <c r="G3" s="168"/>
      <c r="H3" s="168"/>
      <c r="I3" s="168"/>
      <c r="J3" s="27"/>
    </row>
    <row r="4" spans="1:10" ht="15.75" x14ac:dyDescent="0.25">
      <c r="A4" s="167" t="s">
        <v>29</v>
      </c>
      <c r="B4" s="167"/>
      <c r="C4" s="167"/>
      <c r="D4" s="167"/>
      <c r="E4" s="167"/>
      <c r="F4" s="167"/>
      <c r="G4" s="167"/>
      <c r="H4" s="167"/>
      <c r="I4" s="167"/>
    </row>
    <row r="5" spans="1:10" ht="22.5" customHeight="1" x14ac:dyDescent="0.25">
      <c r="A5" s="165" t="str">
        <f>'Информация о Чемпионате'!B3</f>
        <v>Специалист по диагностике и калибровке систем ADAS (Advanced Driver-Assistance Systems)</v>
      </c>
      <c r="B5" s="165"/>
      <c r="C5" s="165"/>
      <c r="D5" s="165"/>
      <c r="E5" s="165"/>
      <c r="F5" s="165"/>
      <c r="G5" s="165"/>
      <c r="H5" s="165"/>
      <c r="I5" s="165"/>
    </row>
    <row r="6" spans="1:10" ht="15.75" x14ac:dyDescent="0.25">
      <c r="A6" s="154" t="s">
        <v>11</v>
      </c>
      <c r="B6" s="164"/>
      <c r="C6" s="164"/>
      <c r="D6" s="164"/>
      <c r="E6" s="164"/>
      <c r="F6" s="164"/>
      <c r="G6" s="164"/>
      <c r="H6" s="164"/>
      <c r="I6" s="166"/>
    </row>
    <row r="7" spans="1:10" ht="15.75" customHeight="1" x14ac:dyDescent="0.25">
      <c r="A7" s="154" t="s">
        <v>26</v>
      </c>
      <c r="B7" s="154"/>
      <c r="C7" s="169" t="str">
        <f>'Информация о Чемпионате'!B5</f>
        <v>Новгородская область</v>
      </c>
      <c r="D7" s="169"/>
      <c r="E7" s="169"/>
      <c r="F7" s="169"/>
      <c r="G7" s="169"/>
      <c r="H7" s="169"/>
      <c r="I7" s="170"/>
    </row>
    <row r="8" spans="1:10" ht="15.75" customHeight="1" x14ac:dyDescent="0.25">
      <c r="A8" s="154" t="s">
        <v>27</v>
      </c>
      <c r="B8" s="154"/>
      <c r="C8" s="154"/>
      <c r="D8" s="169" t="str">
        <f>'Информация о Чемпионате'!B6</f>
        <v>Инновационный научно-технологический центр Интеллектуальная электроника – Валдай</v>
      </c>
      <c r="E8" s="169"/>
      <c r="F8" s="169"/>
      <c r="G8" s="169"/>
      <c r="H8" s="169"/>
      <c r="I8" s="170"/>
    </row>
    <row r="9" spans="1:10" ht="15.75" customHeight="1" x14ac:dyDescent="0.25">
      <c r="A9" s="154" t="s">
        <v>23</v>
      </c>
      <c r="B9" s="154"/>
      <c r="C9" s="154" t="str">
        <f>'Информация о Чемпионате'!B7</f>
        <v>г. Великий Новгород, ул. Великая 18А</v>
      </c>
      <c r="D9" s="154"/>
      <c r="E9" s="154"/>
      <c r="F9" s="154"/>
      <c r="G9" s="154"/>
      <c r="H9" s="154"/>
      <c r="I9" s="155"/>
    </row>
    <row r="10" spans="1:10" ht="15.75" customHeight="1" x14ac:dyDescent="0.25">
      <c r="A10" s="154" t="s">
        <v>25</v>
      </c>
      <c r="B10" s="154"/>
      <c r="C10" s="154" t="str">
        <f>'Информация о Чемпионате'!B9</f>
        <v>Анисимов Родион Олегович</v>
      </c>
      <c r="D10" s="154"/>
      <c r="E10" s="154" t="str">
        <f>'Информация о Чемпионате'!B10</f>
        <v>rodion_anisimov@mail.ru</v>
      </c>
      <c r="F10" s="154"/>
      <c r="G10" s="154">
        <f>'Информация о Чемпионате'!B11</f>
        <v>79268843800</v>
      </c>
      <c r="H10" s="154"/>
      <c r="I10" s="155"/>
    </row>
    <row r="11" spans="1:10" ht="15.75" customHeight="1" x14ac:dyDescent="0.25">
      <c r="A11" s="154" t="s">
        <v>33</v>
      </c>
      <c r="B11" s="154"/>
      <c r="C11" s="154">
        <f>'Информация о Чемпионате'!B12</f>
        <v>0</v>
      </c>
      <c r="D11" s="154"/>
      <c r="E11" s="154">
        <f>'Информация о Чемпионате'!B13</f>
        <v>0</v>
      </c>
      <c r="F11" s="154"/>
      <c r="G11" s="154">
        <f>'Информация о Чемпионате'!B14</f>
        <v>0</v>
      </c>
      <c r="H11" s="154"/>
      <c r="I11" s="155"/>
    </row>
    <row r="12" spans="1:10" ht="15.75" customHeight="1" x14ac:dyDescent="0.25">
      <c r="A12" s="154" t="s">
        <v>39</v>
      </c>
      <c r="B12" s="154"/>
      <c r="C12" s="154">
        <f>'Информация о Чемпионате'!B17</f>
        <v>13</v>
      </c>
      <c r="D12" s="154"/>
      <c r="E12" s="154"/>
      <c r="F12" s="154"/>
      <c r="G12" s="154"/>
      <c r="H12" s="154"/>
      <c r="I12" s="155"/>
    </row>
    <row r="13" spans="1:10" ht="15.75" customHeight="1" x14ac:dyDescent="0.25">
      <c r="A13" s="154" t="s">
        <v>46</v>
      </c>
      <c r="B13" s="154"/>
      <c r="C13" s="154">
        <f>'Информация о Чемпионате'!B15</f>
        <v>10</v>
      </c>
      <c r="D13" s="154"/>
      <c r="E13" s="154"/>
      <c r="F13" s="154"/>
      <c r="G13" s="154"/>
      <c r="H13" s="154"/>
      <c r="I13" s="155"/>
    </row>
    <row r="14" spans="1:10" ht="15.75" customHeight="1" x14ac:dyDescent="0.25">
      <c r="A14" s="154" t="s">
        <v>17</v>
      </c>
      <c r="B14" s="154"/>
      <c r="C14" s="154">
        <f>'Информация о Чемпионате'!B16</f>
        <v>10</v>
      </c>
      <c r="D14" s="154"/>
      <c r="E14" s="154"/>
      <c r="F14" s="154"/>
      <c r="G14" s="154"/>
      <c r="H14" s="154"/>
      <c r="I14" s="155"/>
    </row>
    <row r="15" spans="1:10" ht="15.75" customHeight="1" x14ac:dyDescent="0.25">
      <c r="A15" s="154" t="s">
        <v>24</v>
      </c>
      <c r="B15" s="154"/>
      <c r="C15" s="154" t="str">
        <f>'Информация о Чемпионате'!B8</f>
        <v>15.09.2025 - 19.09.2025</v>
      </c>
      <c r="D15" s="154"/>
      <c r="E15" s="154"/>
      <c r="F15" s="154"/>
      <c r="G15" s="154"/>
      <c r="H15" s="154"/>
      <c r="I15" s="155"/>
    </row>
    <row r="16" spans="1:10" ht="15.75" x14ac:dyDescent="0.25">
      <c r="A16" s="160" t="s">
        <v>49</v>
      </c>
      <c r="B16" s="161"/>
      <c r="C16" s="161"/>
      <c r="D16" s="161"/>
      <c r="E16" s="161"/>
      <c r="F16" s="161"/>
      <c r="G16" s="161"/>
      <c r="H16" s="161"/>
      <c r="I16" s="162"/>
    </row>
    <row r="17" spans="1:9" ht="15.75" x14ac:dyDescent="0.25">
      <c r="A17" s="157" t="s">
        <v>8</v>
      </c>
      <c r="B17" s="158"/>
      <c r="C17" s="158"/>
      <c r="D17" s="158"/>
      <c r="E17" s="158"/>
      <c r="F17" s="158"/>
      <c r="G17" s="158"/>
      <c r="H17" s="158"/>
      <c r="I17" s="159"/>
    </row>
    <row r="18" spans="1:9" ht="15.75" x14ac:dyDescent="0.25">
      <c r="A18" s="151" t="s">
        <v>164</v>
      </c>
      <c r="B18" s="152"/>
      <c r="C18" s="152"/>
      <c r="D18" s="152"/>
      <c r="E18" s="152"/>
      <c r="F18" s="152"/>
      <c r="G18" s="152"/>
      <c r="H18" s="152"/>
      <c r="I18" s="153"/>
    </row>
    <row r="19" spans="1:9" ht="15.75" x14ac:dyDescent="0.25">
      <c r="A19" s="151" t="s">
        <v>206</v>
      </c>
      <c r="B19" s="152"/>
      <c r="C19" s="152"/>
      <c r="D19" s="152"/>
      <c r="E19" s="152"/>
      <c r="F19" s="152"/>
      <c r="G19" s="152"/>
      <c r="H19" s="152"/>
      <c r="I19" s="153"/>
    </row>
    <row r="20" spans="1:9" ht="15.75" x14ac:dyDescent="0.25">
      <c r="A20" s="151" t="s">
        <v>7</v>
      </c>
      <c r="B20" s="152"/>
      <c r="C20" s="152"/>
      <c r="D20" s="152"/>
      <c r="E20" s="152"/>
      <c r="F20" s="152"/>
      <c r="G20" s="152"/>
      <c r="H20" s="152"/>
      <c r="I20" s="153"/>
    </row>
    <row r="21" spans="1:9" ht="15.75" x14ac:dyDescent="0.25">
      <c r="A21" s="151" t="s">
        <v>160</v>
      </c>
      <c r="B21" s="156"/>
      <c r="C21" s="156"/>
      <c r="D21" s="156"/>
      <c r="E21" s="156"/>
      <c r="F21" s="156"/>
      <c r="G21" s="156"/>
      <c r="H21" s="156"/>
      <c r="I21" s="144"/>
    </row>
    <row r="22" spans="1:9" ht="15.75" x14ac:dyDescent="0.25">
      <c r="A22" s="151" t="s">
        <v>141</v>
      </c>
      <c r="B22" s="152"/>
      <c r="C22" s="152"/>
      <c r="D22" s="152"/>
      <c r="E22" s="152"/>
      <c r="F22" s="152"/>
      <c r="G22" s="152"/>
      <c r="H22" s="152"/>
      <c r="I22" s="153"/>
    </row>
    <row r="23" spans="1:9" ht="15.75" x14ac:dyDescent="0.25">
      <c r="A23" s="151" t="s">
        <v>156</v>
      </c>
      <c r="B23" s="152"/>
      <c r="C23" s="152"/>
      <c r="D23" s="152"/>
      <c r="E23" s="152"/>
      <c r="F23" s="152"/>
      <c r="G23" s="152"/>
      <c r="H23" s="152"/>
      <c r="I23" s="153"/>
    </row>
    <row r="24" spans="1:9" ht="15" customHeight="1" x14ac:dyDescent="0.25">
      <c r="A24" s="151" t="s">
        <v>163</v>
      </c>
      <c r="B24" s="152"/>
      <c r="C24" s="152"/>
      <c r="D24" s="152"/>
      <c r="E24" s="152"/>
      <c r="F24" s="152"/>
      <c r="G24" s="152"/>
      <c r="H24" s="152"/>
      <c r="I24" s="153"/>
    </row>
    <row r="25" spans="1:9" ht="15.75" x14ac:dyDescent="0.25">
      <c r="A25" s="151" t="s">
        <v>169</v>
      </c>
      <c r="B25" s="152"/>
      <c r="C25" s="152"/>
      <c r="D25" s="152"/>
      <c r="E25" s="152"/>
      <c r="F25" s="152"/>
      <c r="G25" s="152"/>
      <c r="H25" s="152"/>
      <c r="I25" s="153"/>
    </row>
    <row r="26" spans="1:9" ht="15.75" x14ac:dyDescent="0.25">
      <c r="A26" s="148" t="s">
        <v>259</v>
      </c>
      <c r="B26" s="149"/>
      <c r="C26" s="149"/>
      <c r="D26" s="149"/>
      <c r="E26" s="149"/>
      <c r="F26" s="149"/>
      <c r="G26" s="149"/>
      <c r="H26" s="149"/>
      <c r="I26" s="150"/>
    </row>
    <row r="27" spans="1:9" ht="63" x14ac:dyDescent="0.25">
      <c r="A27" s="116" t="s">
        <v>6</v>
      </c>
      <c r="B27" s="117" t="s">
        <v>5</v>
      </c>
      <c r="C27" s="117" t="s">
        <v>4</v>
      </c>
      <c r="D27" s="118" t="s">
        <v>3</v>
      </c>
      <c r="E27" s="118" t="s">
        <v>47</v>
      </c>
      <c r="F27" s="118" t="s">
        <v>1</v>
      </c>
      <c r="G27" s="119" t="s">
        <v>0</v>
      </c>
      <c r="H27" s="54" t="s">
        <v>10</v>
      </c>
      <c r="I27" s="54" t="s">
        <v>147</v>
      </c>
    </row>
    <row r="28" spans="1:9" ht="31.5" x14ac:dyDescent="0.25">
      <c r="A28" s="33">
        <v>1</v>
      </c>
      <c r="B28" s="34" t="s">
        <v>51</v>
      </c>
      <c r="C28" s="35" t="s">
        <v>52</v>
      </c>
      <c r="D28" s="36" t="s">
        <v>54</v>
      </c>
      <c r="E28" s="37">
        <v>1</v>
      </c>
      <c r="F28" s="37" t="s">
        <v>67</v>
      </c>
      <c r="G28" s="37">
        <v>2</v>
      </c>
      <c r="H28" s="37"/>
      <c r="I28" s="38"/>
    </row>
    <row r="29" spans="1:9" ht="78.75" x14ac:dyDescent="0.25">
      <c r="A29" s="33">
        <v>2</v>
      </c>
      <c r="B29" s="34" t="s">
        <v>53</v>
      </c>
      <c r="C29" s="34" t="s">
        <v>125</v>
      </c>
      <c r="D29" s="36" t="s">
        <v>54</v>
      </c>
      <c r="E29" s="37">
        <v>1</v>
      </c>
      <c r="F29" s="37" t="s">
        <v>67</v>
      </c>
      <c r="G29" s="37">
        <v>2</v>
      </c>
      <c r="H29" s="37"/>
      <c r="I29" s="38"/>
    </row>
    <row r="30" spans="1:9" ht="15.75" x14ac:dyDescent="0.25">
      <c r="A30" s="33">
        <v>3</v>
      </c>
      <c r="B30" s="50" t="s">
        <v>55</v>
      </c>
      <c r="C30" s="51"/>
      <c r="D30" s="36" t="s">
        <v>54</v>
      </c>
      <c r="E30" s="32">
        <v>1</v>
      </c>
      <c r="F30" s="37" t="s">
        <v>67</v>
      </c>
      <c r="G30" s="32">
        <v>2</v>
      </c>
      <c r="H30" s="32"/>
      <c r="I30" s="38"/>
    </row>
    <row r="31" spans="1:9" ht="42.75" customHeight="1" x14ac:dyDescent="0.25">
      <c r="A31" s="33">
        <v>4</v>
      </c>
      <c r="B31" s="34" t="s">
        <v>56</v>
      </c>
      <c r="C31" s="39" t="s">
        <v>143</v>
      </c>
      <c r="D31" s="36" t="s">
        <v>71</v>
      </c>
      <c r="E31" s="54">
        <v>1</v>
      </c>
      <c r="F31" s="37" t="s">
        <v>67</v>
      </c>
      <c r="G31" s="54">
        <v>2</v>
      </c>
      <c r="H31" s="54"/>
      <c r="I31" s="38"/>
    </row>
    <row r="32" spans="1:9" ht="47.25" x14ac:dyDescent="0.25">
      <c r="A32" s="33">
        <v>5</v>
      </c>
      <c r="B32" s="68" t="s">
        <v>72</v>
      </c>
      <c r="C32" s="69" t="s">
        <v>73</v>
      </c>
      <c r="D32" s="36" t="s">
        <v>71</v>
      </c>
      <c r="E32" s="70">
        <v>1</v>
      </c>
      <c r="F32" s="71" t="s">
        <v>67</v>
      </c>
      <c r="G32" s="121">
        <v>2</v>
      </c>
      <c r="H32" s="77"/>
      <c r="I32" s="38"/>
    </row>
    <row r="33" spans="1:12" ht="31.5" x14ac:dyDescent="0.25">
      <c r="A33" s="33">
        <v>6</v>
      </c>
      <c r="B33" s="50" t="s">
        <v>57</v>
      </c>
      <c r="C33" s="51" t="s">
        <v>58</v>
      </c>
      <c r="D33" s="36" t="s">
        <v>54</v>
      </c>
      <c r="E33" s="32">
        <v>1</v>
      </c>
      <c r="F33" s="37" t="s">
        <v>67</v>
      </c>
      <c r="G33" s="122">
        <v>10</v>
      </c>
      <c r="H33" s="54"/>
      <c r="I33" s="38"/>
    </row>
    <row r="34" spans="1:12" ht="148.5" customHeight="1" x14ac:dyDescent="0.25">
      <c r="A34" s="33">
        <v>7</v>
      </c>
      <c r="B34" s="55" t="s">
        <v>60</v>
      </c>
      <c r="C34" s="56" t="s">
        <v>59</v>
      </c>
      <c r="D34" s="36" t="s">
        <v>54</v>
      </c>
      <c r="E34" s="32">
        <v>1</v>
      </c>
      <c r="F34" s="37" t="s">
        <v>67</v>
      </c>
      <c r="G34" s="58">
        <v>1</v>
      </c>
      <c r="H34" s="58"/>
      <c r="I34" s="38"/>
      <c r="L34" s="59"/>
    </row>
    <row r="35" spans="1:12" ht="15.75" x14ac:dyDescent="0.25">
      <c r="A35" s="33">
        <v>8</v>
      </c>
      <c r="B35" s="34" t="s">
        <v>61</v>
      </c>
      <c r="C35" s="60" t="s">
        <v>62</v>
      </c>
      <c r="D35" s="36" t="s">
        <v>63</v>
      </c>
      <c r="E35" s="54">
        <v>1</v>
      </c>
      <c r="F35" s="37" t="s">
        <v>67</v>
      </c>
      <c r="G35" s="54">
        <v>2</v>
      </c>
      <c r="H35" s="54"/>
      <c r="I35" s="38"/>
    </row>
    <row r="36" spans="1:12" ht="31.5" x14ac:dyDescent="0.25">
      <c r="A36" s="33">
        <v>9</v>
      </c>
      <c r="B36" s="34" t="s">
        <v>64</v>
      </c>
      <c r="C36" s="52" t="s">
        <v>65</v>
      </c>
      <c r="D36" s="36" t="s">
        <v>63</v>
      </c>
      <c r="E36" s="54">
        <v>1</v>
      </c>
      <c r="F36" s="37" t="s">
        <v>67</v>
      </c>
      <c r="G36" s="54">
        <v>2</v>
      </c>
      <c r="H36" s="54"/>
      <c r="I36" s="38"/>
    </row>
    <row r="37" spans="1:12" ht="47.25" x14ac:dyDescent="0.25">
      <c r="A37" s="33">
        <v>10</v>
      </c>
      <c r="B37" s="61" t="s">
        <v>66</v>
      </c>
      <c r="C37" s="39" t="s">
        <v>142</v>
      </c>
      <c r="D37" s="36" t="s">
        <v>63</v>
      </c>
      <c r="E37" s="63">
        <v>1</v>
      </c>
      <c r="F37" s="37" t="s">
        <v>67</v>
      </c>
      <c r="G37" s="63">
        <v>2</v>
      </c>
      <c r="H37" s="63"/>
      <c r="I37" s="64"/>
    </row>
    <row r="38" spans="1:12" ht="409.5" x14ac:dyDescent="0.25">
      <c r="A38" s="33">
        <v>11</v>
      </c>
      <c r="B38" s="138" t="s">
        <v>257</v>
      </c>
      <c r="C38" s="39" t="s">
        <v>258</v>
      </c>
      <c r="D38" s="139" t="s">
        <v>71</v>
      </c>
      <c r="E38" s="54">
        <v>1</v>
      </c>
      <c r="F38" s="139" t="s">
        <v>67</v>
      </c>
      <c r="G38" s="54">
        <v>1</v>
      </c>
      <c r="H38" s="215"/>
      <c r="I38" s="140"/>
    </row>
    <row r="39" spans="1:12" ht="15.75" x14ac:dyDescent="0.25">
      <c r="A39" s="182" t="s">
        <v>68</v>
      </c>
      <c r="B39" s="183"/>
      <c r="C39" s="183"/>
      <c r="D39" s="183"/>
      <c r="E39" s="183"/>
      <c r="F39" s="183"/>
      <c r="G39" s="183"/>
      <c r="H39" s="183"/>
      <c r="I39" s="184"/>
    </row>
    <row r="40" spans="1:12" ht="47.25" x14ac:dyDescent="0.25">
      <c r="A40" s="65">
        <v>1</v>
      </c>
      <c r="B40" s="216" t="s">
        <v>191</v>
      </c>
      <c r="C40" s="217" t="s">
        <v>192</v>
      </c>
      <c r="D40" s="218" t="s">
        <v>68</v>
      </c>
      <c r="E40" s="218">
        <v>1</v>
      </c>
      <c r="F40" s="218" t="s">
        <v>177</v>
      </c>
      <c r="G40" s="218">
        <v>1</v>
      </c>
      <c r="H40" s="219"/>
      <c r="I40" s="38"/>
    </row>
    <row r="41" spans="1:12" ht="141.75" x14ac:dyDescent="0.25">
      <c r="A41" s="65">
        <v>2</v>
      </c>
      <c r="B41" s="216" t="s">
        <v>193</v>
      </c>
      <c r="C41" s="220" t="s">
        <v>194</v>
      </c>
      <c r="D41" s="218" t="s">
        <v>68</v>
      </c>
      <c r="E41" s="218">
        <v>1</v>
      </c>
      <c r="F41" s="218" t="s">
        <v>177</v>
      </c>
      <c r="G41" s="218">
        <v>1</v>
      </c>
      <c r="H41" s="219"/>
      <c r="I41" s="38"/>
    </row>
    <row r="42" spans="1:12" ht="31.5" x14ac:dyDescent="0.25">
      <c r="A42" s="65">
        <v>3</v>
      </c>
      <c r="B42" s="221" t="s">
        <v>195</v>
      </c>
      <c r="C42" s="220" t="s">
        <v>196</v>
      </c>
      <c r="D42" s="222" t="s">
        <v>68</v>
      </c>
      <c r="E42" s="218">
        <v>1</v>
      </c>
      <c r="F42" s="218" t="s">
        <v>177</v>
      </c>
      <c r="G42" s="218">
        <v>1</v>
      </c>
      <c r="H42" s="219"/>
      <c r="I42" s="38"/>
    </row>
    <row r="43" spans="1:12" ht="78.75" x14ac:dyDescent="0.25">
      <c r="A43" s="65">
        <v>4</v>
      </c>
      <c r="B43" s="221" t="s">
        <v>195</v>
      </c>
      <c r="C43" s="220" t="s">
        <v>197</v>
      </c>
      <c r="D43" s="222" t="s">
        <v>68</v>
      </c>
      <c r="E43" s="218">
        <v>1</v>
      </c>
      <c r="F43" s="218" t="s">
        <v>177</v>
      </c>
      <c r="G43" s="218">
        <v>1</v>
      </c>
      <c r="H43" s="219"/>
      <c r="I43" s="38"/>
    </row>
    <row r="44" spans="1:12" ht="110.25" x14ac:dyDescent="0.25">
      <c r="A44" s="65">
        <v>5</v>
      </c>
      <c r="B44" s="221" t="s">
        <v>195</v>
      </c>
      <c r="C44" s="220" t="s">
        <v>198</v>
      </c>
      <c r="D44" s="222" t="s">
        <v>68</v>
      </c>
      <c r="E44" s="218">
        <v>1</v>
      </c>
      <c r="F44" s="218" t="s">
        <v>177</v>
      </c>
      <c r="G44" s="218">
        <v>1</v>
      </c>
      <c r="H44" s="219"/>
      <c r="I44" s="38"/>
    </row>
    <row r="45" spans="1:12" ht="141.75" x14ac:dyDescent="0.25">
      <c r="A45" s="65">
        <v>6</v>
      </c>
      <c r="B45" s="221" t="s">
        <v>199</v>
      </c>
      <c r="C45" s="217" t="s">
        <v>200</v>
      </c>
      <c r="D45" s="222" t="s">
        <v>68</v>
      </c>
      <c r="E45" s="218">
        <v>1</v>
      </c>
      <c r="F45" s="218" t="s">
        <v>177</v>
      </c>
      <c r="G45" s="218">
        <v>1</v>
      </c>
      <c r="H45" s="219"/>
      <c r="I45" s="38"/>
    </row>
    <row r="46" spans="1:12" ht="141.75" x14ac:dyDescent="0.25">
      <c r="A46" s="65">
        <v>7</v>
      </c>
      <c r="B46" s="221" t="s">
        <v>201</v>
      </c>
      <c r="C46" s="217" t="s">
        <v>202</v>
      </c>
      <c r="D46" s="222" t="s">
        <v>68</v>
      </c>
      <c r="E46" s="218">
        <v>1</v>
      </c>
      <c r="F46" s="218" t="s">
        <v>177</v>
      </c>
      <c r="G46" s="218">
        <v>1</v>
      </c>
      <c r="H46" s="219"/>
      <c r="I46" s="38"/>
    </row>
    <row r="47" spans="1:12" ht="126" x14ac:dyDescent="0.25">
      <c r="A47" s="65">
        <v>8</v>
      </c>
      <c r="B47" s="223" t="s">
        <v>203</v>
      </c>
      <c r="C47" s="224" t="s">
        <v>204</v>
      </c>
      <c r="D47" s="225" t="s">
        <v>68</v>
      </c>
      <c r="E47" s="226">
        <v>1</v>
      </c>
      <c r="F47" s="226" t="s">
        <v>177</v>
      </c>
      <c r="G47" s="226">
        <v>1</v>
      </c>
      <c r="H47" s="220"/>
      <c r="I47" s="38"/>
    </row>
    <row r="48" spans="1:12" ht="15.75" x14ac:dyDescent="0.25">
      <c r="A48" s="174" t="s">
        <v>15</v>
      </c>
      <c r="B48" s="172"/>
      <c r="C48" s="172"/>
      <c r="D48" s="172"/>
      <c r="E48" s="172"/>
      <c r="F48" s="172"/>
      <c r="G48" s="172"/>
      <c r="H48" s="172"/>
      <c r="I48" s="172"/>
    </row>
    <row r="49" spans="1:9" ht="15.95" customHeight="1" x14ac:dyDescent="0.25">
      <c r="A49" s="191" t="s">
        <v>8</v>
      </c>
      <c r="B49" s="175"/>
      <c r="C49" s="175"/>
      <c r="D49" s="175"/>
      <c r="E49" s="175"/>
      <c r="F49" s="175"/>
      <c r="G49" s="175"/>
      <c r="H49" s="175"/>
      <c r="I49" s="176"/>
    </row>
    <row r="50" spans="1:9" ht="15.95" customHeight="1" x14ac:dyDescent="0.25">
      <c r="A50" s="142" t="s">
        <v>158</v>
      </c>
      <c r="B50" s="143"/>
      <c r="C50" s="143"/>
      <c r="D50" s="143"/>
      <c r="E50" s="143"/>
      <c r="F50" s="143"/>
      <c r="G50" s="143"/>
      <c r="H50" s="143"/>
      <c r="I50" s="144"/>
    </row>
    <row r="51" spans="1:9" ht="14.25" customHeight="1" x14ac:dyDescent="0.25">
      <c r="A51" s="142" t="s">
        <v>159</v>
      </c>
      <c r="B51" s="143"/>
      <c r="C51" s="143"/>
      <c r="D51" s="143"/>
      <c r="E51" s="143"/>
      <c r="F51" s="143"/>
      <c r="G51" s="143"/>
      <c r="H51" s="143"/>
      <c r="I51" s="144"/>
    </row>
    <row r="52" spans="1:9" ht="15.75" customHeight="1" x14ac:dyDescent="0.25">
      <c r="A52" s="142" t="s">
        <v>7</v>
      </c>
      <c r="B52" s="143"/>
      <c r="C52" s="143"/>
      <c r="D52" s="143"/>
      <c r="E52" s="143"/>
      <c r="F52" s="143"/>
      <c r="G52" s="143"/>
      <c r="H52" s="143"/>
      <c r="I52" s="144"/>
    </row>
    <row r="53" spans="1:9" ht="15" customHeight="1" x14ac:dyDescent="0.25">
      <c r="A53" s="142" t="s">
        <v>154</v>
      </c>
      <c r="B53" s="143"/>
      <c r="C53" s="143"/>
      <c r="D53" s="143"/>
      <c r="E53" s="143"/>
      <c r="F53" s="143"/>
      <c r="G53" s="143"/>
      <c r="H53" s="143"/>
      <c r="I53" s="144"/>
    </row>
    <row r="54" spans="1:9" ht="15.95" customHeight="1" x14ac:dyDescent="0.25">
      <c r="A54" s="142" t="s">
        <v>155</v>
      </c>
      <c r="B54" s="143"/>
      <c r="C54" s="143"/>
      <c r="D54" s="143"/>
      <c r="E54" s="143"/>
      <c r="F54" s="143"/>
      <c r="G54" s="143"/>
      <c r="H54" s="143"/>
      <c r="I54" s="144"/>
    </row>
    <row r="55" spans="1:9" ht="15" customHeight="1" x14ac:dyDescent="0.25">
      <c r="A55" s="142" t="s">
        <v>160</v>
      </c>
      <c r="B55" s="143"/>
      <c r="C55" s="143"/>
      <c r="D55" s="143"/>
      <c r="E55" s="143"/>
      <c r="F55" s="143"/>
      <c r="G55" s="143"/>
      <c r="H55" s="143"/>
      <c r="I55" s="144"/>
    </row>
    <row r="56" spans="1:9" ht="15" customHeight="1" x14ac:dyDescent="0.25">
      <c r="A56" s="142" t="s">
        <v>161</v>
      </c>
      <c r="B56" s="143"/>
      <c r="C56" s="143"/>
      <c r="D56" s="143"/>
      <c r="E56" s="143"/>
      <c r="F56" s="143"/>
      <c r="G56" s="143"/>
      <c r="H56" s="143"/>
      <c r="I56" s="144"/>
    </row>
    <row r="57" spans="1:9" ht="15.95" customHeight="1" x14ac:dyDescent="0.25">
      <c r="A57" s="142" t="s">
        <v>162</v>
      </c>
      <c r="B57" s="143"/>
      <c r="C57" s="143"/>
      <c r="D57" s="143"/>
      <c r="E57" s="143"/>
      <c r="F57" s="143"/>
      <c r="G57" s="143"/>
      <c r="H57" s="143"/>
      <c r="I57" s="144"/>
    </row>
    <row r="58" spans="1:9" ht="15.95" customHeight="1" x14ac:dyDescent="0.25">
      <c r="A58" s="142" t="s">
        <v>163</v>
      </c>
      <c r="B58" s="143"/>
      <c r="C58" s="143"/>
      <c r="D58" s="143"/>
      <c r="E58" s="143"/>
      <c r="F58" s="143"/>
      <c r="G58" s="143"/>
      <c r="H58" s="143"/>
      <c r="I58" s="144"/>
    </row>
    <row r="59" spans="1:9" ht="15" customHeight="1" x14ac:dyDescent="0.25">
      <c r="A59" s="142" t="s">
        <v>169</v>
      </c>
      <c r="B59" s="143"/>
      <c r="C59" s="143"/>
      <c r="D59" s="143"/>
      <c r="E59" s="143"/>
      <c r="F59" s="143"/>
      <c r="G59" s="143"/>
      <c r="H59" s="143"/>
      <c r="I59" s="144"/>
    </row>
    <row r="60" spans="1:9" ht="15.95" customHeight="1" x14ac:dyDescent="0.25">
      <c r="A60" s="142" t="s">
        <v>157</v>
      </c>
      <c r="B60" s="143"/>
      <c r="C60" s="143"/>
      <c r="D60" s="143"/>
      <c r="E60" s="143"/>
      <c r="F60" s="143"/>
      <c r="G60" s="143"/>
      <c r="H60" s="143"/>
      <c r="I60" s="144"/>
    </row>
    <row r="61" spans="1:9" ht="15" customHeight="1" x14ac:dyDescent="0.25">
      <c r="A61" s="145" t="s">
        <v>259</v>
      </c>
      <c r="B61" s="146"/>
      <c r="C61" s="146"/>
      <c r="D61" s="146"/>
      <c r="E61" s="146"/>
      <c r="F61" s="146"/>
      <c r="G61" s="146"/>
      <c r="H61" s="146"/>
      <c r="I61" s="147"/>
    </row>
    <row r="62" spans="1:9" ht="15" customHeight="1" x14ac:dyDescent="0.25">
      <c r="A62" s="30" t="s">
        <v>6</v>
      </c>
      <c r="B62" s="30" t="s">
        <v>5</v>
      </c>
      <c r="C62" s="29" t="s">
        <v>4</v>
      </c>
      <c r="D62" s="30" t="s">
        <v>3</v>
      </c>
      <c r="E62" s="30" t="s">
        <v>47</v>
      </c>
      <c r="F62" s="29" t="s">
        <v>1</v>
      </c>
      <c r="G62" s="43" t="s">
        <v>0</v>
      </c>
      <c r="H62" s="54" t="s">
        <v>10</v>
      </c>
      <c r="I62" s="54" t="s">
        <v>147</v>
      </c>
    </row>
    <row r="63" spans="1:9" ht="15" customHeight="1" x14ac:dyDescent="0.25">
      <c r="A63" s="42">
        <v>1</v>
      </c>
      <c r="B63" s="34" t="s">
        <v>61</v>
      </c>
      <c r="C63" s="60" t="s">
        <v>62</v>
      </c>
      <c r="D63" s="36" t="s">
        <v>63</v>
      </c>
      <c r="E63" s="54">
        <v>1</v>
      </c>
      <c r="F63" s="54" t="s">
        <v>67</v>
      </c>
      <c r="G63" s="123">
        <v>2</v>
      </c>
      <c r="H63" s="54"/>
      <c r="I63" s="126"/>
    </row>
    <row r="64" spans="1:9" ht="15" customHeight="1" x14ac:dyDescent="0.25">
      <c r="A64" s="42">
        <v>2</v>
      </c>
      <c r="B64" s="34" t="s">
        <v>64</v>
      </c>
      <c r="C64" s="52" t="s">
        <v>65</v>
      </c>
      <c r="D64" s="36" t="s">
        <v>63</v>
      </c>
      <c r="E64" s="54">
        <v>1</v>
      </c>
      <c r="F64" s="54" t="s">
        <v>67</v>
      </c>
      <c r="G64" s="123">
        <v>10</v>
      </c>
      <c r="H64" s="54"/>
      <c r="I64" s="126"/>
    </row>
    <row r="65" spans="1:9" s="235" customFormat="1" ht="31.5" x14ac:dyDescent="0.25">
      <c r="A65" s="42">
        <v>3</v>
      </c>
      <c r="B65" s="231" t="s">
        <v>74</v>
      </c>
      <c r="C65" s="232" t="s">
        <v>75</v>
      </c>
      <c r="D65" s="36" t="s">
        <v>63</v>
      </c>
      <c r="E65" s="233">
        <v>1</v>
      </c>
      <c r="F65" s="233" t="s">
        <v>67</v>
      </c>
      <c r="G65" s="234">
        <v>3</v>
      </c>
      <c r="H65" s="233"/>
      <c r="I65" s="127"/>
    </row>
    <row r="66" spans="1:9" ht="15.75" x14ac:dyDescent="0.25">
      <c r="A66" s="42">
        <v>4</v>
      </c>
      <c r="B66" s="73" t="s">
        <v>76</v>
      </c>
      <c r="C66" s="73" t="s">
        <v>77</v>
      </c>
      <c r="D66" s="36" t="s">
        <v>63</v>
      </c>
      <c r="E66" s="74">
        <v>1</v>
      </c>
      <c r="F66" s="74" t="s">
        <v>67</v>
      </c>
      <c r="G66" s="124">
        <v>2</v>
      </c>
      <c r="H66" s="74"/>
      <c r="I66" s="127"/>
    </row>
    <row r="67" spans="1:9" ht="47.25" x14ac:dyDescent="0.25">
      <c r="A67" s="72">
        <v>5</v>
      </c>
      <c r="B67" s="75" t="s">
        <v>66</v>
      </c>
      <c r="C67" s="39" t="s">
        <v>142</v>
      </c>
      <c r="D67" s="36" t="s">
        <v>63</v>
      </c>
      <c r="E67" s="101">
        <v>1</v>
      </c>
      <c r="F67" s="76" t="s">
        <v>67</v>
      </c>
      <c r="G67" s="125">
        <v>1</v>
      </c>
      <c r="H67" s="101"/>
      <c r="I67" s="128"/>
    </row>
    <row r="68" spans="1:9" ht="31.5" x14ac:dyDescent="0.25">
      <c r="A68" s="53">
        <v>6</v>
      </c>
      <c r="B68" s="55" t="s">
        <v>60</v>
      </c>
      <c r="C68" s="56" t="s">
        <v>59</v>
      </c>
      <c r="D68" s="36" t="s">
        <v>146</v>
      </c>
      <c r="E68" s="54">
        <v>1</v>
      </c>
      <c r="F68" s="37" t="s">
        <v>67</v>
      </c>
      <c r="G68" s="58">
        <v>1</v>
      </c>
      <c r="H68" s="54"/>
      <c r="I68" s="129"/>
    </row>
    <row r="69" spans="1:9" ht="15.75" x14ac:dyDescent="0.25">
      <c r="A69" s="177" t="s">
        <v>80</v>
      </c>
      <c r="B69" s="178"/>
      <c r="C69" s="178"/>
      <c r="D69" s="178"/>
      <c r="E69" s="178"/>
      <c r="F69" s="178"/>
      <c r="G69" s="178"/>
      <c r="H69" s="178"/>
      <c r="I69" s="178"/>
    </row>
    <row r="70" spans="1:9" ht="15.95" customHeight="1" x14ac:dyDescent="0.25">
      <c r="A70" s="185" t="s">
        <v>8</v>
      </c>
      <c r="B70" s="186"/>
      <c r="C70" s="186"/>
      <c r="D70" s="186"/>
      <c r="E70" s="186"/>
      <c r="F70" s="186"/>
      <c r="G70" s="186"/>
      <c r="H70" s="186"/>
      <c r="I70" s="187"/>
    </row>
    <row r="71" spans="1:9" ht="15.95" customHeight="1" x14ac:dyDescent="0.25">
      <c r="A71" s="188" t="s">
        <v>158</v>
      </c>
      <c r="B71" s="189"/>
      <c r="C71" s="189"/>
      <c r="D71" s="189"/>
      <c r="E71" s="189"/>
      <c r="F71" s="189"/>
      <c r="G71" s="189"/>
      <c r="H71" s="189"/>
      <c r="I71" s="190"/>
    </row>
    <row r="72" spans="1:9" ht="15.95" customHeight="1" x14ac:dyDescent="0.25">
      <c r="A72" s="142" t="s">
        <v>165</v>
      </c>
      <c r="B72" s="143"/>
      <c r="C72" s="143"/>
      <c r="D72" s="143"/>
      <c r="E72" s="143"/>
      <c r="F72" s="143"/>
      <c r="G72" s="143"/>
      <c r="H72" s="143"/>
      <c r="I72" s="144"/>
    </row>
    <row r="73" spans="1:9" ht="15.95" customHeight="1" x14ac:dyDescent="0.25">
      <c r="A73" s="142" t="s">
        <v>7</v>
      </c>
      <c r="B73" s="143"/>
      <c r="C73" s="143"/>
      <c r="D73" s="143"/>
      <c r="E73" s="143"/>
      <c r="F73" s="143"/>
      <c r="G73" s="143"/>
      <c r="H73" s="143"/>
      <c r="I73" s="144"/>
    </row>
    <row r="74" spans="1:9" ht="15.75" customHeight="1" x14ac:dyDescent="0.25">
      <c r="A74" s="142" t="s">
        <v>166</v>
      </c>
      <c r="B74" s="143"/>
      <c r="C74" s="143"/>
      <c r="D74" s="143"/>
      <c r="E74" s="143"/>
      <c r="F74" s="143"/>
      <c r="G74" s="143"/>
      <c r="H74" s="143"/>
      <c r="I74" s="144"/>
    </row>
    <row r="75" spans="1:9" ht="15.75" customHeight="1" x14ac:dyDescent="0.25">
      <c r="A75" s="142" t="s">
        <v>167</v>
      </c>
      <c r="B75" s="143"/>
      <c r="C75" s="143"/>
      <c r="D75" s="143"/>
      <c r="E75" s="143"/>
      <c r="F75" s="143"/>
      <c r="G75" s="143"/>
      <c r="H75" s="143"/>
      <c r="I75" s="144"/>
    </row>
    <row r="76" spans="1:9" ht="15.75" customHeight="1" x14ac:dyDescent="0.25">
      <c r="A76" s="142" t="s">
        <v>168</v>
      </c>
      <c r="B76" s="143"/>
      <c r="C76" s="143"/>
      <c r="D76" s="143"/>
      <c r="E76" s="143"/>
      <c r="F76" s="143"/>
      <c r="G76" s="143"/>
      <c r="H76" s="143"/>
      <c r="I76" s="144"/>
    </row>
    <row r="77" spans="1:9" ht="15.75" customHeight="1" x14ac:dyDescent="0.25">
      <c r="A77" s="142" t="s">
        <v>161</v>
      </c>
      <c r="B77" s="143"/>
      <c r="C77" s="143"/>
      <c r="D77" s="143"/>
      <c r="E77" s="143"/>
      <c r="F77" s="143"/>
      <c r="G77" s="143"/>
      <c r="H77" s="143"/>
      <c r="I77" s="144"/>
    </row>
    <row r="78" spans="1:9" ht="15.75" customHeight="1" x14ac:dyDescent="0.25">
      <c r="A78" s="142" t="s">
        <v>162</v>
      </c>
      <c r="B78" s="143"/>
      <c r="C78" s="143"/>
      <c r="D78" s="143"/>
      <c r="E78" s="143"/>
      <c r="F78" s="143"/>
      <c r="G78" s="143"/>
      <c r="H78" s="143"/>
      <c r="I78" s="144"/>
    </row>
    <row r="79" spans="1:9" ht="15.75" customHeight="1" x14ac:dyDescent="0.25">
      <c r="A79" s="142" t="s">
        <v>163</v>
      </c>
      <c r="B79" s="143"/>
      <c r="C79" s="143"/>
      <c r="D79" s="143"/>
      <c r="E79" s="143"/>
      <c r="F79" s="143"/>
      <c r="G79" s="143"/>
      <c r="H79" s="143"/>
      <c r="I79" s="144"/>
    </row>
    <row r="80" spans="1:9" ht="15.75" customHeight="1" x14ac:dyDescent="0.25">
      <c r="A80" s="142" t="s">
        <v>169</v>
      </c>
      <c r="B80" s="143"/>
      <c r="C80" s="143"/>
      <c r="D80" s="143"/>
      <c r="E80" s="143"/>
      <c r="F80" s="143"/>
      <c r="G80" s="143"/>
      <c r="H80" s="143"/>
      <c r="I80" s="144"/>
    </row>
    <row r="81" spans="1:9" ht="15.95" customHeight="1" x14ac:dyDescent="0.25">
      <c r="A81" s="142" t="s">
        <v>157</v>
      </c>
      <c r="B81" s="143"/>
      <c r="C81" s="143"/>
      <c r="D81" s="143"/>
      <c r="E81" s="143"/>
      <c r="F81" s="143"/>
      <c r="G81" s="143"/>
      <c r="H81" s="143"/>
      <c r="I81" s="144"/>
    </row>
    <row r="82" spans="1:9" ht="15.75" x14ac:dyDescent="0.25">
      <c r="A82" s="145" t="s">
        <v>259</v>
      </c>
      <c r="B82" s="146"/>
      <c r="C82" s="146"/>
      <c r="D82" s="146"/>
      <c r="E82" s="146"/>
      <c r="F82" s="146"/>
      <c r="G82" s="146"/>
      <c r="H82" s="146"/>
      <c r="I82" s="147"/>
    </row>
    <row r="83" spans="1:9" ht="63" x14ac:dyDescent="0.25">
      <c r="A83" s="54" t="s">
        <v>6</v>
      </c>
      <c r="B83" s="54" t="s">
        <v>5</v>
      </c>
      <c r="C83" s="54" t="s">
        <v>4</v>
      </c>
      <c r="D83" s="54" t="s">
        <v>3</v>
      </c>
      <c r="E83" s="30" t="s">
        <v>47</v>
      </c>
      <c r="F83" s="54" t="s">
        <v>1</v>
      </c>
      <c r="G83" s="54" t="s">
        <v>0</v>
      </c>
      <c r="H83" s="54" t="s">
        <v>10</v>
      </c>
      <c r="I83" s="54" t="s">
        <v>147</v>
      </c>
    </row>
    <row r="84" spans="1:9" ht="15.75" x14ac:dyDescent="0.25">
      <c r="A84" s="53">
        <v>1</v>
      </c>
      <c r="B84" s="39" t="s">
        <v>78</v>
      </c>
      <c r="C84" s="39" t="s">
        <v>79</v>
      </c>
      <c r="D84" s="36" t="s">
        <v>63</v>
      </c>
      <c r="E84" s="77">
        <v>1</v>
      </c>
      <c r="F84" s="77" t="s">
        <v>67</v>
      </c>
      <c r="G84" s="77">
        <v>2</v>
      </c>
      <c r="H84" s="77"/>
      <c r="I84" s="38"/>
    </row>
    <row r="85" spans="1:9" ht="31.5" x14ac:dyDescent="0.25">
      <c r="A85" s="53">
        <v>2</v>
      </c>
      <c r="B85" s="39" t="s">
        <v>64</v>
      </c>
      <c r="C85" s="39" t="s">
        <v>65</v>
      </c>
      <c r="D85" s="36" t="s">
        <v>63</v>
      </c>
      <c r="E85" s="77">
        <v>1</v>
      </c>
      <c r="F85" s="77" t="s">
        <v>67</v>
      </c>
      <c r="G85" s="77">
        <v>10</v>
      </c>
      <c r="H85" s="77"/>
      <c r="I85" s="38"/>
    </row>
    <row r="86" spans="1:9" ht="31.5" x14ac:dyDescent="0.25">
      <c r="A86" s="53">
        <v>3</v>
      </c>
      <c r="B86" s="41" t="s">
        <v>74</v>
      </c>
      <c r="C86" s="41" t="s">
        <v>75</v>
      </c>
      <c r="D86" s="36" t="s">
        <v>63</v>
      </c>
      <c r="E86" s="78">
        <v>1</v>
      </c>
      <c r="F86" s="78" t="s">
        <v>67</v>
      </c>
      <c r="G86" s="78">
        <v>4</v>
      </c>
      <c r="H86" s="78"/>
      <c r="I86" s="38"/>
    </row>
    <row r="87" spans="1:9" ht="31.5" x14ac:dyDescent="0.25">
      <c r="A87" s="53">
        <v>4</v>
      </c>
      <c r="B87" s="41" t="s">
        <v>76</v>
      </c>
      <c r="C87" s="41" t="s">
        <v>77</v>
      </c>
      <c r="D87" s="36" t="s">
        <v>63</v>
      </c>
      <c r="E87" s="78">
        <v>1</v>
      </c>
      <c r="F87" s="78" t="s">
        <v>67</v>
      </c>
      <c r="G87" s="78">
        <v>1</v>
      </c>
      <c r="H87" s="78"/>
      <c r="I87" s="38"/>
    </row>
    <row r="88" spans="1:9" ht="31.5" x14ac:dyDescent="0.25">
      <c r="A88" s="53">
        <v>5</v>
      </c>
      <c r="B88" s="55" t="s">
        <v>60</v>
      </c>
      <c r="C88" s="56" t="s">
        <v>59</v>
      </c>
      <c r="D88" s="36" t="s">
        <v>146</v>
      </c>
      <c r="E88" s="32">
        <v>1</v>
      </c>
      <c r="F88" s="37" t="s">
        <v>67</v>
      </c>
      <c r="G88" s="58">
        <v>1</v>
      </c>
      <c r="H88" s="58"/>
      <c r="I88" s="38"/>
    </row>
    <row r="89" spans="1:9" ht="47.25" x14ac:dyDescent="0.25">
      <c r="A89" s="53">
        <v>6</v>
      </c>
      <c r="B89" s="39" t="s">
        <v>66</v>
      </c>
      <c r="C89" s="39" t="s">
        <v>142</v>
      </c>
      <c r="D89" s="36" t="s">
        <v>63</v>
      </c>
      <c r="E89" s="77">
        <v>1</v>
      </c>
      <c r="F89" s="77" t="s">
        <v>67</v>
      </c>
      <c r="G89" s="77">
        <v>2</v>
      </c>
      <c r="H89" s="77"/>
      <c r="I89" s="38"/>
    </row>
    <row r="90" spans="1:9" ht="15.75" x14ac:dyDescent="0.25">
      <c r="A90" s="177" t="s">
        <v>16</v>
      </c>
      <c r="B90" s="178"/>
      <c r="C90" s="178"/>
      <c r="D90" s="178"/>
      <c r="E90" s="178"/>
      <c r="F90" s="178"/>
      <c r="G90" s="178"/>
      <c r="H90" s="178"/>
      <c r="I90" s="178"/>
    </row>
    <row r="91" spans="1:9" ht="15.95" customHeight="1" x14ac:dyDescent="0.25">
      <c r="A91" s="157" t="s">
        <v>8</v>
      </c>
      <c r="B91" s="175"/>
      <c r="C91" s="175"/>
      <c r="D91" s="175"/>
      <c r="E91" s="175"/>
      <c r="F91" s="175"/>
      <c r="G91" s="175"/>
      <c r="H91" s="175"/>
      <c r="I91" s="176"/>
    </row>
    <row r="92" spans="1:9" ht="15.95" customHeight="1" x14ac:dyDescent="0.25">
      <c r="A92" s="142" t="s">
        <v>170</v>
      </c>
      <c r="B92" s="143"/>
      <c r="C92" s="143"/>
      <c r="D92" s="143"/>
      <c r="E92" s="143"/>
      <c r="F92" s="143"/>
      <c r="G92" s="143"/>
      <c r="H92" s="143"/>
      <c r="I92" s="144"/>
    </row>
    <row r="93" spans="1:9" ht="23.25" customHeight="1" x14ac:dyDescent="0.25">
      <c r="A93" s="142" t="s">
        <v>171</v>
      </c>
      <c r="B93" s="143"/>
      <c r="C93" s="143"/>
      <c r="D93" s="143"/>
      <c r="E93" s="143"/>
      <c r="F93" s="143"/>
      <c r="G93" s="143"/>
      <c r="H93" s="143"/>
      <c r="I93" s="144"/>
    </row>
    <row r="94" spans="1:9" ht="15.75" customHeight="1" x14ac:dyDescent="0.25">
      <c r="A94" s="142" t="s">
        <v>7</v>
      </c>
      <c r="B94" s="143"/>
      <c r="C94" s="143"/>
      <c r="D94" s="143"/>
      <c r="E94" s="143"/>
      <c r="F94" s="143"/>
      <c r="G94" s="143"/>
      <c r="H94" s="143"/>
      <c r="I94" s="144"/>
    </row>
    <row r="95" spans="1:9" ht="15" customHeight="1" x14ac:dyDescent="0.25">
      <c r="A95" s="142" t="s">
        <v>172</v>
      </c>
      <c r="B95" s="143"/>
      <c r="C95" s="143"/>
      <c r="D95" s="143"/>
      <c r="E95" s="143"/>
      <c r="F95" s="143"/>
      <c r="G95" s="143"/>
      <c r="H95" s="143"/>
      <c r="I95" s="144"/>
    </row>
    <row r="96" spans="1:9" ht="15.95" customHeight="1" x14ac:dyDescent="0.25">
      <c r="A96" s="142" t="s">
        <v>173</v>
      </c>
      <c r="B96" s="143"/>
      <c r="C96" s="143"/>
      <c r="D96" s="143"/>
      <c r="E96" s="143"/>
      <c r="F96" s="143"/>
      <c r="G96" s="143"/>
      <c r="H96" s="143"/>
      <c r="I96" s="144"/>
    </row>
    <row r="97" spans="1:9" ht="15" customHeight="1" x14ac:dyDescent="0.25">
      <c r="A97" s="142" t="s">
        <v>168</v>
      </c>
      <c r="B97" s="143"/>
      <c r="C97" s="143"/>
      <c r="D97" s="143"/>
      <c r="E97" s="143"/>
      <c r="F97" s="143"/>
      <c r="G97" s="143"/>
      <c r="H97" s="143"/>
      <c r="I97" s="144"/>
    </row>
    <row r="98" spans="1:9" ht="15.95" customHeight="1" x14ac:dyDescent="0.25">
      <c r="A98" s="142" t="s">
        <v>161</v>
      </c>
      <c r="B98" s="143"/>
      <c r="C98" s="143"/>
      <c r="D98" s="143"/>
      <c r="E98" s="143"/>
      <c r="F98" s="143"/>
      <c r="G98" s="143"/>
      <c r="H98" s="143"/>
      <c r="I98" s="144"/>
    </row>
    <row r="99" spans="1:9" ht="15.95" customHeight="1" x14ac:dyDescent="0.25">
      <c r="A99" s="142" t="s">
        <v>174</v>
      </c>
      <c r="B99" s="143"/>
      <c r="C99" s="143"/>
      <c r="D99" s="143"/>
      <c r="E99" s="143"/>
      <c r="F99" s="143"/>
      <c r="G99" s="143"/>
      <c r="H99" s="143"/>
      <c r="I99" s="144"/>
    </row>
    <row r="100" spans="1:9" ht="15" customHeight="1" x14ac:dyDescent="0.25">
      <c r="A100" s="142" t="s">
        <v>163</v>
      </c>
      <c r="B100" s="143"/>
      <c r="C100" s="143"/>
      <c r="D100" s="143"/>
      <c r="E100" s="143"/>
      <c r="F100" s="143"/>
      <c r="G100" s="143"/>
      <c r="H100" s="143"/>
      <c r="I100" s="144"/>
    </row>
    <row r="101" spans="1:9" ht="15" customHeight="1" x14ac:dyDescent="0.25">
      <c r="A101" s="142" t="s">
        <v>169</v>
      </c>
      <c r="B101" s="143"/>
      <c r="C101" s="143"/>
      <c r="D101" s="143"/>
      <c r="E101" s="143"/>
      <c r="F101" s="143"/>
      <c r="G101" s="143"/>
      <c r="H101" s="143"/>
      <c r="I101" s="144"/>
    </row>
    <row r="102" spans="1:9" ht="15.95" customHeight="1" x14ac:dyDescent="0.25">
      <c r="A102" s="142" t="s">
        <v>157</v>
      </c>
      <c r="B102" s="143"/>
      <c r="C102" s="143"/>
      <c r="D102" s="143"/>
      <c r="E102" s="143"/>
      <c r="F102" s="143"/>
      <c r="G102" s="143"/>
      <c r="H102" s="143"/>
      <c r="I102" s="144"/>
    </row>
    <row r="103" spans="1:9" ht="15" customHeight="1" x14ac:dyDescent="0.25">
      <c r="A103" s="145" t="s">
        <v>259</v>
      </c>
      <c r="B103" s="146"/>
      <c r="C103" s="146"/>
      <c r="D103" s="146"/>
      <c r="E103" s="146"/>
      <c r="F103" s="146"/>
      <c r="G103" s="146"/>
      <c r="H103" s="146"/>
      <c r="I103" s="147"/>
    </row>
    <row r="104" spans="1:9" ht="15" customHeight="1" x14ac:dyDescent="0.25">
      <c r="A104" s="28" t="s">
        <v>6</v>
      </c>
      <c r="B104" s="30" t="s">
        <v>5</v>
      </c>
      <c r="C104" s="29" t="s">
        <v>4</v>
      </c>
      <c r="D104" s="29" t="s">
        <v>3</v>
      </c>
      <c r="E104" s="30" t="s">
        <v>47</v>
      </c>
      <c r="F104" s="29" t="s">
        <v>1</v>
      </c>
      <c r="G104" s="43" t="s">
        <v>0</v>
      </c>
      <c r="H104" s="54" t="s">
        <v>10</v>
      </c>
      <c r="I104" s="54" t="s">
        <v>147</v>
      </c>
    </row>
    <row r="105" spans="1:9" ht="15" customHeight="1" x14ac:dyDescent="0.25">
      <c r="A105" s="44">
        <v>1</v>
      </c>
      <c r="B105" s="227" t="s">
        <v>175</v>
      </c>
      <c r="C105" s="219" t="s">
        <v>176</v>
      </c>
      <c r="D105" s="228" t="s">
        <v>63</v>
      </c>
      <c r="E105" s="218">
        <v>1</v>
      </c>
      <c r="F105" s="218" t="s">
        <v>177</v>
      </c>
      <c r="G105" s="218">
        <v>3</v>
      </c>
      <c r="H105" s="229"/>
      <c r="I105" s="38"/>
    </row>
    <row r="106" spans="1:9" ht="15" customHeight="1" x14ac:dyDescent="0.25">
      <c r="A106" s="44">
        <v>2</v>
      </c>
      <c r="B106" s="217" t="s">
        <v>178</v>
      </c>
      <c r="C106" s="219" t="s">
        <v>176</v>
      </c>
      <c r="D106" s="228" t="s">
        <v>63</v>
      </c>
      <c r="E106" s="218">
        <v>1</v>
      </c>
      <c r="F106" s="218" t="s">
        <v>177</v>
      </c>
      <c r="G106" s="218">
        <v>8</v>
      </c>
      <c r="H106" s="229"/>
      <c r="I106" s="38"/>
    </row>
    <row r="107" spans="1:9" ht="47.25" x14ac:dyDescent="0.25">
      <c r="A107" s="44">
        <v>3</v>
      </c>
      <c r="B107" s="216" t="s">
        <v>66</v>
      </c>
      <c r="C107" s="230" t="s">
        <v>179</v>
      </c>
      <c r="D107" s="218" t="s">
        <v>63</v>
      </c>
      <c r="E107" s="218">
        <v>1</v>
      </c>
      <c r="F107" s="218" t="s">
        <v>177</v>
      </c>
      <c r="G107" s="218">
        <v>1</v>
      </c>
      <c r="H107" s="229"/>
      <c r="I107" s="38"/>
    </row>
    <row r="108" spans="1:9" ht="94.5" x14ac:dyDescent="0.25">
      <c r="A108" s="44">
        <v>4</v>
      </c>
      <c r="B108" s="216" t="s">
        <v>180</v>
      </c>
      <c r="C108" s="219" t="s">
        <v>181</v>
      </c>
      <c r="D108" s="218" t="s">
        <v>182</v>
      </c>
      <c r="E108" s="218">
        <v>1</v>
      </c>
      <c r="F108" s="218" t="s">
        <v>177</v>
      </c>
      <c r="G108" s="218">
        <v>1</v>
      </c>
      <c r="H108" s="229"/>
      <c r="I108" s="38"/>
    </row>
    <row r="109" spans="1:9" ht="15.75" x14ac:dyDescent="0.25">
      <c r="A109" s="44">
        <v>5</v>
      </c>
      <c r="B109" s="216" t="s">
        <v>183</v>
      </c>
      <c r="C109" s="219" t="s">
        <v>184</v>
      </c>
      <c r="D109" s="218" t="s">
        <v>182</v>
      </c>
      <c r="E109" s="218">
        <v>1</v>
      </c>
      <c r="F109" s="218" t="s">
        <v>177</v>
      </c>
      <c r="G109" s="218">
        <v>1</v>
      </c>
      <c r="H109" s="229"/>
      <c r="I109" s="38"/>
    </row>
    <row r="110" spans="1:9" ht="15.75" x14ac:dyDescent="0.25">
      <c r="A110" s="44">
        <v>6</v>
      </c>
      <c r="B110" s="216" t="s">
        <v>185</v>
      </c>
      <c r="C110" s="219" t="s">
        <v>186</v>
      </c>
      <c r="D110" s="218" t="s">
        <v>182</v>
      </c>
      <c r="E110" s="218">
        <v>1</v>
      </c>
      <c r="F110" s="218" t="s">
        <v>177</v>
      </c>
      <c r="G110" s="218">
        <v>1</v>
      </c>
      <c r="H110" s="229"/>
      <c r="I110" s="38"/>
    </row>
    <row r="111" spans="1:9" ht="47.25" x14ac:dyDescent="0.25">
      <c r="A111" s="44">
        <v>7</v>
      </c>
      <c r="B111" s="217" t="s">
        <v>187</v>
      </c>
      <c r="C111" s="230" t="s">
        <v>179</v>
      </c>
      <c r="D111" s="218" t="s">
        <v>182</v>
      </c>
      <c r="E111" s="218">
        <v>1</v>
      </c>
      <c r="F111" s="218" t="s">
        <v>177</v>
      </c>
      <c r="G111" s="218">
        <v>1</v>
      </c>
      <c r="H111" s="229"/>
      <c r="I111" s="38"/>
    </row>
    <row r="112" spans="1:9" ht="31.5" x14ac:dyDescent="0.25">
      <c r="A112" s="44">
        <v>8</v>
      </c>
      <c r="B112" s="217" t="s">
        <v>188</v>
      </c>
      <c r="C112" s="219" t="s">
        <v>189</v>
      </c>
      <c r="D112" s="218" t="s">
        <v>190</v>
      </c>
      <c r="E112" s="218">
        <v>1</v>
      </c>
      <c r="F112" s="218" t="s">
        <v>177</v>
      </c>
      <c r="G112" s="218">
        <v>1</v>
      </c>
      <c r="H112" s="229"/>
      <c r="I112" s="38"/>
    </row>
    <row r="113" spans="1:9" ht="15.95" customHeight="1" x14ac:dyDescent="0.25">
      <c r="A113" s="179" t="s">
        <v>68</v>
      </c>
      <c r="B113" s="180"/>
      <c r="C113" s="180"/>
      <c r="D113" s="180"/>
      <c r="E113" s="180"/>
      <c r="F113" s="180"/>
      <c r="G113" s="180"/>
      <c r="H113" s="180"/>
      <c r="I113" s="181"/>
    </row>
    <row r="114" spans="1:9" ht="94.5" x14ac:dyDescent="0.25">
      <c r="A114" s="46">
        <v>1</v>
      </c>
      <c r="B114" s="34" t="s">
        <v>69</v>
      </c>
      <c r="C114" s="34" t="s">
        <v>70</v>
      </c>
      <c r="D114" s="66" t="s">
        <v>82</v>
      </c>
      <c r="E114" s="67">
        <v>1</v>
      </c>
      <c r="F114" s="37" t="s">
        <v>67</v>
      </c>
      <c r="G114" s="40">
        <v>2</v>
      </c>
      <c r="H114" s="67"/>
      <c r="I114" s="38"/>
    </row>
    <row r="115" spans="1:9" ht="47.25" x14ac:dyDescent="0.25">
      <c r="A115" s="83">
        <v>2</v>
      </c>
      <c r="B115" s="216" t="s">
        <v>191</v>
      </c>
      <c r="C115" s="217" t="s">
        <v>192</v>
      </c>
      <c r="D115" s="218" t="s">
        <v>68</v>
      </c>
      <c r="E115" s="218">
        <v>1</v>
      </c>
      <c r="F115" s="218" t="s">
        <v>177</v>
      </c>
      <c r="G115" s="218">
        <v>1</v>
      </c>
      <c r="H115" s="219"/>
      <c r="I115" s="64"/>
    </row>
    <row r="116" spans="1:9" ht="15.75" x14ac:dyDescent="0.25">
      <c r="A116" s="174" t="s">
        <v>37</v>
      </c>
      <c r="B116" s="172"/>
      <c r="C116" s="172"/>
      <c r="D116" s="172"/>
      <c r="E116" s="172"/>
      <c r="F116" s="172"/>
      <c r="G116" s="172"/>
      <c r="H116" s="172"/>
      <c r="I116" s="172"/>
    </row>
    <row r="117" spans="1:9" ht="15.95" customHeight="1" x14ac:dyDescent="0.25">
      <c r="A117" s="157" t="s">
        <v>8</v>
      </c>
      <c r="B117" s="175"/>
      <c r="C117" s="175"/>
      <c r="D117" s="175"/>
      <c r="E117" s="175"/>
      <c r="F117" s="175"/>
      <c r="G117" s="175"/>
      <c r="H117" s="175"/>
      <c r="I117" s="176"/>
    </row>
    <row r="118" spans="1:9" ht="15.95" customHeight="1" x14ac:dyDescent="0.25">
      <c r="A118" s="142" t="s">
        <v>158</v>
      </c>
      <c r="B118" s="143"/>
      <c r="C118" s="143"/>
      <c r="D118" s="143"/>
      <c r="E118" s="143"/>
      <c r="F118" s="143"/>
      <c r="G118" s="143"/>
      <c r="H118" s="143"/>
      <c r="I118" s="144"/>
    </row>
    <row r="119" spans="1:9" ht="15.95" customHeight="1" x14ac:dyDescent="0.25">
      <c r="A119" s="142" t="s">
        <v>205</v>
      </c>
      <c r="B119" s="143"/>
      <c r="C119" s="143"/>
      <c r="D119" s="143"/>
      <c r="E119" s="143"/>
      <c r="F119" s="143"/>
      <c r="G119" s="143"/>
      <c r="H119" s="143"/>
      <c r="I119" s="144"/>
    </row>
    <row r="120" spans="1:9" ht="15.95" customHeight="1" x14ac:dyDescent="0.25">
      <c r="A120" s="142" t="s">
        <v>7</v>
      </c>
      <c r="B120" s="143"/>
      <c r="C120" s="143"/>
      <c r="D120" s="143"/>
      <c r="E120" s="143"/>
      <c r="F120" s="143"/>
      <c r="G120" s="143"/>
      <c r="H120" s="143"/>
      <c r="I120" s="144"/>
    </row>
    <row r="121" spans="1:9" ht="15.75" customHeight="1" x14ac:dyDescent="0.25">
      <c r="A121" s="142" t="s">
        <v>166</v>
      </c>
      <c r="B121" s="143"/>
      <c r="C121" s="143"/>
      <c r="D121" s="143"/>
      <c r="E121" s="143"/>
      <c r="F121" s="143"/>
      <c r="G121" s="143"/>
      <c r="H121" s="143"/>
      <c r="I121" s="144"/>
    </row>
    <row r="122" spans="1:9" ht="15.75" customHeight="1" x14ac:dyDescent="0.25">
      <c r="A122" s="142" t="s">
        <v>173</v>
      </c>
      <c r="B122" s="143"/>
      <c r="C122" s="143"/>
      <c r="D122" s="143"/>
      <c r="E122" s="143"/>
      <c r="F122" s="143"/>
      <c r="G122" s="143"/>
      <c r="H122" s="143"/>
      <c r="I122" s="144"/>
    </row>
    <row r="123" spans="1:9" ht="15.75" customHeight="1" x14ac:dyDescent="0.25">
      <c r="A123" s="142" t="s">
        <v>168</v>
      </c>
      <c r="B123" s="143"/>
      <c r="C123" s="143"/>
      <c r="D123" s="143"/>
      <c r="E123" s="143"/>
      <c r="F123" s="143"/>
      <c r="G123" s="143"/>
      <c r="H123" s="143"/>
      <c r="I123" s="144"/>
    </row>
    <row r="124" spans="1:9" ht="15.75" customHeight="1" x14ac:dyDescent="0.25">
      <c r="A124" s="142" t="s">
        <v>161</v>
      </c>
      <c r="B124" s="143"/>
      <c r="C124" s="143"/>
      <c r="D124" s="143"/>
      <c r="E124" s="143"/>
      <c r="F124" s="143"/>
      <c r="G124" s="143"/>
      <c r="H124" s="143"/>
      <c r="I124" s="144"/>
    </row>
    <row r="125" spans="1:9" ht="19.5" customHeight="1" x14ac:dyDescent="0.25">
      <c r="A125" s="142" t="s">
        <v>162</v>
      </c>
      <c r="B125" s="143"/>
      <c r="C125" s="143"/>
      <c r="D125" s="143"/>
      <c r="E125" s="143"/>
      <c r="F125" s="143"/>
      <c r="G125" s="143"/>
      <c r="H125" s="143"/>
      <c r="I125" s="144"/>
    </row>
    <row r="126" spans="1:9" ht="15.75" customHeight="1" x14ac:dyDescent="0.25">
      <c r="A126" s="142" t="s">
        <v>163</v>
      </c>
      <c r="B126" s="143"/>
      <c r="C126" s="143"/>
      <c r="D126" s="143"/>
      <c r="E126" s="143"/>
      <c r="F126" s="143"/>
      <c r="G126" s="143"/>
      <c r="H126" s="143"/>
      <c r="I126" s="144"/>
    </row>
    <row r="127" spans="1:9" ht="15.75" customHeight="1" x14ac:dyDescent="0.25">
      <c r="A127" s="142" t="s">
        <v>169</v>
      </c>
      <c r="B127" s="143"/>
      <c r="C127" s="143"/>
      <c r="D127" s="143"/>
      <c r="E127" s="143"/>
      <c r="F127" s="143"/>
      <c r="G127" s="143"/>
      <c r="H127" s="143"/>
      <c r="I127" s="144"/>
    </row>
    <row r="128" spans="1:9" ht="21.75" customHeight="1" x14ac:dyDescent="0.25">
      <c r="A128" s="142" t="s">
        <v>157</v>
      </c>
      <c r="B128" s="143"/>
      <c r="C128" s="143"/>
      <c r="D128" s="143"/>
      <c r="E128" s="143"/>
      <c r="F128" s="143"/>
      <c r="G128" s="143"/>
      <c r="H128" s="143"/>
      <c r="I128" s="144"/>
    </row>
    <row r="129" spans="1:9" ht="15.95" customHeight="1" x14ac:dyDescent="0.25">
      <c r="A129" s="145" t="s">
        <v>259</v>
      </c>
      <c r="B129" s="146"/>
      <c r="C129" s="146"/>
      <c r="D129" s="146"/>
      <c r="E129" s="146"/>
      <c r="F129" s="146"/>
      <c r="G129" s="146"/>
      <c r="H129" s="146"/>
      <c r="I129" s="147"/>
    </row>
    <row r="130" spans="1:9" ht="63" x14ac:dyDescent="0.25">
      <c r="A130" s="28" t="s">
        <v>6</v>
      </c>
      <c r="B130" s="29" t="s">
        <v>5</v>
      </c>
      <c r="C130" s="29" t="s">
        <v>4</v>
      </c>
      <c r="D130" s="30" t="s">
        <v>3</v>
      </c>
      <c r="E130" s="30" t="s">
        <v>47</v>
      </c>
      <c r="F130" s="30" t="s">
        <v>1</v>
      </c>
      <c r="G130" s="31" t="s">
        <v>0</v>
      </c>
      <c r="H130" s="54" t="s">
        <v>10</v>
      </c>
      <c r="I130" s="54" t="s">
        <v>147</v>
      </c>
    </row>
    <row r="131" spans="1:9" ht="15.75" x14ac:dyDescent="0.25">
      <c r="A131" s="33">
        <v>1</v>
      </c>
      <c r="B131" s="39" t="s">
        <v>78</v>
      </c>
      <c r="C131" s="39" t="s">
        <v>79</v>
      </c>
      <c r="D131" s="36" t="s">
        <v>63</v>
      </c>
      <c r="E131" s="71">
        <v>1</v>
      </c>
      <c r="F131" s="54" t="s">
        <v>67</v>
      </c>
      <c r="G131" s="121">
        <v>1</v>
      </c>
      <c r="H131" s="77"/>
      <c r="I131" s="38"/>
    </row>
    <row r="132" spans="1:9" ht="31.5" x14ac:dyDescent="0.25">
      <c r="A132" s="33">
        <v>2</v>
      </c>
      <c r="B132" s="39" t="s">
        <v>81</v>
      </c>
      <c r="C132" s="39" t="s">
        <v>65</v>
      </c>
      <c r="D132" s="36" t="s">
        <v>63</v>
      </c>
      <c r="E132" s="71">
        <v>1</v>
      </c>
      <c r="F132" s="54" t="s">
        <v>67</v>
      </c>
      <c r="G132" s="121">
        <v>2</v>
      </c>
      <c r="H132" s="77"/>
      <c r="I132" s="38"/>
    </row>
    <row r="133" spans="1:9" ht="31.5" x14ac:dyDescent="0.25">
      <c r="A133" s="33">
        <v>3</v>
      </c>
      <c r="B133" s="81" t="s">
        <v>87</v>
      </c>
      <c r="C133" s="82" t="s">
        <v>264</v>
      </c>
      <c r="D133" s="36" t="s">
        <v>63</v>
      </c>
      <c r="E133" s="57">
        <v>1</v>
      </c>
      <c r="F133" s="57" t="s">
        <v>67</v>
      </c>
      <c r="G133" s="104">
        <v>4</v>
      </c>
      <c r="H133" s="57"/>
      <c r="I133" s="38"/>
    </row>
    <row r="134" spans="1:9" ht="47.25" x14ac:dyDescent="0.25">
      <c r="A134" s="33">
        <v>4</v>
      </c>
      <c r="B134" s="39" t="s">
        <v>66</v>
      </c>
      <c r="C134" s="39" t="s">
        <v>142</v>
      </c>
      <c r="D134" s="36" t="s">
        <v>63</v>
      </c>
      <c r="E134" s="77">
        <v>1</v>
      </c>
      <c r="F134" s="77" t="s">
        <v>67</v>
      </c>
      <c r="G134" s="77">
        <v>1</v>
      </c>
      <c r="H134" s="77"/>
      <c r="I134" s="38"/>
    </row>
    <row r="135" spans="1:9" ht="24" customHeight="1" x14ac:dyDescent="0.25">
      <c r="A135" s="171" t="s">
        <v>48</v>
      </c>
      <c r="B135" s="172"/>
      <c r="C135" s="172"/>
      <c r="D135" s="172"/>
      <c r="E135" s="172"/>
      <c r="F135" s="172"/>
      <c r="G135" s="172"/>
      <c r="H135" s="172"/>
      <c r="I135" s="173"/>
    </row>
    <row r="136" spans="1:9" ht="63" x14ac:dyDescent="0.25">
      <c r="A136" s="28" t="s">
        <v>6</v>
      </c>
      <c r="B136" s="30" t="s">
        <v>5</v>
      </c>
      <c r="C136" s="30" t="s">
        <v>4</v>
      </c>
      <c r="D136" s="30" t="s">
        <v>3</v>
      </c>
      <c r="E136" s="30" t="s">
        <v>47</v>
      </c>
      <c r="F136" s="30" t="s">
        <v>1</v>
      </c>
      <c r="G136" s="31" t="s">
        <v>0</v>
      </c>
      <c r="H136" s="54" t="s">
        <v>10</v>
      </c>
      <c r="I136" s="54" t="s">
        <v>147</v>
      </c>
    </row>
    <row r="137" spans="1:9" ht="15.75" customHeight="1" x14ac:dyDescent="0.25">
      <c r="A137" s="48">
        <v>1</v>
      </c>
      <c r="B137" s="39" t="s">
        <v>83</v>
      </c>
      <c r="C137" s="39" t="s">
        <v>86</v>
      </c>
      <c r="D137" s="36" t="s">
        <v>48</v>
      </c>
      <c r="E137" s="70">
        <v>1</v>
      </c>
      <c r="F137" s="70" t="s">
        <v>67</v>
      </c>
      <c r="G137" s="110">
        <v>2</v>
      </c>
      <c r="H137" s="70"/>
      <c r="I137" s="126"/>
    </row>
    <row r="138" spans="1:9" ht="15" customHeight="1" x14ac:dyDescent="0.25">
      <c r="A138" s="33">
        <v>2</v>
      </c>
      <c r="B138" s="39" t="s">
        <v>84</v>
      </c>
      <c r="C138" s="39" t="s">
        <v>85</v>
      </c>
      <c r="D138" s="36" t="s">
        <v>48</v>
      </c>
      <c r="E138" s="70">
        <v>1</v>
      </c>
      <c r="F138" s="70" t="s">
        <v>67</v>
      </c>
      <c r="G138" s="110">
        <v>4</v>
      </c>
      <c r="H138" s="70"/>
      <c r="I138" s="126"/>
    </row>
  </sheetData>
  <mergeCells count="98">
    <mergeCell ref="A58:I58"/>
    <mergeCell ref="A59:I59"/>
    <mergeCell ref="A60:I60"/>
    <mergeCell ref="A61:I61"/>
    <mergeCell ref="A50:I50"/>
    <mergeCell ref="A51:I51"/>
    <mergeCell ref="A52:I52"/>
    <mergeCell ref="A129:I129"/>
    <mergeCell ref="A77:I77"/>
    <mergeCell ref="A113:I113"/>
    <mergeCell ref="A39:I39"/>
    <mergeCell ref="A69:I69"/>
    <mergeCell ref="A70:I70"/>
    <mergeCell ref="A71:I71"/>
    <mergeCell ref="A72:I72"/>
    <mergeCell ref="A98:I98"/>
    <mergeCell ref="A74:I74"/>
    <mergeCell ref="A75:I75"/>
    <mergeCell ref="A76:I76"/>
    <mergeCell ref="A53:I53"/>
    <mergeCell ref="A48:I48"/>
    <mergeCell ref="A49:I49"/>
    <mergeCell ref="A57:I57"/>
    <mergeCell ref="A123:I123"/>
    <mergeCell ref="A125:I125"/>
    <mergeCell ref="A126:I126"/>
    <mergeCell ref="A127:I127"/>
    <mergeCell ref="A128:I128"/>
    <mergeCell ref="A118:I118"/>
    <mergeCell ref="A119:I119"/>
    <mergeCell ref="A120:I120"/>
    <mergeCell ref="A121:I121"/>
    <mergeCell ref="A122:I122"/>
    <mergeCell ref="A135:I135"/>
    <mergeCell ref="A116:I116"/>
    <mergeCell ref="A117:I117"/>
    <mergeCell ref="A97:I97"/>
    <mergeCell ref="A54:I54"/>
    <mergeCell ref="A55:I55"/>
    <mergeCell ref="A56:I56"/>
    <mergeCell ref="A90:I90"/>
    <mergeCell ref="A91:I91"/>
    <mergeCell ref="A92:I92"/>
    <mergeCell ref="A93:I93"/>
    <mergeCell ref="A94:I94"/>
    <mergeCell ref="A95:I95"/>
    <mergeCell ref="A96:I96"/>
    <mergeCell ref="A73:I73"/>
    <mergeCell ref="A124:I124"/>
    <mergeCell ref="A1:I1"/>
    <mergeCell ref="A5:I5"/>
    <mergeCell ref="A6:I6"/>
    <mergeCell ref="A4:I4"/>
    <mergeCell ref="A9:B9"/>
    <mergeCell ref="C9:I9"/>
    <mergeCell ref="A2:I2"/>
    <mergeCell ref="A3:I3"/>
    <mergeCell ref="A7:B7"/>
    <mergeCell ref="C7:I7"/>
    <mergeCell ref="A8:C8"/>
    <mergeCell ref="D8:I8"/>
    <mergeCell ref="A10:B10"/>
    <mergeCell ref="C10:D10"/>
    <mergeCell ref="E10:F10"/>
    <mergeCell ref="G10:I10"/>
    <mergeCell ref="A16:I16"/>
    <mergeCell ref="C13:I13"/>
    <mergeCell ref="A13:B13"/>
    <mergeCell ref="A12:B12"/>
    <mergeCell ref="C12:I12"/>
    <mergeCell ref="A11:B11"/>
    <mergeCell ref="C11:D11"/>
    <mergeCell ref="E11:F11"/>
    <mergeCell ref="G11:I11"/>
    <mergeCell ref="A20:I20"/>
    <mergeCell ref="A14:B14"/>
    <mergeCell ref="C14:I14"/>
    <mergeCell ref="A21:I21"/>
    <mergeCell ref="A17:I17"/>
    <mergeCell ref="A18:I18"/>
    <mergeCell ref="A19:I19"/>
    <mergeCell ref="A15:B15"/>
    <mergeCell ref="C15:I15"/>
    <mergeCell ref="A26:I26"/>
    <mergeCell ref="A22:I22"/>
    <mergeCell ref="A23:I23"/>
    <mergeCell ref="A24:I24"/>
    <mergeCell ref="A25:I25"/>
    <mergeCell ref="A100:I100"/>
    <mergeCell ref="A101:I101"/>
    <mergeCell ref="A102:I102"/>
    <mergeCell ref="A103:I103"/>
    <mergeCell ref="A78:I78"/>
    <mergeCell ref="A79:I79"/>
    <mergeCell ref="A80:I80"/>
    <mergeCell ref="A81:I81"/>
    <mergeCell ref="A82:I82"/>
    <mergeCell ref="A99:I99"/>
  </mergeCells>
  <dataValidations count="2">
    <dataValidation allowBlank="1" showInputMessage="1" showErrorMessage="1" error="НЕ добавляйте гиперссылки - это запрещено При указании Торговой марки ВСЕГДА указывайте &quot;или аналог&quot;" prompt="НЕ добавляйте гиперссылки - это запрещено При указании Торговой марки ВСЕГДА указывайте &quot;или аналог&quot;" sqref="B34:C34 B68:C68 B88:C88" xr:uid="{631F7E52-DCBA-4217-BC48-AF80CCFF25F9}">
      <formula1>0</formula1>
      <formula2>0</formula2>
    </dataValidation>
    <dataValidation type="list" allowBlank="1" showInputMessage="1" showErrorMessage="1" promptTitle="список" prompt="выберите вид" sqref="D115 D63:D68 D84:D89 D105:D112 D137:D138 D131:D134 D40:D47 D28:D38" xr:uid="{E6E977A1-0891-4319-8451-6F071F52516D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5"/>
  <sheetViews>
    <sheetView topLeftCell="A49" zoomScaleNormal="150" workbookViewId="0">
      <selection activeCell="C59" sqref="C59"/>
    </sheetView>
  </sheetViews>
  <sheetFormatPr defaultColWidth="14.42578125" defaultRowHeight="15.75" x14ac:dyDescent="0.25"/>
  <cols>
    <col min="1" max="1" width="5.140625" style="141" customWidth="1"/>
    <col min="2" max="2" width="31.42578125" style="141" customWidth="1"/>
    <col min="3" max="3" width="36.7109375" style="141" customWidth="1"/>
    <col min="4" max="4" width="22" style="141" customWidth="1"/>
    <col min="5" max="5" width="15.42578125" style="141" customWidth="1"/>
    <col min="6" max="6" width="19.7109375" style="141" bestFit="1" customWidth="1"/>
    <col min="7" max="7" width="14.42578125" style="141" customWidth="1"/>
    <col min="8" max="8" width="24.42578125" style="141" customWidth="1"/>
    <col min="9" max="9" width="19.42578125" style="141" customWidth="1"/>
    <col min="10" max="11" width="8.7109375" style="26" customWidth="1"/>
    <col min="12" max="16384" width="14.42578125" style="26"/>
  </cols>
  <sheetData>
    <row r="1" spans="1:9" x14ac:dyDescent="0.25">
      <c r="A1" s="163" t="s">
        <v>9</v>
      </c>
      <c r="B1" s="164"/>
      <c r="C1" s="164"/>
      <c r="D1" s="164"/>
      <c r="E1" s="164"/>
      <c r="F1" s="164"/>
      <c r="G1" s="164"/>
      <c r="H1" s="164"/>
      <c r="I1" s="164"/>
    </row>
    <row r="2" spans="1:9" x14ac:dyDescent="0.25">
      <c r="A2" s="167" t="s">
        <v>28</v>
      </c>
      <c r="B2" s="167"/>
      <c r="C2" s="167"/>
      <c r="D2" s="167"/>
      <c r="E2" s="167"/>
      <c r="F2" s="167"/>
      <c r="G2" s="167"/>
      <c r="H2" s="167"/>
      <c r="I2" s="167"/>
    </row>
    <row r="3" spans="1:9" x14ac:dyDescent="0.25">
      <c r="A3" s="168" t="str">
        <f>'Информация о Чемпионате'!B4</f>
        <v>Финал чемпионата высоких технологий 2026</v>
      </c>
      <c r="B3" s="168"/>
      <c r="C3" s="168"/>
      <c r="D3" s="168"/>
      <c r="E3" s="168"/>
      <c r="F3" s="168"/>
      <c r="G3" s="168"/>
      <c r="H3" s="168"/>
      <c r="I3" s="168"/>
    </row>
    <row r="4" spans="1:9" x14ac:dyDescent="0.25">
      <c r="A4" s="167" t="s">
        <v>29</v>
      </c>
      <c r="B4" s="167"/>
      <c r="C4" s="167"/>
      <c r="D4" s="167"/>
      <c r="E4" s="167"/>
      <c r="F4" s="167"/>
      <c r="G4" s="167"/>
      <c r="H4" s="167"/>
      <c r="I4" s="167"/>
    </row>
    <row r="5" spans="1:9" x14ac:dyDescent="0.25">
      <c r="A5" s="165" t="str">
        <f>'Информация о Чемпионате'!B3</f>
        <v>Специалист по диагностике и калибровке систем ADAS (Advanced Driver-Assistance Systems)</v>
      </c>
      <c r="B5" s="165"/>
      <c r="C5" s="165"/>
      <c r="D5" s="165"/>
      <c r="E5" s="165"/>
      <c r="F5" s="165"/>
      <c r="G5" s="165"/>
      <c r="H5" s="165"/>
      <c r="I5" s="165"/>
    </row>
    <row r="6" spans="1:9" x14ac:dyDescent="0.25">
      <c r="A6" s="154" t="s">
        <v>11</v>
      </c>
      <c r="B6" s="164"/>
      <c r="C6" s="164"/>
      <c r="D6" s="164"/>
      <c r="E6" s="164"/>
      <c r="F6" s="164"/>
      <c r="G6" s="164"/>
      <c r="H6" s="164"/>
      <c r="I6" s="166"/>
    </row>
    <row r="7" spans="1:9" x14ac:dyDescent="0.25">
      <c r="A7" s="154" t="s">
        <v>26</v>
      </c>
      <c r="B7" s="154"/>
      <c r="C7" s="169" t="str">
        <f>'Информация о Чемпионате'!B5</f>
        <v>Новгородская область</v>
      </c>
      <c r="D7" s="169"/>
      <c r="E7" s="169"/>
      <c r="F7" s="169"/>
      <c r="G7" s="169"/>
      <c r="H7" s="169"/>
      <c r="I7" s="170"/>
    </row>
    <row r="8" spans="1:9" x14ac:dyDescent="0.25">
      <c r="A8" s="154" t="s">
        <v>27</v>
      </c>
      <c r="B8" s="154"/>
      <c r="C8" s="154"/>
      <c r="D8" s="169" t="str">
        <f>'Информация о Чемпионате'!B6</f>
        <v>Инновационный научно-технологический центр Интеллектуальная электроника – Валдай</v>
      </c>
      <c r="E8" s="169"/>
      <c r="F8" s="169"/>
      <c r="G8" s="169"/>
      <c r="H8" s="169"/>
      <c r="I8" s="170"/>
    </row>
    <row r="9" spans="1:9" x14ac:dyDescent="0.25">
      <c r="A9" s="154" t="s">
        <v>23</v>
      </c>
      <c r="B9" s="154"/>
      <c r="C9" s="154" t="str">
        <f>'Информация о Чемпионате'!B7</f>
        <v>г. Великий Новгород, ул. Великая 18А</v>
      </c>
      <c r="D9" s="154"/>
      <c r="E9" s="154"/>
      <c r="F9" s="154"/>
      <c r="G9" s="154"/>
      <c r="H9" s="154"/>
      <c r="I9" s="155"/>
    </row>
    <row r="10" spans="1:9" x14ac:dyDescent="0.25">
      <c r="A10" s="154" t="s">
        <v>25</v>
      </c>
      <c r="B10" s="154"/>
      <c r="C10" s="154" t="str">
        <f>'Информация о Чемпионате'!B9</f>
        <v>Анисимов Родион Олегович</v>
      </c>
      <c r="D10" s="154"/>
      <c r="E10" s="154" t="str">
        <f>'Информация о Чемпионате'!B10</f>
        <v>rodion_anisimov@mail.ru</v>
      </c>
      <c r="F10" s="154"/>
      <c r="G10" s="154">
        <f>'Информация о Чемпионате'!B11</f>
        <v>79268843800</v>
      </c>
      <c r="H10" s="154"/>
      <c r="I10" s="155"/>
    </row>
    <row r="11" spans="1:9" x14ac:dyDescent="0.25">
      <c r="A11" s="154" t="s">
        <v>33</v>
      </c>
      <c r="B11" s="154"/>
      <c r="C11" s="154">
        <f>'Информация о Чемпионате'!B12</f>
        <v>0</v>
      </c>
      <c r="D11" s="154"/>
      <c r="E11" s="154">
        <f>'Информация о Чемпионате'!B13</f>
        <v>0</v>
      </c>
      <c r="F11" s="154"/>
      <c r="G11" s="154">
        <f>'Информация о Чемпионате'!B14</f>
        <v>0</v>
      </c>
      <c r="H11" s="154"/>
      <c r="I11" s="155"/>
    </row>
    <row r="12" spans="1:9" x14ac:dyDescent="0.25">
      <c r="A12" s="154" t="s">
        <v>39</v>
      </c>
      <c r="B12" s="154"/>
      <c r="C12" s="154">
        <f>'Информация о Чемпионате'!B17</f>
        <v>13</v>
      </c>
      <c r="D12" s="154"/>
      <c r="E12" s="154"/>
      <c r="F12" s="154"/>
      <c r="G12" s="154"/>
      <c r="H12" s="154"/>
      <c r="I12" s="155"/>
    </row>
    <row r="13" spans="1:9" x14ac:dyDescent="0.25">
      <c r="A13" s="154" t="s">
        <v>46</v>
      </c>
      <c r="B13" s="154"/>
      <c r="C13" s="154">
        <f>'Информация о Чемпионате'!B15</f>
        <v>10</v>
      </c>
      <c r="D13" s="154"/>
      <c r="E13" s="154"/>
      <c r="F13" s="154"/>
      <c r="G13" s="154"/>
      <c r="H13" s="154"/>
      <c r="I13" s="155"/>
    </row>
    <row r="14" spans="1:9" x14ac:dyDescent="0.25">
      <c r="A14" s="154" t="s">
        <v>17</v>
      </c>
      <c r="B14" s="154"/>
      <c r="C14" s="154">
        <f>'Информация о Чемпионате'!B16</f>
        <v>10</v>
      </c>
      <c r="D14" s="154"/>
      <c r="E14" s="154"/>
      <c r="F14" s="154"/>
      <c r="G14" s="154"/>
      <c r="H14" s="154"/>
      <c r="I14" s="155"/>
    </row>
    <row r="15" spans="1:9" x14ac:dyDescent="0.25">
      <c r="A15" s="154" t="s">
        <v>24</v>
      </c>
      <c r="B15" s="154"/>
      <c r="C15" s="154" t="str">
        <f>'Информация о Чемпионате'!B8</f>
        <v>15.09.2025 - 19.09.2025</v>
      </c>
      <c r="D15" s="154"/>
      <c r="E15" s="154"/>
      <c r="F15" s="154"/>
      <c r="G15" s="154"/>
      <c r="H15" s="154"/>
      <c r="I15" s="155"/>
    </row>
    <row r="16" spans="1:9" x14ac:dyDescent="0.25">
      <c r="A16" s="192" t="s">
        <v>34</v>
      </c>
      <c r="B16" s="193"/>
      <c r="C16" s="193"/>
      <c r="D16" s="193"/>
      <c r="E16" s="193"/>
      <c r="F16" s="193"/>
      <c r="G16" s="193"/>
      <c r="H16" s="193"/>
      <c r="I16" s="194"/>
    </row>
    <row r="17" spans="1:18" x14ac:dyDescent="0.25">
      <c r="A17" s="191" t="s">
        <v>8</v>
      </c>
      <c r="B17" s="158"/>
      <c r="C17" s="158"/>
      <c r="D17" s="158"/>
      <c r="E17" s="158"/>
      <c r="F17" s="158"/>
      <c r="G17" s="158"/>
      <c r="H17" s="158"/>
      <c r="I17" s="159"/>
    </row>
    <row r="18" spans="1:18" x14ac:dyDescent="0.25">
      <c r="A18" s="142" t="s">
        <v>207</v>
      </c>
      <c r="B18" s="152"/>
      <c r="C18" s="152"/>
      <c r="D18" s="152"/>
      <c r="E18" s="152"/>
      <c r="F18" s="152"/>
      <c r="G18" s="152"/>
      <c r="H18" s="152"/>
      <c r="I18" s="153"/>
    </row>
    <row r="19" spans="1:18" x14ac:dyDescent="0.25">
      <c r="A19" s="142" t="s">
        <v>206</v>
      </c>
      <c r="B19" s="152"/>
      <c r="C19" s="152"/>
      <c r="D19" s="152"/>
      <c r="E19" s="152"/>
      <c r="F19" s="152"/>
      <c r="G19" s="152"/>
      <c r="H19" s="152"/>
      <c r="I19" s="153"/>
    </row>
    <row r="20" spans="1:18" x14ac:dyDescent="0.25">
      <c r="A20" s="142" t="s">
        <v>7</v>
      </c>
      <c r="B20" s="152"/>
      <c r="C20" s="152"/>
      <c r="D20" s="152"/>
      <c r="E20" s="152"/>
      <c r="F20" s="152"/>
      <c r="G20" s="152"/>
      <c r="H20" s="152"/>
      <c r="I20" s="153"/>
    </row>
    <row r="21" spans="1:18" x14ac:dyDescent="0.25">
      <c r="A21" s="195" t="s">
        <v>208</v>
      </c>
      <c r="B21" s="198"/>
      <c r="C21" s="198"/>
      <c r="D21" s="198"/>
      <c r="E21" s="198"/>
      <c r="F21" s="198"/>
      <c r="G21" s="198"/>
      <c r="H21" s="198"/>
      <c r="I21" s="199"/>
    </row>
    <row r="22" spans="1:18" x14ac:dyDescent="0.25">
      <c r="A22" s="195" t="s">
        <v>209</v>
      </c>
      <c r="B22" s="196"/>
      <c r="C22" s="196"/>
      <c r="D22" s="196"/>
      <c r="E22" s="196"/>
      <c r="F22" s="196"/>
      <c r="G22" s="196"/>
      <c r="H22" s="196"/>
      <c r="I22" s="197"/>
    </row>
    <row r="23" spans="1:18" x14ac:dyDescent="0.25">
      <c r="A23" s="142" t="s">
        <v>161</v>
      </c>
      <c r="B23" s="152"/>
      <c r="C23" s="152"/>
      <c r="D23" s="152"/>
      <c r="E23" s="152"/>
      <c r="F23" s="152"/>
      <c r="G23" s="152"/>
      <c r="H23" s="152"/>
      <c r="I23" s="153"/>
    </row>
    <row r="24" spans="1:18" x14ac:dyDescent="0.25">
      <c r="A24" s="142" t="s">
        <v>210</v>
      </c>
      <c r="B24" s="152"/>
      <c r="C24" s="152"/>
      <c r="D24" s="152"/>
      <c r="E24" s="152"/>
      <c r="F24" s="152"/>
      <c r="G24" s="152"/>
      <c r="H24" s="152"/>
      <c r="I24" s="153"/>
    </row>
    <row r="25" spans="1:18" x14ac:dyDescent="0.25">
      <c r="A25" s="142" t="s">
        <v>211</v>
      </c>
      <c r="B25" s="156"/>
      <c r="C25" s="156"/>
      <c r="D25" s="156"/>
      <c r="E25" s="156"/>
      <c r="F25" s="156"/>
      <c r="G25" s="156"/>
      <c r="H25" s="156"/>
      <c r="I25" s="144"/>
      <c r="L25" s="152"/>
      <c r="M25" s="152"/>
      <c r="N25" s="152"/>
      <c r="O25" s="152"/>
      <c r="P25" s="152"/>
      <c r="Q25" s="152"/>
      <c r="R25" s="153"/>
    </row>
    <row r="26" spans="1:18" x14ac:dyDescent="0.25">
      <c r="A26" s="142" t="s">
        <v>169</v>
      </c>
      <c r="B26" s="152"/>
      <c r="C26" s="152"/>
      <c r="D26" s="152"/>
      <c r="E26" s="152"/>
      <c r="F26" s="152"/>
      <c r="G26" s="152"/>
      <c r="H26" s="152"/>
      <c r="I26" s="153"/>
    </row>
    <row r="27" spans="1:18" x14ac:dyDescent="0.25">
      <c r="A27" s="142" t="s">
        <v>157</v>
      </c>
      <c r="B27" s="156"/>
      <c r="C27" s="156"/>
      <c r="D27" s="156"/>
      <c r="E27" s="156"/>
      <c r="F27" s="156"/>
      <c r="G27" s="156"/>
      <c r="H27" s="156"/>
      <c r="I27" s="144"/>
    </row>
    <row r="28" spans="1:18" x14ac:dyDescent="0.25">
      <c r="A28" s="200" t="s">
        <v>212</v>
      </c>
      <c r="B28" s="201"/>
      <c r="C28" s="201"/>
      <c r="D28" s="201"/>
      <c r="E28" s="201"/>
      <c r="F28" s="201"/>
      <c r="G28" s="201"/>
      <c r="H28" s="201"/>
      <c r="I28" s="202"/>
    </row>
    <row r="29" spans="1:18" ht="94.5" x14ac:dyDescent="0.25">
      <c r="A29" s="30" t="s">
        <v>6</v>
      </c>
      <c r="B29" s="30" t="s">
        <v>5</v>
      </c>
      <c r="C29" s="29" t="s">
        <v>4</v>
      </c>
      <c r="D29" s="30" t="s">
        <v>3</v>
      </c>
      <c r="E29" s="29" t="s">
        <v>50</v>
      </c>
      <c r="F29" s="30" t="s">
        <v>1</v>
      </c>
      <c r="G29" s="30" t="s">
        <v>0</v>
      </c>
      <c r="H29" s="29" t="s">
        <v>10</v>
      </c>
      <c r="I29" s="54" t="s">
        <v>147</v>
      </c>
    </row>
    <row r="30" spans="1:18" ht="31.5" x14ac:dyDescent="0.25">
      <c r="A30" s="228">
        <v>1</v>
      </c>
      <c r="B30" s="236" t="s">
        <v>213</v>
      </c>
      <c r="C30" s="219" t="s">
        <v>214</v>
      </c>
      <c r="D30" s="228" t="s">
        <v>63</v>
      </c>
      <c r="E30" s="228">
        <v>1</v>
      </c>
      <c r="F30" s="228" t="s">
        <v>215</v>
      </c>
      <c r="G30" s="244">
        <v>10</v>
      </c>
      <c r="H30" s="231"/>
      <c r="I30" s="245"/>
    </row>
    <row r="31" spans="1:18" ht="31.5" x14ac:dyDescent="0.25">
      <c r="A31" s="228">
        <v>2</v>
      </c>
      <c r="B31" s="237" t="s">
        <v>178</v>
      </c>
      <c r="C31" s="219" t="s">
        <v>216</v>
      </c>
      <c r="D31" s="228" t="s">
        <v>63</v>
      </c>
      <c r="E31" s="228">
        <v>1</v>
      </c>
      <c r="F31" s="228" t="s">
        <v>215</v>
      </c>
      <c r="G31" s="244">
        <v>10</v>
      </c>
      <c r="H31" s="231"/>
      <c r="I31" s="245"/>
    </row>
    <row r="32" spans="1:18" ht="63" x14ac:dyDescent="0.25">
      <c r="A32" s="228">
        <v>3</v>
      </c>
      <c r="B32" s="237" t="s">
        <v>180</v>
      </c>
      <c r="C32" s="219" t="s">
        <v>238</v>
      </c>
      <c r="D32" s="228" t="s">
        <v>182</v>
      </c>
      <c r="E32" s="228">
        <v>1</v>
      </c>
      <c r="F32" s="228" t="s">
        <v>215</v>
      </c>
      <c r="G32" s="228">
        <v>10</v>
      </c>
      <c r="H32" s="246"/>
      <c r="I32" s="85"/>
    </row>
    <row r="33" spans="1:9" ht="31.5" x14ac:dyDescent="0.25">
      <c r="A33" s="228">
        <v>4</v>
      </c>
      <c r="B33" s="238" t="s">
        <v>183</v>
      </c>
      <c r="C33" s="219" t="s">
        <v>217</v>
      </c>
      <c r="D33" s="228" t="s">
        <v>182</v>
      </c>
      <c r="E33" s="228">
        <v>1</v>
      </c>
      <c r="F33" s="228" t="s">
        <v>215</v>
      </c>
      <c r="G33" s="228">
        <v>10</v>
      </c>
      <c r="H33" s="229"/>
      <c r="I33" s="86"/>
    </row>
    <row r="34" spans="1:9" ht="31.5" x14ac:dyDescent="0.25">
      <c r="A34" s="228">
        <v>5</v>
      </c>
      <c r="B34" s="239" t="s">
        <v>218</v>
      </c>
      <c r="C34" s="219" t="s">
        <v>219</v>
      </c>
      <c r="D34" s="228" t="s">
        <v>182</v>
      </c>
      <c r="E34" s="228">
        <v>1</v>
      </c>
      <c r="F34" s="228" t="s">
        <v>215</v>
      </c>
      <c r="G34" s="228">
        <v>10</v>
      </c>
      <c r="H34" s="229"/>
      <c r="I34" s="85"/>
    </row>
    <row r="35" spans="1:9" ht="31.5" x14ac:dyDescent="0.25">
      <c r="A35" s="228">
        <v>6</v>
      </c>
      <c r="B35" s="239" t="s">
        <v>187</v>
      </c>
      <c r="C35" s="230" t="s">
        <v>220</v>
      </c>
      <c r="D35" s="228" t="s">
        <v>182</v>
      </c>
      <c r="E35" s="228">
        <v>1</v>
      </c>
      <c r="F35" s="228" t="s">
        <v>215</v>
      </c>
      <c r="G35" s="228">
        <v>10</v>
      </c>
      <c r="H35" s="229"/>
      <c r="I35" s="85"/>
    </row>
    <row r="36" spans="1:9" ht="31.5" x14ac:dyDescent="0.25">
      <c r="A36" s="228">
        <v>7</v>
      </c>
      <c r="B36" s="239" t="s">
        <v>188</v>
      </c>
      <c r="C36" s="219" t="s">
        <v>189</v>
      </c>
      <c r="D36" s="228" t="s">
        <v>190</v>
      </c>
      <c r="E36" s="228">
        <v>1</v>
      </c>
      <c r="F36" s="228" t="s">
        <v>215</v>
      </c>
      <c r="G36" s="228">
        <v>10</v>
      </c>
      <c r="H36" s="229"/>
      <c r="I36" s="85"/>
    </row>
    <row r="37" spans="1:9" ht="31.5" x14ac:dyDescent="0.25">
      <c r="A37" s="228">
        <v>8</v>
      </c>
      <c r="B37" s="236" t="s">
        <v>235</v>
      </c>
      <c r="C37" s="219" t="s">
        <v>236</v>
      </c>
      <c r="D37" s="228" t="s">
        <v>190</v>
      </c>
      <c r="E37" s="218">
        <v>1</v>
      </c>
      <c r="F37" s="218" t="s">
        <v>177</v>
      </c>
      <c r="G37" s="228">
        <v>10</v>
      </c>
      <c r="H37" s="240"/>
      <c r="I37" s="85"/>
    </row>
    <row r="38" spans="1:9" ht="173.25" x14ac:dyDescent="0.25">
      <c r="A38" s="228">
        <v>9</v>
      </c>
      <c r="B38" s="236" t="s">
        <v>221</v>
      </c>
      <c r="C38" s="219" t="s">
        <v>239</v>
      </c>
      <c r="D38" s="228" t="s">
        <v>190</v>
      </c>
      <c r="E38" s="218">
        <v>1</v>
      </c>
      <c r="F38" s="218" t="s">
        <v>177</v>
      </c>
      <c r="G38" s="228">
        <v>10</v>
      </c>
      <c r="H38" s="217"/>
      <c r="I38" s="132"/>
    </row>
    <row r="39" spans="1:9" ht="31.5" x14ac:dyDescent="0.25">
      <c r="A39" s="228">
        <v>10</v>
      </c>
      <c r="B39" s="227" t="s">
        <v>222</v>
      </c>
      <c r="C39" s="219" t="s">
        <v>223</v>
      </c>
      <c r="D39" s="228" t="s">
        <v>190</v>
      </c>
      <c r="E39" s="218">
        <v>1</v>
      </c>
      <c r="F39" s="218" t="s">
        <v>177</v>
      </c>
      <c r="G39" s="218">
        <v>10</v>
      </c>
      <c r="H39" s="229"/>
      <c r="I39" s="85"/>
    </row>
    <row r="40" spans="1:9" ht="47.25" x14ac:dyDescent="0.25">
      <c r="A40" s="228">
        <v>11</v>
      </c>
      <c r="B40" s="227" t="s">
        <v>224</v>
      </c>
      <c r="C40" s="219" t="s">
        <v>225</v>
      </c>
      <c r="D40" s="228" t="s">
        <v>226</v>
      </c>
      <c r="E40" s="218">
        <v>1</v>
      </c>
      <c r="F40" s="218" t="s">
        <v>177</v>
      </c>
      <c r="G40" s="228">
        <v>10</v>
      </c>
      <c r="H40" s="229"/>
      <c r="I40" s="85"/>
    </row>
    <row r="41" spans="1:9" x14ac:dyDescent="0.25">
      <c r="A41" s="228">
        <v>12</v>
      </c>
      <c r="B41" s="227" t="s">
        <v>237</v>
      </c>
      <c r="C41" s="219" t="s">
        <v>240</v>
      </c>
      <c r="D41" s="228" t="s">
        <v>71</v>
      </c>
      <c r="E41" s="218">
        <v>1</v>
      </c>
      <c r="F41" s="218" t="s">
        <v>177</v>
      </c>
      <c r="G41" s="228">
        <v>10</v>
      </c>
      <c r="H41" s="229"/>
      <c r="I41" s="85"/>
    </row>
    <row r="42" spans="1:9" x14ac:dyDescent="0.25">
      <c r="A42" s="228">
        <v>13</v>
      </c>
      <c r="B42" s="227" t="s">
        <v>227</v>
      </c>
      <c r="C42" s="219" t="s">
        <v>228</v>
      </c>
      <c r="D42" s="228" t="s">
        <v>48</v>
      </c>
      <c r="E42" s="218">
        <v>1</v>
      </c>
      <c r="F42" s="218" t="s">
        <v>229</v>
      </c>
      <c r="G42" s="228">
        <v>10</v>
      </c>
      <c r="H42" s="229"/>
      <c r="I42" s="85"/>
    </row>
    <row r="43" spans="1:9" x14ac:dyDescent="0.25">
      <c r="A43" s="182" t="s">
        <v>68</v>
      </c>
      <c r="B43" s="183"/>
      <c r="C43" s="183"/>
      <c r="D43" s="183"/>
      <c r="E43" s="183"/>
      <c r="F43" s="183"/>
      <c r="G43" s="183"/>
      <c r="H43" s="183"/>
      <c r="I43" s="184"/>
    </row>
    <row r="44" spans="1:9" ht="126" x14ac:dyDescent="0.25">
      <c r="A44" s="228">
        <v>1</v>
      </c>
      <c r="B44" s="239" t="s">
        <v>193</v>
      </c>
      <c r="C44" s="220" t="s">
        <v>194</v>
      </c>
      <c r="D44" s="241" t="s">
        <v>68</v>
      </c>
      <c r="E44" s="218">
        <v>1</v>
      </c>
      <c r="F44" s="228" t="s">
        <v>215</v>
      </c>
      <c r="G44" s="228">
        <v>5</v>
      </c>
      <c r="H44" s="229"/>
      <c r="I44" s="38"/>
    </row>
    <row r="45" spans="1:9" ht="47.25" x14ac:dyDescent="0.25">
      <c r="A45" s="65">
        <v>2</v>
      </c>
      <c r="B45" s="216" t="s">
        <v>191</v>
      </c>
      <c r="C45" s="217" t="s">
        <v>192</v>
      </c>
      <c r="D45" s="218" t="s">
        <v>68</v>
      </c>
      <c r="E45" s="218">
        <v>1</v>
      </c>
      <c r="F45" s="218" t="s">
        <v>177</v>
      </c>
      <c r="G45" s="218">
        <v>1</v>
      </c>
      <c r="H45" s="219"/>
      <c r="I45" s="38"/>
    </row>
    <row r="46" spans="1:9" ht="31.5" x14ac:dyDescent="0.25">
      <c r="A46" s="228">
        <v>13</v>
      </c>
      <c r="B46" s="242" t="s">
        <v>230</v>
      </c>
      <c r="C46" s="220" t="s">
        <v>231</v>
      </c>
      <c r="D46" s="241" t="s">
        <v>68</v>
      </c>
      <c r="E46" s="218">
        <v>1</v>
      </c>
      <c r="F46" s="243" t="s">
        <v>215</v>
      </c>
      <c r="G46" s="228">
        <v>5</v>
      </c>
      <c r="H46" s="219"/>
      <c r="I46" s="38"/>
    </row>
    <row r="47" spans="1:9" ht="94.5" x14ac:dyDescent="0.25">
      <c r="A47" s="228">
        <v>14</v>
      </c>
      <c r="B47" s="242" t="s">
        <v>232</v>
      </c>
      <c r="C47" s="220" t="s">
        <v>233</v>
      </c>
      <c r="D47" s="241" t="s">
        <v>68</v>
      </c>
      <c r="E47" s="218">
        <v>1</v>
      </c>
      <c r="F47" s="243" t="s">
        <v>215</v>
      </c>
      <c r="G47" s="228">
        <v>5</v>
      </c>
      <c r="H47" s="219"/>
      <c r="I47" s="38"/>
    </row>
    <row r="48" spans="1:9" ht="94.5" x14ac:dyDescent="0.25">
      <c r="A48" s="228">
        <v>15</v>
      </c>
      <c r="B48" s="242" t="s">
        <v>234</v>
      </c>
      <c r="C48" s="224" t="s">
        <v>204</v>
      </c>
      <c r="D48" s="241" t="s">
        <v>68</v>
      </c>
      <c r="E48" s="218">
        <v>1</v>
      </c>
      <c r="F48" s="243" t="s">
        <v>215</v>
      </c>
      <c r="G48" s="228">
        <v>5</v>
      </c>
      <c r="H48" s="219"/>
      <c r="I48" s="85"/>
    </row>
    <row r="49" spans="1:9" ht="47.25" x14ac:dyDescent="0.25">
      <c r="A49" s="65">
        <v>16</v>
      </c>
      <c r="B49" s="221" t="s">
        <v>195</v>
      </c>
      <c r="C49" s="220" t="s">
        <v>196</v>
      </c>
      <c r="D49" s="222" t="s">
        <v>68</v>
      </c>
      <c r="E49" s="218">
        <v>1</v>
      </c>
      <c r="F49" s="218" t="s">
        <v>177</v>
      </c>
      <c r="G49" s="218">
        <v>1</v>
      </c>
      <c r="H49" s="219"/>
      <c r="I49" s="85"/>
    </row>
    <row r="50" spans="1:9" ht="78.75" x14ac:dyDescent="0.25">
      <c r="A50" s="65">
        <v>17</v>
      </c>
      <c r="B50" s="221" t="s">
        <v>195</v>
      </c>
      <c r="C50" s="220" t="s">
        <v>197</v>
      </c>
      <c r="D50" s="222" t="s">
        <v>68</v>
      </c>
      <c r="E50" s="218">
        <v>1</v>
      </c>
      <c r="F50" s="218" t="s">
        <v>177</v>
      </c>
      <c r="G50" s="218">
        <v>1</v>
      </c>
      <c r="H50" s="219"/>
      <c r="I50" s="85"/>
    </row>
    <row r="51" spans="1:9" ht="94.5" x14ac:dyDescent="0.25">
      <c r="A51" s="65">
        <v>18</v>
      </c>
      <c r="B51" s="221" t="s">
        <v>195</v>
      </c>
      <c r="C51" s="220" t="s">
        <v>198</v>
      </c>
      <c r="D51" s="222" t="s">
        <v>68</v>
      </c>
      <c r="E51" s="218">
        <v>1</v>
      </c>
      <c r="F51" s="218" t="s">
        <v>177</v>
      </c>
      <c r="G51" s="218">
        <v>1</v>
      </c>
      <c r="H51" s="219"/>
      <c r="I51" s="85"/>
    </row>
    <row r="52" spans="1:9" x14ac:dyDescent="0.25">
      <c r="A52" s="192" t="s">
        <v>48</v>
      </c>
      <c r="B52" s="193"/>
      <c r="C52" s="193"/>
      <c r="D52" s="193"/>
      <c r="E52" s="164"/>
      <c r="F52" s="164"/>
      <c r="G52" s="193"/>
      <c r="H52" s="193"/>
      <c r="I52" s="193"/>
    </row>
    <row r="53" spans="1:9" ht="94.5" x14ac:dyDescent="0.25">
      <c r="A53" s="47" t="s">
        <v>6</v>
      </c>
      <c r="B53" s="47" t="s">
        <v>5</v>
      </c>
      <c r="C53" s="47" t="s">
        <v>4</v>
      </c>
      <c r="D53" s="47" t="s">
        <v>3</v>
      </c>
      <c r="E53" s="47" t="s">
        <v>50</v>
      </c>
      <c r="F53" s="47" t="s">
        <v>1</v>
      </c>
      <c r="G53" s="47" t="s">
        <v>0</v>
      </c>
      <c r="H53" s="30" t="s">
        <v>10</v>
      </c>
      <c r="I53" s="54" t="s">
        <v>147</v>
      </c>
    </row>
    <row r="54" spans="1:9" ht="31.5" x14ac:dyDescent="0.25">
      <c r="A54" s="48">
        <v>1</v>
      </c>
      <c r="B54" s="39" t="s">
        <v>83</v>
      </c>
      <c r="C54" s="39" t="s">
        <v>86</v>
      </c>
      <c r="D54" s="36" t="s">
        <v>48</v>
      </c>
      <c r="E54" s="70">
        <v>1</v>
      </c>
      <c r="F54" s="70" t="s">
        <v>67</v>
      </c>
      <c r="G54" s="70">
        <v>1</v>
      </c>
      <c r="H54" s="70"/>
      <c r="I54" s="120"/>
    </row>
    <row r="55" spans="1:9" x14ac:dyDescent="0.25">
      <c r="A55" s="33">
        <v>2</v>
      </c>
      <c r="B55" s="39" t="s">
        <v>84</v>
      </c>
      <c r="C55" s="39" t="s">
        <v>85</v>
      </c>
      <c r="D55" s="36" t="s">
        <v>48</v>
      </c>
      <c r="E55" s="70">
        <v>1</v>
      </c>
      <c r="F55" s="70" t="s">
        <v>67</v>
      </c>
      <c r="G55" s="70">
        <v>1</v>
      </c>
      <c r="H55" s="70"/>
      <c r="I55" s="120"/>
    </row>
  </sheetData>
  <mergeCells count="44">
    <mergeCell ref="A52:I52"/>
    <mergeCell ref="A19:I19"/>
    <mergeCell ref="A23:I23"/>
    <mergeCell ref="A16:I16"/>
    <mergeCell ref="A22:I22"/>
    <mergeCell ref="A18:I18"/>
    <mergeCell ref="A21:I21"/>
    <mergeCell ref="A28:I28"/>
    <mergeCell ref="A43:I43"/>
    <mergeCell ref="A27:I27"/>
    <mergeCell ref="A1:I1"/>
    <mergeCell ref="A5:I5"/>
    <mergeCell ref="A6:I6"/>
    <mergeCell ref="A2:I2"/>
    <mergeCell ref="A3:I3"/>
    <mergeCell ref="A4:I4"/>
    <mergeCell ref="A7:B7"/>
    <mergeCell ref="C7:I7"/>
    <mergeCell ref="A8:C8"/>
    <mergeCell ref="A20:I20"/>
    <mergeCell ref="A17:I17"/>
    <mergeCell ref="D8:I8"/>
    <mergeCell ref="A9:B9"/>
    <mergeCell ref="C9:I9"/>
    <mergeCell ref="A10:B10"/>
    <mergeCell ref="C10:D10"/>
    <mergeCell ref="E10:F10"/>
    <mergeCell ref="G10:I10"/>
    <mergeCell ref="A13:B13"/>
    <mergeCell ref="C13:I13"/>
    <mergeCell ref="A15:B15"/>
    <mergeCell ref="C15:I15"/>
    <mergeCell ref="A26:I26"/>
    <mergeCell ref="A11:B11"/>
    <mergeCell ref="C11:D11"/>
    <mergeCell ref="E11:F11"/>
    <mergeCell ref="G11:I11"/>
    <mergeCell ref="A12:B12"/>
    <mergeCell ref="C12:I12"/>
    <mergeCell ref="L25:R25"/>
    <mergeCell ref="A14:B14"/>
    <mergeCell ref="C14:I14"/>
    <mergeCell ref="A24:I24"/>
    <mergeCell ref="A25:I25"/>
  </mergeCells>
  <dataValidations count="1">
    <dataValidation type="list" allowBlank="1" showInputMessage="1" showErrorMessage="1" promptTitle="список" prompt="выберите вид" sqref="D54:D55 D30:D42 D44:D51" xr:uid="{CA11532C-12AB-4F57-98DF-BF9A02CD566D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topLeftCell="A46" zoomScaleNormal="160" workbookViewId="0">
      <selection activeCell="D22" sqref="D22"/>
    </sheetView>
  </sheetViews>
  <sheetFormatPr defaultColWidth="14.42578125" defaultRowHeight="15.75" x14ac:dyDescent="0.25"/>
  <cols>
    <col min="1" max="1" width="5.140625" style="25" customWidth="1"/>
    <col min="2" max="2" width="40.7109375" style="25" customWidth="1"/>
    <col min="3" max="3" width="27.42578125" style="25" customWidth="1"/>
    <col min="4" max="4" width="26.140625" style="25" customWidth="1"/>
    <col min="5" max="5" width="15.42578125" style="25" customWidth="1"/>
    <col min="6" max="6" width="23.42578125" style="25" bestFit="1" customWidth="1"/>
    <col min="7" max="7" width="14.42578125" style="25" customWidth="1"/>
    <col min="8" max="8" width="25" style="25" bestFit="1" customWidth="1"/>
    <col min="9" max="10" width="8.7109375" style="26" customWidth="1"/>
    <col min="11" max="16384" width="14.42578125" style="26"/>
  </cols>
  <sheetData>
    <row r="1" spans="1:8" x14ac:dyDescent="0.25">
      <c r="A1" s="163" t="s">
        <v>9</v>
      </c>
      <c r="B1" s="164"/>
      <c r="C1" s="164"/>
      <c r="D1" s="164"/>
      <c r="E1" s="164"/>
      <c r="F1" s="164"/>
      <c r="G1" s="164"/>
      <c r="H1" s="164"/>
    </row>
    <row r="2" spans="1:8" x14ac:dyDescent="0.25">
      <c r="A2" s="167" t="s">
        <v>28</v>
      </c>
      <c r="B2" s="167"/>
      <c r="C2" s="167"/>
      <c r="D2" s="167"/>
      <c r="E2" s="167"/>
      <c r="F2" s="167"/>
      <c r="G2" s="167"/>
      <c r="H2" s="167"/>
    </row>
    <row r="3" spans="1:8" x14ac:dyDescent="0.25">
      <c r="A3" s="168" t="str">
        <f>'Информация о Чемпионате'!B4</f>
        <v>Финал чемпионата высоких технологий 2026</v>
      </c>
      <c r="B3" s="168"/>
      <c r="C3" s="168"/>
      <c r="D3" s="168"/>
      <c r="E3" s="168"/>
      <c r="F3" s="168"/>
      <c r="G3" s="168"/>
      <c r="H3" s="168"/>
    </row>
    <row r="4" spans="1:8" x14ac:dyDescent="0.25">
      <c r="A4" s="167" t="s">
        <v>29</v>
      </c>
      <c r="B4" s="167"/>
      <c r="C4" s="167"/>
      <c r="D4" s="167"/>
      <c r="E4" s="167"/>
      <c r="F4" s="167"/>
      <c r="G4" s="167"/>
      <c r="H4" s="167"/>
    </row>
    <row r="5" spans="1:8" x14ac:dyDescent="0.25">
      <c r="A5" s="165" t="str">
        <f>'Информация о Чемпионате'!B3</f>
        <v>Специалист по диагностике и калибровке систем ADAS (Advanced Driver-Assistance Systems)</v>
      </c>
      <c r="B5" s="165"/>
      <c r="C5" s="165"/>
      <c r="D5" s="165"/>
      <c r="E5" s="165"/>
      <c r="F5" s="165"/>
      <c r="G5" s="165"/>
      <c r="H5" s="165"/>
    </row>
    <row r="6" spans="1:8" x14ac:dyDescent="0.25">
      <c r="A6" s="154" t="s">
        <v>11</v>
      </c>
      <c r="B6" s="164"/>
      <c r="C6" s="164"/>
      <c r="D6" s="164"/>
      <c r="E6" s="164"/>
      <c r="F6" s="164"/>
      <c r="G6" s="164"/>
      <c r="H6" s="166"/>
    </row>
    <row r="7" spans="1:8" x14ac:dyDescent="0.25">
      <c r="A7" s="154" t="s">
        <v>26</v>
      </c>
      <c r="B7" s="154"/>
      <c r="C7" s="169" t="str">
        <f>'Информация о Чемпионате'!B5</f>
        <v>Новгородская область</v>
      </c>
      <c r="D7" s="169"/>
      <c r="E7" s="169"/>
      <c r="F7" s="169"/>
      <c r="G7" s="169"/>
      <c r="H7" s="170"/>
    </row>
    <row r="8" spans="1:8" x14ac:dyDescent="0.25">
      <c r="A8" s="154" t="s">
        <v>27</v>
      </c>
      <c r="B8" s="154"/>
      <c r="C8" s="154"/>
      <c r="D8" s="169" t="str">
        <f>'Информация о Чемпионате'!B6</f>
        <v>Инновационный научно-технологический центр Интеллектуальная электроника – Валдай</v>
      </c>
      <c r="E8" s="169"/>
      <c r="F8" s="169"/>
      <c r="G8" s="169"/>
      <c r="H8" s="170"/>
    </row>
    <row r="9" spans="1:8" x14ac:dyDescent="0.25">
      <c r="A9" s="154" t="s">
        <v>23</v>
      </c>
      <c r="B9" s="154"/>
      <c r="C9" s="154" t="str">
        <f>'Информация о Чемпионате'!B7</f>
        <v>г. Великий Новгород, ул. Великая 18А</v>
      </c>
      <c r="D9" s="154"/>
      <c r="E9" s="154"/>
      <c r="F9" s="154"/>
      <c r="G9" s="154"/>
      <c r="H9" s="155"/>
    </row>
    <row r="10" spans="1:8" x14ac:dyDescent="0.25">
      <c r="A10" s="154" t="s">
        <v>25</v>
      </c>
      <c r="B10" s="154"/>
      <c r="C10" s="154" t="str">
        <f>'Информация о Чемпионате'!B9</f>
        <v>Анисимов Родион Олегович</v>
      </c>
      <c r="D10" s="154"/>
      <c r="E10" s="154" t="str">
        <f>'Информация о Чемпионате'!B10</f>
        <v>rodion_anisimov@mail.ru</v>
      </c>
      <c r="F10" s="154"/>
      <c r="G10" s="154">
        <f>'Информация о Чемпионате'!B11</f>
        <v>79268843800</v>
      </c>
      <c r="H10" s="155"/>
    </row>
    <row r="11" spans="1:8" ht="15.75" customHeight="1" x14ac:dyDescent="0.25">
      <c r="A11" s="154" t="s">
        <v>33</v>
      </c>
      <c r="B11" s="154"/>
      <c r="C11" s="154">
        <f>'Информация о Чемпионате'!B12</f>
        <v>0</v>
      </c>
      <c r="D11" s="154"/>
      <c r="E11" s="154">
        <f>'Информация о Чемпионате'!B13</f>
        <v>0</v>
      </c>
      <c r="F11" s="154"/>
      <c r="G11" s="154">
        <f>'Информация о Чемпионате'!B14</f>
        <v>0</v>
      </c>
      <c r="H11" s="155"/>
    </row>
    <row r="12" spans="1:8" ht="15.75" customHeight="1" x14ac:dyDescent="0.25">
      <c r="A12" s="154" t="s">
        <v>39</v>
      </c>
      <c r="B12" s="154"/>
      <c r="C12" s="154">
        <f>'Информация о Чемпионате'!B17</f>
        <v>13</v>
      </c>
      <c r="D12" s="154"/>
      <c r="E12" s="154"/>
      <c r="F12" s="154"/>
      <c r="G12" s="154"/>
      <c r="H12" s="155"/>
    </row>
    <row r="13" spans="1:8" x14ac:dyDescent="0.25">
      <c r="A13" s="154" t="s">
        <v>46</v>
      </c>
      <c r="B13" s="154"/>
      <c r="C13" s="154">
        <f>'Информация о Чемпионате'!B15</f>
        <v>10</v>
      </c>
      <c r="D13" s="154"/>
      <c r="E13" s="154"/>
      <c r="F13" s="154"/>
      <c r="G13" s="154"/>
      <c r="H13" s="155"/>
    </row>
    <row r="14" spans="1:8" x14ac:dyDescent="0.25">
      <c r="A14" s="154" t="s">
        <v>17</v>
      </c>
      <c r="B14" s="154"/>
      <c r="C14" s="154">
        <f>'Информация о Чемпионате'!B16</f>
        <v>10</v>
      </c>
      <c r="D14" s="154"/>
      <c r="E14" s="154"/>
      <c r="F14" s="154"/>
      <c r="G14" s="154"/>
      <c r="H14" s="155"/>
    </row>
    <row r="15" spans="1:8" x14ac:dyDescent="0.25">
      <c r="A15" s="203" t="s">
        <v>24</v>
      </c>
      <c r="B15" s="203"/>
      <c r="C15" s="203" t="str">
        <f>'Информация о Чемпионате'!B8</f>
        <v>15.09.2025 - 19.09.2025</v>
      </c>
      <c r="D15" s="203"/>
      <c r="E15" s="203"/>
      <c r="F15" s="203"/>
      <c r="G15" s="203"/>
      <c r="H15" s="204"/>
    </row>
    <row r="16" spans="1:8" x14ac:dyDescent="0.25">
      <c r="A16" s="192" t="s">
        <v>12</v>
      </c>
      <c r="B16" s="193"/>
      <c r="C16" s="193"/>
      <c r="D16" s="193"/>
      <c r="E16" s="193"/>
      <c r="F16" s="193"/>
      <c r="G16" s="193"/>
      <c r="H16" s="193"/>
    </row>
    <row r="17" spans="1:8" ht="78.75" x14ac:dyDescent="0.25">
      <c r="A17" s="47" t="s">
        <v>6</v>
      </c>
      <c r="B17" s="47" t="s">
        <v>5</v>
      </c>
      <c r="C17" s="29" t="s">
        <v>4</v>
      </c>
      <c r="D17" s="84" t="s">
        <v>3</v>
      </c>
      <c r="E17" s="84" t="s">
        <v>50</v>
      </c>
      <c r="F17" s="84" t="s">
        <v>1</v>
      </c>
      <c r="G17" s="84" t="s">
        <v>0</v>
      </c>
      <c r="H17" s="84" t="s">
        <v>10</v>
      </c>
    </row>
    <row r="18" spans="1:8" x14ac:dyDescent="0.25">
      <c r="A18" s="133">
        <v>1</v>
      </c>
      <c r="B18" s="134" t="s">
        <v>241</v>
      </c>
      <c r="C18" s="135" t="s">
        <v>242</v>
      </c>
      <c r="D18" s="136" t="s">
        <v>102</v>
      </c>
      <c r="E18" s="136">
        <v>50</v>
      </c>
      <c r="F18" s="136" t="s">
        <v>243</v>
      </c>
      <c r="G18" s="247">
        <f>E18*C$12</f>
        <v>650</v>
      </c>
      <c r="H18" s="248"/>
    </row>
    <row r="19" spans="1:8" ht="45" x14ac:dyDescent="0.25">
      <c r="A19" s="133">
        <v>2</v>
      </c>
      <c r="B19" s="137" t="s">
        <v>97</v>
      </c>
      <c r="C19" s="135" t="s">
        <v>179</v>
      </c>
      <c r="D19" s="136" t="s">
        <v>102</v>
      </c>
      <c r="E19" s="136">
        <v>1</v>
      </c>
      <c r="F19" s="136" t="s">
        <v>243</v>
      </c>
      <c r="G19" s="247">
        <f t="shared" ref="G19:G24" si="0">C$12</f>
        <v>13</v>
      </c>
      <c r="H19" s="248"/>
    </row>
    <row r="20" spans="1:8" ht="45" x14ac:dyDescent="0.25">
      <c r="A20" s="133">
        <v>3</v>
      </c>
      <c r="B20" s="137" t="s">
        <v>244</v>
      </c>
      <c r="C20" s="135" t="s">
        <v>179</v>
      </c>
      <c r="D20" s="136" t="s">
        <v>102</v>
      </c>
      <c r="E20" s="136">
        <v>1</v>
      </c>
      <c r="F20" s="136" t="s">
        <v>243</v>
      </c>
      <c r="G20" s="247">
        <f t="shared" si="0"/>
        <v>13</v>
      </c>
      <c r="H20" s="248"/>
    </row>
    <row r="21" spans="1:8" x14ac:dyDescent="0.25">
      <c r="A21" s="133">
        <v>4</v>
      </c>
      <c r="B21" s="137" t="s">
        <v>245</v>
      </c>
      <c r="C21" s="135" t="s">
        <v>246</v>
      </c>
      <c r="D21" s="136" t="s">
        <v>102</v>
      </c>
      <c r="E21" s="136">
        <v>1</v>
      </c>
      <c r="F21" s="136" t="s">
        <v>243</v>
      </c>
      <c r="G21" s="247">
        <f t="shared" si="0"/>
        <v>13</v>
      </c>
      <c r="H21" s="248"/>
    </row>
    <row r="22" spans="1:8" ht="30" x14ac:dyDescent="0.25">
      <c r="A22" s="133">
        <v>5</v>
      </c>
      <c r="B22" s="135" t="s">
        <v>247</v>
      </c>
      <c r="C22" s="135" t="s">
        <v>248</v>
      </c>
      <c r="D22" s="136" t="s">
        <v>102</v>
      </c>
      <c r="E22" s="136">
        <v>1</v>
      </c>
      <c r="F22" s="136" t="s">
        <v>243</v>
      </c>
      <c r="G22" s="247">
        <f t="shared" si="0"/>
        <v>13</v>
      </c>
      <c r="H22" s="248"/>
    </row>
    <row r="23" spans="1:8" ht="45" x14ac:dyDescent="0.25">
      <c r="A23" s="133">
        <v>6</v>
      </c>
      <c r="B23" s="135" t="s">
        <v>249</v>
      </c>
      <c r="C23" s="135" t="s">
        <v>250</v>
      </c>
      <c r="D23" s="136" t="s">
        <v>102</v>
      </c>
      <c r="E23" s="136">
        <v>1</v>
      </c>
      <c r="F23" s="136" t="s">
        <v>243</v>
      </c>
      <c r="G23" s="247">
        <f t="shared" si="0"/>
        <v>13</v>
      </c>
      <c r="H23" s="248"/>
    </row>
    <row r="24" spans="1:8" ht="30" x14ac:dyDescent="0.25">
      <c r="A24" s="133">
        <v>7</v>
      </c>
      <c r="B24" s="135" t="s">
        <v>251</v>
      </c>
      <c r="C24" s="135" t="s">
        <v>252</v>
      </c>
      <c r="D24" s="136" t="s">
        <v>102</v>
      </c>
      <c r="E24" s="136">
        <v>1</v>
      </c>
      <c r="F24" s="136" t="s">
        <v>243</v>
      </c>
      <c r="G24" s="247">
        <f t="shared" si="0"/>
        <v>13</v>
      </c>
      <c r="H24" s="248"/>
    </row>
    <row r="25" spans="1:8" x14ac:dyDescent="0.25">
      <c r="A25" s="133">
        <v>8</v>
      </c>
      <c r="B25" s="135" t="s">
        <v>253</v>
      </c>
      <c r="C25" s="135" t="s">
        <v>254</v>
      </c>
      <c r="D25" s="136" t="s">
        <v>102</v>
      </c>
      <c r="E25" s="136">
        <v>1</v>
      </c>
      <c r="F25" s="136" t="s">
        <v>255</v>
      </c>
      <c r="G25" s="247">
        <v>10</v>
      </c>
      <c r="H25" s="248"/>
    </row>
    <row r="26" spans="1:8" x14ac:dyDescent="0.25">
      <c r="A26" s="205" t="s">
        <v>13</v>
      </c>
      <c r="B26" s="206"/>
      <c r="C26" s="206"/>
      <c r="D26" s="206"/>
      <c r="E26" s="206"/>
      <c r="F26" s="206"/>
      <c r="G26" s="206"/>
      <c r="H26" s="207"/>
    </row>
    <row r="27" spans="1:8" ht="78.75" x14ac:dyDescent="0.25">
      <c r="A27" s="88" t="s">
        <v>6</v>
      </c>
      <c r="B27" s="89" t="s">
        <v>5</v>
      </c>
      <c r="C27" s="84" t="s">
        <v>4</v>
      </c>
      <c r="D27" s="88" t="s">
        <v>3</v>
      </c>
      <c r="E27" s="30" t="s">
        <v>47</v>
      </c>
      <c r="F27" s="88" t="s">
        <v>1</v>
      </c>
      <c r="G27" s="47" t="s">
        <v>0</v>
      </c>
      <c r="H27" s="84" t="s">
        <v>10</v>
      </c>
    </row>
    <row r="28" spans="1:8" s="91" customFormat="1" x14ac:dyDescent="0.25">
      <c r="A28" s="40">
        <v>1</v>
      </c>
      <c r="B28" s="35" t="s">
        <v>88</v>
      </c>
      <c r="C28" s="35" t="s">
        <v>89</v>
      </c>
      <c r="D28" s="36" t="s">
        <v>102</v>
      </c>
      <c r="E28" s="90">
        <v>1</v>
      </c>
      <c r="F28" s="90" t="s">
        <v>90</v>
      </c>
      <c r="G28" s="103">
        <v>5</v>
      </c>
      <c r="H28" s="94"/>
    </row>
    <row r="29" spans="1:8" s="91" customFormat="1" ht="47.25" x14ac:dyDescent="0.25">
      <c r="A29" s="40">
        <v>2</v>
      </c>
      <c r="B29" s="35" t="s">
        <v>91</v>
      </c>
      <c r="C29" s="92" t="s">
        <v>92</v>
      </c>
      <c r="D29" s="36" t="s">
        <v>102</v>
      </c>
      <c r="E29" s="90">
        <v>1</v>
      </c>
      <c r="F29" s="90" t="s">
        <v>67</v>
      </c>
      <c r="G29" s="103">
        <v>2</v>
      </c>
      <c r="H29" s="94"/>
    </row>
    <row r="30" spans="1:8" s="91" customFormat="1" x14ac:dyDescent="0.25">
      <c r="A30" s="40">
        <v>3</v>
      </c>
      <c r="B30" s="35" t="s">
        <v>93</v>
      </c>
      <c r="C30" s="35" t="s">
        <v>126</v>
      </c>
      <c r="D30" s="36" t="s">
        <v>102</v>
      </c>
      <c r="E30" s="90">
        <v>1</v>
      </c>
      <c r="F30" s="90" t="s">
        <v>124</v>
      </c>
      <c r="G30" s="103">
        <v>2</v>
      </c>
      <c r="H30" s="94"/>
    </row>
    <row r="31" spans="1:8" s="91" customFormat="1" x14ac:dyDescent="0.25">
      <c r="A31" s="40">
        <v>4</v>
      </c>
      <c r="B31" s="35" t="s">
        <v>94</v>
      </c>
      <c r="C31" s="35" t="s">
        <v>127</v>
      </c>
      <c r="D31" s="36" t="s">
        <v>102</v>
      </c>
      <c r="E31" s="90">
        <v>1</v>
      </c>
      <c r="F31" s="90" t="s">
        <v>124</v>
      </c>
      <c r="G31" s="103">
        <v>3</v>
      </c>
      <c r="H31" s="94"/>
    </row>
    <row r="32" spans="1:8" s="91" customFormat="1" x14ac:dyDescent="0.25">
      <c r="A32" s="40">
        <v>5</v>
      </c>
      <c r="B32" s="35" t="s">
        <v>95</v>
      </c>
      <c r="C32" s="35" t="s">
        <v>96</v>
      </c>
      <c r="D32" s="36" t="s">
        <v>102</v>
      </c>
      <c r="E32" s="90">
        <v>1</v>
      </c>
      <c r="F32" s="90" t="s">
        <v>67</v>
      </c>
      <c r="G32" s="103">
        <v>10</v>
      </c>
      <c r="H32" s="94"/>
    </row>
    <row r="33" spans="1:8" s="91" customFormat="1" ht="173.25" x14ac:dyDescent="0.25">
      <c r="A33" s="40">
        <v>6</v>
      </c>
      <c r="B33" s="94" t="s">
        <v>99</v>
      </c>
      <c r="C33" s="34" t="s">
        <v>100</v>
      </c>
      <c r="D33" s="36" t="s">
        <v>102</v>
      </c>
      <c r="E33" s="90">
        <v>1</v>
      </c>
      <c r="F33" s="90" t="s">
        <v>67</v>
      </c>
      <c r="G33" s="104">
        <v>20</v>
      </c>
      <c r="H33" s="94"/>
    </row>
    <row r="34" spans="1:8" s="91" customFormat="1" x14ac:dyDescent="0.25">
      <c r="A34" s="40">
        <v>7</v>
      </c>
      <c r="B34" s="68" t="s">
        <v>118</v>
      </c>
      <c r="C34" s="68" t="s">
        <v>119</v>
      </c>
      <c r="D34" s="36" t="s">
        <v>102</v>
      </c>
      <c r="E34" s="80">
        <v>1</v>
      </c>
      <c r="F34" s="90" t="s">
        <v>67</v>
      </c>
      <c r="G34" s="105">
        <v>4</v>
      </c>
      <c r="H34" s="94"/>
    </row>
    <row r="35" spans="1:8" s="91" customFormat="1" ht="31.5" x14ac:dyDescent="0.25">
      <c r="A35" s="40">
        <v>8</v>
      </c>
      <c r="B35" s="62" t="s">
        <v>97</v>
      </c>
      <c r="C35" s="62" t="s">
        <v>98</v>
      </c>
      <c r="D35" s="36" t="s">
        <v>102</v>
      </c>
      <c r="E35" s="90">
        <v>1</v>
      </c>
      <c r="F35" s="90" t="s">
        <v>67</v>
      </c>
      <c r="G35" s="106">
        <v>20</v>
      </c>
      <c r="H35" s="94"/>
    </row>
    <row r="36" spans="1:8" s="91" customFormat="1" ht="47.25" x14ac:dyDescent="0.25">
      <c r="A36" s="40">
        <v>9</v>
      </c>
      <c r="B36" s="68" t="s">
        <v>112</v>
      </c>
      <c r="C36" s="68" t="s">
        <v>113</v>
      </c>
      <c r="D36" s="36" t="s">
        <v>102</v>
      </c>
      <c r="E36" s="80">
        <v>1</v>
      </c>
      <c r="F36" s="90" t="s">
        <v>67</v>
      </c>
      <c r="G36" s="105">
        <v>20</v>
      </c>
      <c r="H36" s="94"/>
    </row>
    <row r="37" spans="1:8" s="91" customFormat="1" ht="31.5" x14ac:dyDescent="0.25">
      <c r="A37" s="40">
        <v>10</v>
      </c>
      <c r="B37" s="68" t="s">
        <v>114</v>
      </c>
      <c r="C37" s="68" t="s">
        <v>115</v>
      </c>
      <c r="D37" s="36" t="s">
        <v>102</v>
      </c>
      <c r="E37" s="80">
        <v>1</v>
      </c>
      <c r="F37" s="90" t="s">
        <v>67</v>
      </c>
      <c r="G37" s="105">
        <v>2</v>
      </c>
      <c r="H37" s="94"/>
    </row>
    <row r="38" spans="1:8" s="91" customFormat="1" ht="47.25" x14ac:dyDescent="0.25">
      <c r="A38" s="40">
        <v>11</v>
      </c>
      <c r="B38" s="68" t="s">
        <v>116</v>
      </c>
      <c r="C38" s="68" t="s">
        <v>117</v>
      </c>
      <c r="D38" s="36" t="s">
        <v>102</v>
      </c>
      <c r="E38" s="80">
        <v>1</v>
      </c>
      <c r="F38" s="90" t="s">
        <v>67</v>
      </c>
      <c r="G38" s="105">
        <v>3</v>
      </c>
      <c r="H38" s="94"/>
    </row>
    <row r="39" spans="1:8" s="91" customFormat="1" ht="30" x14ac:dyDescent="0.25">
      <c r="A39" s="40">
        <v>12</v>
      </c>
      <c r="B39" s="100" t="s">
        <v>120</v>
      </c>
      <c r="C39" s="100" t="s">
        <v>121</v>
      </c>
      <c r="D39" s="36" t="s">
        <v>102</v>
      </c>
      <c r="E39" s="79">
        <v>1</v>
      </c>
      <c r="F39" s="90" t="s">
        <v>67</v>
      </c>
      <c r="G39" s="107">
        <v>5</v>
      </c>
      <c r="H39" s="94"/>
    </row>
    <row r="40" spans="1:8" s="91" customFormat="1" ht="78.75" x14ac:dyDescent="0.25">
      <c r="A40" s="40">
        <v>13</v>
      </c>
      <c r="B40" s="97" t="s">
        <v>108</v>
      </c>
      <c r="C40" s="97" t="s">
        <v>128</v>
      </c>
      <c r="D40" s="36" t="s">
        <v>102</v>
      </c>
      <c r="E40" s="93">
        <v>1</v>
      </c>
      <c r="F40" s="98" t="s">
        <v>129</v>
      </c>
      <c r="G40" s="108">
        <v>5</v>
      </c>
      <c r="H40" s="94"/>
    </row>
    <row r="41" spans="1:8" s="91" customFormat="1" ht="31.5" x14ac:dyDescent="0.25">
      <c r="A41" s="40">
        <v>14</v>
      </c>
      <c r="B41" s="97" t="s">
        <v>130</v>
      </c>
      <c r="C41" s="97" t="s">
        <v>144</v>
      </c>
      <c r="D41" s="36" t="s">
        <v>102</v>
      </c>
      <c r="E41" s="93">
        <v>1</v>
      </c>
      <c r="F41" s="98" t="s">
        <v>67</v>
      </c>
      <c r="G41" s="109">
        <v>1</v>
      </c>
      <c r="H41" s="94"/>
    </row>
    <row r="42" spans="1:8" s="91" customFormat="1" ht="47.25" x14ac:dyDescent="0.25">
      <c r="A42" s="40">
        <v>15</v>
      </c>
      <c r="B42" s="68" t="s">
        <v>122</v>
      </c>
      <c r="C42" s="68" t="s">
        <v>123</v>
      </c>
      <c r="D42" s="36" t="s">
        <v>102</v>
      </c>
      <c r="E42" s="80">
        <v>1</v>
      </c>
      <c r="F42" s="99" t="s">
        <v>67</v>
      </c>
      <c r="G42" s="105">
        <v>3</v>
      </c>
      <c r="H42" s="94"/>
    </row>
    <row r="43" spans="1:8" s="91" customFormat="1" ht="31.5" x14ac:dyDescent="0.25">
      <c r="A43" s="40">
        <v>16</v>
      </c>
      <c r="B43" s="39" t="s">
        <v>101</v>
      </c>
      <c r="C43" s="39" t="s">
        <v>131</v>
      </c>
      <c r="D43" s="36" t="s">
        <v>102</v>
      </c>
      <c r="E43" s="90">
        <v>1</v>
      </c>
      <c r="F43" s="70" t="s">
        <v>67</v>
      </c>
      <c r="G43" s="110">
        <v>2</v>
      </c>
      <c r="H43" s="94"/>
    </row>
    <row r="44" spans="1:8" s="91" customFormat="1" ht="94.5" x14ac:dyDescent="0.25">
      <c r="A44" s="40">
        <v>17</v>
      </c>
      <c r="B44" s="94" t="s">
        <v>103</v>
      </c>
      <c r="C44" s="34" t="s">
        <v>132</v>
      </c>
      <c r="D44" s="36" t="s">
        <v>102</v>
      </c>
      <c r="E44" s="90">
        <v>1</v>
      </c>
      <c r="F44" s="96" t="s">
        <v>124</v>
      </c>
      <c r="G44" s="104">
        <v>3</v>
      </c>
      <c r="H44" s="94"/>
    </row>
    <row r="45" spans="1:8" s="91" customFormat="1" ht="47.25" x14ac:dyDescent="0.25">
      <c r="A45" s="40">
        <v>18</v>
      </c>
      <c r="B45" s="95" t="s">
        <v>104</v>
      </c>
      <c r="C45" s="95" t="s">
        <v>105</v>
      </c>
      <c r="D45" s="36" t="s">
        <v>102</v>
      </c>
      <c r="E45" s="90">
        <v>1</v>
      </c>
      <c r="F45" s="29" t="s">
        <v>67</v>
      </c>
      <c r="G45" s="43">
        <f>300*E45</f>
        <v>300</v>
      </c>
      <c r="H45" s="94"/>
    </row>
    <row r="46" spans="1:8" s="91" customFormat="1" ht="63" x14ac:dyDescent="0.25">
      <c r="A46" s="40">
        <v>19</v>
      </c>
      <c r="B46" s="34" t="s">
        <v>106</v>
      </c>
      <c r="C46" s="87" t="s">
        <v>107</v>
      </c>
      <c r="D46" s="36" t="s">
        <v>102</v>
      </c>
      <c r="E46" s="90">
        <v>1</v>
      </c>
      <c r="F46" s="96" t="s">
        <v>67</v>
      </c>
      <c r="G46" s="111">
        <v>3</v>
      </c>
      <c r="H46" s="94"/>
    </row>
    <row r="47" spans="1:8" x14ac:dyDescent="0.25">
      <c r="A47" s="192" t="s">
        <v>48</v>
      </c>
      <c r="B47" s="193"/>
      <c r="C47" s="193"/>
      <c r="D47" s="164"/>
      <c r="E47" s="164"/>
      <c r="F47" s="164"/>
      <c r="G47" s="164"/>
      <c r="H47" s="164"/>
    </row>
    <row r="48" spans="1:8" ht="78.75" x14ac:dyDescent="0.25">
      <c r="A48" s="54" t="s">
        <v>6</v>
      </c>
      <c r="B48" s="54" t="s">
        <v>5</v>
      </c>
      <c r="C48" s="54" t="s">
        <v>4</v>
      </c>
      <c r="D48" s="54" t="s">
        <v>3</v>
      </c>
      <c r="E48" s="30" t="s">
        <v>47</v>
      </c>
      <c r="F48" s="54" t="s">
        <v>1</v>
      </c>
      <c r="G48" s="54" t="s">
        <v>0</v>
      </c>
      <c r="H48" s="54" t="s">
        <v>10</v>
      </c>
    </row>
    <row r="49" spans="1:8" ht="63" x14ac:dyDescent="0.25">
      <c r="A49" s="65">
        <v>1</v>
      </c>
      <c r="B49" s="87" t="s">
        <v>109</v>
      </c>
      <c r="C49" s="38" t="s">
        <v>133</v>
      </c>
      <c r="D49" s="36" t="s">
        <v>102</v>
      </c>
      <c r="E49" s="70">
        <v>1</v>
      </c>
      <c r="F49" s="96" t="s">
        <v>124</v>
      </c>
      <c r="G49" s="77">
        <v>3</v>
      </c>
      <c r="H49" s="94"/>
    </row>
    <row r="50" spans="1:8" x14ac:dyDescent="0.25">
      <c r="A50" s="65">
        <v>2</v>
      </c>
      <c r="B50" s="87" t="s">
        <v>110</v>
      </c>
      <c r="C50" s="38" t="s">
        <v>111</v>
      </c>
      <c r="D50" s="36" t="s">
        <v>102</v>
      </c>
      <c r="E50" s="70">
        <v>1</v>
      </c>
      <c r="F50" s="96" t="s">
        <v>67</v>
      </c>
      <c r="G50" s="77">
        <v>4</v>
      </c>
      <c r="H50" s="94"/>
    </row>
    <row r="51" spans="1:8" ht="31.5" x14ac:dyDescent="0.25">
      <c r="A51" s="114">
        <v>3</v>
      </c>
      <c r="B51" s="102" t="s">
        <v>135</v>
      </c>
      <c r="C51" s="115" t="s">
        <v>136</v>
      </c>
      <c r="D51" s="36" t="s">
        <v>102</v>
      </c>
      <c r="E51" s="114">
        <v>1</v>
      </c>
      <c r="F51" s="96" t="s">
        <v>67</v>
      </c>
      <c r="G51" s="114">
        <v>1</v>
      </c>
      <c r="H51" s="102" t="s">
        <v>137</v>
      </c>
    </row>
    <row r="52" spans="1:8" x14ac:dyDescent="0.25">
      <c r="A52" s="114">
        <v>4</v>
      </c>
      <c r="B52" s="102" t="s">
        <v>139</v>
      </c>
      <c r="C52" s="102" t="s">
        <v>138</v>
      </c>
      <c r="D52" s="36" t="s">
        <v>102</v>
      </c>
      <c r="E52" s="114">
        <v>1</v>
      </c>
      <c r="F52" s="96" t="s">
        <v>67</v>
      </c>
      <c r="G52" s="114">
        <v>2</v>
      </c>
      <c r="H52" s="102"/>
    </row>
  </sheetData>
  <mergeCells count="31">
    <mergeCell ref="A47:H47"/>
    <mergeCell ref="A26:H26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dataValidations count="1">
    <dataValidation type="list" allowBlank="1" showInputMessage="1" showErrorMessage="1" promptTitle="список" prompt="выберите вид" sqref="D49:D52 D28:D46 D18:D25" xr:uid="{3A43C7EE-67E2-453A-9314-C7AF8CFD43F6}">
      <formula1>список</formula1>
    </dataValidation>
  </dataValidation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zoomScale="87" zoomScaleNormal="87" workbookViewId="0">
      <selection activeCell="J4" sqref="J4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210" t="s">
        <v>9</v>
      </c>
      <c r="B1" s="211"/>
      <c r="C1" s="211"/>
      <c r="D1" s="211"/>
      <c r="E1" s="211"/>
      <c r="F1" s="211"/>
      <c r="G1" s="211"/>
    </row>
    <row r="2" spans="1:8" ht="20.25" x14ac:dyDescent="0.3">
      <c r="A2" s="213" t="s">
        <v>28</v>
      </c>
      <c r="B2" s="213"/>
      <c r="C2" s="213"/>
      <c r="D2" s="213"/>
      <c r="E2" s="213"/>
      <c r="F2" s="213"/>
      <c r="G2" s="213"/>
      <c r="H2" s="10"/>
    </row>
    <row r="3" spans="1:8" ht="20.25" x14ac:dyDescent="0.25">
      <c r="A3" s="214" t="str">
        <f>'Информация о Чемпионате'!B4</f>
        <v>Финал чемпионата высоких технологий 2026</v>
      </c>
      <c r="B3" s="214"/>
      <c r="C3" s="214"/>
      <c r="D3" s="214"/>
      <c r="E3" s="214"/>
      <c r="F3" s="214"/>
      <c r="G3" s="214"/>
      <c r="H3" s="11"/>
    </row>
    <row r="4" spans="1:8" ht="20.25" x14ac:dyDescent="0.3">
      <c r="A4" s="213" t="s">
        <v>29</v>
      </c>
      <c r="B4" s="213"/>
      <c r="C4" s="213"/>
      <c r="D4" s="213"/>
      <c r="E4" s="213"/>
      <c r="F4" s="213"/>
      <c r="G4" s="213"/>
      <c r="H4" s="10"/>
    </row>
    <row r="5" spans="1:8" ht="20.25" x14ac:dyDescent="0.25">
      <c r="A5" s="212" t="str">
        <f>'Информация о Чемпионате'!B3</f>
        <v>Специалист по диагностике и калибровке систем ADAS (Advanced Driver-Assistance Systems)</v>
      </c>
      <c r="B5" s="212"/>
      <c r="C5" s="212"/>
      <c r="D5" s="212"/>
      <c r="E5" s="212"/>
      <c r="F5" s="212"/>
      <c r="G5" s="212"/>
      <c r="H5" s="12"/>
    </row>
    <row r="6" spans="1:8" ht="20.25" x14ac:dyDescent="0.25">
      <c r="A6" s="208" t="s">
        <v>256</v>
      </c>
      <c r="B6" s="209"/>
      <c r="C6" s="209"/>
      <c r="D6" s="209"/>
      <c r="E6" s="209"/>
      <c r="F6" s="209"/>
      <c r="G6" s="209"/>
    </row>
    <row r="7" spans="1:8" ht="30" x14ac:dyDescent="0.25">
      <c r="A7" s="2" t="s">
        <v>6</v>
      </c>
      <c r="B7" s="2" t="s">
        <v>5</v>
      </c>
      <c r="C7" s="3" t="s">
        <v>4</v>
      </c>
      <c r="D7" s="2" t="s">
        <v>3</v>
      </c>
      <c r="E7" s="2" t="s">
        <v>2</v>
      </c>
      <c r="F7" s="2" t="s">
        <v>1</v>
      </c>
      <c r="G7" s="2" t="s">
        <v>14</v>
      </c>
    </row>
    <row r="8" spans="1:8" x14ac:dyDescent="0.25">
      <c r="A8" s="4">
        <v>1</v>
      </c>
      <c r="B8" s="19"/>
      <c r="C8" s="16"/>
      <c r="D8" s="20"/>
      <c r="E8" s="14"/>
      <c r="F8" s="14"/>
      <c r="G8" s="19"/>
    </row>
    <row r="9" spans="1:8" x14ac:dyDescent="0.25">
      <c r="A9" s="4">
        <v>2</v>
      </c>
      <c r="B9" s="19"/>
      <c r="C9" s="16"/>
      <c r="D9" s="20"/>
      <c r="E9" s="14"/>
      <c r="F9" s="14"/>
      <c r="G9" s="19"/>
    </row>
    <row r="10" spans="1:8" x14ac:dyDescent="0.25">
      <c r="A10" s="4">
        <v>3</v>
      </c>
      <c r="B10" s="19"/>
      <c r="C10" s="16"/>
      <c r="D10" s="21"/>
      <c r="E10" s="14"/>
      <c r="F10" s="14"/>
      <c r="G10" s="19"/>
    </row>
    <row r="11" spans="1:8" x14ac:dyDescent="0.25">
      <c r="A11" s="4">
        <v>4</v>
      </c>
      <c r="B11" s="22"/>
      <c r="C11" s="16"/>
      <c r="D11" s="23"/>
      <c r="E11" s="24"/>
      <c r="F11" s="14"/>
      <c r="G11" s="22"/>
    </row>
    <row r="12" spans="1:8" x14ac:dyDescent="0.25">
      <c r="A12" s="4">
        <v>5</v>
      </c>
      <c r="B12" s="16"/>
      <c r="C12" s="17"/>
      <c r="D12" s="18"/>
      <c r="E12" s="15"/>
      <c r="F12" s="15"/>
      <c r="G12" s="13"/>
    </row>
    <row r="13" spans="1:8" x14ac:dyDescent="0.25">
      <c r="A13" s="4">
        <v>6</v>
      </c>
      <c r="B13" s="19"/>
      <c r="C13" s="17"/>
      <c r="D13" s="18"/>
      <c r="E13" s="15"/>
      <c r="F13" s="15"/>
      <c r="G13" s="19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DF510-1EAC-4A83-81F7-227B18FA5A5A}">
  <dimension ref="A2:B20"/>
  <sheetViews>
    <sheetView workbookViewId="0">
      <selection activeCell="D15" sqref="D15"/>
    </sheetView>
  </sheetViews>
  <sheetFormatPr defaultColWidth="8.85546875" defaultRowHeight="15" x14ac:dyDescent="0.25"/>
  <cols>
    <col min="2" max="2" width="35.140625" customWidth="1"/>
  </cols>
  <sheetData>
    <row r="2" spans="1:2" ht="15.75" x14ac:dyDescent="0.25">
      <c r="A2" s="112"/>
      <c r="B2" s="113" t="s">
        <v>134</v>
      </c>
    </row>
    <row r="3" spans="1:2" ht="15.75" x14ac:dyDescent="0.25">
      <c r="A3" s="112"/>
      <c r="B3" s="113" t="s">
        <v>146</v>
      </c>
    </row>
    <row r="4" spans="1:2" ht="15.75" x14ac:dyDescent="0.25">
      <c r="A4" s="112"/>
      <c r="B4" s="53" t="s">
        <v>63</v>
      </c>
    </row>
    <row r="5" spans="1:2" ht="22.5" customHeight="1" x14ac:dyDescent="0.25">
      <c r="A5" s="112"/>
      <c r="B5" s="70" t="s">
        <v>71</v>
      </c>
    </row>
    <row r="6" spans="1:2" ht="15.75" x14ac:dyDescent="0.25">
      <c r="A6" s="112"/>
      <c r="B6" s="113" t="s">
        <v>82</v>
      </c>
    </row>
    <row r="7" spans="1:2" ht="18" customHeight="1" x14ac:dyDescent="0.25">
      <c r="A7" s="112"/>
      <c r="B7" s="45" t="s">
        <v>48</v>
      </c>
    </row>
    <row r="8" spans="1:2" ht="21.75" customHeight="1" x14ac:dyDescent="0.25">
      <c r="A8" s="112"/>
      <c r="B8" s="45" t="s">
        <v>102</v>
      </c>
    </row>
    <row r="9" spans="1:2" ht="15.75" x14ac:dyDescent="0.25">
      <c r="A9" s="112"/>
      <c r="B9" s="112"/>
    </row>
    <row r="10" spans="1:2" ht="15.75" x14ac:dyDescent="0.25">
      <c r="A10" s="112"/>
      <c r="B10" s="112"/>
    </row>
    <row r="11" spans="1:2" ht="15.75" x14ac:dyDescent="0.25">
      <c r="A11" s="112"/>
      <c r="B11" s="112"/>
    </row>
    <row r="12" spans="1:2" ht="15.75" x14ac:dyDescent="0.25">
      <c r="A12" s="112"/>
      <c r="B12" s="112"/>
    </row>
    <row r="13" spans="1:2" ht="15.75" x14ac:dyDescent="0.25">
      <c r="A13" s="112"/>
      <c r="B13" s="112"/>
    </row>
    <row r="14" spans="1:2" ht="15.75" x14ac:dyDescent="0.25">
      <c r="A14" s="112"/>
      <c r="B14" s="112"/>
    </row>
    <row r="15" spans="1:2" ht="15.75" x14ac:dyDescent="0.25">
      <c r="A15" s="112"/>
      <c r="B15" s="112"/>
    </row>
    <row r="16" spans="1:2" ht="15.75" x14ac:dyDescent="0.25">
      <c r="A16" s="112"/>
      <c r="B16" s="112"/>
    </row>
    <row r="17" spans="1:2" ht="15.75" x14ac:dyDescent="0.25">
      <c r="A17" s="112"/>
      <c r="B17" s="112"/>
    </row>
    <row r="18" spans="1:2" ht="15.75" x14ac:dyDescent="0.25">
      <c r="A18" s="112"/>
      <c r="B18" s="112"/>
    </row>
    <row r="19" spans="1:2" ht="15.75" x14ac:dyDescent="0.25">
      <c r="A19" s="112"/>
      <c r="B19" s="112"/>
    </row>
    <row r="20" spans="1:2" ht="15.75" x14ac:dyDescent="0.25">
      <c r="A20" s="112"/>
      <c r="B20" s="1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Лист1</vt:lpstr>
      <vt:lpstr>список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Svetlana</cp:lastModifiedBy>
  <dcterms:created xsi:type="dcterms:W3CDTF">2023-01-11T12:24:27Z</dcterms:created>
  <dcterms:modified xsi:type="dcterms:W3CDTF">2026-08-08T09:10:53Z</dcterms:modified>
</cp:coreProperties>
</file>