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9F9E4EA8-078C-40DB-8872-E12903A8A5D4}" xr6:coauthVersionLast="47" xr6:coauthVersionMax="47" xr10:uidLastSave="{00000000-0000-0000-0000-000000000000}"/>
  <bookViews>
    <workbookView xWindow="3540" yWindow="915" windowWidth="48060" windowHeight="20085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l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7" i="1" s="1"/>
  <c r="A78" i="1" s="1"/>
  <c r="A79" i="1" s="1"/>
  <c r="A80" i="1" s="1"/>
  <c r="A81" i="1" s="1"/>
  <c r="A82" i="1" s="1"/>
  <c r="G42" i="5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G60" i="1" s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82" i="1" l="1"/>
  <c r="G43" i="1"/>
  <c r="G65" i="1"/>
  <c r="G73" i="1"/>
  <c r="G68" i="1"/>
  <c r="G78" i="1"/>
  <c r="G79" i="1"/>
  <c r="G80" i="1"/>
  <c r="G72" i="1"/>
  <c r="G66" i="1"/>
  <c r="G74" i="1"/>
  <c r="G77" i="1"/>
  <c r="G70" i="1"/>
  <c r="G67" i="1"/>
  <c r="G75" i="1"/>
  <c r="G69" i="1"/>
  <c r="G71" i="1"/>
  <c r="G81" i="1"/>
  <c r="G36" i="1"/>
  <c r="G46" i="1"/>
  <c r="G54" i="1"/>
  <c r="G37" i="1"/>
  <c r="G47" i="1"/>
  <c r="G55" i="1"/>
  <c r="G63" i="1"/>
  <c r="G39" i="1"/>
  <c r="G57" i="1"/>
  <c r="G41" i="1"/>
  <c r="G58" i="1"/>
  <c r="G35" i="1"/>
  <c r="G42" i="1"/>
  <c r="G51" i="1"/>
  <c r="G33" i="1"/>
  <c r="G52" i="1"/>
  <c r="G45" i="1"/>
  <c r="G53" i="1"/>
  <c r="G38" i="1"/>
  <c r="G48" i="1"/>
  <c r="G56" i="1"/>
  <c r="G49" i="1"/>
  <c r="G34" i="1"/>
  <c r="G50" i="1"/>
  <c r="G31" i="1"/>
  <c r="G59" i="1"/>
  <c r="G44" i="1"/>
  <c r="G61" i="1"/>
  <c r="G32" i="1"/>
  <c r="G62" i="1"/>
  <c r="G20" i="5"/>
  <c r="G24" i="5"/>
  <c r="G18" i="5"/>
  <c r="G21" i="5"/>
  <c r="G22" i="5"/>
  <c r="G23" i="5"/>
  <c r="G25" i="5"/>
  <c r="G19" i="5"/>
</calcChain>
</file>

<file path=xl/sharedStrings.xml><?xml version="1.0" encoding="utf-8"?>
<sst xmlns="http://schemas.openxmlformats.org/spreadsheetml/2006/main" count="752" uniqueCount="313">
  <si>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</si>
  <si>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</si>
  <si>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</si>
  <si>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</si>
  <si>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</si>
  <si>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</si>
  <si>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</si>
  <si>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</si>
  <si>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</si>
  <si>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</si>
  <si>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</si>
  <si>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</si>
  <si>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</si>
  <si>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</si>
  <si>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</si>
  <si>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</si>
  <si>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</si>
  <si>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</si>
  <si>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</si>
  <si>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</si>
  <si>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</si>
  <si>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</si>
  <si>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</si>
  <si>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</si>
  <si>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</si>
  <si>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</si>
  <si>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</si>
  <si>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</si>
  <si>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</si>
  <si>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</si>
  <si>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</si>
  <si>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</si>
  <si>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</si>
  <si>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</si>
  <si>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</si>
  <si>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</si>
  <si>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</si>
  <si>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</si>
  <si>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</si>
  <si>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</si>
  <si>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</si>
  <si>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</si>
  <si>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</si>
  <si>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</si>
  <si>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</si>
  <si>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</si>
  <si>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</si>
  <si>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</si>
  <si>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</si>
  <si>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</si>
  <si>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</si>
  <si>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</si>
  <si>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Сетевой фильтр</t>
  </si>
  <si>
    <t>Кулер с функцией холодная/горячая вода</t>
  </si>
  <si>
    <t>Кулер для воды 19 л.</t>
  </si>
  <si>
    <t>Мебель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</si>
  <si>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</si>
  <si>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</si>
  <si>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</si>
  <si>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</si>
  <si>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</si>
  <si>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</si>
  <si>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Запираемый шкафчик (локер)</t>
  </si>
  <si>
    <t>Вешалка гардеробная</t>
  </si>
  <si>
    <t xml:space="preserve">МФУ Лазерное А4 </t>
  </si>
  <si>
    <t>ПО</t>
  </si>
  <si>
    <t>Аптечка</t>
  </si>
  <si>
    <t>Огнетушитель</t>
  </si>
  <si>
    <t xml:space="preserve">Аптечка первой помощи универсальная 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</si>
  <si>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</si>
  <si>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</si>
  <si>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</si>
  <si>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</si>
  <si>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</si>
  <si>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</si>
  <si>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</si>
  <si>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</si>
  <si>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</si>
  <si>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</si>
  <si>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</si>
  <si>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</si>
  <si>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</si>
  <si>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</si>
  <si>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</si>
  <si>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</si>
  <si>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</si>
  <si>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</si>
  <si>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</si>
  <si>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</si>
  <si>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</si>
  <si>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</si>
  <si>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</si>
  <si>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</si>
  <si>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</si>
  <si>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</si>
  <si>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</si>
  <si>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</si>
  <si>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</si>
  <si>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</si>
  <si>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</si>
  <si>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500 шт./упак</t>
  </si>
  <si>
    <t>50 шт./упак</t>
  </si>
  <si>
    <t>Картридж для МФУ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</si>
  <si>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</si>
  <si>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</si>
  <si>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</si>
  <si>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СИЗ</t>
  </si>
  <si>
    <t>Специальная одежда и обувь</t>
  </si>
  <si>
    <t>Строительные, плотные</t>
  </si>
  <si>
    <t>Перчатки х/б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</si>
  <si>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</si>
  <si>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</si>
  <si>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</si>
  <si>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</si>
  <si>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</si>
  <si>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</si>
  <si>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</si>
  <si>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</si>
  <si>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</si>
  <si>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 xml:space="preserve">Стол письменный </t>
  </si>
  <si>
    <t>шт</t>
  </si>
  <si>
    <t>Стеллаж</t>
  </si>
  <si>
    <t xml:space="preserve">Освещение: Допустимо верхнее искусственное освещение ( не менее 300 люкс) </t>
  </si>
  <si>
    <t>Цвет покрытия: черный
Высота: 750 мм
Ширина: 1600 мм
Глубина: 700 мм
Тип стола: прямой
Толщина столешницы:25 мм</t>
  </si>
  <si>
    <t>Стул офисный ИЗО</t>
  </si>
  <si>
    <t>Высота изделия (габарит) 88,5 мм
Ширина изделия (габарит) 600 мм
Глубина изделия (габарит) 570 мм
Разрешенная нагрузка до 100 кг
Материал: металл, ткань</t>
  </si>
  <si>
    <t>Цвет: черный
Материал:  пластик
Объём: 17 л</t>
  </si>
  <si>
    <t xml:space="preserve">Размеры - 1900 x 700 x 300 мм
маскимальная нагрузка - 80 кг
Количество полок - 4 </t>
  </si>
  <si>
    <t>Площадь зоны: не менее 33 кв.м.</t>
  </si>
  <si>
    <t>Интернет : не требуется</t>
  </si>
  <si>
    <t>Локальная сеть: не требуется</t>
  </si>
  <si>
    <t>Скорость подключения к локальному/беспроводному интернету: : не требуется</t>
  </si>
  <si>
    <t>Электричество:  1  подключение 220В общей инфраструктуры</t>
  </si>
  <si>
    <t>Контур заземления для электропитания и сети слаботочных подключений (при необходимости) : не требуется</t>
  </si>
  <si>
    <t>Покрытие пола: нет требований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</si>
  <si>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</si>
  <si>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</si>
  <si>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</si>
  <si>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компетенции): не требуется</t>
  </si>
  <si>
    <t>Персональный компьютер (ноутбук)</t>
  </si>
  <si>
    <t>Оборудование IT</t>
  </si>
  <si>
    <t>Мышь</t>
  </si>
  <si>
    <t>Тип соединения: проводная
Интерфейс: USB
Количество кнопок:: 3
Конструкция мыши: Классическая</t>
  </si>
  <si>
    <t>Клавиатура</t>
  </si>
  <si>
    <t>Монитор</t>
  </si>
  <si>
    <t>Длина шнура: 3 метра; 
Количество розеток: 6 шт.; 
Защита от перегрузки: Да; 
Мощность нагрузки: 2200 Вт; 
Максимальный ток нагрузки: 10 А; 
Номинальное напряжение: 220 В, 50 Гц</t>
  </si>
  <si>
    <t>Экран: 65"
Частота обновления экрана: 60 Гц
Видеоразъемы:  HDMI
Номинальное напряжение: 220 В, 50 Гц</t>
  </si>
  <si>
    <t>LED-экран (телевизор)</t>
  </si>
  <si>
    <t>Шкаф гардеробный с замком</t>
  </si>
  <si>
    <t xml:space="preserve">шт </t>
  </si>
  <si>
    <t>Высота (мм.)	1860
Ширина (мм.)	500
Глубина (мм.)	500
Назначение: для одежды
Тип замка: ключевой</t>
  </si>
  <si>
    <t>Огнетушитель воздушно-пенный ОВП-4</t>
  </si>
  <si>
    <t>Металлический шкаф на 4 секции; 1860х300х500 мм</t>
  </si>
  <si>
    <t>Количество крючков: 22 шт.
Максимальная допустимая нагрузка на штанги: 44 кг
Максимальная нагрузка на крючок: 5 кг
Высота: 1980 мм
Ширина: 1230 мм
Глубина: 580 мм</t>
  </si>
  <si>
    <t>Функции устройства: копир, принтер, сканер
Принтер
Технология печати: лазерная
Цветность печати: цветная
Автоматической двусторонней печати: есть
Сканер
Тип устройства автоподачи: двухстороннее
Интерфейсы 
Ethernet (RJ-45), USB Type-A, USB Type-B</t>
  </si>
  <si>
    <t>Стенд</t>
  </si>
  <si>
    <t>Кресло офисное на колесиках</t>
  </si>
  <si>
    <t>Размер (ШхВхГ): 66,5х127х66,5 см
Диаметр крестовины: 65 см
Максимальная нагрузка: 120 кг</t>
  </si>
  <si>
    <t>Электричество: 10 подключений к сети  220 Вольт на РМ конкурсантов, подключения к сети  по 380 Вольт</t>
  </si>
  <si>
    <t>Подведение сжатого воздуха (при необходимости): требуется, давление 10 МПа с выходм на пневмотрубку внешнего диаметра 6 мм и отсечным клапаном</t>
  </si>
  <si>
    <t>Особые требования к площадке проведения (из правил компетенции) нет требований</t>
  </si>
  <si>
    <t>Экран: 31.5", 2560x1440 100 Гц
Матрица: IPS
Угол обзора: 178° / 178°
Видеоразъемы: HDMI</t>
  </si>
  <si>
    <t>Тип клавиатуры: мембранная
Подключение: проводная
Формат клавиатуры: полноразмерная
Общее количество клавиш:  105
Интерфейс подключения:  USB Type-A</t>
  </si>
  <si>
    <t>Тележка инструментальная</t>
  </si>
  <si>
    <t>Высота, мм855
Ширина, мм755
Глубина, мм505</t>
  </si>
  <si>
    <t>длина 33 м, ширина 50 мм, красно-белая, 0.15 мм, ПВХ</t>
  </si>
  <si>
    <t xml:space="preserve">Лента для разметки самоклеящаяся </t>
  </si>
  <si>
    <t>Перчатки виниловые</t>
  </si>
  <si>
    <t xml:space="preserve">Виниловые перчатки
Размер: L. 
10 штук в упаковке.
</t>
  </si>
  <si>
    <t xml:space="preserve">Пневмошланг </t>
  </si>
  <si>
    <t>Наружный диаметр  6 mm
Радиус гибки по отношению к расходу  17 mm
Внутренний диаметр  4 mm
Мин. радиус изгиба  8 mm
Рабочее давление в зависимости от температуры  -0,95 ... 10 bar
Рабочая среда  Сжатый воздух в соответствии с ISO8573-1:2010 [7:-:-]
Температура окружающей среды  -35 ... 60 °C</t>
  </si>
  <si>
    <t xml:space="preserve">м ( на 1 конкурсанта) </t>
  </si>
  <si>
    <t>Пневмошланг</t>
  </si>
  <si>
    <t>Наружный диаметр  4 mm
Радиус гибки по отношению к расходу  17 mm
Внутренний диаметр  2,6 mm
Мин. радиус изгиба  8 mm
Рабочее давление в зависимости от температуры  -0,95 ... 10 bar
Рабочая среда  Сжатый воздух в соответствии с ISO8573-1:2010 [7:-:-]
Температура окружающей среды  -35 ... 60 °C</t>
  </si>
  <si>
    <t>Хомут нейлон 2,5х150 (100шт.)</t>
  </si>
  <si>
    <t>Обладают высокой устойчивостью к маслам и их производным. Рабочая температура установки и эксплуатации: –40°C до + 80°С. Имеют замок-застежку. Размер:2,5*150</t>
  </si>
  <si>
    <t xml:space="preserve">шт ( на 1 конкурсанта) </t>
  </si>
  <si>
    <t>Пакеты с замком Zip lock</t>
  </si>
  <si>
    <t>Провод 1х0.5 многопроволочный</t>
  </si>
  <si>
    <t>Кабель акустический 2х0.5 кв.мм. (красный/черный) (1 м.)</t>
  </si>
  <si>
    <t>Датчик положения герконовый для круглого паза</t>
  </si>
  <si>
    <t>Тип застежки zip-lock
Длина 70 мм
Ширина 50 мм
Толщина пакета 30 мкм</t>
  </si>
  <si>
    <t>Дроссель с обратным</t>
  </si>
  <si>
    <t>Функция распределителя  Функция дросселя с обратным клапаном для выхлопа
Пневматическое подключение, канал 1  QS-4
Пневматическое подключение, канал 2  M5
Элемент настройки  Винт с головкой под шлиц
Тип крепления  Резьбовой
Стандартный расход через дроссель  110 l/min</t>
  </si>
  <si>
    <t>Сечение кабеля 0,75 мм
Количество жил 1
Изоляция пвх, пластмассовая</t>
  </si>
  <si>
    <t>Количество жил, шт 2
Сечение жилы, мм² 0,5
Цвет красно-черный</t>
  </si>
  <si>
    <t>Напряжение питания (макс) 24 В
Тип Магнитный герконовый датчик
Тип напряжения VDC</t>
  </si>
  <si>
    <t>Блок подготовки воздуха</t>
  </si>
  <si>
    <t>Пневматический коллектор</t>
  </si>
  <si>
    <t>Цилиндр одностороннего действия</t>
  </si>
  <si>
    <t>Цилиндр двухстороннего действия</t>
  </si>
  <si>
    <t>Клапан выдержки времени</t>
  </si>
  <si>
    <t>Клапан последовательности давления</t>
  </si>
  <si>
    <t>Перекидной клапан (элемент «ИЛИ»)</t>
  </si>
  <si>
    <t>Клапан двух давлений (элемент «И» )</t>
  </si>
  <si>
    <t>Клапан быстрого выхлопа</t>
  </si>
  <si>
    <t>Регулятор давления с манометром</t>
  </si>
  <si>
    <t>Манометр</t>
  </si>
  <si>
    <t>5/3 распределитель, с рычагом</t>
  </si>
  <si>
    <t>3/2 – распределитель, НЗ, «Кнопка»</t>
  </si>
  <si>
    <t>3/2 – распределитель, НЗ, моностабильный</t>
  </si>
  <si>
    <t>5/2 – распределитель, моностабильный</t>
  </si>
  <si>
    <t>5/2 – распределитель, бистабильный</t>
  </si>
  <si>
    <t>5/2 – распределитель, моностабильный, электрическое управление</t>
  </si>
  <si>
    <t>Датчик положения, электромеханический</t>
  </si>
  <si>
    <t>Датчик давления, пневматический</t>
  </si>
  <si>
    <t>Датчик, оптический</t>
  </si>
  <si>
    <t>Блок питания 24В</t>
  </si>
  <si>
    <t>Электронный блок ввода-вывода сигналов</t>
  </si>
  <si>
    <t>Электронный блок с таймером и счетчиком</t>
  </si>
  <si>
    <t>Гидравлический цилиндр</t>
  </si>
  <si>
    <t>Дроссель с обратным клапаном, гидравлический</t>
  </si>
  <si>
    <t>Манометр гидравлический</t>
  </si>
  <si>
    <t>Коллектор с манометром</t>
  </si>
  <si>
    <t>Т-образный разветвитель</t>
  </si>
  <si>
    <t>4/2 – распределитель, моностабильный, электрическое управление</t>
  </si>
  <si>
    <t>4/2 – распределитель, бистабильный, электрическое управление</t>
  </si>
  <si>
    <t>4/3 – распределитель, блокировка давления в рабочих линиях, электрическое управление</t>
  </si>
  <si>
    <t>Рукав высокого давления, 600 мм</t>
  </si>
  <si>
    <t>Рукав высокого давления, 1000 мм</t>
  </si>
  <si>
    <t>Рукав высокого давления, 1500 мм</t>
  </si>
  <si>
    <t>Пневматические компоненты</t>
  </si>
  <si>
    <t>Гидравлические компоненты</t>
  </si>
  <si>
    <t xml:space="preserve">Электрические компоненты </t>
  </si>
  <si>
    <t>Набор лабораторных проводов</t>
  </si>
  <si>
    <t xml:space="preserve">Красный 
длина 5 см - 20 шт
длина 20 см - 20 шт
длина 50 см - 20 шт 
длина 100 см - 10 шт 
Синий 
длина 5 см - 20 шт
длина 20 см - 20 шт
длина 50 см - 20 шт 
длина 100 см - 10 шт 
Черный
длина 5 см - 20 шт
длина 20 см - 20 шт
длина 50 см - 20 шт 
длина 100 см - 10 шт </t>
  </si>
  <si>
    <t xml:space="preserve">FluidSIM </t>
  </si>
  <si>
    <t>Программное обеспечение для создания, симуляции, обучения и изучения электропневматических</t>
  </si>
  <si>
    <t>USB накопитель 16 Гб</t>
  </si>
  <si>
    <t>Ресивер пневматический</t>
  </si>
  <si>
    <t>− Рабочее давление: 0,1…1,6 МПа
− Рабочая температура: -5°C…60°C
− Диапазон регулирования: 0,05…1,2 МПа
− Тонкость фильтрации: 40 мкм
− Манометр: С манометром
− Отвод конденсата: Ручной</t>
  </si>
  <si>
    <t>− Тип пневматического подключения: Самозапирающиеся фитинги − Количество фитингов под шланг Ø6мм: 1 шт. − Количество фитингов под шланг Ø4мм: 8 шт. − Рабочее давление: 0…0,8 МПа − Рабочая температура: 0°C…60°C</t>
  </si>
  <si>
    <t>− Тип управления: Пневматическое
− Диаметр поршня: 20 мм
− Рабочий ход: 50 мм
− Демпфирование: Упругие демпфирующие кольца
− Рабочее давление: 0,1…1 МПа
− Рабочая температура: -20°C…80°C</t>
  </si>
  <si>
    <t>− Тип управления: Пневматическое
− Диаметр поршня: 20 мм
− Рабочий ход: 100 мм
− Демпфирование: Регулируемое пневматическое
− Рабочее давление: 0,1…1 МПа
− Рабочая температура: -20°C…80°C</t>
  </si>
  <si>
    <t>− Временная задержка: 2…30 с.
− Рабочее давление: 0,2…0,6 МПа
− Номинальный расход: 50 л/мин.
− Рабочая температура: -10°C…60°C</t>
  </si>
  <si>
    <t>− Исполнение: Золотниковый клапан с возвратной пружиной
− Рабочее давление: 0,12…0,8 МПа
− Диапазон управляющего давления: 0,1…0,8 МПа
− Номинальный расход: 100 л/мин.
− Рабочая температура: -10°C…60°C</t>
  </si>
  <si>
    <t>− Функция клапана: Логическое «ИЛИ»
− Тип управления: Пневматическое
− Рабочее давление: 0,15…0,8 МПа
− Номинальный расход: 700 л/мин.
− Рабочая температура: -20°C…70°C</t>
  </si>
  <si>
    <t>− Функция клапана: Логическое «И»
− Тип управления: Пневматическое
− Рабочее давление: 0,1…1 МПа
− Номинальный расход: 550 л/мин.
− Рабочая температура: -5°C…60°C</t>
  </si>
  <si>
    <t>− Конструкция: Золотниковый клапан
− Тип управления: Пневматическое
− Рабочее давление: 0,15…0,8 МПа
− Номинальный расход: 400 л/мин.
− Рабочая температура: -5°C…60°C</t>
  </si>
  <si>
    <t>− Рабочее давление: 0,1…1,6 МПа
− Рабочая температура: -5°C…60°C
− Диапазон регулирования: 0,05…1,2 МПа
− Манометр: С манометром</t>
  </si>
  <si>
    <t>− Рабочее давление: 0…1 МПа
− Диапазон давления: 0…1 МПа
− Цвет шкалы: Чёрный
− Пневматическое присоединение: R1/8</t>
  </si>
  <si>
    <t>− Тип управления: Ручное
− Тип привода: Кнопка
− Рабочее давление: 0…0,8 МПа</t>
  </si>
  <si>
    <t>− Тип управления: Пневматическое − Тип возврата: Пневматическая пружина − Рабочее давление: 0,15…0,8 МПа − Номинальный расход: 650 л/мин. − Рабочая температура: -20°C…70°C</t>
  </si>
  <si>
    <t>− Тип управления: Пневматическое − Тип возврата: Нет − Рабочее давление: 0,15…0,8 МПа − Номинальный расход: 650 л/мин. − Рабочая температура: -20°C…70°C</t>
  </si>
  <si>
    <t>− Тип управления: Электрическое − Мощность катушки: 3 Вт − Рабочее напряжение: 24 В пост. тока − Время переключения:</t>
  </si>
  <si>
    <t>5/2 – распределитель, бистабильный, электрическое управление</t>
  </si>
  <si>
    <t>− Тип управления: Электрическое
− Мощность катушки: 3 Вт
− Рабочее напряжение: 24 В пост. тока
− Время переключения: &lt;0,05 сек.
− Рабочее давление: 0,15…0,8 МПа
− Рабочая температура: -20°C…70°C
− Степень защиты: IP65</t>
  </si>
  <si>
    <t>− Тип датчика: Магниторезистивный
− Тип подключения: трёхпроводный, PNP
− Диапазон рабочего напряжения: 5…30 В пост. тока
− Макс. выходной ток: 200 мА
− Макс. коммутируемая мощность: 6 Вт</t>
  </si>
  <si>
    <t>− Тип датчика: Электромеханический − Скорость срабатывания: 0,05…50 см/сек − Рабочая температура: -5°C…65°C − Степень защиты: IP65</t>
  </si>
  <si>
    <t>Датчик положения, геркон</t>
  </si>
  <si>
    <t>− Тип датчика: Датчик давления
− Дискретный выход: 2х PNP/NPN
− Аналоговый выход: 0,6…5 В
− Режимы работы: Пороговое значение / Гистерезис /
Оконный режим
− Рабочее давление: 0,1…1 МПа
− Степень защиты: IP40</t>
  </si>
  <si>
    <t xml:space="preserve">Дискретный выход: НО/НЗ, PNP/NPN 
Принцип измерения: термальный 
Стандарт: EN 60947-5-2 
Электрическое подключение: разъём M12x1 5-пин 
Подключение: 6 мм 
Класс защиты: IP65 
Рабочее напряжение: 15 ÷ 30 V DC 
Материал корпуса: полиамид (PA) с армированием
</t>
  </si>
  <si>
    <t>Датчик расхода воздуха с кабелем подключения</t>
  </si>
  <si>
    <t>− Тип датчика: Оптический
− Тип подключения: Четырёхпроводной, PNP
− Диапазон рабочего напряжения: 5…30 В пост. Тока
− Макс. выходной ток: 200 мА
− Макс. коммутируемая мощность: 6 Вт</t>
  </si>
  <si>
    <t>− Входные характеристики: 220 В (AC), 60 Гц, 0.5 А
− Выходное напряжение: 24 В (DC)
− Выходной ток: 4 А
− Защита от перегрузки: Тепловое реле
− Рабочая температура: 5…40°C
− Индикатор состояния: Наличие
− Коммутируемые контакты: Электробезопасные</t>
  </si>
  <si>
    <t>− Рабочее напряжение: 24 В (DC)
− Контактный узел: 1х НО и 1х НЗ контакты
− Номинальный ток: ≤2 A
− Потребляемая мощность (лампа): 0.24 Вт
− Подключения: Для безопасного коннектора Ø4 мм</t>
  </si>
  <si>
    <t>− Рабочее напряжение: 24 В (DC)
− Рабочая температура: 5…40°C
− Время переключения: 8…10 мс
− Группа контактов: 4 переключающих контакта
− Индикатор состояния катушки реле: Наличие
− Подключения: Для безопасного коннектора Ø4 мм</t>
  </si>
  <si>
    <t>− Рабочее напряжение: 24 В (DC)
− Контактный узел: 1х НО и 1х НЗ контакты
− Номинальный ток: ≤2 A
− Потребляемая мощность (лампа): 0.24 Вт</t>
  </si>
  <si>
    <t>Электронный блок с электромеханическими реле (х3)</t>
  </si>
  <si>
    <t>− Функция: Двухстороннего действия
− Тип управления: Гидравлическое
− Диаметр поршня: 16 мм
− Диаметр штока: 10 мм
− Макс. давление: 120 бар
− Рабочий ход: 200 мм
− Тип подключения: Быстроразъёмное</t>
  </si>
  <si>
    <t>− Исполнение: с обратным клапаном
− Давление открытия: 0,5 бар
− Макс. расход: 15 л/мин
− Макс. давление: 350 бар
− Рабочая температура: -5°C…80°C</t>
  </si>
  <si>
    <t>− Диапазон измерения: 0…10 МПа
− Класс точности: 1,5
− Макс. давление: 120 бар
− Степень защиты: IP65
− Гидрозаполненный
− Тип подключения: Быстроразъёмное</t>
  </si>
  <si>
    <t>− Диапазон измерения: 0…10 МПа
− Класс точности: 1,5
− Макс. давление: 120 бар
− Степень защиты: IP65
− Манометр: гидрозаполненный
− Количество подсоединений: 5 шт.
− Тип подключения: Быстроразъёмное</t>
  </si>
  <si>
    <t>− Макс. давление: 120 бар
− Количество подсоединений (розетка): 1 шт.
− Количество подсоединений (ниппель): 2 шт.
− Тип подключения: Быстроразъёмное</t>
  </si>
  <si>
    <t>− Тип управления: Электрическое
− Питание катушки соленоида: 24 В пост. тока
− Тип возврата: Пружинный
− Макс. расход: 60 л/мин
− Макс. давление: 315 бар</t>
  </si>
  <si>
    <t>− Тип управления: Электрическое
− Питание катушек соленоида: 24 В пост. тока
− Макс. расход: 60 л/мин
− Макс. давление: 315 бар</t>
  </si>
  <si>
    <t>− Тип управления: Электрическое
− Питание катушек соленоида: 24 В пост. тока
− Тип нейтрали: блокировка давления в рабочих линиях
− Макс. расход: 60 л/мин
− Макс. давление: 315 бар</t>
  </si>
  <si>
    <t>− Тип: Обжатый с фитингами
− Длина рукава: 1500 мм
− Макс. давление: 120 бар
− Подсоединения: Быстроразъёмные
− Тип подсоединения: Розетка</t>
  </si>
  <si>
    <t>− Тип: Обжатый с фитингами
− Длина рукава: 600 мм
− Макс. давление: 120 бар
− Подсоединения: Быстроразъёмные
− Тип подсоединения: Розетка</t>
  </si>
  <si>
    <t>− Тип: Обжатый с фитингами
− Длина рукава: 1000 мм
− Макс. давление: 120 бар
− Подсоединения: Быстроразъёмные
− Тип подсоединения: Розетка</t>
  </si>
  <si>
    <t xml:space="preserve">− Объеём 0,4 л
− Количество фитингов под шланг Ø4мм: 2 шт.
</t>
  </si>
  <si>
    <t xml:space="preserve">Электричество:   1 подключение общей инфраструктуры 220В </t>
  </si>
  <si>
    <t>Площадь зоны: не менее 44 кв.м.</t>
  </si>
  <si>
    <t xml:space="preserve">Освещение: Допустимо верхнее искусственное освещение ( не менее 500 люкс) </t>
  </si>
  <si>
    <t>Электричество:  2 подключения общей инфраструктуры 220В</t>
  </si>
  <si>
    <t>Интернет : Подключение  ПК к проводному интернету</t>
  </si>
  <si>
    <t>Интернет : Подключение  ноутбуков к проводному интернету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</si>
  <si>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___ Мбит/с </t>
  </si>
  <si>
    <t>Локальная сеть: требуется; скорость подключения  100 Мбит/с, количество точек подключения 10</t>
  </si>
  <si>
    <t>Локальная сеть: требуется; скорость подключения  100 Мбит/с; количество точек подключения 10</t>
  </si>
  <si>
    <t xml:space="preserve">Электричество:   2 подключения общей инфраструктуры 220В </t>
  </si>
  <si>
    <t xml:space="preserve">Освещение: Допустимо верхнее искусственное освещение ( не менее 1000 люкс) </t>
  </si>
  <si>
    <t>Площадь зоны: не менее 300 кв.м.</t>
  </si>
  <si>
    <t>Подведение/отведение ГХВС (при необходимости): не требуется</t>
  </si>
  <si>
    <t xml:space="preserve">Набор отверток 
</t>
  </si>
  <si>
    <t>Шлиц-0,4х2,5/0,5х3,0/0,6х3,5/0,8х4,0. Крест - РН0 и РН1</t>
  </si>
  <si>
    <t>Инструмент</t>
  </si>
  <si>
    <t xml:space="preserve">Набор ключей шестигранных </t>
  </si>
  <si>
    <t>1 x Шестигранный ключ  метрический, хромированный, 1.5 mm, 2.0 mm , 2.5 mm, 3.0 mm,  4.0 mm, 5.0 mm, 6.0 mm</t>
  </si>
  <si>
    <t xml:space="preserve">Бокорезы  
</t>
  </si>
  <si>
    <t>Параметры режима резания
Мягкая проволока от 0,2 до 2,1 мм
Средне-твердая проволока 1,4 мм
Характеристики
Вес – 77 г
Длина – 140 мм</t>
  </si>
  <si>
    <t>Длинногубцы</t>
  </si>
  <si>
    <t>Тип
длинногубцы
Длина
200 мм
Материал губок: сталь
Длина губок: 76 мм
Рукоятки-чехлы: двухкомпонентные</t>
  </si>
  <si>
    <t xml:space="preserve">Пассатижи  
</t>
  </si>
  <si>
    <t>C двухкомпонентной рукояткой
Вес: 0.254 кг 
Форма губок: Прямая
Тип губок: Плоские рифленые
Материал губок/резцов: Сталь
Длина: 18 см</t>
  </si>
  <si>
    <t xml:space="preserve">Набор ключей рожковых двухсторонних  </t>
  </si>
  <si>
    <t>Ключи: 6х7, 8х10, 12х13, 14х17, 17х19, 19х22, 22х24, 24х27, 27х30, 30х32, 32х36, 36х41, 41х46, 46х50, 50х55 мм;</t>
  </si>
  <si>
    <t xml:space="preserve">Резаки для пневмошлангов 
</t>
  </si>
  <si>
    <t>Для аккуратного отрезания пневматических шлангов из пластика</t>
  </si>
  <si>
    <t>Спецодежда, спецобувь</t>
  </si>
  <si>
    <t>Критически важные характеристики позиции отсутствуют</t>
  </si>
  <si>
    <t>Штанг Герман Викторович</t>
  </si>
  <si>
    <t>Специалист по монтажу и обслуживанию гидравлических и пневматических систем на транспорте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</si>
  <si>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</si>
  <si>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</si>
  <si>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</si>
  <si>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</si>
  <si>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</si>
  <si>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</si>
  <si>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Площадь зоны: не менее 260 кв.м.</t>
  </si>
  <si>
    <t xml:space="preserve">Скорость подключения к локальному интернету - основной канал на скорости до 100 Мбит/с, по резервному каналу на скорости до 100 Мбит/с </t>
  </si>
  <si>
    <t>Процессор: Intel Core i5-1235U (2 + 8 x 1.3 ГГц + 0.9 ГГц)
Память: ОЗУ/16 ГБ, SSD/512 ГБ
ОС: Windows 11 Home
Экран: 15.6" (1920x1080)
Видеоразъемы:  HDMI или эквивалент</t>
  </si>
  <si>
    <t>Процессор: Intel Core i7-12700, 8 x 2.1 ГГц - 4.9 ГГц
ОЗУ: 16 ГБ, DDR4
SSD: 512 GB M.2 PCIe
Порты USB Type-A 1 x USB 3.2 Gen 1, 4 x USB 2.0
Скорость сетевого адаптер:  1 Гбит/с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</si>
</sst>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19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horizontal="right" wrapText="1"/>
    </xf>
    <xf numFmtId="0" fontId="13" fillId="0" borderId="13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3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top"/>
    </xf>
    <xf numFmtId="0" fontId="19" fillId="5" borderId="13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5" xfId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3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6" xfId="4" applyFont="1" applyBorder="1" applyAlignment="1">
      <alignment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27" xfId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top"/>
    </xf>
    <xf numFmtId="0" fontId="19" fillId="0" borderId="13" xfId="1" applyFont="1" applyBorder="1" applyAlignment="1">
      <alignment horizontal="center" vertical="top"/>
    </xf>
    <xf numFmtId="0" fontId="14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/>
    </xf>
    <xf numFmtId="0" fontId="19" fillId="5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23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top" wrapText="1"/>
    </xf>
    <xf numFmtId="0" fontId="19" fillId="0" borderId="1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4" fillId="0" borderId="0" xfId="0" applyFont="1"/>
    <xf numFmtId="0" fontId="24" fillId="0" borderId="13" xfId="0" applyFont="1" applyBorder="1" applyAlignment="1">
      <alignment horizontal="center"/>
    </xf>
    <xf numFmtId="0" fontId="14" fillId="0" borderId="13" xfId="1" applyFont="1" applyBorder="1" applyAlignment="1">
      <alignment horizontal="center"/>
    </xf>
    <xf numFmtId="0" fontId="14" fillId="0" borderId="30" xfId="1" applyFont="1" applyBorder="1" applyAlignment="1">
      <alignment horizontal="left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9" fillId="7" borderId="13" xfId="0" applyFont="1" applyFill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center"/>
    </xf>
    <xf numFmtId="0" fontId="14" fillId="0" borderId="5" xfId="1" applyFont="1" applyBorder="1" applyAlignment="1">
      <alignment horizontal="left" vertical="top"/>
    </xf>
    <xf numFmtId="0" fontId="19" fillId="0" borderId="12" xfId="1" applyFont="1" applyBorder="1" applyAlignment="1">
      <alignment horizontal="center" vertical="center"/>
    </xf>
    <xf numFmtId="0" fontId="19" fillId="5" borderId="15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top" wrapText="1"/>
    </xf>
    <xf numFmtId="0" fontId="9" fillId="0" borderId="1" xfId="2" applyBorder="1" applyAlignment="1">
      <alignment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164" fontId="19" fillId="0" borderId="13" xfId="1" applyNumberFormat="1" applyFont="1" applyBorder="1" applyAlignment="1">
      <alignment horizontal="center" vertical="center" wrapText="1"/>
    </xf>
    <xf numFmtId="0" fontId="9" fillId="0" borderId="1" xfId="2" applyBorder="1" applyAlignment="1">
      <alignment vertical="top" wrapText="1"/>
    </xf>
    <xf numFmtId="0" fontId="2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horizontal="center" vertical="top" wrapText="1"/>
    </xf>
    <xf numFmtId="0" fontId="9" fillId="0" borderId="13" xfId="2" applyBorder="1" applyAlignment="1">
      <alignment horizontal="center" vertical="center" wrapText="1"/>
    </xf>
    <xf numFmtId="0" fontId="9" fillId="7" borderId="13" xfId="2" applyFill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0" fontId="25" fillId="0" borderId="13" xfId="1" applyFont="1" applyBorder="1" applyAlignment="1">
      <alignment horizontal="center" vertical="top" wrapText="1"/>
    </xf>
    <xf numFmtId="0" fontId="9" fillId="0" borderId="13" xfId="2" applyBorder="1" applyAlignment="1">
      <alignment horizontal="left" vertical="top" wrapText="1"/>
    </xf>
    <xf numFmtId="0" fontId="9" fillId="7" borderId="13" xfId="2" applyFill="1" applyBorder="1" applyAlignment="1">
      <alignment horizontal="left" vertical="top" wrapText="1"/>
    </xf>
    <xf numFmtId="0" fontId="9" fillId="0" borderId="1" xfId="2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top" wrapText="1"/>
    </xf>
    <xf numFmtId="0" fontId="9" fillId="0" borderId="1" xfId="2" applyFill="1" applyBorder="1" applyAlignment="1">
      <alignment wrapText="1"/>
    </xf>
    <xf numFmtId="0" fontId="23" fillId="0" borderId="13" xfId="0" applyFont="1" applyBorder="1" applyAlignment="1">
      <alignment horizontal="left" vertical="center"/>
    </xf>
    <xf numFmtId="0" fontId="14" fillId="0" borderId="13" xfId="1" applyFont="1" applyBorder="1" applyAlignment="1">
      <alignment vertical="center"/>
    </xf>
    <xf numFmtId="0" fontId="19" fillId="0" borderId="13" xfId="1" applyFont="1" applyBorder="1" applyAlignment="1">
      <alignment horizontal="left" vertical="center" wrapText="1"/>
    </xf>
    <xf numFmtId="0" fontId="14" fillId="0" borderId="13" xfId="1" applyFont="1" applyBorder="1" applyAlignment="1">
      <alignment vertical="center" wrapText="1"/>
    </xf>
    <xf numFmtId="0" fontId="14" fillId="0" borderId="13" xfId="1" applyFont="1" applyBorder="1" applyAlignment="1">
      <alignment horizontal="center" vertical="center"/>
    </xf>
    <xf numFmtId="164" fontId="15" fillId="0" borderId="0" xfId="1" applyNumberFormat="1" applyFont="1"/>
    <xf numFmtId="0" fontId="9" fillId="0" borderId="13" xfId="2" applyBorder="1" applyAlignment="1">
      <alignment wrapText="1"/>
    </xf>
    <xf numFmtId="0" fontId="2" fillId="0" borderId="13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center" vertical="top"/>
    </xf>
    <xf numFmtId="0" fontId="14" fillId="0" borderId="0" xfId="1" applyFont="1" applyBorder="1" applyAlignment="1">
      <alignment horizontal="center" vertical="top" wrapText="1"/>
    </xf>
    <xf numFmtId="0" fontId="19" fillId="7" borderId="16" xfId="0" applyFont="1" applyFill="1" applyBorder="1" applyAlignment="1">
      <alignment horizontal="center" vertical="center" wrapText="1"/>
    </xf>
    <xf numFmtId="164" fontId="19" fillId="0" borderId="16" xfId="1" applyNumberFormat="1" applyFont="1" applyBorder="1" applyAlignment="1">
      <alignment horizontal="center" vertical="center" wrapText="1"/>
    </xf>
    <xf numFmtId="0" fontId="19" fillId="0" borderId="33" xfId="1" applyFont="1" applyBorder="1" applyAlignment="1">
      <alignment horizontal="left" vertical="top" wrapText="1"/>
    </xf>
    <xf numFmtId="0" fontId="19" fillId="0" borderId="0" xfId="1" applyFont="1"/>
    <xf numFmtId="0" fontId="19" fillId="0" borderId="23" xfId="1" applyFont="1" applyBorder="1"/>
    <xf numFmtId="0" fontId="19" fillId="0" borderId="0" xfId="1" applyFont="1" applyAlignment="1">
      <alignment horizontal="left" vertical="top" wrapText="1"/>
    </xf>
    <xf numFmtId="0" fontId="19" fillId="0" borderId="23" xfId="1" applyFont="1" applyBorder="1" applyAlignment="1">
      <alignment horizontal="left" vertical="top" wrapText="1"/>
    </xf>
    <xf numFmtId="0" fontId="19" fillId="0" borderId="34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4" xfId="1" applyFont="1" applyBorder="1"/>
    <xf numFmtId="0" fontId="19" fillId="10" borderId="15" xfId="0" applyFont="1" applyFill="1" applyBorder="1" applyAlignment="1">
      <alignment horizontal="center" vertical="center" wrapText="1"/>
    </xf>
    <xf numFmtId="0" fontId="19" fillId="10" borderId="28" xfId="0" applyFont="1" applyFill="1" applyBorder="1" applyAlignment="1">
      <alignment horizontal="center" vertical="center" wrapText="1"/>
    </xf>
    <xf numFmtId="0" fontId="19" fillId="10" borderId="26" xfId="0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/>
    </xf>
    <xf numFmtId="0" fontId="14" fillId="0" borderId="13" xfId="1" applyFont="1" applyBorder="1"/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0" xfId="1" applyFont="1"/>
    <xf numFmtId="0" fontId="18" fillId="0" borderId="19" xfId="1" applyFont="1" applyBorder="1" applyAlignment="1">
      <alignment horizontal="left" vertical="top" wrapText="1"/>
    </xf>
    <xf numFmtId="0" fontId="19" fillId="0" borderId="20" xfId="1" applyFont="1" applyBorder="1"/>
    <xf numFmtId="0" fontId="19" fillId="0" borderId="22" xfId="1" applyFont="1" applyBorder="1"/>
    <xf numFmtId="0" fontId="14" fillId="0" borderId="33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3" xfId="1" applyFont="1" applyBorder="1" applyAlignment="1">
      <alignment horizontal="left" vertical="top" wrapText="1"/>
    </xf>
    <xf numFmtId="0" fontId="19" fillId="0" borderId="8" xfId="1" applyFont="1" applyBorder="1" applyAlignment="1">
      <alignment horizontal="left" vertical="top" wrapText="1"/>
    </xf>
    <xf numFmtId="0" fontId="14" fillId="2" borderId="25" xfId="1" applyFont="1" applyFill="1" applyBorder="1" applyAlignment="1">
      <alignment horizontal="center" vertical="center"/>
    </xf>
    <xf numFmtId="0" fontId="14" fillId="0" borderId="23" xfId="1" applyFont="1" applyBorder="1"/>
    <xf numFmtId="0" fontId="14" fillId="0" borderId="0" xfId="1" applyFont="1" applyAlignment="1">
      <alignment horizontal="right"/>
    </xf>
    <xf numFmtId="0" fontId="17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6" fillId="9" borderId="0" xfId="1" applyFont="1" applyFill="1" applyAlignment="1">
      <alignment horizontal="center"/>
    </xf>
    <xf numFmtId="0" fontId="5" fillId="0" borderId="23" xfId="1" applyFont="1" applyBorder="1" applyAlignment="1">
      <alignment horizontal="left" vertical="top" wrapText="1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3" xfId="1" applyFont="1" applyBorder="1" applyAlignment="1">
      <alignment horizontal="left"/>
    </xf>
    <xf numFmtId="0" fontId="14" fillId="3" borderId="25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7" xfId="1" applyFont="1" applyFill="1" applyBorder="1" applyAlignment="1">
      <alignment horizontal="center"/>
    </xf>
    <xf numFmtId="0" fontId="18" fillId="0" borderId="27" xfId="1" applyFont="1" applyBorder="1" applyAlignment="1">
      <alignment horizontal="left" vertical="top" wrapText="1"/>
    </xf>
    <xf numFmtId="0" fontId="14" fillId="0" borderId="35" xfId="1" applyFont="1" applyBorder="1"/>
    <xf numFmtId="0" fontId="5" fillId="0" borderId="25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5" fillId="0" borderId="23" xfId="1" applyFont="1" applyBorder="1" applyAlignment="1">
      <alignment horizontal="center" vertical="top" wrapText="1"/>
    </xf>
    <xf numFmtId="0" fontId="5" fillId="0" borderId="37" xfId="1" applyFont="1" applyBorder="1" applyAlignment="1">
      <alignment horizontal="center" vertical="top" wrapText="1"/>
    </xf>
    <xf numFmtId="0" fontId="5" fillId="0" borderId="28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top" wrapText="1"/>
    </xf>
    <xf numFmtId="0" fontId="19" fillId="0" borderId="7" xfId="1" applyFont="1" applyBorder="1"/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6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13FB3B92-D614-46B1-8639-7D1CF4349BF0}"/>
    <cellStyle name="Обычный" xfId="0" builtinId="0"/>
    <cellStyle name="Обычный 2" xfId="1" xr:uid="{00000000-0005-0000-0000-000002000000}"/>
    <cellStyle name="Обычный 3" xfId="4" xr:uid="{6FCF07E3-64EF-4D8E-BF64-198B1191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7" workbookViewId="0">
      <selection activeCell="F6" sqref="F6"/>
    </sheetView>
  </sheetViews>
  <sheetFormatPr defaultRowHeight="18.75" x14ac:dyDescent="0.3"/>
  <cols>
    <col min="1" max="1" width="52.140625" style="4" customWidth="1"/>
    <col min="2" max="2" width="93.28515625" style="5" customWidth="1"/>
  </cols>
  <sheetData>
    <row r="2" spans="1:2" x14ac:dyDescent="0.3">
      <c r="B2" s="4"/>
    </row>
    <row r="3" spans="1:2" ht="37.5" x14ac:dyDescent="0.3">
      <c r="A3" s="6" t="s">
        <v>110</v>
      </c>
      <c r="B3" s="7" t="s">
        <v>302</v>
      </c>
    </row>
    <row r="4" spans="1:2" ht="39.75" customHeight="1" x14ac:dyDescent="0.3">
      <c r="A4" s="6" t="s">
        <v>31</v>
      </c>
      <c r="B4" s="7" t="s">
        <v>116</v>
      </c>
    </row>
    <row r="5" spans="1:2" x14ac:dyDescent="0.3">
      <c r="A5" s="6" t="s">
        <v>45</v>
      </c>
      <c r="B5" s="7" t="s">
        <v>303</v>
      </c>
    </row>
    <row r="6" spans="1:2" ht="37.5" x14ac:dyDescent="0.3">
      <c r="A6" s="6" t="s">
        <v>23</v>
      </c>
      <c r="B6" s="7" t="s">
        <v>304</v>
      </c>
    </row>
    <row r="7" spans="1:2" x14ac:dyDescent="0.3">
      <c r="A7" s="6" t="s">
        <v>32</v>
      </c>
      <c r="B7" s="7" t="s">
        <v>305</v>
      </c>
    </row>
    <row r="8" spans="1:2" x14ac:dyDescent="0.3">
      <c r="A8" s="6" t="s">
        <v>19</v>
      </c>
      <c r="B8" s="7" t="s">
        <v>306</v>
      </c>
    </row>
    <row r="9" spans="1:2" x14ac:dyDescent="0.3">
      <c r="A9" s="6" t="s">
        <v>20</v>
      </c>
      <c r="B9" s="7" t="s">
        <v>301</v>
      </c>
    </row>
    <row r="10" spans="1:2" x14ac:dyDescent="0.3">
      <c r="A10" s="6" t="s">
        <v>22</v>
      </c>
      <c r="B10" s="8"/>
    </row>
    <row r="11" spans="1:2" x14ac:dyDescent="0.3">
      <c r="A11" s="6" t="s">
        <v>36</v>
      </c>
      <c r="B11" s="7"/>
    </row>
    <row r="12" spans="1:2" ht="18" customHeight="1" x14ac:dyDescent="0.3">
      <c r="A12" s="6" t="s">
        <v>39</v>
      </c>
      <c r="B12" s="7"/>
    </row>
    <row r="13" spans="1:2" x14ac:dyDescent="0.3">
      <c r="A13" s="6" t="s">
        <v>33</v>
      </c>
      <c r="B13" s="8"/>
    </row>
    <row r="14" spans="1:2" x14ac:dyDescent="0.3">
      <c r="A14" s="6" t="s">
        <v>37</v>
      </c>
      <c r="B14" s="7"/>
    </row>
    <row r="15" spans="1:2" x14ac:dyDescent="0.3">
      <c r="A15" s="6" t="s">
        <v>46</v>
      </c>
      <c r="B15" s="7">
        <v>10</v>
      </c>
    </row>
    <row r="16" spans="1:2" x14ac:dyDescent="0.3">
      <c r="A16" s="6" t="s">
        <v>21</v>
      </c>
      <c r="B16" s="7">
        <v>10</v>
      </c>
    </row>
    <row r="17" spans="1:2" ht="37.5" x14ac:dyDescent="0.3">
      <c r="A17" s="6" t="s">
        <v>118</v>
      </c>
      <c r="B17" s="7">
        <v>14</v>
      </c>
    </row>
    <row r="20" spans="1:2" x14ac:dyDescent="0.3">
      <c r="A20" s="4" t="s">
        <v>41</v>
      </c>
    </row>
    <row r="21" spans="1:2" x14ac:dyDescent="0.3">
      <c r="A21" s="4" t="s">
        <v>42</v>
      </c>
    </row>
    <row r="22" spans="1:2" x14ac:dyDescent="0.3">
      <c r="A22" s="4" t="s">
        <v>43</v>
      </c>
    </row>
    <row r="23" spans="1:2" x14ac:dyDescent="0.3">
      <c r="A23" s="4" t="s">
        <v>117</v>
      </c>
    </row>
    <row r="24" spans="1:2" ht="37.5" x14ac:dyDescent="0.3">
      <c r="A24" s="4" t="s">
        <v>44</v>
      </c>
    </row>
    <row r="25" spans="1:2" x14ac:dyDescent="0.3">
      <c r="A25" s="4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zoomScale="90" zoomScaleNormal="90" workbookViewId="0">
      <selection activeCell="H112" sqref="H112:I113"/>
    </sheetView>
  </sheetViews>
  <sheetFormatPr defaultColWidth="14.42578125" defaultRowHeight="15" customHeight="1" x14ac:dyDescent="0.25"/>
  <cols>
    <col min="1" max="1" width="5.140625" style="17" customWidth="1"/>
    <col min="2" max="2" width="43.42578125" style="17" customWidth="1"/>
    <col min="3" max="3" width="32.42578125" style="17" customWidth="1"/>
    <col min="4" max="4" width="22" style="41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7.7109375" style="17" customWidth="1"/>
    <col min="9" max="9" width="25" style="17" bestFit="1" customWidth="1"/>
    <col min="10" max="11" width="8.7109375" style="18" customWidth="1"/>
    <col min="12" max="16384" width="14.42578125" style="18"/>
  </cols>
  <sheetData>
    <row r="1" spans="1:10" ht="15.75" x14ac:dyDescent="0.25">
      <c r="A1" s="161" t="s">
        <v>9</v>
      </c>
      <c r="B1" s="151"/>
      <c r="C1" s="151"/>
      <c r="D1" s="151"/>
      <c r="E1" s="151"/>
      <c r="F1" s="151"/>
      <c r="G1" s="151"/>
      <c r="H1" s="151"/>
      <c r="I1" s="151"/>
    </row>
    <row r="2" spans="1:10" ht="15.75" x14ac:dyDescent="0.25">
      <c r="A2" s="164" t="s">
        <v>29</v>
      </c>
      <c r="B2" s="164"/>
      <c r="C2" s="164"/>
      <c r="D2" s="164"/>
      <c r="E2" s="164"/>
      <c r="F2" s="164"/>
      <c r="G2" s="164"/>
      <c r="H2" s="164"/>
      <c r="I2" s="164"/>
    </row>
    <row r="3" spans="1:10" ht="21" customHeight="1" x14ac:dyDescent="0.25">
      <c r="A3" s="166" t="str">
        <f>'Информация о Чемпионате'!B4</f>
        <v>Финал чемпионата высоких технологий 2026</v>
      </c>
      <c r="B3" s="166"/>
      <c r="C3" s="166"/>
      <c r="D3" s="166"/>
      <c r="E3" s="166"/>
      <c r="F3" s="166"/>
      <c r="G3" s="166"/>
      <c r="H3" s="166"/>
      <c r="I3" s="166"/>
      <c r="J3" s="19"/>
    </row>
    <row r="4" spans="1:10" ht="15.75" x14ac:dyDescent="0.25">
      <c r="A4" s="164" t="s">
        <v>30</v>
      </c>
      <c r="B4" s="164"/>
      <c r="C4" s="164"/>
      <c r="D4" s="164"/>
      <c r="E4" s="164"/>
      <c r="F4" s="164"/>
      <c r="G4" s="164"/>
      <c r="H4" s="164"/>
      <c r="I4" s="164"/>
    </row>
    <row r="5" spans="1:10" ht="22.5" customHeight="1" x14ac:dyDescent="0.25">
      <c r="A5" s="162" t="str">
        <f>'Информация о Чемпионате'!B3</f>
        <v>Специалист по монтажу и обслуживанию гидравлических и пневматических систем на транспорте</v>
      </c>
      <c r="B5" s="162"/>
      <c r="C5" s="162"/>
      <c r="D5" s="162"/>
      <c r="E5" s="162"/>
      <c r="F5" s="162"/>
      <c r="G5" s="162"/>
      <c r="H5" s="162"/>
      <c r="I5" s="162"/>
    </row>
    <row r="6" spans="1:10" ht="15.75" x14ac:dyDescent="0.25">
      <c r="A6" s="163" t="s">
        <v>11</v>
      </c>
      <c r="B6" s="151"/>
      <c r="C6" s="151"/>
      <c r="D6" s="151"/>
      <c r="E6" s="151"/>
      <c r="F6" s="151"/>
      <c r="G6" s="151"/>
      <c r="H6" s="151"/>
      <c r="I6" s="160"/>
    </row>
    <row r="7" spans="1:10" ht="15.75" customHeight="1" x14ac:dyDescent="0.25">
      <c r="A7" s="163" t="s">
        <v>27</v>
      </c>
      <c r="B7" s="163"/>
      <c r="C7" s="167" t="str">
        <f>'Информация о Чемпионате'!B5</f>
        <v>Новгородская область</v>
      </c>
      <c r="D7" s="167"/>
      <c r="E7" s="167"/>
      <c r="F7" s="167"/>
      <c r="G7" s="167"/>
      <c r="H7" s="167"/>
      <c r="I7" s="168"/>
    </row>
    <row r="8" spans="1:10" ht="15.75" customHeight="1" x14ac:dyDescent="0.25">
      <c r="A8" s="163" t="s">
        <v>28</v>
      </c>
      <c r="B8" s="163"/>
      <c r="C8" s="163"/>
      <c r="D8" s="167" t="str">
        <f>'Информация о Чемпионате'!B6</f>
        <v>Инновационный научно-технологический центр Интеллектуальная электроника – Валдай</v>
      </c>
      <c r="E8" s="167"/>
      <c r="F8" s="167"/>
      <c r="G8" s="167"/>
      <c r="H8" s="167"/>
      <c r="I8" s="168"/>
    </row>
    <row r="9" spans="1:10" ht="15.75" customHeight="1" x14ac:dyDescent="0.25">
      <c r="A9" s="163" t="s">
        <v>24</v>
      </c>
      <c r="B9" s="163"/>
      <c r="C9" s="163" t="str">
        <f>'Информация о Чемпионате'!B7</f>
        <v>г. Великий Новгород, ул. Великая 18А</v>
      </c>
      <c r="D9" s="163"/>
      <c r="E9" s="163"/>
      <c r="F9" s="163"/>
      <c r="G9" s="163"/>
      <c r="H9" s="163"/>
      <c r="I9" s="165"/>
    </row>
    <row r="10" spans="1:10" ht="15.75" customHeight="1" x14ac:dyDescent="0.25">
      <c r="A10" s="163" t="s">
        <v>26</v>
      </c>
      <c r="B10" s="163"/>
      <c r="C10" s="163" t="str">
        <f>'Информация о Чемпионате'!B9</f>
        <v>Штанг Герман Викторович</v>
      </c>
      <c r="D10" s="163"/>
      <c r="E10" s="163">
        <f>'Информация о Чемпионате'!B10</f>
        <v>0</v>
      </c>
      <c r="F10" s="163"/>
      <c r="G10" s="163">
        <f>'Информация о Чемпионате'!B11</f>
        <v>0</v>
      </c>
      <c r="H10" s="163"/>
      <c r="I10" s="165"/>
    </row>
    <row r="11" spans="1:10" ht="15.75" customHeight="1" x14ac:dyDescent="0.25">
      <c r="A11" s="163" t="s">
        <v>34</v>
      </c>
      <c r="B11" s="163"/>
      <c r="C11" s="163">
        <f>'Информация о Чемпионате'!B12</f>
        <v>0</v>
      </c>
      <c r="D11" s="163"/>
      <c r="E11" s="163">
        <f>'Информация о Чемпионате'!B13</f>
        <v>0</v>
      </c>
      <c r="F11" s="163"/>
      <c r="G11" s="163">
        <f>'Информация о Чемпионате'!B14</f>
        <v>0</v>
      </c>
      <c r="H11" s="163"/>
      <c r="I11" s="165"/>
    </row>
    <row r="12" spans="1:10" ht="15.75" customHeight="1" x14ac:dyDescent="0.25">
      <c r="A12" s="163" t="s">
        <v>40</v>
      </c>
      <c r="B12" s="163"/>
      <c r="C12" s="163">
        <f>'Информация о Чемпионате'!B17</f>
        <v>14</v>
      </c>
      <c r="D12" s="163"/>
      <c r="E12" s="163"/>
      <c r="F12" s="163"/>
      <c r="G12" s="163"/>
      <c r="H12" s="163"/>
      <c r="I12" s="165"/>
    </row>
    <row r="13" spans="1:10" ht="15.75" customHeight="1" x14ac:dyDescent="0.25">
      <c r="A13" s="163" t="s">
        <v>47</v>
      </c>
      <c r="B13" s="163"/>
      <c r="C13" s="163">
        <f>'Информация о Чемпионате'!B15</f>
        <v>10</v>
      </c>
      <c r="D13" s="163"/>
      <c r="E13" s="163"/>
      <c r="F13" s="163"/>
      <c r="G13" s="163"/>
      <c r="H13" s="163"/>
      <c r="I13" s="165"/>
    </row>
    <row r="14" spans="1:10" ht="15.75" customHeight="1" x14ac:dyDescent="0.25">
      <c r="A14" s="163" t="s">
        <v>18</v>
      </c>
      <c r="B14" s="163"/>
      <c r="C14" s="163">
        <f>'Информация о Чемпионате'!B16</f>
        <v>10</v>
      </c>
      <c r="D14" s="163"/>
      <c r="E14" s="163"/>
      <c r="F14" s="163"/>
      <c r="G14" s="163"/>
      <c r="H14" s="163"/>
      <c r="I14" s="165"/>
    </row>
    <row r="15" spans="1:10" ht="15.75" customHeight="1" x14ac:dyDescent="0.25">
      <c r="A15" s="163" t="s">
        <v>25</v>
      </c>
      <c r="B15" s="163"/>
      <c r="C15" s="163" t="str">
        <f>'Информация о Чемпионате'!B8</f>
        <v>15.09.2025 - 19.09.2025</v>
      </c>
      <c r="D15" s="163"/>
      <c r="E15" s="163"/>
      <c r="F15" s="163"/>
      <c r="G15" s="163"/>
      <c r="H15" s="163"/>
      <c r="I15" s="165"/>
    </row>
    <row r="16" spans="1:10" ht="15.75" x14ac:dyDescent="0.25">
      <c r="A16" s="169" t="s">
        <v>50</v>
      </c>
      <c r="B16" s="170"/>
      <c r="C16" s="170"/>
      <c r="D16" s="170"/>
      <c r="E16" s="170"/>
      <c r="F16" s="170"/>
      <c r="G16" s="170"/>
      <c r="H16" s="170"/>
      <c r="I16" s="171"/>
    </row>
    <row r="17" spans="1:9" ht="15.75" x14ac:dyDescent="0.25">
      <c r="A17" s="152" t="s">
        <v>8</v>
      </c>
      <c r="B17" s="153"/>
      <c r="C17" s="153"/>
      <c r="D17" s="153"/>
      <c r="E17" s="153"/>
      <c r="F17" s="153"/>
      <c r="G17" s="153"/>
      <c r="H17" s="153"/>
      <c r="I17" s="154"/>
    </row>
    <row r="18" spans="1:9" ht="15.75" x14ac:dyDescent="0.25">
      <c r="A18" s="158" t="s">
        <v>282</v>
      </c>
      <c r="B18" s="137"/>
      <c r="C18" s="137"/>
      <c r="D18" s="137"/>
      <c r="E18" s="137"/>
      <c r="F18" s="137"/>
      <c r="G18" s="137"/>
      <c r="H18" s="137"/>
      <c r="I18" s="138"/>
    </row>
    <row r="19" spans="1:9" ht="15.75" x14ac:dyDescent="0.25">
      <c r="A19" s="158" t="s">
        <v>281</v>
      </c>
      <c r="B19" s="137"/>
      <c r="C19" s="137"/>
      <c r="D19" s="137"/>
      <c r="E19" s="137"/>
      <c r="F19" s="137"/>
      <c r="G19" s="137"/>
      <c r="H19" s="137"/>
      <c r="I19" s="138"/>
    </row>
    <row r="20" spans="1:9" ht="15.75" x14ac:dyDescent="0.25">
      <c r="A20" s="158" t="s">
        <v>7</v>
      </c>
      <c r="B20" s="137"/>
      <c r="C20" s="137"/>
      <c r="D20" s="137"/>
      <c r="E20" s="137"/>
      <c r="F20" s="137"/>
      <c r="G20" s="137"/>
      <c r="H20" s="137"/>
      <c r="I20" s="138"/>
    </row>
    <row r="21" spans="1:9" ht="15.95" customHeight="1" x14ac:dyDescent="0.25">
      <c r="A21" s="158" t="s">
        <v>130</v>
      </c>
      <c r="B21" s="137"/>
      <c r="C21" s="137"/>
      <c r="D21" s="137"/>
      <c r="E21" s="137"/>
      <c r="F21" s="137"/>
      <c r="G21" s="137"/>
      <c r="H21" s="137"/>
      <c r="I21" s="138"/>
    </row>
    <row r="22" spans="1:9" ht="15.75" x14ac:dyDescent="0.25">
      <c r="A22" s="158" t="s">
        <v>280</v>
      </c>
      <c r="B22" s="139"/>
      <c r="C22" s="139"/>
      <c r="D22" s="139"/>
      <c r="E22" s="139"/>
      <c r="F22" s="139"/>
      <c r="G22" s="139"/>
      <c r="H22" s="139"/>
      <c r="I22" s="140"/>
    </row>
    <row r="23" spans="1:9" ht="15" customHeight="1" x14ac:dyDescent="0.25">
      <c r="A23" s="136" t="s">
        <v>133</v>
      </c>
      <c r="B23" s="137"/>
      <c r="C23" s="137"/>
      <c r="D23" s="137"/>
      <c r="E23" s="137"/>
      <c r="F23" s="137"/>
      <c r="G23" s="137"/>
      <c r="H23" s="137"/>
      <c r="I23" s="138"/>
    </row>
    <row r="24" spans="1:9" ht="15.95" customHeight="1" x14ac:dyDescent="0.25">
      <c r="A24" s="136" t="s">
        <v>134</v>
      </c>
      <c r="B24" s="137"/>
      <c r="C24" s="137"/>
      <c r="D24" s="137"/>
      <c r="E24" s="137"/>
      <c r="F24" s="137"/>
      <c r="G24" s="137"/>
      <c r="H24" s="137"/>
      <c r="I24" s="138"/>
    </row>
    <row r="25" spans="1:9" ht="15.95" customHeight="1" x14ac:dyDescent="0.25">
      <c r="A25" s="136" t="s">
        <v>135</v>
      </c>
      <c r="B25" s="137"/>
      <c r="C25" s="137"/>
      <c r="D25" s="137"/>
      <c r="E25" s="137"/>
      <c r="F25" s="137"/>
      <c r="G25" s="137"/>
      <c r="H25" s="137"/>
      <c r="I25" s="138"/>
    </row>
    <row r="26" spans="1:9" ht="15.95" customHeight="1" x14ac:dyDescent="0.25">
      <c r="A26" s="136" t="s">
        <v>136</v>
      </c>
      <c r="B26" s="137"/>
      <c r="C26" s="137"/>
      <c r="D26" s="137"/>
      <c r="E26" s="137"/>
      <c r="F26" s="137"/>
      <c r="G26" s="137"/>
      <c r="H26" s="137"/>
      <c r="I26" s="138"/>
    </row>
    <row r="27" spans="1:9" ht="15.95" customHeight="1" x14ac:dyDescent="0.25">
      <c r="A27" s="136" t="s">
        <v>137</v>
      </c>
      <c r="B27" s="139"/>
      <c r="C27" s="139"/>
      <c r="D27" s="139"/>
      <c r="E27" s="139"/>
      <c r="F27" s="139"/>
      <c r="G27" s="139"/>
      <c r="H27" s="139"/>
      <c r="I27" s="140"/>
    </row>
    <row r="28" spans="1:9" ht="15.95" customHeight="1" x14ac:dyDescent="0.25">
      <c r="A28" s="141" t="s">
        <v>138</v>
      </c>
      <c r="B28" s="142"/>
      <c r="C28" s="142"/>
      <c r="D28" s="142"/>
      <c r="E28" s="142"/>
      <c r="F28" s="142"/>
      <c r="G28" s="142"/>
      <c r="H28" s="142"/>
      <c r="I28" s="143"/>
    </row>
    <row r="29" spans="1:9" ht="63" x14ac:dyDescent="0.25">
      <c r="A29" s="88" t="s">
        <v>6</v>
      </c>
      <c r="B29" s="89" t="s">
        <v>5</v>
      </c>
      <c r="C29" s="89" t="s">
        <v>4</v>
      </c>
      <c r="D29" s="90" t="s">
        <v>3</v>
      </c>
      <c r="E29" s="90" t="s">
        <v>48</v>
      </c>
      <c r="F29" s="90" t="s">
        <v>1</v>
      </c>
      <c r="G29" s="91" t="s">
        <v>0</v>
      </c>
      <c r="H29" s="43" t="s">
        <v>10</v>
      </c>
      <c r="I29" s="43" t="s">
        <v>115</v>
      </c>
    </row>
    <row r="30" spans="1:9" ht="42.75" customHeight="1" x14ac:dyDescent="0.25">
      <c r="A30" s="25">
        <v>1</v>
      </c>
      <c r="B30" s="98" t="s">
        <v>139</v>
      </c>
      <c r="C30" s="98" t="s">
        <v>311</v>
      </c>
      <c r="D30" s="14" t="s">
        <v>140</v>
      </c>
      <c r="E30" s="14">
        <v>1</v>
      </c>
      <c r="F30" s="14" t="s">
        <v>120</v>
      </c>
      <c r="G30" s="14">
        <v>1</v>
      </c>
      <c r="H30" s="108"/>
      <c r="I30" s="103"/>
    </row>
    <row r="31" spans="1:9" ht="75" x14ac:dyDescent="0.25">
      <c r="A31" s="25">
        <v>2</v>
      </c>
      <c r="B31" s="98" t="s">
        <v>141</v>
      </c>
      <c r="C31" s="98" t="s">
        <v>142</v>
      </c>
      <c r="D31" s="14" t="s">
        <v>140</v>
      </c>
      <c r="E31" s="14">
        <v>1</v>
      </c>
      <c r="F31" s="14" t="s">
        <v>120</v>
      </c>
      <c r="G31" s="14">
        <v>1</v>
      </c>
      <c r="H31" s="108"/>
      <c r="I31" s="103"/>
    </row>
    <row r="32" spans="1:9" ht="75" x14ac:dyDescent="0.25">
      <c r="A32" s="25">
        <v>3</v>
      </c>
      <c r="B32" s="98" t="s">
        <v>147</v>
      </c>
      <c r="C32" s="98" t="s">
        <v>146</v>
      </c>
      <c r="D32" s="14" t="s">
        <v>140</v>
      </c>
      <c r="E32" s="14">
        <v>2</v>
      </c>
      <c r="F32" s="14" t="s">
        <v>120</v>
      </c>
      <c r="G32" s="14">
        <v>2</v>
      </c>
      <c r="H32" s="107"/>
      <c r="I32" s="103"/>
    </row>
    <row r="33" spans="1:9" ht="120" x14ac:dyDescent="0.25">
      <c r="A33" s="25">
        <v>4</v>
      </c>
      <c r="B33" s="105" t="s">
        <v>52</v>
      </c>
      <c r="C33" s="105" t="s">
        <v>145</v>
      </c>
      <c r="D33" s="106" t="s">
        <v>140</v>
      </c>
      <c r="E33" s="106">
        <v>2</v>
      </c>
      <c r="F33" s="106" t="s">
        <v>120</v>
      </c>
      <c r="G33" s="106">
        <v>2</v>
      </c>
      <c r="H33" s="107"/>
      <c r="I33" s="103"/>
    </row>
    <row r="34" spans="1:9" ht="90" x14ac:dyDescent="0.25">
      <c r="A34" s="25">
        <v>5</v>
      </c>
      <c r="B34" s="98" t="s">
        <v>119</v>
      </c>
      <c r="C34" s="98" t="s">
        <v>123</v>
      </c>
      <c r="D34" s="14" t="s">
        <v>55</v>
      </c>
      <c r="E34" s="14">
        <v>2</v>
      </c>
      <c r="F34" s="14" t="s">
        <v>120</v>
      </c>
      <c r="G34" s="14">
        <v>2</v>
      </c>
      <c r="H34" s="99"/>
      <c r="I34" s="103"/>
    </row>
    <row r="35" spans="1:9" ht="105" x14ac:dyDescent="0.25">
      <c r="A35" s="25">
        <v>6</v>
      </c>
      <c r="B35" s="98" t="s">
        <v>124</v>
      </c>
      <c r="C35" s="100" t="s">
        <v>125</v>
      </c>
      <c r="D35" s="101" t="s">
        <v>55</v>
      </c>
      <c r="E35" s="101">
        <v>13</v>
      </c>
      <c r="F35" s="14" t="s">
        <v>120</v>
      </c>
      <c r="G35" s="101">
        <v>13</v>
      </c>
      <c r="H35" s="104"/>
      <c r="I35" s="103"/>
    </row>
    <row r="36" spans="1:9" ht="45" x14ac:dyDescent="0.25">
      <c r="A36" s="25">
        <v>7</v>
      </c>
      <c r="B36" s="102" t="s">
        <v>56</v>
      </c>
      <c r="C36" s="100" t="s">
        <v>126</v>
      </c>
      <c r="D36" s="101" t="s">
        <v>55</v>
      </c>
      <c r="E36" s="14">
        <v>2</v>
      </c>
      <c r="F36" s="14" t="s">
        <v>120</v>
      </c>
      <c r="G36" s="14">
        <v>2</v>
      </c>
      <c r="H36" s="99"/>
      <c r="I36" s="103"/>
    </row>
    <row r="37" spans="1:9" ht="31.5" x14ac:dyDescent="0.25">
      <c r="A37" s="34">
        <v>6</v>
      </c>
      <c r="B37" s="31" t="s">
        <v>67</v>
      </c>
      <c r="C37" s="31" t="s">
        <v>151</v>
      </c>
      <c r="D37" s="28" t="s">
        <v>49</v>
      </c>
      <c r="E37" s="52">
        <v>1</v>
      </c>
      <c r="F37" s="52" t="s">
        <v>57</v>
      </c>
      <c r="G37" s="83">
        <v>1</v>
      </c>
      <c r="H37" s="107"/>
      <c r="I37" s="103"/>
    </row>
    <row r="38" spans="1:9" ht="31.5" x14ac:dyDescent="0.25">
      <c r="A38" s="34">
        <v>7</v>
      </c>
      <c r="B38" s="44" t="s">
        <v>54</v>
      </c>
      <c r="C38" s="45" t="s">
        <v>53</v>
      </c>
      <c r="D38" s="28" t="s">
        <v>114</v>
      </c>
      <c r="E38" s="24">
        <v>1</v>
      </c>
      <c r="F38" s="29" t="s">
        <v>57</v>
      </c>
      <c r="G38" s="46">
        <v>1</v>
      </c>
      <c r="H38" s="107"/>
      <c r="I38" s="103"/>
    </row>
    <row r="39" spans="1:9" ht="409.5" x14ac:dyDescent="0.25">
      <c r="A39" s="133">
        <v>8</v>
      </c>
      <c r="B39" s="126" t="s">
        <v>307</v>
      </c>
      <c r="C39" s="31" t="s">
        <v>308</v>
      </c>
      <c r="D39" s="134" t="s">
        <v>61</v>
      </c>
      <c r="E39" s="43">
        <v>1</v>
      </c>
      <c r="F39" s="134" t="s">
        <v>57</v>
      </c>
      <c r="G39" s="43">
        <v>1</v>
      </c>
      <c r="H39" s="107"/>
      <c r="I39" s="135"/>
    </row>
    <row r="40" spans="1:9" ht="15.75" x14ac:dyDescent="0.25">
      <c r="A40" s="144" t="s">
        <v>58</v>
      </c>
      <c r="B40" s="145"/>
      <c r="C40" s="145"/>
      <c r="D40" s="145"/>
      <c r="E40" s="145"/>
      <c r="F40" s="145"/>
      <c r="G40" s="145"/>
      <c r="H40" s="145"/>
      <c r="I40" s="146"/>
    </row>
    <row r="41" spans="1:9" ht="78.75" x14ac:dyDescent="0.25">
      <c r="A41" s="48">
        <v>1</v>
      </c>
      <c r="B41" s="26" t="s">
        <v>59</v>
      </c>
      <c r="C41" s="26" t="s">
        <v>60</v>
      </c>
      <c r="D41" s="29" t="s">
        <v>65</v>
      </c>
      <c r="E41" s="53">
        <v>1</v>
      </c>
      <c r="F41" s="29" t="s">
        <v>57</v>
      </c>
      <c r="G41" s="53">
        <v>1</v>
      </c>
      <c r="H41" s="49"/>
      <c r="I41" s="30"/>
    </row>
    <row r="42" spans="1:9" ht="23.25" customHeight="1" x14ac:dyDescent="0.25">
      <c r="A42" s="159" t="s">
        <v>16</v>
      </c>
      <c r="B42" s="151"/>
      <c r="C42" s="151"/>
      <c r="D42" s="151"/>
      <c r="E42" s="151"/>
      <c r="F42" s="151"/>
      <c r="G42" s="151"/>
      <c r="H42" s="151"/>
      <c r="I42" s="151"/>
    </row>
    <row r="43" spans="1:9" ht="15.75" customHeight="1" x14ac:dyDescent="0.25">
      <c r="A43" s="172" t="s">
        <v>8</v>
      </c>
      <c r="B43" s="153"/>
      <c r="C43" s="153"/>
      <c r="D43" s="153"/>
      <c r="E43" s="153"/>
      <c r="F43" s="153"/>
      <c r="G43" s="153"/>
      <c r="H43" s="153"/>
      <c r="I43" s="154"/>
    </row>
    <row r="44" spans="1:9" ht="15" customHeight="1" x14ac:dyDescent="0.25">
      <c r="A44" s="136" t="s">
        <v>128</v>
      </c>
      <c r="B44" s="137"/>
      <c r="C44" s="137"/>
      <c r="D44" s="137"/>
      <c r="E44" s="137"/>
      <c r="F44" s="137"/>
      <c r="G44" s="137"/>
      <c r="H44" s="137"/>
      <c r="I44" s="138"/>
    </row>
    <row r="45" spans="1:9" ht="15.75" x14ac:dyDescent="0.25">
      <c r="A45" s="136" t="s">
        <v>122</v>
      </c>
      <c r="B45" s="137"/>
      <c r="C45" s="137"/>
      <c r="D45" s="137"/>
      <c r="E45" s="137"/>
      <c r="F45" s="137"/>
      <c r="G45" s="137"/>
      <c r="H45" s="137"/>
      <c r="I45" s="138"/>
    </row>
    <row r="46" spans="1:9" ht="15" customHeight="1" x14ac:dyDescent="0.25">
      <c r="A46" s="136" t="s">
        <v>129</v>
      </c>
      <c r="B46" s="137"/>
      <c r="C46" s="137"/>
      <c r="D46" s="137"/>
      <c r="E46" s="137"/>
      <c r="F46" s="137"/>
      <c r="G46" s="137"/>
      <c r="H46" s="137"/>
      <c r="I46" s="138"/>
    </row>
    <row r="47" spans="1:9" ht="15" customHeight="1" x14ac:dyDescent="0.25">
      <c r="A47" s="136" t="s">
        <v>130</v>
      </c>
      <c r="B47" s="139"/>
      <c r="C47" s="139"/>
      <c r="D47" s="139"/>
      <c r="E47" s="139"/>
      <c r="F47" s="139"/>
      <c r="G47" s="139"/>
      <c r="H47" s="139"/>
      <c r="I47" s="140"/>
    </row>
    <row r="48" spans="1:9" ht="15.95" customHeight="1" x14ac:dyDescent="0.25">
      <c r="A48" s="158" t="s">
        <v>271</v>
      </c>
      <c r="B48" s="139"/>
      <c r="C48" s="139"/>
      <c r="D48" s="139"/>
      <c r="E48" s="139"/>
      <c r="F48" s="139"/>
      <c r="G48" s="139"/>
      <c r="H48" s="139"/>
      <c r="I48" s="140"/>
    </row>
    <row r="49" spans="1:9" ht="15" customHeight="1" x14ac:dyDescent="0.25">
      <c r="A49" s="136" t="s">
        <v>133</v>
      </c>
      <c r="B49" s="137"/>
      <c r="C49" s="137"/>
      <c r="D49" s="137"/>
      <c r="E49" s="137"/>
      <c r="F49" s="137"/>
      <c r="G49" s="137"/>
      <c r="H49" s="137"/>
      <c r="I49" s="138"/>
    </row>
    <row r="50" spans="1:9" ht="15.95" customHeight="1" x14ac:dyDescent="0.25">
      <c r="A50" s="136" t="s">
        <v>134</v>
      </c>
      <c r="B50" s="137"/>
      <c r="C50" s="137"/>
      <c r="D50" s="137"/>
      <c r="E50" s="137"/>
      <c r="F50" s="137"/>
      <c r="G50" s="137"/>
      <c r="H50" s="137"/>
      <c r="I50" s="138"/>
    </row>
    <row r="51" spans="1:9" ht="15" customHeight="1" x14ac:dyDescent="0.25">
      <c r="A51" s="136" t="s">
        <v>135</v>
      </c>
      <c r="B51" s="137"/>
      <c r="C51" s="137"/>
      <c r="D51" s="137"/>
      <c r="E51" s="137"/>
      <c r="F51" s="137"/>
      <c r="G51" s="137"/>
      <c r="H51" s="137"/>
      <c r="I51" s="138"/>
    </row>
    <row r="52" spans="1:9" ht="15" customHeight="1" x14ac:dyDescent="0.25">
      <c r="A52" s="136" t="s">
        <v>136</v>
      </c>
      <c r="B52" s="137"/>
      <c r="C52" s="137"/>
      <c r="D52" s="137"/>
      <c r="E52" s="137"/>
      <c r="F52" s="137"/>
      <c r="G52" s="137"/>
      <c r="H52" s="137"/>
      <c r="I52" s="138"/>
    </row>
    <row r="53" spans="1:9" ht="15" customHeight="1" x14ac:dyDescent="0.25">
      <c r="A53" s="136" t="s">
        <v>137</v>
      </c>
      <c r="B53" s="139"/>
      <c r="C53" s="139"/>
      <c r="D53" s="139"/>
      <c r="E53" s="139"/>
      <c r="F53" s="139"/>
      <c r="G53" s="139"/>
      <c r="H53" s="139"/>
      <c r="I53" s="140"/>
    </row>
    <row r="54" spans="1:9" ht="15" customHeight="1" x14ac:dyDescent="0.25">
      <c r="A54" s="141" t="s">
        <v>138</v>
      </c>
      <c r="B54" s="142"/>
      <c r="C54" s="142"/>
      <c r="D54" s="142"/>
      <c r="E54" s="142"/>
      <c r="F54" s="142"/>
      <c r="G54" s="142"/>
      <c r="H54" s="142"/>
      <c r="I54" s="143"/>
    </row>
    <row r="55" spans="1:9" ht="98.25" customHeight="1" x14ac:dyDescent="0.25">
      <c r="A55" s="22" t="s">
        <v>6</v>
      </c>
      <c r="B55" s="22" t="s">
        <v>5</v>
      </c>
      <c r="C55" s="21" t="s">
        <v>4</v>
      </c>
      <c r="D55" s="22" t="s">
        <v>3</v>
      </c>
      <c r="E55" s="22" t="s">
        <v>48</v>
      </c>
      <c r="F55" s="21" t="s">
        <v>1</v>
      </c>
      <c r="G55" s="35" t="s">
        <v>0</v>
      </c>
      <c r="H55" s="43" t="s">
        <v>10</v>
      </c>
      <c r="I55" s="43" t="s">
        <v>115</v>
      </c>
    </row>
    <row r="56" spans="1:9" ht="90" x14ac:dyDescent="0.25">
      <c r="A56" s="34">
        <v>1</v>
      </c>
      <c r="B56" s="98" t="s">
        <v>119</v>
      </c>
      <c r="C56" s="98" t="s">
        <v>123</v>
      </c>
      <c r="D56" s="14" t="s">
        <v>55</v>
      </c>
      <c r="E56" s="14">
        <v>2</v>
      </c>
      <c r="F56" s="14" t="s">
        <v>120</v>
      </c>
      <c r="G56" s="14">
        <v>2</v>
      </c>
      <c r="H56" s="99"/>
      <c r="I56" s="103"/>
    </row>
    <row r="57" spans="1:9" ht="105" x14ac:dyDescent="0.25">
      <c r="A57" s="34">
        <v>2</v>
      </c>
      <c r="B57" s="98" t="s">
        <v>124</v>
      </c>
      <c r="C57" s="100" t="s">
        <v>125</v>
      </c>
      <c r="D57" s="101" t="s">
        <v>55</v>
      </c>
      <c r="E57" s="101">
        <v>10</v>
      </c>
      <c r="F57" s="14" t="s">
        <v>120</v>
      </c>
      <c r="G57" s="101">
        <v>10</v>
      </c>
      <c r="H57" s="104"/>
      <c r="I57" s="103"/>
    </row>
    <row r="58" spans="1:9" ht="63.75" x14ac:dyDescent="0.25">
      <c r="A58" s="34">
        <v>3</v>
      </c>
      <c r="B58" s="100" t="s">
        <v>148</v>
      </c>
      <c r="C58" s="109" t="s">
        <v>150</v>
      </c>
      <c r="D58" s="101" t="s">
        <v>55</v>
      </c>
      <c r="E58" s="110">
        <v>5</v>
      </c>
      <c r="F58" s="110" t="s">
        <v>149</v>
      </c>
      <c r="G58" s="110">
        <v>5</v>
      </c>
      <c r="H58" s="104"/>
      <c r="I58" s="103"/>
    </row>
    <row r="59" spans="1:9" ht="38.25" x14ac:dyDescent="0.25">
      <c r="A59" s="34">
        <v>4</v>
      </c>
      <c r="B59" s="100" t="s">
        <v>121</v>
      </c>
      <c r="C59" s="109" t="s">
        <v>127</v>
      </c>
      <c r="D59" s="101" t="s">
        <v>55</v>
      </c>
      <c r="E59" s="110">
        <v>3</v>
      </c>
      <c r="F59" s="110" t="s">
        <v>120</v>
      </c>
      <c r="G59" s="110">
        <v>3</v>
      </c>
      <c r="H59" s="104"/>
      <c r="I59" s="103"/>
    </row>
    <row r="60" spans="1:9" ht="45" x14ac:dyDescent="0.25">
      <c r="A60" s="34">
        <v>5</v>
      </c>
      <c r="B60" s="102" t="s">
        <v>56</v>
      </c>
      <c r="C60" s="100" t="s">
        <v>126</v>
      </c>
      <c r="D60" s="101" t="s">
        <v>55</v>
      </c>
      <c r="E60" s="14">
        <v>1</v>
      </c>
      <c r="F60" s="14" t="s">
        <v>120</v>
      </c>
      <c r="G60" s="14">
        <v>1</v>
      </c>
      <c r="H60" s="99"/>
      <c r="I60" s="103"/>
    </row>
    <row r="61" spans="1:9" ht="31.5" x14ac:dyDescent="0.25">
      <c r="A61" s="34">
        <v>6</v>
      </c>
      <c r="B61" s="31" t="s">
        <v>67</v>
      </c>
      <c r="C61" s="31" t="s">
        <v>151</v>
      </c>
      <c r="D61" s="28" t="s">
        <v>49</v>
      </c>
      <c r="E61" s="52">
        <v>1</v>
      </c>
      <c r="F61" s="52" t="s">
        <v>57</v>
      </c>
      <c r="G61" s="83">
        <v>1</v>
      </c>
      <c r="H61" s="107"/>
      <c r="I61" s="103"/>
    </row>
    <row r="62" spans="1:9" ht="23.25" customHeight="1" x14ac:dyDescent="0.25">
      <c r="A62" s="159" t="s">
        <v>17</v>
      </c>
      <c r="B62" s="151"/>
      <c r="C62" s="151"/>
      <c r="D62" s="151"/>
      <c r="E62" s="151"/>
      <c r="F62" s="151"/>
      <c r="G62" s="151"/>
      <c r="H62" s="151"/>
      <c r="I62" s="151"/>
    </row>
    <row r="63" spans="1:9" ht="15.75" customHeight="1" x14ac:dyDescent="0.25">
      <c r="A63" s="152" t="s">
        <v>8</v>
      </c>
      <c r="B63" s="153"/>
      <c r="C63" s="153"/>
      <c r="D63" s="153"/>
      <c r="E63" s="153"/>
      <c r="F63" s="153"/>
      <c r="G63" s="153"/>
      <c r="H63" s="153"/>
      <c r="I63" s="154"/>
    </row>
    <row r="64" spans="1:9" ht="15" customHeight="1" x14ac:dyDescent="0.25">
      <c r="A64" s="155" t="s">
        <v>272</v>
      </c>
      <c r="B64" s="151"/>
      <c r="C64" s="151"/>
      <c r="D64" s="151"/>
      <c r="E64" s="151"/>
      <c r="F64" s="151"/>
      <c r="G64" s="151"/>
      <c r="H64" s="151"/>
      <c r="I64" s="160"/>
    </row>
    <row r="65" spans="1:9" ht="15.95" customHeight="1" x14ac:dyDescent="0.25">
      <c r="A65" s="155" t="s">
        <v>273</v>
      </c>
      <c r="B65" s="156"/>
      <c r="C65" s="156"/>
      <c r="D65" s="156"/>
      <c r="E65" s="156"/>
      <c r="F65" s="156"/>
      <c r="G65" s="156"/>
      <c r="H65" s="156"/>
      <c r="I65" s="157"/>
    </row>
    <row r="66" spans="1:9" ht="15" customHeight="1" x14ac:dyDescent="0.25">
      <c r="A66" s="136" t="s">
        <v>276</v>
      </c>
      <c r="B66" s="137"/>
      <c r="C66" s="137"/>
      <c r="D66" s="137"/>
      <c r="E66" s="137"/>
      <c r="F66" s="137"/>
      <c r="G66" s="137"/>
      <c r="H66" s="137"/>
      <c r="I66" s="138"/>
    </row>
    <row r="67" spans="1:9" ht="15.95" customHeight="1" x14ac:dyDescent="0.25">
      <c r="A67" s="136" t="s">
        <v>278</v>
      </c>
      <c r="B67" s="139"/>
      <c r="C67" s="139"/>
      <c r="D67" s="139"/>
      <c r="E67" s="139"/>
      <c r="F67" s="139"/>
      <c r="G67" s="139"/>
      <c r="H67" s="139"/>
      <c r="I67" s="140"/>
    </row>
    <row r="68" spans="1:9" ht="15.95" customHeight="1" x14ac:dyDescent="0.25">
      <c r="A68" s="155" t="s">
        <v>277</v>
      </c>
      <c r="B68" s="156"/>
      <c r="C68" s="156"/>
      <c r="D68" s="156"/>
      <c r="E68" s="156"/>
      <c r="F68" s="156"/>
      <c r="G68" s="156"/>
      <c r="H68" s="156"/>
      <c r="I68" s="157"/>
    </row>
    <row r="69" spans="1:9" ht="15" customHeight="1" x14ac:dyDescent="0.25">
      <c r="A69" s="155" t="s">
        <v>274</v>
      </c>
      <c r="B69" s="156"/>
      <c r="C69" s="156"/>
      <c r="D69" s="156"/>
      <c r="E69" s="156"/>
      <c r="F69" s="156"/>
      <c r="G69" s="156"/>
      <c r="H69" s="156"/>
      <c r="I69" s="157"/>
    </row>
    <row r="70" spans="1:9" ht="15" customHeight="1" x14ac:dyDescent="0.25">
      <c r="A70" s="136" t="s">
        <v>133</v>
      </c>
      <c r="B70" s="137"/>
      <c r="C70" s="137"/>
      <c r="D70" s="137"/>
      <c r="E70" s="137"/>
      <c r="F70" s="137"/>
      <c r="G70" s="137"/>
      <c r="H70" s="137"/>
      <c r="I70" s="138"/>
    </row>
    <row r="71" spans="1:9" ht="15.95" customHeight="1" x14ac:dyDescent="0.25">
      <c r="A71" s="136" t="s">
        <v>134</v>
      </c>
      <c r="B71" s="137"/>
      <c r="C71" s="137"/>
      <c r="D71" s="137"/>
      <c r="E71" s="137"/>
      <c r="F71" s="137"/>
      <c r="G71" s="137"/>
      <c r="H71" s="137"/>
      <c r="I71" s="138"/>
    </row>
    <row r="72" spans="1:9" ht="15" customHeight="1" x14ac:dyDescent="0.25">
      <c r="A72" s="136" t="s">
        <v>135</v>
      </c>
      <c r="B72" s="137"/>
      <c r="C72" s="137"/>
      <c r="D72" s="137"/>
      <c r="E72" s="137"/>
      <c r="F72" s="137"/>
      <c r="G72" s="137"/>
      <c r="H72" s="137"/>
      <c r="I72" s="138"/>
    </row>
    <row r="73" spans="1:9" ht="15" customHeight="1" x14ac:dyDescent="0.25">
      <c r="A73" s="136" t="s">
        <v>136</v>
      </c>
      <c r="B73" s="137"/>
      <c r="C73" s="137"/>
      <c r="D73" s="137"/>
      <c r="E73" s="137"/>
      <c r="F73" s="137"/>
      <c r="G73" s="137"/>
      <c r="H73" s="137"/>
      <c r="I73" s="138"/>
    </row>
    <row r="74" spans="1:9" ht="15" customHeight="1" x14ac:dyDescent="0.25">
      <c r="A74" s="136" t="s">
        <v>137</v>
      </c>
      <c r="B74" s="139"/>
      <c r="C74" s="139"/>
      <c r="D74" s="139"/>
      <c r="E74" s="139"/>
      <c r="F74" s="139"/>
      <c r="G74" s="139"/>
      <c r="H74" s="139"/>
      <c r="I74" s="140"/>
    </row>
    <row r="75" spans="1:9" ht="15" customHeight="1" x14ac:dyDescent="0.25">
      <c r="A75" s="141" t="s">
        <v>138</v>
      </c>
      <c r="B75" s="142"/>
      <c r="C75" s="142"/>
      <c r="D75" s="142"/>
      <c r="E75" s="142"/>
      <c r="F75" s="142"/>
      <c r="G75" s="142"/>
      <c r="H75" s="142"/>
      <c r="I75" s="143"/>
    </row>
    <row r="76" spans="1:9" ht="63" x14ac:dyDescent="0.25">
      <c r="A76" s="20" t="s">
        <v>6</v>
      </c>
      <c r="B76" s="22" t="s">
        <v>5</v>
      </c>
      <c r="C76" s="21" t="s">
        <v>4</v>
      </c>
      <c r="D76" s="21" t="s">
        <v>3</v>
      </c>
      <c r="E76" s="22" t="s">
        <v>48</v>
      </c>
      <c r="F76" s="21" t="s">
        <v>1</v>
      </c>
      <c r="G76" s="35" t="s">
        <v>0</v>
      </c>
      <c r="H76" s="43" t="s">
        <v>10</v>
      </c>
      <c r="I76" s="43" t="s">
        <v>115</v>
      </c>
    </row>
    <row r="77" spans="1:9" ht="105" x14ac:dyDescent="0.25">
      <c r="A77" s="36">
        <v>1</v>
      </c>
      <c r="B77" s="114" t="s">
        <v>139</v>
      </c>
      <c r="C77" s="98" t="s">
        <v>311</v>
      </c>
      <c r="D77" s="2" t="s">
        <v>140</v>
      </c>
      <c r="E77" s="2">
        <v>1</v>
      </c>
      <c r="F77" s="2" t="s">
        <v>120</v>
      </c>
      <c r="G77" s="2">
        <v>1</v>
      </c>
      <c r="H77" s="112"/>
      <c r="I77" s="103"/>
    </row>
    <row r="78" spans="1:9" ht="75" x14ac:dyDescent="0.25">
      <c r="A78" s="36">
        <v>2</v>
      </c>
      <c r="B78" s="114" t="s">
        <v>141</v>
      </c>
      <c r="C78" s="98" t="s">
        <v>142</v>
      </c>
      <c r="D78" s="2" t="s">
        <v>140</v>
      </c>
      <c r="E78" s="2">
        <v>1</v>
      </c>
      <c r="F78" s="2" t="s">
        <v>120</v>
      </c>
      <c r="G78" s="2">
        <v>1</v>
      </c>
      <c r="H78" s="112"/>
      <c r="I78" s="103"/>
    </row>
    <row r="79" spans="1:9" ht="120" x14ac:dyDescent="0.25">
      <c r="A79" s="36">
        <v>3</v>
      </c>
      <c r="B79" s="115" t="s">
        <v>52</v>
      </c>
      <c r="C79" s="105" t="s">
        <v>145</v>
      </c>
      <c r="D79" s="117" t="s">
        <v>140</v>
      </c>
      <c r="E79" s="117">
        <v>1</v>
      </c>
      <c r="F79" s="117" t="s">
        <v>120</v>
      </c>
      <c r="G79" s="117">
        <v>1</v>
      </c>
      <c r="H79" s="111"/>
      <c r="I79" s="103"/>
    </row>
    <row r="80" spans="1:9" ht="204.75" x14ac:dyDescent="0.25">
      <c r="A80" s="36">
        <v>4</v>
      </c>
      <c r="B80" s="50" t="s">
        <v>64</v>
      </c>
      <c r="C80" s="58" t="s">
        <v>154</v>
      </c>
      <c r="D80" s="29" t="s">
        <v>61</v>
      </c>
      <c r="E80" s="56">
        <v>1</v>
      </c>
      <c r="F80" s="43" t="s">
        <v>57</v>
      </c>
      <c r="G80" s="79">
        <v>1</v>
      </c>
      <c r="H80" s="113"/>
      <c r="I80" s="103"/>
    </row>
    <row r="81" spans="1:9" ht="90" x14ac:dyDescent="0.25">
      <c r="A81" s="36">
        <v>5</v>
      </c>
      <c r="B81" s="114" t="s">
        <v>119</v>
      </c>
      <c r="C81" s="98" t="s">
        <v>123</v>
      </c>
      <c r="D81" s="2" t="s">
        <v>55</v>
      </c>
      <c r="E81" s="2">
        <v>7</v>
      </c>
      <c r="F81" s="2" t="s">
        <v>120</v>
      </c>
      <c r="G81" s="2">
        <v>7</v>
      </c>
      <c r="H81" s="113"/>
      <c r="I81" s="103"/>
    </row>
    <row r="82" spans="1:9" ht="105" x14ac:dyDescent="0.25">
      <c r="A82" s="36">
        <v>6</v>
      </c>
      <c r="B82" s="114" t="s">
        <v>124</v>
      </c>
      <c r="C82" s="100" t="s">
        <v>125</v>
      </c>
      <c r="D82" s="118" t="s">
        <v>55</v>
      </c>
      <c r="E82" s="118">
        <v>14</v>
      </c>
      <c r="F82" s="2" t="s">
        <v>120</v>
      </c>
      <c r="G82" s="118">
        <v>14</v>
      </c>
      <c r="H82" s="113"/>
      <c r="I82" s="103"/>
    </row>
    <row r="83" spans="1:9" ht="31.5" x14ac:dyDescent="0.25">
      <c r="A83" s="36">
        <v>7</v>
      </c>
      <c r="B83" s="120" t="s">
        <v>62</v>
      </c>
      <c r="C83" s="33" t="s">
        <v>152</v>
      </c>
      <c r="D83" s="29" t="s">
        <v>55</v>
      </c>
      <c r="E83" s="54">
        <v>1</v>
      </c>
      <c r="F83" s="54" t="s">
        <v>57</v>
      </c>
      <c r="G83" s="97">
        <v>1</v>
      </c>
      <c r="H83" s="113"/>
      <c r="I83" s="103"/>
    </row>
    <row r="84" spans="1:9" ht="126" x14ac:dyDescent="0.25">
      <c r="A84" s="36">
        <v>8</v>
      </c>
      <c r="B84" s="120" t="s">
        <v>63</v>
      </c>
      <c r="C84" s="33" t="s">
        <v>153</v>
      </c>
      <c r="D84" s="29" t="s">
        <v>55</v>
      </c>
      <c r="E84" s="54">
        <v>1</v>
      </c>
      <c r="F84" s="54" t="s">
        <v>57</v>
      </c>
      <c r="G84" s="97">
        <v>1</v>
      </c>
      <c r="H84" s="113"/>
      <c r="I84" s="103"/>
    </row>
    <row r="85" spans="1:9" ht="45" x14ac:dyDescent="0.25">
      <c r="A85" s="36">
        <v>9</v>
      </c>
      <c r="B85" s="116" t="s">
        <v>56</v>
      </c>
      <c r="C85" s="100" t="s">
        <v>126</v>
      </c>
      <c r="D85" s="118" t="s">
        <v>55</v>
      </c>
      <c r="E85" s="2">
        <v>2</v>
      </c>
      <c r="F85" s="2" t="s">
        <v>120</v>
      </c>
      <c r="G85" s="2">
        <v>2</v>
      </c>
      <c r="H85" s="113"/>
      <c r="I85" s="103"/>
    </row>
    <row r="86" spans="1:9" ht="38.25" x14ac:dyDescent="0.25">
      <c r="A86" s="36">
        <v>10</v>
      </c>
      <c r="B86" s="114" t="s">
        <v>121</v>
      </c>
      <c r="C86" s="109" t="s">
        <v>127</v>
      </c>
      <c r="D86" s="118" t="s">
        <v>55</v>
      </c>
      <c r="E86" s="119">
        <v>2</v>
      </c>
      <c r="F86" s="119" t="s">
        <v>120</v>
      </c>
      <c r="G86" s="119">
        <v>2</v>
      </c>
      <c r="H86" s="113"/>
      <c r="I86" s="103"/>
    </row>
    <row r="87" spans="1:9" ht="31.5" x14ac:dyDescent="0.25">
      <c r="A87" s="36">
        <v>11</v>
      </c>
      <c r="B87" s="51" t="s">
        <v>67</v>
      </c>
      <c r="C87" s="31" t="s">
        <v>151</v>
      </c>
      <c r="D87" s="29" t="s">
        <v>49</v>
      </c>
      <c r="E87" s="52">
        <v>1</v>
      </c>
      <c r="F87" s="52" t="s">
        <v>57</v>
      </c>
      <c r="G87" s="83">
        <v>1</v>
      </c>
      <c r="H87" s="111"/>
      <c r="I87" s="103"/>
    </row>
    <row r="88" spans="1:9" ht="15.75" x14ac:dyDescent="0.25">
      <c r="A88" s="144" t="s">
        <v>58</v>
      </c>
      <c r="B88" s="145"/>
      <c r="C88" s="145"/>
      <c r="D88" s="145"/>
      <c r="E88" s="145"/>
      <c r="F88" s="145"/>
      <c r="G88" s="145"/>
      <c r="H88" s="145"/>
      <c r="I88" s="146"/>
    </row>
    <row r="89" spans="1:9" ht="78.75" x14ac:dyDescent="0.25">
      <c r="A89" s="38">
        <v>1</v>
      </c>
      <c r="B89" s="26" t="s">
        <v>59</v>
      </c>
      <c r="C89" s="26" t="s">
        <v>60</v>
      </c>
      <c r="D89" s="63" t="s">
        <v>65</v>
      </c>
      <c r="E89" s="53">
        <v>1</v>
      </c>
      <c r="F89" s="29" t="s">
        <v>57</v>
      </c>
      <c r="G89" s="96">
        <v>2</v>
      </c>
      <c r="H89" s="49"/>
      <c r="I89" s="30"/>
    </row>
    <row r="90" spans="1:9" ht="15.75" x14ac:dyDescent="0.25">
      <c r="A90" s="149" t="s">
        <v>38</v>
      </c>
      <c r="B90" s="150"/>
      <c r="C90" s="150"/>
      <c r="D90" s="150"/>
      <c r="E90" s="150"/>
      <c r="F90" s="150"/>
      <c r="G90" s="150"/>
      <c r="H90" s="151"/>
      <c r="I90" s="150"/>
    </row>
    <row r="91" spans="1:9" ht="15.75" x14ac:dyDescent="0.25">
      <c r="A91" s="152" t="s">
        <v>8</v>
      </c>
      <c r="B91" s="153"/>
      <c r="C91" s="153"/>
      <c r="D91" s="153"/>
      <c r="E91" s="153"/>
      <c r="F91" s="153"/>
      <c r="G91" s="153"/>
      <c r="H91" s="153"/>
      <c r="I91" s="154"/>
    </row>
    <row r="92" spans="1:9" ht="15.75" customHeight="1" x14ac:dyDescent="0.25">
      <c r="A92" s="136" t="s">
        <v>128</v>
      </c>
      <c r="B92" s="137"/>
      <c r="C92" s="137"/>
      <c r="D92" s="137"/>
      <c r="E92" s="137"/>
      <c r="F92" s="137"/>
      <c r="G92" s="137"/>
      <c r="H92" s="137"/>
      <c r="I92" s="138"/>
    </row>
    <row r="93" spans="1:9" ht="15.75" customHeight="1" x14ac:dyDescent="0.25">
      <c r="A93" s="136" t="s">
        <v>122</v>
      </c>
      <c r="B93" s="137"/>
      <c r="C93" s="137"/>
      <c r="D93" s="137"/>
      <c r="E93" s="137"/>
      <c r="F93" s="137"/>
      <c r="G93" s="137"/>
      <c r="H93" s="137"/>
      <c r="I93" s="138"/>
    </row>
    <row r="94" spans="1:9" ht="15.75" customHeight="1" x14ac:dyDescent="0.25">
      <c r="A94" s="136" t="s">
        <v>129</v>
      </c>
      <c r="B94" s="137"/>
      <c r="C94" s="137"/>
      <c r="D94" s="137"/>
      <c r="E94" s="137"/>
      <c r="F94" s="137"/>
      <c r="G94" s="137"/>
      <c r="H94" s="137"/>
      <c r="I94" s="138"/>
    </row>
    <row r="95" spans="1:9" ht="15.75" customHeight="1" x14ac:dyDescent="0.25">
      <c r="A95" s="136" t="s">
        <v>130</v>
      </c>
      <c r="B95" s="139"/>
      <c r="C95" s="139"/>
      <c r="D95" s="139"/>
      <c r="E95" s="139"/>
      <c r="F95" s="139"/>
      <c r="G95" s="139"/>
      <c r="H95" s="139"/>
      <c r="I95" s="140"/>
    </row>
    <row r="96" spans="1:9" ht="19.5" customHeight="1" x14ac:dyDescent="0.25">
      <c r="A96" s="136" t="s">
        <v>131</v>
      </c>
      <c r="B96" s="139"/>
      <c r="C96" s="139"/>
      <c r="D96" s="139"/>
      <c r="E96" s="139"/>
      <c r="F96" s="139"/>
      <c r="G96" s="139"/>
      <c r="H96" s="139"/>
      <c r="I96" s="140"/>
    </row>
    <row r="97" spans="1:9" ht="15.75" customHeight="1" x14ac:dyDescent="0.25">
      <c r="A97" s="136" t="s">
        <v>132</v>
      </c>
      <c r="B97" s="139"/>
      <c r="C97" s="139"/>
      <c r="D97" s="139"/>
      <c r="E97" s="139"/>
      <c r="F97" s="139"/>
      <c r="G97" s="139"/>
      <c r="H97" s="139"/>
      <c r="I97" s="140"/>
    </row>
    <row r="98" spans="1:9" ht="15.75" customHeight="1" x14ac:dyDescent="0.25">
      <c r="A98" s="136" t="s">
        <v>133</v>
      </c>
      <c r="B98" s="137"/>
      <c r="C98" s="137"/>
      <c r="D98" s="137"/>
      <c r="E98" s="137"/>
      <c r="F98" s="137"/>
      <c r="G98" s="137"/>
      <c r="H98" s="137"/>
      <c r="I98" s="138"/>
    </row>
    <row r="99" spans="1:9" ht="21.75" customHeight="1" x14ac:dyDescent="0.25">
      <c r="A99" s="136" t="s">
        <v>134</v>
      </c>
      <c r="B99" s="137"/>
      <c r="C99" s="137"/>
      <c r="D99" s="137"/>
      <c r="E99" s="137"/>
      <c r="F99" s="137"/>
      <c r="G99" s="137"/>
      <c r="H99" s="137"/>
      <c r="I99" s="138"/>
    </row>
    <row r="100" spans="1:9" ht="15.75" x14ac:dyDescent="0.25">
      <c r="A100" s="136" t="s">
        <v>135</v>
      </c>
      <c r="B100" s="137"/>
      <c r="C100" s="137"/>
      <c r="D100" s="137"/>
      <c r="E100" s="137"/>
      <c r="F100" s="137"/>
      <c r="G100" s="137"/>
      <c r="H100" s="137"/>
      <c r="I100" s="138"/>
    </row>
    <row r="101" spans="1:9" ht="15.75" x14ac:dyDescent="0.25">
      <c r="A101" s="136" t="s">
        <v>136</v>
      </c>
      <c r="B101" s="137"/>
      <c r="C101" s="137"/>
      <c r="D101" s="137"/>
      <c r="E101" s="137"/>
      <c r="F101" s="137"/>
      <c r="G101" s="137"/>
      <c r="H101" s="137"/>
      <c r="I101" s="138"/>
    </row>
    <row r="102" spans="1:9" ht="15.75" x14ac:dyDescent="0.25">
      <c r="A102" s="136" t="s">
        <v>137</v>
      </c>
      <c r="B102" s="139"/>
      <c r="C102" s="139"/>
      <c r="D102" s="139"/>
      <c r="E102" s="139"/>
      <c r="F102" s="139"/>
      <c r="G102" s="139"/>
      <c r="H102" s="139"/>
      <c r="I102" s="140"/>
    </row>
    <row r="103" spans="1:9" ht="15.75" x14ac:dyDescent="0.25">
      <c r="A103" s="141" t="s">
        <v>138</v>
      </c>
      <c r="B103" s="142"/>
      <c r="C103" s="142"/>
      <c r="D103" s="142"/>
      <c r="E103" s="142"/>
      <c r="F103" s="142"/>
      <c r="G103" s="142"/>
      <c r="H103" s="142"/>
      <c r="I103" s="143"/>
    </row>
    <row r="104" spans="1:9" ht="63" x14ac:dyDescent="0.25">
      <c r="A104" s="20" t="s">
        <v>6</v>
      </c>
      <c r="B104" s="21" t="s">
        <v>5</v>
      </c>
      <c r="C104" s="21" t="s">
        <v>4</v>
      </c>
      <c r="D104" s="22" t="s">
        <v>3</v>
      </c>
      <c r="E104" s="22" t="s">
        <v>48</v>
      </c>
      <c r="F104" s="22" t="s">
        <v>1</v>
      </c>
      <c r="G104" s="23" t="s">
        <v>0</v>
      </c>
      <c r="H104" s="43" t="s">
        <v>10</v>
      </c>
      <c r="I104" s="43" t="s">
        <v>115</v>
      </c>
    </row>
    <row r="105" spans="1:9" ht="90" x14ac:dyDescent="0.25">
      <c r="A105" s="25">
        <v>1</v>
      </c>
      <c r="B105" s="114" t="s">
        <v>119</v>
      </c>
      <c r="C105" s="100" t="s">
        <v>123</v>
      </c>
      <c r="D105" s="2" t="s">
        <v>55</v>
      </c>
      <c r="E105" s="2">
        <v>2</v>
      </c>
      <c r="F105" s="2" t="s">
        <v>120</v>
      </c>
      <c r="G105" s="2">
        <v>2</v>
      </c>
      <c r="H105" s="99"/>
      <c r="I105" s="103"/>
    </row>
    <row r="106" spans="1:9" ht="75.75" customHeight="1" x14ac:dyDescent="0.25">
      <c r="A106" s="25">
        <v>2</v>
      </c>
      <c r="B106" s="114" t="s">
        <v>124</v>
      </c>
      <c r="C106" s="100" t="s">
        <v>125</v>
      </c>
      <c r="D106" s="118" t="s">
        <v>55</v>
      </c>
      <c r="E106" s="118">
        <v>4</v>
      </c>
      <c r="F106" s="2" t="s">
        <v>120</v>
      </c>
      <c r="G106" s="118">
        <v>4</v>
      </c>
      <c r="H106" s="104"/>
      <c r="I106" s="103"/>
    </row>
    <row r="107" spans="1:9" ht="46.5" customHeight="1" x14ac:dyDescent="0.25">
      <c r="A107" s="25">
        <v>3</v>
      </c>
      <c r="B107" s="116" t="s">
        <v>56</v>
      </c>
      <c r="C107" s="100" t="s">
        <v>126</v>
      </c>
      <c r="D107" s="118" t="s">
        <v>55</v>
      </c>
      <c r="E107" s="2">
        <v>2</v>
      </c>
      <c r="F107" s="2" t="s">
        <v>120</v>
      </c>
      <c r="G107" s="2">
        <v>2</v>
      </c>
      <c r="H107" s="99"/>
      <c r="I107" s="103"/>
    </row>
    <row r="108" spans="1:9" ht="38.25" x14ac:dyDescent="0.25">
      <c r="A108" s="25">
        <v>4</v>
      </c>
      <c r="B108" s="114" t="s">
        <v>121</v>
      </c>
      <c r="C108" s="121" t="s">
        <v>127</v>
      </c>
      <c r="D108" s="118" t="s">
        <v>55</v>
      </c>
      <c r="E108" s="119">
        <v>4</v>
      </c>
      <c r="F108" s="119" t="s">
        <v>120</v>
      </c>
      <c r="G108" s="119">
        <v>4</v>
      </c>
      <c r="H108" s="122"/>
      <c r="I108" s="103"/>
    </row>
    <row r="109" spans="1:9" ht="15" customHeight="1" x14ac:dyDescent="0.25">
      <c r="A109" s="147" t="s">
        <v>49</v>
      </c>
      <c r="B109" s="148"/>
      <c r="C109" s="148"/>
      <c r="D109" s="148"/>
      <c r="E109" s="148"/>
      <c r="F109" s="148"/>
      <c r="G109" s="148"/>
      <c r="H109" s="148"/>
      <c r="I109" s="148"/>
    </row>
    <row r="110" spans="1:9" ht="63" x14ac:dyDescent="0.25">
      <c r="A110" s="20" t="s">
        <v>6</v>
      </c>
      <c r="B110" s="22" t="s">
        <v>5</v>
      </c>
      <c r="C110" s="22" t="s">
        <v>4</v>
      </c>
      <c r="D110" s="22" t="s">
        <v>3</v>
      </c>
      <c r="E110" s="22" t="s">
        <v>48</v>
      </c>
      <c r="F110" s="22" t="s">
        <v>1</v>
      </c>
      <c r="G110" s="23" t="s">
        <v>0</v>
      </c>
      <c r="H110" s="43" t="s">
        <v>10</v>
      </c>
      <c r="I110" s="43" t="s">
        <v>115</v>
      </c>
    </row>
    <row r="111" spans="1:9" ht="15" customHeight="1" x14ac:dyDescent="0.25">
      <c r="A111" s="40">
        <v>1</v>
      </c>
      <c r="B111" s="31" t="s">
        <v>66</v>
      </c>
      <c r="C111" s="31" t="s">
        <v>68</v>
      </c>
      <c r="D111" s="28" t="s">
        <v>49</v>
      </c>
      <c r="E111" s="52">
        <v>1</v>
      </c>
      <c r="F111" s="52" t="s">
        <v>57</v>
      </c>
      <c r="G111" s="83">
        <v>1</v>
      </c>
      <c r="H111" s="52"/>
      <c r="I111" s="103"/>
    </row>
    <row r="112" spans="1:9" ht="15" customHeight="1" x14ac:dyDescent="0.25">
      <c r="A112" s="25">
        <v>2</v>
      </c>
      <c r="B112" s="31" t="s">
        <v>67</v>
      </c>
      <c r="C112" s="31" t="s">
        <v>151</v>
      </c>
      <c r="D112" s="28" t="s">
        <v>49</v>
      </c>
      <c r="E112" s="52">
        <v>1</v>
      </c>
      <c r="F112" s="52" t="s">
        <v>57</v>
      </c>
      <c r="G112" s="83">
        <v>1</v>
      </c>
      <c r="H112" s="107"/>
      <c r="I112" s="103"/>
    </row>
  </sheetData>
  <mergeCells count="85">
    <mergeCell ref="A46:I46"/>
    <mergeCell ref="A71:I71"/>
    <mergeCell ref="A70:I70"/>
    <mergeCell ref="A27:I27"/>
    <mergeCell ref="A28:I28"/>
    <mergeCell ref="A40:I40"/>
    <mergeCell ref="A47:I47"/>
    <mergeCell ref="A42:I42"/>
    <mergeCell ref="A43:I43"/>
    <mergeCell ref="A50:I50"/>
    <mergeCell ref="A51:I51"/>
    <mergeCell ref="A52:I52"/>
    <mergeCell ref="A53:I53"/>
    <mergeCell ref="A54:I54"/>
    <mergeCell ref="A44:I44"/>
    <mergeCell ref="A45:I45"/>
    <mergeCell ref="C15:I15"/>
    <mergeCell ref="A23:I23"/>
    <mergeCell ref="A24:I24"/>
    <mergeCell ref="A25:I25"/>
    <mergeCell ref="A26:I26"/>
    <mergeCell ref="A20:I20"/>
    <mergeCell ref="A21:I21"/>
    <mergeCell ref="A22:I22"/>
    <mergeCell ref="A17:I17"/>
    <mergeCell ref="A18:I18"/>
    <mergeCell ref="A19:I19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4:B14"/>
    <mergeCell ref="C14:I14"/>
    <mergeCell ref="A15:B15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9:I109"/>
    <mergeCell ref="A90:I90"/>
    <mergeCell ref="A91:I91"/>
    <mergeCell ref="A69:I69"/>
    <mergeCell ref="A48:I48"/>
    <mergeCell ref="A49:I49"/>
    <mergeCell ref="A62:I62"/>
    <mergeCell ref="A63:I63"/>
    <mergeCell ref="A64:I64"/>
    <mergeCell ref="A65:I65"/>
    <mergeCell ref="A66:I66"/>
    <mergeCell ref="A67:I67"/>
    <mergeCell ref="A68:I68"/>
    <mergeCell ref="A98:I98"/>
    <mergeCell ref="A92:I92"/>
    <mergeCell ref="A93:I93"/>
    <mergeCell ref="A101:I101"/>
    <mergeCell ref="A102:I102"/>
    <mergeCell ref="A103:I103"/>
    <mergeCell ref="A88:I88"/>
    <mergeCell ref="A94:I94"/>
    <mergeCell ref="A95:I95"/>
    <mergeCell ref="A96:I96"/>
    <mergeCell ref="A97:I97"/>
    <mergeCell ref="A99:I99"/>
    <mergeCell ref="A72:I72"/>
    <mergeCell ref="A73:I73"/>
    <mergeCell ref="A74:I74"/>
    <mergeCell ref="A75:I75"/>
    <mergeCell ref="A100:I100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8:C38" xr:uid="{631F7E52-DCBA-4217-BC48-AF80CCFF25F9}">
      <formula1>0</formula1>
      <formula2>0</formula2>
    </dataValidation>
    <dataValidation type="list" allowBlank="1" showInputMessage="1" showErrorMessage="1" promptTitle="список" prompt="выберите вид" sqref="D41 D56:D61 D111:D112 D105:D108 D77:D87 D30:D39" xr:uid="{E6E977A1-0891-4319-8451-6F071F5251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0"/>
  <sheetViews>
    <sheetView zoomScaleNormal="100" workbookViewId="0">
      <selection activeCell="I93" sqref="H89:I93"/>
    </sheetView>
  </sheetViews>
  <sheetFormatPr defaultColWidth="14.42578125" defaultRowHeight="15.7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4.42578125" style="17" customWidth="1"/>
    <col min="9" max="9" width="19.42578125" style="17" customWidth="1"/>
    <col min="10" max="11" width="8.7109375" style="18" customWidth="1"/>
    <col min="12" max="16384" width="14.42578125" style="18"/>
  </cols>
  <sheetData>
    <row r="1" spans="1:9" x14ac:dyDescent="0.25">
      <c r="A1" s="161" t="s">
        <v>9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25">
      <c r="A2" s="164" t="s">
        <v>29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25">
      <c r="A3" s="166" t="str">
        <f>'Информация о Чемпионате'!B4</f>
        <v>Финал чемпионата высоких технологий 2026</v>
      </c>
      <c r="B3" s="166"/>
      <c r="C3" s="166"/>
      <c r="D3" s="166"/>
      <c r="E3" s="166"/>
      <c r="F3" s="166"/>
      <c r="G3" s="166"/>
      <c r="H3" s="166"/>
      <c r="I3" s="166"/>
    </row>
    <row r="4" spans="1:9" x14ac:dyDescent="0.25">
      <c r="A4" s="164" t="s">
        <v>30</v>
      </c>
      <c r="B4" s="164"/>
      <c r="C4" s="164"/>
      <c r="D4" s="164"/>
      <c r="E4" s="164"/>
      <c r="F4" s="164"/>
      <c r="G4" s="164"/>
      <c r="H4" s="164"/>
      <c r="I4" s="164"/>
    </row>
    <row r="5" spans="1:9" x14ac:dyDescent="0.25">
      <c r="A5" s="162" t="str">
        <f>'Информация о Чемпионате'!B3</f>
        <v>Специалист по монтажу и обслуживанию гидравлических и пневматических систем на транспорте</v>
      </c>
      <c r="B5" s="162"/>
      <c r="C5" s="162"/>
      <c r="D5" s="162"/>
      <c r="E5" s="162"/>
      <c r="F5" s="162"/>
      <c r="G5" s="162"/>
      <c r="H5" s="162"/>
      <c r="I5" s="162"/>
    </row>
    <row r="6" spans="1:9" x14ac:dyDescent="0.25">
      <c r="A6" s="163" t="s">
        <v>11</v>
      </c>
      <c r="B6" s="151"/>
      <c r="C6" s="151"/>
      <c r="D6" s="151"/>
      <c r="E6" s="151"/>
      <c r="F6" s="151"/>
      <c r="G6" s="151"/>
      <c r="H6" s="151"/>
      <c r="I6" s="160"/>
    </row>
    <row r="7" spans="1:9" x14ac:dyDescent="0.25">
      <c r="A7" s="163" t="s">
        <v>27</v>
      </c>
      <c r="B7" s="163"/>
      <c r="C7" s="167" t="str">
        <f>'Информация о Чемпионате'!B5</f>
        <v>Новгородская область</v>
      </c>
      <c r="D7" s="167"/>
      <c r="E7" s="167"/>
      <c r="F7" s="167"/>
      <c r="G7" s="167"/>
      <c r="H7" s="167"/>
      <c r="I7" s="168"/>
    </row>
    <row r="8" spans="1:9" x14ac:dyDescent="0.25">
      <c r="A8" s="163" t="s">
        <v>28</v>
      </c>
      <c r="B8" s="163"/>
      <c r="C8" s="163"/>
      <c r="D8" s="167" t="str">
        <f>'Информация о Чемпионате'!B6</f>
        <v>Инновационный научно-технологический центр Интеллектуальная электроника – Валдай</v>
      </c>
      <c r="E8" s="167"/>
      <c r="F8" s="167"/>
      <c r="G8" s="167"/>
      <c r="H8" s="167"/>
      <c r="I8" s="168"/>
    </row>
    <row r="9" spans="1:9" x14ac:dyDescent="0.25">
      <c r="A9" s="163" t="s">
        <v>24</v>
      </c>
      <c r="B9" s="163"/>
      <c r="C9" s="163" t="str">
        <f>'Информация о Чемпионате'!B7</f>
        <v>г. Великий Новгород, ул. Великая 18А</v>
      </c>
      <c r="D9" s="163"/>
      <c r="E9" s="163"/>
      <c r="F9" s="163"/>
      <c r="G9" s="163"/>
      <c r="H9" s="163"/>
      <c r="I9" s="165"/>
    </row>
    <row r="10" spans="1:9" x14ac:dyDescent="0.25">
      <c r="A10" s="163" t="s">
        <v>26</v>
      </c>
      <c r="B10" s="163"/>
      <c r="C10" s="163" t="str">
        <f>'Информация о Чемпионате'!B9</f>
        <v>Штанг Герман Викторович</v>
      </c>
      <c r="D10" s="163"/>
      <c r="E10" s="163">
        <f>'Информация о Чемпионате'!B10</f>
        <v>0</v>
      </c>
      <c r="F10" s="163"/>
      <c r="G10" s="163">
        <f>'Информация о Чемпионате'!B11</f>
        <v>0</v>
      </c>
      <c r="H10" s="163"/>
      <c r="I10" s="165"/>
    </row>
    <row r="11" spans="1:9" ht="15.75" customHeight="1" x14ac:dyDescent="0.25">
      <c r="A11" s="163" t="s">
        <v>34</v>
      </c>
      <c r="B11" s="163"/>
      <c r="C11" s="163">
        <f>'Информация о Чемпионате'!B12</f>
        <v>0</v>
      </c>
      <c r="D11" s="163"/>
      <c r="E11" s="163">
        <f>'Информация о Чемпионате'!B13</f>
        <v>0</v>
      </c>
      <c r="F11" s="163"/>
      <c r="G11" s="163">
        <f>'Информация о Чемпионате'!B14</f>
        <v>0</v>
      </c>
      <c r="H11" s="163"/>
      <c r="I11" s="165"/>
    </row>
    <row r="12" spans="1:9" ht="15.75" customHeight="1" x14ac:dyDescent="0.25">
      <c r="A12" s="163" t="s">
        <v>40</v>
      </c>
      <c r="B12" s="163"/>
      <c r="C12" s="163">
        <f>'Информация о Чемпионате'!B17</f>
        <v>14</v>
      </c>
      <c r="D12" s="163"/>
      <c r="E12" s="163"/>
      <c r="F12" s="163"/>
      <c r="G12" s="163"/>
      <c r="H12" s="163"/>
      <c r="I12" s="165"/>
    </row>
    <row r="13" spans="1:9" x14ac:dyDescent="0.25">
      <c r="A13" s="163" t="s">
        <v>47</v>
      </c>
      <c r="B13" s="163"/>
      <c r="C13" s="163">
        <f>'Информация о Чемпионате'!B15</f>
        <v>10</v>
      </c>
      <c r="D13" s="163"/>
      <c r="E13" s="163"/>
      <c r="F13" s="163"/>
      <c r="G13" s="163"/>
      <c r="H13" s="163"/>
      <c r="I13" s="165"/>
    </row>
    <row r="14" spans="1:9" x14ac:dyDescent="0.25">
      <c r="A14" s="163" t="s">
        <v>18</v>
      </c>
      <c r="B14" s="163"/>
      <c r="C14" s="163">
        <f>'Информация о Чемпионате'!B16</f>
        <v>10</v>
      </c>
      <c r="D14" s="163"/>
      <c r="E14" s="163"/>
      <c r="F14" s="163"/>
      <c r="G14" s="163"/>
      <c r="H14" s="163"/>
      <c r="I14" s="165"/>
    </row>
    <row r="15" spans="1:9" x14ac:dyDescent="0.25">
      <c r="A15" s="163" t="s">
        <v>25</v>
      </c>
      <c r="B15" s="163"/>
      <c r="C15" s="163" t="str">
        <f>'Информация о Чемпионате'!B8</f>
        <v>15.09.2025 - 19.09.2025</v>
      </c>
      <c r="D15" s="163"/>
      <c r="E15" s="163"/>
      <c r="F15" s="163"/>
      <c r="G15" s="163"/>
      <c r="H15" s="163"/>
      <c r="I15" s="165"/>
    </row>
    <row r="16" spans="1:9" x14ac:dyDescent="0.25">
      <c r="A16" s="149" t="s">
        <v>35</v>
      </c>
      <c r="B16" s="150"/>
      <c r="C16" s="150"/>
      <c r="D16" s="150"/>
      <c r="E16" s="150"/>
      <c r="F16" s="150"/>
      <c r="G16" s="150"/>
      <c r="H16" s="150"/>
      <c r="I16" s="173"/>
    </row>
    <row r="17" spans="1:18" x14ac:dyDescent="0.25">
      <c r="A17" s="172" t="s">
        <v>8</v>
      </c>
      <c r="B17" s="153"/>
      <c r="C17" s="153"/>
      <c r="D17" s="153"/>
      <c r="E17" s="153"/>
      <c r="F17" s="153"/>
      <c r="G17" s="153"/>
      <c r="H17" s="153"/>
      <c r="I17" s="154"/>
    </row>
    <row r="18" spans="1:18" ht="15.75" customHeight="1" x14ac:dyDescent="0.25">
      <c r="A18" s="136" t="s">
        <v>309</v>
      </c>
      <c r="B18" s="137"/>
      <c r="C18" s="137"/>
      <c r="D18" s="137"/>
      <c r="E18" s="137"/>
      <c r="F18" s="137"/>
      <c r="G18" s="137"/>
      <c r="H18" s="137"/>
      <c r="I18" s="138"/>
    </row>
    <row r="19" spans="1:18" ht="15.75" customHeight="1" x14ac:dyDescent="0.25">
      <c r="A19" s="136" t="s">
        <v>122</v>
      </c>
      <c r="B19" s="137"/>
      <c r="C19" s="137"/>
      <c r="D19" s="137"/>
      <c r="E19" s="137"/>
      <c r="F19" s="137"/>
      <c r="G19" s="137"/>
      <c r="H19" s="137"/>
      <c r="I19" s="138"/>
    </row>
    <row r="20" spans="1:18" ht="15.75" customHeight="1" x14ac:dyDescent="0.25">
      <c r="A20" s="136" t="s">
        <v>275</v>
      </c>
      <c r="B20" s="137"/>
      <c r="C20" s="137"/>
      <c r="D20" s="137"/>
      <c r="E20" s="137"/>
      <c r="F20" s="137"/>
      <c r="G20" s="137"/>
      <c r="H20" s="137"/>
      <c r="I20" s="138"/>
    </row>
    <row r="21" spans="1:18" ht="15.75" customHeight="1" x14ac:dyDescent="0.25">
      <c r="A21" s="136" t="s">
        <v>279</v>
      </c>
      <c r="B21" s="139"/>
      <c r="C21" s="139"/>
      <c r="D21" s="139"/>
      <c r="E21" s="139"/>
      <c r="F21" s="139"/>
      <c r="G21" s="139"/>
      <c r="H21" s="139"/>
      <c r="I21" s="140"/>
      <c r="L21" s="137"/>
      <c r="M21" s="137"/>
      <c r="N21" s="137"/>
      <c r="O21" s="137"/>
      <c r="P21" s="137"/>
      <c r="Q21" s="137"/>
      <c r="R21" s="180"/>
    </row>
    <row r="22" spans="1:18" ht="15.75" customHeight="1" x14ac:dyDescent="0.25">
      <c r="A22" s="136" t="s">
        <v>310</v>
      </c>
      <c r="B22" s="139"/>
      <c r="C22" s="139"/>
      <c r="D22" s="139"/>
      <c r="E22" s="139"/>
      <c r="F22" s="139"/>
      <c r="G22" s="139"/>
      <c r="H22" s="139"/>
      <c r="I22" s="140"/>
    </row>
    <row r="23" spans="1:18" ht="15.75" customHeight="1" x14ac:dyDescent="0.25">
      <c r="A23" s="136" t="s">
        <v>158</v>
      </c>
      <c r="B23" s="137"/>
      <c r="C23" s="137"/>
      <c r="D23" s="137"/>
      <c r="E23" s="137"/>
      <c r="F23" s="137"/>
      <c r="G23" s="137"/>
      <c r="H23" s="137"/>
      <c r="I23" s="138"/>
    </row>
    <row r="24" spans="1:18" ht="15.75" customHeight="1" x14ac:dyDescent="0.25">
      <c r="A24" s="136" t="s">
        <v>111</v>
      </c>
      <c r="B24" s="137"/>
      <c r="C24" s="137"/>
      <c r="D24" s="137"/>
      <c r="E24" s="137"/>
      <c r="F24" s="137"/>
      <c r="G24" s="137"/>
      <c r="H24" s="137"/>
      <c r="I24" s="138"/>
    </row>
    <row r="25" spans="1:18" x14ac:dyDescent="0.25">
      <c r="A25" s="136" t="s">
        <v>134</v>
      </c>
      <c r="B25" s="137"/>
      <c r="C25" s="137"/>
      <c r="D25" s="137"/>
      <c r="E25" s="137"/>
      <c r="F25" s="137"/>
      <c r="G25" s="137"/>
      <c r="H25" s="137"/>
      <c r="I25" s="138"/>
    </row>
    <row r="26" spans="1:18" ht="15.75" customHeight="1" x14ac:dyDescent="0.25">
      <c r="A26" s="136" t="s">
        <v>283</v>
      </c>
      <c r="B26" s="139"/>
      <c r="C26" s="139"/>
      <c r="D26" s="139"/>
      <c r="E26" s="139"/>
      <c r="F26" s="139"/>
      <c r="G26" s="139"/>
      <c r="H26" s="139"/>
      <c r="I26" s="140"/>
      <c r="L26" s="137"/>
      <c r="M26" s="137"/>
      <c r="N26" s="137"/>
      <c r="O26" s="137"/>
      <c r="P26" s="137"/>
      <c r="Q26" s="137"/>
      <c r="R26" s="138"/>
    </row>
    <row r="27" spans="1:18" x14ac:dyDescent="0.25">
      <c r="A27" s="136" t="s">
        <v>159</v>
      </c>
      <c r="B27" s="137"/>
      <c r="C27" s="137"/>
      <c r="D27" s="137"/>
      <c r="E27" s="137"/>
      <c r="F27" s="137"/>
      <c r="G27" s="137"/>
      <c r="H27" s="137"/>
      <c r="I27" s="138"/>
    </row>
    <row r="28" spans="1:18" x14ac:dyDescent="0.25">
      <c r="A28" s="136" t="s">
        <v>137</v>
      </c>
      <c r="B28" s="139"/>
      <c r="C28" s="139"/>
      <c r="D28" s="139"/>
      <c r="E28" s="139"/>
      <c r="F28" s="139"/>
      <c r="G28" s="139"/>
      <c r="H28" s="139"/>
      <c r="I28" s="140"/>
    </row>
    <row r="29" spans="1:18" x14ac:dyDescent="0.25">
      <c r="A29" s="141" t="s">
        <v>160</v>
      </c>
      <c r="B29" s="142"/>
      <c r="C29" s="142"/>
      <c r="D29" s="142"/>
      <c r="E29" s="142"/>
      <c r="F29" s="142"/>
      <c r="G29" s="142"/>
      <c r="H29" s="142"/>
      <c r="I29" s="143"/>
    </row>
    <row r="30" spans="1:18" ht="94.5" x14ac:dyDescent="0.25">
      <c r="A30" s="22" t="s">
        <v>6</v>
      </c>
      <c r="B30" s="22" t="s">
        <v>5</v>
      </c>
      <c r="C30" s="21" t="s">
        <v>4</v>
      </c>
      <c r="D30" s="22" t="s">
        <v>3</v>
      </c>
      <c r="E30" s="21" t="s">
        <v>51</v>
      </c>
      <c r="F30" s="22" t="s">
        <v>1</v>
      </c>
      <c r="G30" s="22" t="s">
        <v>0</v>
      </c>
      <c r="H30" s="22" t="s">
        <v>10</v>
      </c>
      <c r="I30" s="43" t="s">
        <v>115</v>
      </c>
    </row>
    <row r="31" spans="1:18" ht="15" customHeight="1" x14ac:dyDescent="0.25">
      <c r="A31" s="34">
        <v>1</v>
      </c>
      <c r="B31" s="114" t="s">
        <v>119</v>
      </c>
      <c r="C31" s="100" t="s">
        <v>123</v>
      </c>
      <c r="D31" s="2" t="s">
        <v>55</v>
      </c>
      <c r="E31" s="94">
        <v>1</v>
      </c>
      <c r="F31" s="29" t="s">
        <v>120</v>
      </c>
      <c r="G31" s="29">
        <f>E31*$C$14</f>
        <v>10</v>
      </c>
      <c r="H31" s="99"/>
      <c r="I31" s="103"/>
    </row>
    <row r="32" spans="1:18" ht="15" customHeight="1" x14ac:dyDescent="0.25">
      <c r="A32" s="34">
        <v>2</v>
      </c>
      <c r="B32" s="92" t="s">
        <v>156</v>
      </c>
      <c r="C32" s="93" t="s">
        <v>157</v>
      </c>
      <c r="D32" s="118" t="s">
        <v>55</v>
      </c>
      <c r="E32" s="94">
        <v>1</v>
      </c>
      <c r="F32" s="29" t="s">
        <v>120</v>
      </c>
      <c r="G32" s="29">
        <f t="shared" ref="G32:G63" si="0">E32*$C$14</f>
        <v>10</v>
      </c>
      <c r="H32" s="99"/>
      <c r="I32" s="103"/>
    </row>
    <row r="33" spans="1:9" ht="15" customHeight="1" x14ac:dyDescent="0.25">
      <c r="A33" s="34">
        <v>3</v>
      </c>
      <c r="B33" s="116" t="s">
        <v>56</v>
      </c>
      <c r="C33" s="100" t="s">
        <v>126</v>
      </c>
      <c r="D33" s="118" t="s">
        <v>55</v>
      </c>
      <c r="E33" s="94">
        <v>1</v>
      </c>
      <c r="F33" s="29" t="s">
        <v>120</v>
      </c>
      <c r="G33" s="29">
        <f t="shared" ref="G33:G35" si="1">E33*$C$14</f>
        <v>10</v>
      </c>
      <c r="H33" s="99"/>
      <c r="I33" s="103"/>
    </row>
    <row r="34" spans="1:9" ht="15" customHeight="1" x14ac:dyDescent="0.25">
      <c r="A34" s="34">
        <v>4</v>
      </c>
      <c r="B34" s="92" t="s">
        <v>139</v>
      </c>
      <c r="C34" s="93" t="s">
        <v>312</v>
      </c>
      <c r="D34" s="14" t="s">
        <v>140</v>
      </c>
      <c r="E34" s="94">
        <v>1</v>
      </c>
      <c r="F34" s="29" t="s">
        <v>120</v>
      </c>
      <c r="G34" s="29">
        <f t="shared" si="1"/>
        <v>10</v>
      </c>
      <c r="H34" s="99"/>
      <c r="I34" s="103"/>
    </row>
    <row r="35" spans="1:9" ht="15" customHeight="1" x14ac:dyDescent="0.25">
      <c r="A35" s="34">
        <v>5</v>
      </c>
      <c r="B35" s="98" t="s">
        <v>141</v>
      </c>
      <c r="C35" s="98" t="s">
        <v>142</v>
      </c>
      <c r="D35" s="14" t="s">
        <v>140</v>
      </c>
      <c r="E35" s="14">
        <v>1</v>
      </c>
      <c r="F35" s="29" t="s">
        <v>120</v>
      </c>
      <c r="G35" s="29">
        <f t="shared" si="1"/>
        <v>10</v>
      </c>
      <c r="H35" s="108"/>
      <c r="I35" s="103"/>
    </row>
    <row r="36" spans="1:9" ht="15" customHeight="1" x14ac:dyDescent="0.25">
      <c r="A36" s="34">
        <v>6</v>
      </c>
      <c r="B36" s="60" t="s">
        <v>143</v>
      </c>
      <c r="C36" s="93" t="s">
        <v>162</v>
      </c>
      <c r="D36" s="14" t="s">
        <v>140</v>
      </c>
      <c r="E36" s="94">
        <v>1</v>
      </c>
      <c r="F36" s="29" t="s">
        <v>120</v>
      </c>
      <c r="G36" s="29">
        <f t="shared" si="0"/>
        <v>10</v>
      </c>
      <c r="H36" s="99"/>
      <c r="I36" s="103"/>
    </row>
    <row r="37" spans="1:9" ht="15" customHeight="1" x14ac:dyDescent="0.25">
      <c r="A37" s="34">
        <v>7</v>
      </c>
      <c r="B37" s="60" t="s">
        <v>144</v>
      </c>
      <c r="C37" s="93" t="s">
        <v>161</v>
      </c>
      <c r="D37" s="14" t="s">
        <v>140</v>
      </c>
      <c r="E37" s="94">
        <v>1</v>
      </c>
      <c r="F37" s="29" t="s">
        <v>120</v>
      </c>
      <c r="G37" s="29">
        <f t="shared" si="0"/>
        <v>10</v>
      </c>
      <c r="H37" s="99"/>
      <c r="I37" s="103"/>
    </row>
    <row r="38" spans="1:9" ht="15" customHeight="1" x14ac:dyDescent="0.25">
      <c r="A38" s="34">
        <v>8</v>
      </c>
      <c r="B38" s="60" t="s">
        <v>163</v>
      </c>
      <c r="C38" s="93" t="s">
        <v>164</v>
      </c>
      <c r="D38" s="29" t="s">
        <v>114</v>
      </c>
      <c r="E38" s="94">
        <v>1</v>
      </c>
      <c r="F38" s="29" t="s">
        <v>120</v>
      </c>
      <c r="G38" s="29">
        <f t="shared" si="0"/>
        <v>10</v>
      </c>
      <c r="H38" s="99"/>
      <c r="I38" s="103"/>
    </row>
    <row r="39" spans="1:9" ht="15" customHeight="1" x14ac:dyDescent="0.25">
      <c r="A39" s="34">
        <v>9</v>
      </c>
      <c r="B39" s="60" t="s">
        <v>155</v>
      </c>
      <c r="C39" s="93"/>
      <c r="D39" s="29" t="s">
        <v>114</v>
      </c>
      <c r="E39" s="94">
        <v>1</v>
      </c>
      <c r="F39" s="29" t="s">
        <v>120</v>
      </c>
      <c r="G39" s="29">
        <f t="shared" si="0"/>
        <v>10</v>
      </c>
      <c r="H39" s="99"/>
      <c r="I39" s="103"/>
    </row>
    <row r="40" spans="1:9" ht="15" customHeight="1" x14ac:dyDescent="0.25">
      <c r="A40" s="174" t="s">
        <v>221</v>
      </c>
      <c r="B40" s="175"/>
      <c r="C40" s="175"/>
      <c r="D40" s="175"/>
      <c r="E40" s="175"/>
      <c r="F40" s="175"/>
      <c r="G40" s="175"/>
      <c r="H40" s="175"/>
      <c r="I40" s="176"/>
    </row>
    <row r="41" spans="1:9" ht="15" customHeight="1" x14ac:dyDescent="0.25">
      <c r="A41" s="34">
        <v>10</v>
      </c>
      <c r="B41" s="60" t="s">
        <v>187</v>
      </c>
      <c r="C41" s="93" t="s">
        <v>230</v>
      </c>
      <c r="D41" s="29" t="s">
        <v>114</v>
      </c>
      <c r="E41" s="94">
        <v>1</v>
      </c>
      <c r="F41" s="29" t="s">
        <v>120</v>
      </c>
      <c r="G41" s="29">
        <f t="shared" si="0"/>
        <v>10</v>
      </c>
      <c r="H41" s="99"/>
      <c r="I41" s="103"/>
    </row>
    <row r="42" spans="1:9" ht="15" customHeight="1" x14ac:dyDescent="0.25">
      <c r="A42" s="34">
        <f>A41+1</f>
        <v>11</v>
      </c>
      <c r="B42" s="60" t="s">
        <v>188</v>
      </c>
      <c r="C42" t="s">
        <v>231</v>
      </c>
      <c r="D42" s="29" t="s">
        <v>114</v>
      </c>
      <c r="E42" s="94">
        <v>3</v>
      </c>
      <c r="F42" s="29" t="s">
        <v>120</v>
      </c>
      <c r="G42" s="29">
        <f t="shared" si="0"/>
        <v>30</v>
      </c>
      <c r="H42" s="99"/>
      <c r="I42" s="103"/>
    </row>
    <row r="43" spans="1:9" ht="15" customHeight="1" x14ac:dyDescent="0.25">
      <c r="A43" s="34">
        <f>A42+1</f>
        <v>12</v>
      </c>
      <c r="B43" s="60" t="s">
        <v>229</v>
      </c>
      <c r="C43" s="93" t="s">
        <v>270</v>
      </c>
      <c r="D43" s="29" t="s">
        <v>114</v>
      </c>
      <c r="E43" s="94">
        <v>1</v>
      </c>
      <c r="F43" s="29" t="s">
        <v>120</v>
      </c>
      <c r="G43" s="29">
        <f t="shared" ref="G43" si="2">E43*$C$14</f>
        <v>10</v>
      </c>
      <c r="H43" s="99"/>
      <c r="I43" s="103"/>
    </row>
    <row r="44" spans="1:9" ht="15" customHeight="1" x14ac:dyDescent="0.25">
      <c r="A44" s="34">
        <f t="shared" ref="A44:A75" si="3">A43+1</f>
        <v>13</v>
      </c>
      <c r="B44" s="60" t="s">
        <v>189</v>
      </c>
      <c r="C44" s="93" t="s">
        <v>232</v>
      </c>
      <c r="D44" s="29" t="s">
        <v>114</v>
      </c>
      <c r="E44" s="94">
        <v>1</v>
      </c>
      <c r="F44" s="29" t="s">
        <v>120</v>
      </c>
      <c r="G44" s="29">
        <f t="shared" si="0"/>
        <v>10</v>
      </c>
      <c r="H44" s="99"/>
      <c r="I44" s="103"/>
    </row>
    <row r="45" spans="1:9" ht="15" customHeight="1" x14ac:dyDescent="0.25">
      <c r="A45" s="34">
        <f t="shared" si="3"/>
        <v>14</v>
      </c>
      <c r="B45" s="60" t="s">
        <v>190</v>
      </c>
      <c r="C45" s="93" t="s">
        <v>233</v>
      </c>
      <c r="D45" s="29" t="s">
        <v>114</v>
      </c>
      <c r="E45" s="94">
        <v>1</v>
      </c>
      <c r="F45" s="29" t="s">
        <v>120</v>
      </c>
      <c r="G45" s="29">
        <f t="shared" si="0"/>
        <v>10</v>
      </c>
      <c r="H45" s="99"/>
      <c r="I45" s="103"/>
    </row>
    <row r="46" spans="1:9" ht="15" customHeight="1" x14ac:dyDescent="0.25">
      <c r="A46" s="34">
        <f t="shared" si="3"/>
        <v>15</v>
      </c>
      <c r="B46" s="60" t="s">
        <v>191</v>
      </c>
      <c r="C46" s="93" t="s">
        <v>234</v>
      </c>
      <c r="D46" s="29" t="s">
        <v>114</v>
      </c>
      <c r="E46" s="94">
        <v>1</v>
      </c>
      <c r="F46" s="29" t="s">
        <v>120</v>
      </c>
      <c r="G46" s="29">
        <f t="shared" si="0"/>
        <v>10</v>
      </c>
      <c r="H46" s="99"/>
      <c r="I46" s="103"/>
    </row>
    <row r="47" spans="1:9" ht="15" customHeight="1" x14ac:dyDescent="0.25">
      <c r="A47" s="34">
        <f t="shared" si="3"/>
        <v>16</v>
      </c>
      <c r="B47" s="60" t="s">
        <v>192</v>
      </c>
      <c r="C47" s="93" t="s">
        <v>235</v>
      </c>
      <c r="D47" s="29" t="s">
        <v>114</v>
      </c>
      <c r="E47" s="94">
        <v>2</v>
      </c>
      <c r="F47" s="29" t="s">
        <v>120</v>
      </c>
      <c r="G47" s="29">
        <f t="shared" si="0"/>
        <v>20</v>
      </c>
      <c r="H47" s="99"/>
      <c r="I47" s="103"/>
    </row>
    <row r="48" spans="1:9" ht="15" customHeight="1" x14ac:dyDescent="0.25">
      <c r="A48" s="34">
        <f t="shared" si="3"/>
        <v>17</v>
      </c>
      <c r="B48" s="60" t="s">
        <v>193</v>
      </c>
      <c r="C48" s="93" t="s">
        <v>236</v>
      </c>
      <c r="D48" s="29" t="s">
        <v>114</v>
      </c>
      <c r="E48" s="94">
        <v>2</v>
      </c>
      <c r="F48" s="29" t="s">
        <v>120</v>
      </c>
      <c r="G48" s="29">
        <f t="shared" si="0"/>
        <v>20</v>
      </c>
      <c r="H48" s="99"/>
      <c r="I48" s="103"/>
    </row>
    <row r="49" spans="1:9" ht="15" customHeight="1" x14ac:dyDescent="0.25">
      <c r="A49" s="34">
        <f t="shared" si="3"/>
        <v>18</v>
      </c>
      <c r="B49" s="60" t="s">
        <v>194</v>
      </c>
      <c r="C49" s="93" t="s">
        <v>237</v>
      </c>
      <c r="D49" s="29" t="s">
        <v>114</v>
      </c>
      <c r="E49" s="94">
        <v>1</v>
      </c>
      <c r="F49" s="29" t="s">
        <v>120</v>
      </c>
      <c r="G49" s="29">
        <f t="shared" si="0"/>
        <v>10</v>
      </c>
      <c r="H49" s="99"/>
      <c r="I49" s="103"/>
    </row>
    <row r="50" spans="1:9" ht="15" customHeight="1" x14ac:dyDescent="0.25">
      <c r="A50" s="34">
        <f t="shared" si="3"/>
        <v>19</v>
      </c>
      <c r="B50" s="60" t="s">
        <v>195</v>
      </c>
      <c r="C50" s="93" t="s">
        <v>238</v>
      </c>
      <c r="D50" s="29" t="s">
        <v>114</v>
      </c>
      <c r="E50" s="94">
        <v>1</v>
      </c>
      <c r="F50" s="29" t="s">
        <v>120</v>
      </c>
      <c r="G50" s="29">
        <f t="shared" si="0"/>
        <v>10</v>
      </c>
      <c r="H50" s="99"/>
      <c r="I50" s="103"/>
    </row>
    <row r="51" spans="1:9" ht="15" customHeight="1" x14ac:dyDescent="0.25">
      <c r="A51" s="34">
        <f t="shared" si="3"/>
        <v>20</v>
      </c>
      <c r="B51" s="60" t="s">
        <v>196</v>
      </c>
      <c r="C51" s="93" t="s">
        <v>239</v>
      </c>
      <c r="D51" s="29" t="s">
        <v>114</v>
      </c>
      <c r="E51" s="94">
        <v>2</v>
      </c>
      <c r="F51" s="29" t="s">
        <v>120</v>
      </c>
      <c r="G51" s="29">
        <f t="shared" si="0"/>
        <v>20</v>
      </c>
      <c r="H51" s="99"/>
      <c r="I51" s="103"/>
    </row>
    <row r="52" spans="1:9" ht="15" customHeight="1" x14ac:dyDescent="0.25">
      <c r="A52" s="34">
        <f t="shared" si="3"/>
        <v>21</v>
      </c>
      <c r="B52" s="60" t="s">
        <v>197</v>
      </c>
      <c r="C52" s="93" t="s">
        <v>240</v>
      </c>
      <c r="D52" s="29" t="s">
        <v>114</v>
      </c>
      <c r="E52" s="94">
        <v>2</v>
      </c>
      <c r="F52" s="29" t="s">
        <v>120</v>
      </c>
      <c r="G52" s="29">
        <f t="shared" si="0"/>
        <v>20</v>
      </c>
      <c r="H52" s="99"/>
      <c r="I52" s="103"/>
    </row>
    <row r="53" spans="1:9" ht="15" customHeight="1" x14ac:dyDescent="0.25">
      <c r="A53" s="34">
        <f t="shared" si="3"/>
        <v>22</v>
      </c>
      <c r="B53" s="60" t="s">
        <v>198</v>
      </c>
      <c r="C53" s="93"/>
      <c r="D53" s="29" t="s">
        <v>114</v>
      </c>
      <c r="E53" s="94">
        <v>1</v>
      </c>
      <c r="F53" s="29" t="s">
        <v>120</v>
      </c>
      <c r="G53" s="29">
        <f t="shared" si="0"/>
        <v>10</v>
      </c>
      <c r="H53" s="99"/>
      <c r="I53" s="103"/>
    </row>
    <row r="54" spans="1:9" ht="15" customHeight="1" x14ac:dyDescent="0.25">
      <c r="A54" s="34">
        <f t="shared" si="3"/>
        <v>23</v>
      </c>
      <c r="B54" s="60" t="s">
        <v>199</v>
      </c>
      <c r="C54" s="93" t="s">
        <v>241</v>
      </c>
      <c r="D54" s="29" t="s">
        <v>114</v>
      </c>
      <c r="E54" s="94">
        <v>1</v>
      </c>
      <c r="F54" s="29" t="s">
        <v>120</v>
      </c>
      <c r="G54" s="29">
        <f t="shared" si="0"/>
        <v>10</v>
      </c>
      <c r="H54" s="99"/>
      <c r="I54" s="103"/>
    </row>
    <row r="55" spans="1:9" ht="15" customHeight="1" x14ac:dyDescent="0.25">
      <c r="A55" s="34">
        <f t="shared" si="3"/>
        <v>24</v>
      </c>
      <c r="B55" s="60" t="s">
        <v>200</v>
      </c>
      <c r="C55" s="93" t="s">
        <v>242</v>
      </c>
      <c r="D55" s="29" t="s">
        <v>114</v>
      </c>
      <c r="E55" s="94">
        <v>1</v>
      </c>
      <c r="F55" s="29" t="s">
        <v>120</v>
      </c>
      <c r="G55" s="29">
        <f t="shared" si="0"/>
        <v>10</v>
      </c>
      <c r="H55" s="99"/>
      <c r="I55" s="103"/>
    </row>
    <row r="56" spans="1:9" ht="15" customHeight="1" x14ac:dyDescent="0.25">
      <c r="A56" s="34">
        <f t="shared" si="3"/>
        <v>25</v>
      </c>
      <c r="B56" s="60" t="s">
        <v>201</v>
      </c>
      <c r="C56" s="92" t="s">
        <v>242</v>
      </c>
      <c r="D56" s="29" t="s">
        <v>114</v>
      </c>
      <c r="E56" s="94">
        <v>2</v>
      </c>
      <c r="F56" s="29" t="s">
        <v>120</v>
      </c>
      <c r="G56" s="29">
        <f t="shared" si="0"/>
        <v>20</v>
      </c>
      <c r="H56" s="99"/>
      <c r="I56" s="103"/>
    </row>
    <row r="57" spans="1:9" ht="15" customHeight="1" x14ac:dyDescent="0.25">
      <c r="A57" s="34">
        <f t="shared" si="3"/>
        <v>26</v>
      </c>
      <c r="B57" s="60" t="s">
        <v>202</v>
      </c>
      <c r="C57" s="59" t="s">
        <v>243</v>
      </c>
      <c r="D57" s="29" t="s">
        <v>114</v>
      </c>
      <c r="E57" s="94">
        <v>2</v>
      </c>
      <c r="F57" s="29" t="s">
        <v>120</v>
      </c>
      <c r="G57" s="29">
        <f t="shared" si="0"/>
        <v>20</v>
      </c>
      <c r="H57" s="99"/>
      <c r="I57" s="103"/>
    </row>
    <row r="58" spans="1:9" ht="15" customHeight="1" x14ac:dyDescent="0.25">
      <c r="A58" s="34">
        <f t="shared" si="3"/>
        <v>27</v>
      </c>
      <c r="B58" s="60" t="s">
        <v>203</v>
      </c>
      <c r="C58" s="59" t="s">
        <v>244</v>
      </c>
      <c r="D58" s="29" t="s">
        <v>114</v>
      </c>
      <c r="E58" s="94">
        <v>2</v>
      </c>
      <c r="F58" s="29" t="s">
        <v>120</v>
      </c>
      <c r="G58" s="29">
        <f t="shared" si="0"/>
        <v>20</v>
      </c>
      <c r="H58" s="99"/>
      <c r="I58" s="103"/>
    </row>
    <row r="59" spans="1:9" ht="15" customHeight="1" x14ac:dyDescent="0.25">
      <c r="A59" s="34">
        <f t="shared" si="3"/>
        <v>28</v>
      </c>
      <c r="B59" s="60" t="s">
        <v>245</v>
      </c>
      <c r="C59" s="59" t="s">
        <v>246</v>
      </c>
      <c r="D59" s="29" t="s">
        <v>114</v>
      </c>
      <c r="E59" s="94">
        <v>2</v>
      </c>
      <c r="F59" s="29" t="s">
        <v>120</v>
      </c>
      <c r="G59" s="29">
        <f t="shared" si="0"/>
        <v>20</v>
      </c>
      <c r="H59" s="99"/>
      <c r="I59" s="103"/>
    </row>
    <row r="60" spans="1:9" ht="15" customHeight="1" x14ac:dyDescent="0.25">
      <c r="A60" s="34">
        <f t="shared" si="3"/>
        <v>29</v>
      </c>
      <c r="B60" s="60" t="s">
        <v>249</v>
      </c>
      <c r="C60" s="59" t="s">
        <v>247</v>
      </c>
      <c r="D60" s="29" t="s">
        <v>114</v>
      </c>
      <c r="E60" s="94">
        <v>5</v>
      </c>
      <c r="F60" s="29" t="s">
        <v>120</v>
      </c>
      <c r="G60" s="29">
        <f t="shared" ref="G60" si="4">E60*$C$14</f>
        <v>50</v>
      </c>
      <c r="H60" s="99"/>
      <c r="I60" s="103"/>
    </row>
    <row r="61" spans="1:9" ht="15" customHeight="1" x14ac:dyDescent="0.25">
      <c r="A61" s="34">
        <f t="shared" si="3"/>
        <v>30</v>
      </c>
      <c r="B61" s="60" t="s">
        <v>204</v>
      </c>
      <c r="C61" s="59" t="s">
        <v>248</v>
      </c>
      <c r="D61" s="29" t="s">
        <v>114</v>
      </c>
      <c r="E61" s="94">
        <v>5</v>
      </c>
      <c r="F61" s="29" t="s">
        <v>120</v>
      </c>
      <c r="G61" s="29">
        <f t="shared" si="0"/>
        <v>50</v>
      </c>
      <c r="H61" s="99"/>
      <c r="I61" s="103"/>
    </row>
    <row r="62" spans="1:9" ht="15" customHeight="1" x14ac:dyDescent="0.25">
      <c r="A62" s="34">
        <f t="shared" si="3"/>
        <v>31</v>
      </c>
      <c r="B62" s="60" t="s">
        <v>205</v>
      </c>
      <c r="C62" s="59" t="s">
        <v>250</v>
      </c>
      <c r="D62" s="29" t="s">
        <v>114</v>
      </c>
      <c r="E62" s="94">
        <v>1</v>
      </c>
      <c r="F62" s="29" t="s">
        <v>120</v>
      </c>
      <c r="G62" s="29">
        <f t="shared" si="0"/>
        <v>10</v>
      </c>
      <c r="H62" s="99"/>
      <c r="I62" s="103"/>
    </row>
    <row r="63" spans="1:9" ht="15" customHeight="1" x14ac:dyDescent="0.25">
      <c r="A63" s="34">
        <f>A62+1</f>
        <v>32</v>
      </c>
      <c r="B63" s="60" t="s">
        <v>252</v>
      </c>
      <c r="C63" s="58" t="s">
        <v>251</v>
      </c>
      <c r="D63" s="29" t="s">
        <v>114</v>
      </c>
      <c r="E63" s="94">
        <v>1</v>
      </c>
      <c r="F63" s="29" t="s">
        <v>120</v>
      </c>
      <c r="G63" s="29">
        <f t="shared" si="0"/>
        <v>10</v>
      </c>
      <c r="H63" s="99"/>
      <c r="I63" s="103"/>
    </row>
    <row r="64" spans="1:9" ht="15" customHeight="1" x14ac:dyDescent="0.25">
      <c r="A64" s="174" t="s">
        <v>222</v>
      </c>
      <c r="B64" s="175"/>
      <c r="C64" s="175"/>
      <c r="D64" s="175"/>
      <c r="E64" s="175"/>
      <c r="F64" s="175"/>
      <c r="G64" s="175"/>
      <c r="H64" s="175"/>
      <c r="I64" s="176"/>
    </row>
    <row r="65" spans="1:9" ht="15" customHeight="1" x14ac:dyDescent="0.25">
      <c r="A65" s="42">
        <f>A63+1</f>
        <v>33</v>
      </c>
      <c r="B65" s="60" t="s">
        <v>210</v>
      </c>
      <c r="C65" s="60" t="s">
        <v>259</v>
      </c>
      <c r="D65" s="29" t="s">
        <v>114</v>
      </c>
      <c r="E65" s="94">
        <v>4</v>
      </c>
      <c r="F65" s="29" t="s">
        <v>120</v>
      </c>
      <c r="G65" s="29">
        <f t="shared" ref="G65:G75" si="5">E65*$C$14</f>
        <v>40</v>
      </c>
      <c r="H65" s="129"/>
      <c r="I65" s="103"/>
    </row>
    <row r="66" spans="1:9" ht="15" customHeight="1" x14ac:dyDescent="0.25">
      <c r="A66" s="34">
        <f t="shared" si="3"/>
        <v>34</v>
      </c>
      <c r="B66" s="60" t="s">
        <v>211</v>
      </c>
      <c r="C66" s="60" t="s">
        <v>260</v>
      </c>
      <c r="D66" s="29" t="s">
        <v>114</v>
      </c>
      <c r="E66" s="94">
        <v>2</v>
      </c>
      <c r="F66" s="29" t="s">
        <v>120</v>
      </c>
      <c r="G66" s="29">
        <f t="shared" si="5"/>
        <v>20</v>
      </c>
      <c r="H66" s="129"/>
      <c r="I66" s="103"/>
    </row>
    <row r="67" spans="1:9" ht="15" customHeight="1" x14ac:dyDescent="0.25">
      <c r="A67" s="34">
        <f t="shared" si="3"/>
        <v>35</v>
      </c>
      <c r="B67" s="60" t="s">
        <v>212</v>
      </c>
      <c r="C67" s="60" t="s">
        <v>261</v>
      </c>
      <c r="D67" s="29" t="s">
        <v>114</v>
      </c>
      <c r="E67" s="94">
        <v>2</v>
      </c>
      <c r="F67" s="29" t="s">
        <v>120</v>
      </c>
      <c r="G67" s="29">
        <f t="shared" si="5"/>
        <v>20</v>
      </c>
      <c r="H67" s="129"/>
      <c r="I67" s="103"/>
    </row>
    <row r="68" spans="1:9" ht="15" customHeight="1" x14ac:dyDescent="0.25">
      <c r="A68" s="34">
        <f t="shared" si="3"/>
        <v>36</v>
      </c>
      <c r="B68" s="60" t="s">
        <v>213</v>
      </c>
      <c r="C68" s="60" t="s">
        <v>262</v>
      </c>
      <c r="D68" s="29" t="s">
        <v>114</v>
      </c>
      <c r="E68" s="94">
        <v>2</v>
      </c>
      <c r="F68" s="29" t="s">
        <v>120</v>
      </c>
      <c r="G68" s="29">
        <f t="shared" si="5"/>
        <v>20</v>
      </c>
      <c r="H68" s="129"/>
      <c r="I68" s="103"/>
    </row>
    <row r="69" spans="1:9" ht="15" customHeight="1" x14ac:dyDescent="0.25">
      <c r="A69" s="34">
        <f t="shared" si="3"/>
        <v>37</v>
      </c>
      <c r="B69" s="60" t="s">
        <v>214</v>
      </c>
      <c r="C69" s="60" t="s">
        <v>263</v>
      </c>
      <c r="D69" s="29" t="s">
        <v>114</v>
      </c>
      <c r="E69" s="94">
        <v>2</v>
      </c>
      <c r="F69" s="29" t="s">
        <v>120</v>
      </c>
      <c r="G69" s="29">
        <f t="shared" si="5"/>
        <v>20</v>
      </c>
      <c r="H69" s="129"/>
      <c r="I69" s="103"/>
    </row>
    <row r="70" spans="1:9" ht="15" customHeight="1" x14ac:dyDescent="0.25">
      <c r="A70" s="34">
        <f t="shared" si="3"/>
        <v>38</v>
      </c>
      <c r="B70" s="60" t="s">
        <v>215</v>
      </c>
      <c r="C70" s="60" t="s">
        <v>264</v>
      </c>
      <c r="D70" s="29" t="s">
        <v>114</v>
      </c>
      <c r="E70" s="94">
        <v>1</v>
      </c>
      <c r="F70" s="29" t="s">
        <v>120</v>
      </c>
      <c r="G70" s="29">
        <f t="shared" si="5"/>
        <v>10</v>
      </c>
      <c r="H70" s="129"/>
      <c r="I70" s="103"/>
    </row>
    <row r="71" spans="1:9" ht="15" customHeight="1" x14ac:dyDescent="0.25">
      <c r="A71" s="34">
        <f t="shared" si="3"/>
        <v>39</v>
      </c>
      <c r="B71" s="60" t="s">
        <v>216</v>
      </c>
      <c r="C71" s="60" t="s">
        <v>265</v>
      </c>
      <c r="D71" s="29" t="s">
        <v>114</v>
      </c>
      <c r="E71" s="94">
        <v>2</v>
      </c>
      <c r="F71" s="29" t="s">
        <v>120</v>
      </c>
      <c r="G71" s="29">
        <f t="shared" si="5"/>
        <v>20</v>
      </c>
      <c r="H71" s="129"/>
      <c r="I71" s="103"/>
    </row>
    <row r="72" spans="1:9" ht="15" customHeight="1" x14ac:dyDescent="0.25">
      <c r="A72" s="34">
        <f t="shared" si="3"/>
        <v>40</v>
      </c>
      <c r="B72" s="60" t="s">
        <v>217</v>
      </c>
      <c r="C72" s="60" t="s">
        <v>266</v>
      </c>
      <c r="D72" s="29" t="s">
        <v>114</v>
      </c>
      <c r="E72" s="94">
        <v>1</v>
      </c>
      <c r="F72" s="29" t="s">
        <v>120</v>
      </c>
      <c r="G72" s="29">
        <f t="shared" si="5"/>
        <v>10</v>
      </c>
      <c r="H72" s="129"/>
      <c r="I72" s="103"/>
    </row>
    <row r="73" spans="1:9" ht="15" customHeight="1" x14ac:dyDescent="0.25">
      <c r="A73" s="34">
        <f t="shared" si="3"/>
        <v>41</v>
      </c>
      <c r="B73" s="60" t="s">
        <v>218</v>
      </c>
      <c r="C73" s="60" t="s">
        <v>268</v>
      </c>
      <c r="D73" s="29" t="s">
        <v>114</v>
      </c>
      <c r="E73" s="94">
        <v>8</v>
      </c>
      <c r="F73" s="29" t="s">
        <v>120</v>
      </c>
      <c r="G73" s="29">
        <f t="shared" si="5"/>
        <v>80</v>
      </c>
      <c r="H73" s="129"/>
      <c r="I73" s="103"/>
    </row>
    <row r="74" spans="1:9" ht="15" customHeight="1" x14ac:dyDescent="0.25">
      <c r="A74" s="34">
        <f t="shared" si="3"/>
        <v>42</v>
      </c>
      <c r="B74" s="60" t="s">
        <v>219</v>
      </c>
      <c r="C74" s="60" t="s">
        <v>269</v>
      </c>
      <c r="D74" s="29" t="s">
        <v>114</v>
      </c>
      <c r="E74" s="94">
        <v>6</v>
      </c>
      <c r="F74" s="29" t="s">
        <v>120</v>
      </c>
      <c r="G74" s="29">
        <f t="shared" si="5"/>
        <v>60</v>
      </c>
      <c r="H74" s="129"/>
      <c r="I74" s="103"/>
    </row>
    <row r="75" spans="1:9" ht="15" customHeight="1" x14ac:dyDescent="0.25">
      <c r="A75" s="34">
        <f t="shared" si="3"/>
        <v>43</v>
      </c>
      <c r="B75" s="60" t="s">
        <v>220</v>
      </c>
      <c r="C75" s="60" t="s">
        <v>267</v>
      </c>
      <c r="D75" s="29" t="s">
        <v>114</v>
      </c>
      <c r="E75" s="94">
        <v>2</v>
      </c>
      <c r="F75" s="29" t="s">
        <v>120</v>
      </c>
      <c r="G75" s="29">
        <f t="shared" si="5"/>
        <v>20</v>
      </c>
      <c r="H75" s="129"/>
      <c r="I75" s="103"/>
    </row>
    <row r="76" spans="1:9" ht="15" customHeight="1" x14ac:dyDescent="0.25">
      <c r="A76" s="177" t="s">
        <v>223</v>
      </c>
      <c r="B76" s="178"/>
      <c r="C76" s="178"/>
      <c r="D76" s="178"/>
      <c r="E76" s="178"/>
      <c r="F76" s="178"/>
      <c r="G76" s="178"/>
      <c r="H76" s="178"/>
      <c r="I76" s="179"/>
    </row>
    <row r="77" spans="1:9" ht="15" customHeight="1" x14ac:dyDescent="0.25">
      <c r="A77" s="42">
        <f>A75+1</f>
        <v>44</v>
      </c>
      <c r="B77" s="60" t="s">
        <v>207</v>
      </c>
      <c r="C77" s="60" t="s">
        <v>254</v>
      </c>
      <c r="D77" s="29" t="s">
        <v>114</v>
      </c>
      <c r="E77" s="94">
        <v>1</v>
      </c>
      <c r="F77" s="29" t="s">
        <v>120</v>
      </c>
      <c r="G77" s="29">
        <f>E77*$C$14</f>
        <v>10</v>
      </c>
      <c r="H77" s="129"/>
      <c r="I77" s="103"/>
    </row>
    <row r="78" spans="1:9" ht="15" customHeight="1" x14ac:dyDescent="0.25">
      <c r="A78" s="34">
        <f t="shared" ref="A78:A82" si="6">A77+1</f>
        <v>45</v>
      </c>
      <c r="B78" s="60" t="s">
        <v>208</v>
      </c>
      <c r="C78" s="60" t="s">
        <v>255</v>
      </c>
      <c r="D78" s="29" t="s">
        <v>114</v>
      </c>
      <c r="E78" s="94">
        <v>2</v>
      </c>
      <c r="F78" s="29" t="s">
        <v>120</v>
      </c>
      <c r="G78" s="29">
        <f>E78*$C$14</f>
        <v>20</v>
      </c>
      <c r="H78" s="129"/>
      <c r="I78" s="103"/>
    </row>
    <row r="79" spans="1:9" ht="15" customHeight="1" x14ac:dyDescent="0.25">
      <c r="A79" s="34">
        <f t="shared" si="6"/>
        <v>46</v>
      </c>
      <c r="B79" s="60" t="s">
        <v>258</v>
      </c>
      <c r="C79" s="60" t="s">
        <v>256</v>
      </c>
      <c r="D79" s="29" t="s">
        <v>114</v>
      </c>
      <c r="E79" s="94">
        <v>4</v>
      </c>
      <c r="F79" s="29" t="s">
        <v>120</v>
      </c>
      <c r="G79" s="29">
        <f>E79*$C$14</f>
        <v>40</v>
      </c>
      <c r="H79" s="129"/>
      <c r="I79" s="103"/>
    </row>
    <row r="80" spans="1:9" ht="15" customHeight="1" x14ac:dyDescent="0.25">
      <c r="A80" s="34">
        <f t="shared" si="6"/>
        <v>47</v>
      </c>
      <c r="B80" s="60" t="s">
        <v>209</v>
      </c>
      <c r="C80" s="60" t="s">
        <v>257</v>
      </c>
      <c r="D80" s="29" t="s">
        <v>114</v>
      </c>
      <c r="E80" s="94">
        <v>1</v>
      </c>
      <c r="F80" s="29" t="s">
        <v>120</v>
      </c>
      <c r="G80" s="29">
        <f>E80*$C$14</f>
        <v>10</v>
      </c>
      <c r="H80" s="129"/>
      <c r="I80" s="103"/>
    </row>
    <row r="81" spans="1:9" ht="15" customHeight="1" x14ac:dyDescent="0.25">
      <c r="A81" s="34">
        <f t="shared" si="6"/>
        <v>48</v>
      </c>
      <c r="B81" s="60" t="s">
        <v>206</v>
      </c>
      <c r="C81" s="58" t="s">
        <v>253</v>
      </c>
      <c r="D81" s="29" t="s">
        <v>114</v>
      </c>
      <c r="E81" s="94">
        <v>1</v>
      </c>
      <c r="F81" s="29" t="s">
        <v>120</v>
      </c>
      <c r="G81" s="29">
        <f t="shared" ref="G81" si="7">E81*$C$14</f>
        <v>10</v>
      </c>
      <c r="H81" s="129"/>
      <c r="I81" s="103"/>
    </row>
    <row r="82" spans="1:9" ht="15" customHeight="1" x14ac:dyDescent="0.25">
      <c r="A82" s="34">
        <f t="shared" si="6"/>
        <v>49</v>
      </c>
      <c r="B82" s="60" t="s">
        <v>224</v>
      </c>
      <c r="C82" s="60" t="s">
        <v>225</v>
      </c>
      <c r="D82" s="29" t="s">
        <v>114</v>
      </c>
      <c r="E82" s="94">
        <v>1</v>
      </c>
      <c r="F82" s="29" t="s">
        <v>120</v>
      </c>
      <c r="G82" s="29">
        <f t="shared" ref="G82" si="8">E82*$C$14</f>
        <v>10</v>
      </c>
      <c r="H82" s="129"/>
      <c r="I82" s="103"/>
    </row>
    <row r="83" spans="1:9" x14ac:dyDescent="0.25">
      <c r="A83" s="144" t="s">
        <v>58</v>
      </c>
      <c r="B83" s="145"/>
      <c r="C83" s="145"/>
      <c r="D83" s="145"/>
      <c r="E83" s="145"/>
      <c r="F83" s="145"/>
      <c r="G83" s="145"/>
      <c r="H83" s="145"/>
      <c r="I83" s="146"/>
    </row>
    <row r="84" spans="1:9" ht="94.5" x14ac:dyDescent="0.25">
      <c r="A84" s="48">
        <v>1</v>
      </c>
      <c r="B84" s="26" t="s">
        <v>59</v>
      </c>
      <c r="C84" s="26" t="s">
        <v>60</v>
      </c>
      <c r="D84" s="28" t="s">
        <v>65</v>
      </c>
      <c r="E84" s="49">
        <v>1</v>
      </c>
      <c r="F84" s="29" t="s">
        <v>57</v>
      </c>
      <c r="G84" s="49">
        <v>10</v>
      </c>
      <c r="H84" s="49"/>
      <c r="I84" s="30"/>
    </row>
    <row r="85" spans="1:9" ht="78.75" x14ac:dyDescent="0.25">
      <c r="A85" s="48">
        <v>2</v>
      </c>
      <c r="B85" s="31" t="s">
        <v>226</v>
      </c>
      <c r="C85" s="31" t="s">
        <v>227</v>
      </c>
      <c r="D85" s="28" t="s">
        <v>65</v>
      </c>
      <c r="E85" s="49">
        <v>1</v>
      </c>
      <c r="F85" s="29" t="s">
        <v>57</v>
      </c>
      <c r="G85" s="49">
        <v>10</v>
      </c>
      <c r="H85" s="49"/>
      <c r="I85" s="30"/>
    </row>
    <row r="86" spans="1:9" ht="31.5" x14ac:dyDescent="0.25">
      <c r="A86" s="48">
        <v>3</v>
      </c>
      <c r="B86" s="31" t="s">
        <v>228</v>
      </c>
      <c r="C86" s="31"/>
      <c r="D86" s="28" t="s">
        <v>114</v>
      </c>
      <c r="E86" s="49">
        <v>1</v>
      </c>
      <c r="F86" s="29" t="s">
        <v>57</v>
      </c>
      <c r="G86" s="49">
        <v>10</v>
      </c>
      <c r="H86" s="49"/>
      <c r="I86" s="30"/>
    </row>
    <row r="87" spans="1:9" x14ac:dyDescent="0.25">
      <c r="A87" s="149" t="s">
        <v>49</v>
      </c>
      <c r="B87" s="150"/>
      <c r="C87" s="150"/>
      <c r="D87" s="150"/>
      <c r="E87" s="151"/>
      <c r="F87" s="151"/>
      <c r="G87" s="150"/>
      <c r="H87" s="150"/>
      <c r="I87" s="150"/>
    </row>
    <row r="88" spans="1:9" ht="94.5" x14ac:dyDescent="0.25">
      <c r="A88" s="39" t="s">
        <v>6</v>
      </c>
      <c r="B88" s="39" t="s">
        <v>5</v>
      </c>
      <c r="C88" s="39" t="s">
        <v>4</v>
      </c>
      <c r="D88" s="39" t="s">
        <v>3</v>
      </c>
      <c r="E88" s="39" t="s">
        <v>51</v>
      </c>
      <c r="F88" s="39" t="s">
        <v>1</v>
      </c>
      <c r="G88" s="39" t="s">
        <v>0</v>
      </c>
      <c r="H88" s="22" t="s">
        <v>10</v>
      </c>
      <c r="I88" s="43" t="s">
        <v>115</v>
      </c>
    </row>
    <row r="89" spans="1:9" ht="31.5" x14ac:dyDescent="0.25">
      <c r="A89" s="40">
        <v>1</v>
      </c>
      <c r="B89" s="31" t="s">
        <v>66</v>
      </c>
      <c r="C89" s="31" t="s">
        <v>68</v>
      </c>
      <c r="D89" s="28" t="s">
        <v>49</v>
      </c>
      <c r="E89" s="52">
        <v>1</v>
      </c>
      <c r="F89" s="52" t="s">
        <v>57</v>
      </c>
      <c r="G89" s="52">
        <v>1</v>
      </c>
      <c r="H89" s="52"/>
      <c r="I89" s="95"/>
    </row>
    <row r="90" spans="1:9" ht="15" customHeight="1" x14ac:dyDescent="0.25">
      <c r="A90" s="25">
        <v>2</v>
      </c>
      <c r="B90" s="31" t="s">
        <v>67</v>
      </c>
      <c r="C90" s="31" t="s">
        <v>151</v>
      </c>
      <c r="D90" s="28" t="s">
        <v>49</v>
      </c>
      <c r="E90" s="52">
        <v>1</v>
      </c>
      <c r="F90" s="52" t="s">
        <v>57</v>
      </c>
      <c r="G90" s="83">
        <v>1</v>
      </c>
      <c r="H90" s="107"/>
      <c r="I90" s="103"/>
    </row>
  </sheetData>
  <mergeCells count="49">
    <mergeCell ref="L21:R21"/>
    <mergeCell ref="A25:I25"/>
    <mergeCell ref="A26:I26"/>
    <mergeCell ref="A27:I27"/>
    <mergeCell ref="A28:I28"/>
    <mergeCell ref="L26:R26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87:I87"/>
    <mergeCell ref="A19:I19"/>
    <mergeCell ref="A24:I24"/>
    <mergeCell ref="A16:I16"/>
    <mergeCell ref="A23:I23"/>
    <mergeCell ref="A18:I18"/>
    <mergeCell ref="A22:I22"/>
    <mergeCell ref="A29:I29"/>
    <mergeCell ref="A83:I83"/>
    <mergeCell ref="A40:I40"/>
    <mergeCell ref="A64:I64"/>
    <mergeCell ref="A76:I76"/>
  </mergeCells>
  <dataValidations count="1">
    <dataValidation type="list" allowBlank="1" showInputMessage="1" showErrorMessage="1" promptTitle="список" prompt="выберите вид" sqref="D77:D82 D89:D90 D31:D39 D84:D86 D41:D63 D65:D75" xr:uid="{CA11532C-12AB-4F57-98DF-BF9A02CD56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zoomScaleNormal="100" workbookViewId="0">
      <selection activeCell="H46" sqref="H46:H50"/>
    </sheetView>
  </sheetViews>
  <sheetFormatPr defaultColWidth="14.42578125" defaultRowHeight="15.75" x14ac:dyDescent="0.25"/>
  <cols>
    <col min="1" max="1" width="5.140625" style="17" customWidth="1"/>
    <col min="2" max="2" width="40.7109375" style="17" customWidth="1"/>
    <col min="3" max="3" width="27.42578125" style="17" customWidth="1"/>
    <col min="4" max="4" width="26.140625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7" bestFit="1" customWidth="1"/>
    <col min="9" max="9" width="12" style="18" customWidth="1"/>
    <col min="10" max="10" width="13.85546875" style="18" customWidth="1"/>
    <col min="11" max="16384" width="14.42578125" style="18"/>
  </cols>
  <sheetData>
    <row r="1" spans="1:8" x14ac:dyDescent="0.25">
      <c r="A1" s="161" t="s">
        <v>9</v>
      </c>
      <c r="B1" s="151"/>
      <c r="C1" s="151"/>
      <c r="D1" s="151"/>
      <c r="E1" s="151"/>
      <c r="F1" s="151"/>
      <c r="G1" s="151"/>
      <c r="H1" s="151"/>
    </row>
    <row r="2" spans="1:8" x14ac:dyDescent="0.25">
      <c r="A2" s="164" t="s">
        <v>29</v>
      </c>
      <c r="B2" s="164"/>
      <c r="C2" s="164"/>
      <c r="D2" s="164"/>
      <c r="E2" s="164"/>
      <c r="F2" s="164"/>
      <c r="G2" s="164"/>
      <c r="H2" s="164"/>
    </row>
    <row r="3" spans="1:8" x14ac:dyDescent="0.25">
      <c r="A3" s="166" t="str">
        <f>'Информация о Чемпионате'!B4</f>
        <v>Финал чемпионата высоких технологий 2026</v>
      </c>
      <c r="B3" s="166"/>
      <c r="C3" s="166"/>
      <c r="D3" s="166"/>
      <c r="E3" s="166"/>
      <c r="F3" s="166"/>
      <c r="G3" s="166"/>
      <c r="H3" s="166"/>
    </row>
    <row r="4" spans="1:8" x14ac:dyDescent="0.25">
      <c r="A4" s="164" t="s">
        <v>30</v>
      </c>
      <c r="B4" s="164"/>
      <c r="C4" s="164"/>
      <c r="D4" s="164"/>
      <c r="E4" s="164"/>
      <c r="F4" s="164"/>
      <c r="G4" s="164"/>
      <c r="H4" s="164"/>
    </row>
    <row r="5" spans="1:8" x14ac:dyDescent="0.25">
      <c r="A5" s="162" t="str">
        <f>'Информация о Чемпионате'!B3</f>
        <v>Специалист по монтажу и обслуживанию гидравлических и пневматических систем на транспорте</v>
      </c>
      <c r="B5" s="162"/>
      <c r="C5" s="162"/>
      <c r="D5" s="162"/>
      <c r="E5" s="162"/>
      <c r="F5" s="162"/>
      <c r="G5" s="162"/>
      <c r="H5" s="162"/>
    </row>
    <row r="6" spans="1:8" x14ac:dyDescent="0.25">
      <c r="A6" s="163" t="s">
        <v>11</v>
      </c>
      <c r="B6" s="151"/>
      <c r="C6" s="151"/>
      <c r="D6" s="151"/>
      <c r="E6" s="151"/>
      <c r="F6" s="151"/>
      <c r="G6" s="151"/>
      <c r="H6" s="160"/>
    </row>
    <row r="7" spans="1:8" x14ac:dyDescent="0.25">
      <c r="A7" s="163" t="s">
        <v>27</v>
      </c>
      <c r="B7" s="163"/>
      <c r="C7" s="167" t="str">
        <f>'Информация о Чемпионате'!B5</f>
        <v>Новгородская область</v>
      </c>
      <c r="D7" s="167"/>
      <c r="E7" s="167"/>
      <c r="F7" s="167"/>
      <c r="G7" s="167"/>
      <c r="H7" s="168"/>
    </row>
    <row r="8" spans="1:8" x14ac:dyDescent="0.25">
      <c r="A8" s="163" t="s">
        <v>28</v>
      </c>
      <c r="B8" s="163"/>
      <c r="C8" s="163"/>
      <c r="D8" s="167" t="str">
        <f>'Информация о Чемпионате'!B6</f>
        <v>Инновационный научно-технологический центр Интеллектуальная электроника – Валдай</v>
      </c>
      <c r="E8" s="167"/>
      <c r="F8" s="167"/>
      <c r="G8" s="167"/>
      <c r="H8" s="168"/>
    </row>
    <row r="9" spans="1:8" x14ac:dyDescent="0.25">
      <c r="A9" s="163" t="s">
        <v>24</v>
      </c>
      <c r="B9" s="163"/>
      <c r="C9" s="163" t="str">
        <f>'Информация о Чемпионате'!B7</f>
        <v>г. Великий Новгород, ул. Великая 18А</v>
      </c>
      <c r="D9" s="163"/>
      <c r="E9" s="163"/>
      <c r="F9" s="163"/>
      <c r="G9" s="163"/>
      <c r="H9" s="165"/>
    </row>
    <row r="10" spans="1:8" x14ac:dyDescent="0.25">
      <c r="A10" s="163" t="s">
        <v>26</v>
      </c>
      <c r="B10" s="163"/>
      <c r="C10" s="163" t="str">
        <f>'Информация о Чемпионате'!B9</f>
        <v>Штанг Герман Викторович</v>
      </c>
      <c r="D10" s="163"/>
      <c r="E10" s="163">
        <f>'Информация о Чемпионате'!B10</f>
        <v>0</v>
      </c>
      <c r="F10" s="163"/>
      <c r="G10" s="163">
        <f>'Информация о Чемпионате'!B11</f>
        <v>0</v>
      </c>
      <c r="H10" s="165"/>
    </row>
    <row r="11" spans="1:8" ht="15.75" customHeight="1" x14ac:dyDescent="0.25">
      <c r="A11" s="163" t="s">
        <v>34</v>
      </c>
      <c r="B11" s="163"/>
      <c r="C11" s="163">
        <f>'Информация о Чемпионате'!B12</f>
        <v>0</v>
      </c>
      <c r="D11" s="163"/>
      <c r="E11" s="163">
        <f>'Информация о Чемпионате'!B13</f>
        <v>0</v>
      </c>
      <c r="F11" s="163"/>
      <c r="G11" s="163">
        <f>'Информация о Чемпионате'!B14</f>
        <v>0</v>
      </c>
      <c r="H11" s="165"/>
    </row>
    <row r="12" spans="1:8" ht="15.75" customHeight="1" x14ac:dyDescent="0.25">
      <c r="A12" s="163" t="s">
        <v>40</v>
      </c>
      <c r="B12" s="163"/>
      <c r="C12" s="163">
        <f>'Информация о Чемпионате'!B17</f>
        <v>14</v>
      </c>
      <c r="D12" s="163"/>
      <c r="E12" s="163"/>
      <c r="F12" s="163"/>
      <c r="G12" s="163"/>
      <c r="H12" s="165"/>
    </row>
    <row r="13" spans="1:8" x14ac:dyDescent="0.25">
      <c r="A13" s="163" t="s">
        <v>47</v>
      </c>
      <c r="B13" s="163"/>
      <c r="C13" s="163">
        <f>'Информация о Чемпионате'!B15</f>
        <v>10</v>
      </c>
      <c r="D13" s="163"/>
      <c r="E13" s="163"/>
      <c r="F13" s="163"/>
      <c r="G13" s="163"/>
      <c r="H13" s="165"/>
    </row>
    <row r="14" spans="1:8" x14ac:dyDescent="0.25">
      <c r="A14" s="163" t="s">
        <v>18</v>
      </c>
      <c r="B14" s="163"/>
      <c r="C14" s="163">
        <f>'Информация о Чемпионате'!B16</f>
        <v>10</v>
      </c>
      <c r="D14" s="163"/>
      <c r="E14" s="163"/>
      <c r="F14" s="163"/>
      <c r="G14" s="163"/>
      <c r="H14" s="165"/>
    </row>
    <row r="15" spans="1:8" x14ac:dyDescent="0.25">
      <c r="A15" s="184" t="s">
        <v>25</v>
      </c>
      <c r="B15" s="184"/>
      <c r="C15" s="184" t="str">
        <f>'Информация о Чемпионате'!B8</f>
        <v>15.09.2025 - 19.09.2025</v>
      </c>
      <c r="D15" s="184"/>
      <c r="E15" s="184"/>
      <c r="F15" s="184"/>
      <c r="G15" s="184"/>
      <c r="H15" s="185"/>
    </row>
    <row r="16" spans="1:8" x14ac:dyDescent="0.25">
      <c r="A16" s="149" t="s">
        <v>12</v>
      </c>
      <c r="B16" s="150"/>
      <c r="C16" s="150"/>
      <c r="D16" s="150"/>
      <c r="E16" s="150"/>
      <c r="F16" s="150"/>
      <c r="G16" s="150"/>
      <c r="H16" s="150"/>
    </row>
    <row r="17" spans="1:11" ht="78.75" x14ac:dyDescent="0.25">
      <c r="A17" s="39" t="s">
        <v>6</v>
      </c>
      <c r="B17" s="39" t="s">
        <v>5</v>
      </c>
      <c r="C17" s="21" t="s">
        <v>4</v>
      </c>
      <c r="D17" s="57" t="s">
        <v>3</v>
      </c>
      <c r="E17" s="57" t="s">
        <v>51</v>
      </c>
      <c r="F17" s="57" t="s">
        <v>1</v>
      </c>
      <c r="G17" s="57" t="s">
        <v>0</v>
      </c>
      <c r="H17" s="57" t="s">
        <v>10</v>
      </c>
    </row>
    <row r="18" spans="1:11" ht="252" x14ac:dyDescent="0.25">
      <c r="A18" s="34">
        <v>1</v>
      </c>
      <c r="B18" s="92" t="s">
        <v>169</v>
      </c>
      <c r="C18" s="92" t="s">
        <v>170</v>
      </c>
      <c r="D18" s="28" t="s">
        <v>82</v>
      </c>
      <c r="E18" s="29">
        <v>5</v>
      </c>
      <c r="F18" s="29" t="s">
        <v>171</v>
      </c>
      <c r="G18" s="29">
        <f t="shared" ref="G18:G24" si="0">E18*$C$14</f>
        <v>50</v>
      </c>
      <c r="H18" s="113"/>
      <c r="I18" s="128"/>
      <c r="J18" s="128"/>
      <c r="K18" s="128"/>
    </row>
    <row r="19" spans="1:11" ht="15" customHeight="1" x14ac:dyDescent="0.25">
      <c r="A19" s="34">
        <v>2</v>
      </c>
      <c r="B19" s="51" t="s">
        <v>172</v>
      </c>
      <c r="C19" s="51" t="s">
        <v>173</v>
      </c>
      <c r="D19" s="52" t="s">
        <v>82</v>
      </c>
      <c r="E19" s="29">
        <v>10</v>
      </c>
      <c r="F19" s="52" t="s">
        <v>171</v>
      </c>
      <c r="G19" s="29">
        <f t="shared" si="0"/>
        <v>100</v>
      </c>
      <c r="H19" s="113"/>
      <c r="I19" s="128"/>
      <c r="J19" s="128"/>
      <c r="K19" s="128"/>
    </row>
    <row r="20" spans="1:11" ht="15" customHeight="1" x14ac:dyDescent="0.25">
      <c r="A20" s="34">
        <v>3</v>
      </c>
      <c r="B20" s="59" t="s">
        <v>180</v>
      </c>
      <c r="C20" s="59" t="s">
        <v>186</v>
      </c>
      <c r="D20" s="52" t="s">
        <v>82</v>
      </c>
      <c r="E20" s="63">
        <v>6</v>
      </c>
      <c r="F20" s="63" t="s">
        <v>176</v>
      </c>
      <c r="G20" s="29">
        <f t="shared" si="0"/>
        <v>60</v>
      </c>
      <c r="H20" s="113"/>
      <c r="I20" s="128"/>
      <c r="J20" s="128"/>
      <c r="K20" s="128"/>
    </row>
    <row r="21" spans="1:11" ht="15" customHeight="1" x14ac:dyDescent="0.25">
      <c r="A21" s="34">
        <v>4</v>
      </c>
      <c r="B21" s="59" t="s">
        <v>174</v>
      </c>
      <c r="C21" s="59" t="s">
        <v>175</v>
      </c>
      <c r="D21" s="28" t="s">
        <v>82</v>
      </c>
      <c r="E21" s="63">
        <v>2</v>
      </c>
      <c r="F21" s="63" t="s">
        <v>176</v>
      </c>
      <c r="G21" s="29">
        <f t="shared" si="0"/>
        <v>20</v>
      </c>
      <c r="H21" s="113"/>
      <c r="I21" s="128"/>
      <c r="J21" s="128"/>
      <c r="K21" s="128"/>
    </row>
    <row r="22" spans="1:11" ht="15" customHeight="1" x14ac:dyDescent="0.25">
      <c r="A22" s="34">
        <v>5</v>
      </c>
      <c r="B22" s="59" t="s">
        <v>177</v>
      </c>
      <c r="C22" s="31" t="s">
        <v>181</v>
      </c>
      <c r="D22" s="28" t="s">
        <v>82</v>
      </c>
      <c r="E22" s="63">
        <v>10</v>
      </c>
      <c r="F22" s="63" t="s">
        <v>176</v>
      </c>
      <c r="G22" s="29">
        <f t="shared" si="0"/>
        <v>100</v>
      </c>
      <c r="H22" s="113"/>
      <c r="I22" s="128"/>
      <c r="J22" s="128"/>
      <c r="K22" s="128"/>
    </row>
    <row r="23" spans="1:11" ht="15" customHeight="1" x14ac:dyDescent="0.25">
      <c r="A23" s="34">
        <v>6</v>
      </c>
      <c r="B23" s="59" t="s">
        <v>182</v>
      </c>
      <c r="C23" s="31" t="s">
        <v>183</v>
      </c>
      <c r="D23" s="28" t="s">
        <v>82</v>
      </c>
      <c r="E23" s="63">
        <v>2</v>
      </c>
      <c r="F23" s="63" t="s">
        <v>176</v>
      </c>
      <c r="G23" s="29">
        <f t="shared" si="0"/>
        <v>20</v>
      </c>
      <c r="H23" s="113"/>
      <c r="I23" s="128"/>
      <c r="J23" s="128"/>
      <c r="K23" s="128"/>
    </row>
    <row r="24" spans="1:11" ht="15" customHeight="1" x14ac:dyDescent="0.25">
      <c r="A24" s="34">
        <v>8</v>
      </c>
      <c r="B24" s="59" t="s">
        <v>178</v>
      </c>
      <c r="C24" s="59" t="s">
        <v>184</v>
      </c>
      <c r="D24" s="28" t="s">
        <v>82</v>
      </c>
      <c r="E24" s="63">
        <v>2</v>
      </c>
      <c r="F24" s="63" t="s">
        <v>176</v>
      </c>
      <c r="G24" s="29">
        <f t="shared" si="0"/>
        <v>20</v>
      </c>
      <c r="H24" s="113"/>
      <c r="I24" s="128"/>
      <c r="J24" s="128"/>
      <c r="K24" s="128"/>
    </row>
    <row r="25" spans="1:11" ht="15" customHeight="1" x14ac:dyDescent="0.25">
      <c r="A25" s="34">
        <v>9</v>
      </c>
      <c r="B25" s="58" t="s">
        <v>179</v>
      </c>
      <c r="C25" s="58" t="s">
        <v>185</v>
      </c>
      <c r="D25" s="28" t="s">
        <v>82</v>
      </c>
      <c r="E25" s="63">
        <v>1</v>
      </c>
      <c r="F25" s="63" t="s">
        <v>176</v>
      </c>
      <c r="G25" s="29">
        <f>E25*$C$14</f>
        <v>10</v>
      </c>
      <c r="H25" s="99"/>
      <c r="I25" s="128"/>
      <c r="J25" s="128"/>
      <c r="K25" s="128"/>
    </row>
    <row r="26" spans="1:11" x14ac:dyDescent="0.25">
      <c r="A26" s="181" t="s">
        <v>13</v>
      </c>
      <c r="B26" s="182"/>
      <c r="C26" s="182"/>
      <c r="D26" s="182"/>
      <c r="E26" s="182"/>
      <c r="F26" s="182"/>
      <c r="G26" s="182"/>
      <c r="H26" s="183"/>
      <c r="J26" s="128"/>
      <c r="K26" s="128"/>
    </row>
    <row r="27" spans="1:11" ht="78.75" x14ac:dyDescent="0.25">
      <c r="A27" s="64" t="s">
        <v>6</v>
      </c>
      <c r="B27" s="65" t="s">
        <v>5</v>
      </c>
      <c r="C27" s="57" t="s">
        <v>4</v>
      </c>
      <c r="D27" s="64" t="s">
        <v>3</v>
      </c>
      <c r="E27" s="22" t="s">
        <v>48</v>
      </c>
      <c r="F27" s="64" t="s">
        <v>1</v>
      </c>
      <c r="G27" s="39" t="s">
        <v>0</v>
      </c>
      <c r="H27" s="57" t="s">
        <v>10</v>
      </c>
    </row>
    <row r="28" spans="1:11" s="67" customFormat="1" x14ac:dyDescent="0.25">
      <c r="A28" s="32">
        <v>1</v>
      </c>
      <c r="B28" s="27" t="s">
        <v>69</v>
      </c>
      <c r="C28" s="27" t="s">
        <v>70</v>
      </c>
      <c r="D28" s="28" t="s">
        <v>82</v>
      </c>
      <c r="E28" s="66">
        <v>1</v>
      </c>
      <c r="F28" s="66" t="s">
        <v>71</v>
      </c>
      <c r="G28" s="77">
        <v>5</v>
      </c>
      <c r="H28" s="99"/>
    </row>
    <row r="29" spans="1:11" s="67" customFormat="1" ht="47.25" x14ac:dyDescent="0.25">
      <c r="A29" s="32">
        <v>2</v>
      </c>
      <c r="B29" s="27" t="s">
        <v>72</v>
      </c>
      <c r="C29" s="68" t="s">
        <v>73</v>
      </c>
      <c r="D29" s="28" t="s">
        <v>82</v>
      </c>
      <c r="E29" s="66">
        <v>1</v>
      </c>
      <c r="F29" s="66" t="s">
        <v>57</v>
      </c>
      <c r="G29" s="77">
        <v>2</v>
      </c>
      <c r="H29" s="99"/>
    </row>
    <row r="30" spans="1:11" s="67" customFormat="1" x14ac:dyDescent="0.25">
      <c r="A30" s="32">
        <v>3</v>
      </c>
      <c r="B30" s="27" t="s">
        <v>74</v>
      </c>
      <c r="C30" s="27" t="s">
        <v>100</v>
      </c>
      <c r="D30" s="28" t="s">
        <v>82</v>
      </c>
      <c r="E30" s="66">
        <v>1</v>
      </c>
      <c r="F30" s="66" t="s">
        <v>99</v>
      </c>
      <c r="G30" s="77">
        <v>2</v>
      </c>
      <c r="H30" s="99"/>
    </row>
    <row r="31" spans="1:11" s="67" customFormat="1" x14ac:dyDescent="0.25">
      <c r="A31" s="32">
        <v>4</v>
      </c>
      <c r="B31" s="27" t="s">
        <v>75</v>
      </c>
      <c r="C31" s="27" t="s">
        <v>101</v>
      </c>
      <c r="D31" s="28" t="s">
        <v>82</v>
      </c>
      <c r="E31" s="66">
        <v>1</v>
      </c>
      <c r="F31" s="66" t="s">
        <v>99</v>
      </c>
      <c r="G31" s="77">
        <v>3</v>
      </c>
      <c r="H31" s="99"/>
    </row>
    <row r="32" spans="1:11" s="67" customFormat="1" x14ac:dyDescent="0.25">
      <c r="A32" s="32">
        <v>5</v>
      </c>
      <c r="B32" s="27" t="s">
        <v>76</v>
      </c>
      <c r="C32" s="27" t="s">
        <v>77</v>
      </c>
      <c r="D32" s="28" t="s">
        <v>82</v>
      </c>
      <c r="E32" s="66">
        <v>1</v>
      </c>
      <c r="F32" s="66" t="s">
        <v>57</v>
      </c>
      <c r="G32" s="77">
        <v>20</v>
      </c>
      <c r="H32" s="99"/>
    </row>
    <row r="33" spans="1:8" s="67" customFormat="1" ht="173.25" x14ac:dyDescent="0.25">
      <c r="A33" s="32">
        <v>6</v>
      </c>
      <c r="B33" s="70" t="s">
        <v>80</v>
      </c>
      <c r="C33" s="26" t="s">
        <v>81</v>
      </c>
      <c r="D33" s="28" t="s">
        <v>82</v>
      </c>
      <c r="E33" s="66">
        <v>1</v>
      </c>
      <c r="F33" s="66" t="s">
        <v>57</v>
      </c>
      <c r="G33" s="78">
        <v>20</v>
      </c>
      <c r="H33" s="99"/>
    </row>
    <row r="34" spans="1:8" s="67" customFormat="1" x14ac:dyDescent="0.25">
      <c r="A34" s="32">
        <v>7</v>
      </c>
      <c r="B34" s="50" t="s">
        <v>93</v>
      </c>
      <c r="C34" s="50" t="s">
        <v>94</v>
      </c>
      <c r="D34" s="28" t="s">
        <v>82</v>
      </c>
      <c r="E34" s="56">
        <v>1</v>
      </c>
      <c r="F34" s="66" t="s">
        <v>57</v>
      </c>
      <c r="G34" s="79">
        <v>4</v>
      </c>
      <c r="H34" s="99"/>
    </row>
    <row r="35" spans="1:8" s="67" customFormat="1" ht="31.5" x14ac:dyDescent="0.25">
      <c r="A35" s="32">
        <v>8</v>
      </c>
      <c r="B35" s="47" t="s">
        <v>78</v>
      </c>
      <c r="C35" s="47" t="s">
        <v>79</v>
      </c>
      <c r="D35" s="28" t="s">
        <v>82</v>
      </c>
      <c r="E35" s="66">
        <v>1</v>
      </c>
      <c r="F35" s="66" t="s">
        <v>57</v>
      </c>
      <c r="G35" s="80">
        <v>20</v>
      </c>
      <c r="H35" s="99"/>
    </row>
    <row r="36" spans="1:8" s="67" customFormat="1" ht="47.25" x14ac:dyDescent="0.25">
      <c r="A36" s="32">
        <v>9</v>
      </c>
      <c r="B36" s="50" t="s">
        <v>91</v>
      </c>
      <c r="C36" s="50" t="s">
        <v>92</v>
      </c>
      <c r="D36" s="28" t="s">
        <v>82</v>
      </c>
      <c r="E36" s="56">
        <v>1</v>
      </c>
      <c r="F36" s="66" t="s">
        <v>57</v>
      </c>
      <c r="G36" s="79">
        <v>20</v>
      </c>
      <c r="H36" s="99"/>
    </row>
    <row r="37" spans="1:8" s="67" customFormat="1" ht="30" x14ac:dyDescent="0.25">
      <c r="A37" s="32">
        <v>10</v>
      </c>
      <c r="B37" s="76" t="s">
        <v>95</v>
      </c>
      <c r="C37" s="76" t="s">
        <v>96</v>
      </c>
      <c r="D37" s="28" t="s">
        <v>82</v>
      </c>
      <c r="E37" s="55">
        <v>1</v>
      </c>
      <c r="F37" s="66" t="s">
        <v>57</v>
      </c>
      <c r="G37" s="81">
        <v>1</v>
      </c>
      <c r="H37" s="99"/>
    </row>
    <row r="38" spans="1:8" s="67" customFormat="1" ht="31.5" x14ac:dyDescent="0.25">
      <c r="A38" s="32">
        <v>11</v>
      </c>
      <c r="B38" s="73" t="s">
        <v>102</v>
      </c>
      <c r="C38" s="73" t="s">
        <v>112</v>
      </c>
      <c r="D38" s="28" t="s">
        <v>82</v>
      </c>
      <c r="E38" s="69">
        <v>1</v>
      </c>
      <c r="F38" s="74" t="s">
        <v>57</v>
      </c>
      <c r="G38" s="82">
        <v>1</v>
      </c>
      <c r="H38" s="99"/>
    </row>
    <row r="39" spans="1:8" s="67" customFormat="1" ht="47.25" x14ac:dyDescent="0.25">
      <c r="A39" s="32">
        <v>12</v>
      </c>
      <c r="B39" s="50" t="s">
        <v>97</v>
      </c>
      <c r="C39" s="50" t="s">
        <v>98</v>
      </c>
      <c r="D39" s="28" t="s">
        <v>82</v>
      </c>
      <c r="E39" s="56">
        <v>1</v>
      </c>
      <c r="F39" s="75" t="s">
        <v>57</v>
      </c>
      <c r="G39" s="79">
        <v>3</v>
      </c>
      <c r="H39" s="99"/>
    </row>
    <row r="40" spans="1:8" s="67" customFormat="1" ht="47.25" x14ac:dyDescent="0.25">
      <c r="A40" s="32">
        <v>13</v>
      </c>
      <c r="B40" s="31" t="s">
        <v>166</v>
      </c>
      <c r="C40" s="31" t="s">
        <v>165</v>
      </c>
      <c r="D40" s="28" t="s">
        <v>82</v>
      </c>
      <c r="E40" s="66">
        <v>1</v>
      </c>
      <c r="F40" s="52" t="s">
        <v>57</v>
      </c>
      <c r="G40" s="83">
        <v>4</v>
      </c>
      <c r="H40" s="99"/>
    </row>
    <row r="41" spans="1:8" s="67" customFormat="1" ht="94.5" x14ac:dyDescent="0.25">
      <c r="A41" s="32">
        <v>14</v>
      </c>
      <c r="B41" s="70" t="s">
        <v>83</v>
      </c>
      <c r="C41" s="26" t="s">
        <v>103</v>
      </c>
      <c r="D41" s="28" t="s">
        <v>82</v>
      </c>
      <c r="E41" s="66">
        <v>1</v>
      </c>
      <c r="F41" s="72" t="s">
        <v>99</v>
      </c>
      <c r="G41" s="78">
        <v>3</v>
      </c>
      <c r="H41" s="99"/>
    </row>
    <row r="42" spans="1:8" s="67" customFormat="1" ht="47.25" x14ac:dyDescent="0.25">
      <c r="A42" s="32">
        <v>15</v>
      </c>
      <c r="B42" s="71" t="s">
        <v>84</v>
      </c>
      <c r="C42" s="71" t="s">
        <v>85</v>
      </c>
      <c r="D42" s="28" t="s">
        <v>82</v>
      </c>
      <c r="E42" s="66">
        <v>1</v>
      </c>
      <c r="F42" s="21" t="s">
        <v>57</v>
      </c>
      <c r="G42" s="35">
        <f>300*E42</f>
        <v>300</v>
      </c>
      <c r="H42" s="99"/>
    </row>
    <row r="43" spans="1:8" s="67" customFormat="1" ht="63" x14ac:dyDescent="0.25">
      <c r="A43" s="32">
        <v>16</v>
      </c>
      <c r="B43" s="26" t="s">
        <v>86</v>
      </c>
      <c r="C43" s="62" t="s">
        <v>87</v>
      </c>
      <c r="D43" s="28" t="s">
        <v>82</v>
      </c>
      <c r="E43" s="66">
        <v>1</v>
      </c>
      <c r="F43" s="72" t="s">
        <v>57</v>
      </c>
      <c r="G43" s="84">
        <v>3</v>
      </c>
      <c r="H43" s="99"/>
    </row>
    <row r="44" spans="1:8" x14ac:dyDescent="0.25">
      <c r="A44" s="149" t="s">
        <v>49</v>
      </c>
      <c r="B44" s="150"/>
      <c r="C44" s="150"/>
      <c r="D44" s="151"/>
      <c r="E44" s="151"/>
      <c r="F44" s="151"/>
      <c r="G44" s="151"/>
      <c r="H44" s="151"/>
    </row>
    <row r="45" spans="1:8" ht="78.75" x14ac:dyDescent="0.25">
      <c r="A45" s="43" t="s">
        <v>6</v>
      </c>
      <c r="B45" s="43" t="s">
        <v>5</v>
      </c>
      <c r="C45" s="43" t="s">
        <v>4</v>
      </c>
      <c r="D45" s="43" t="s">
        <v>3</v>
      </c>
      <c r="E45" s="22" t="s">
        <v>48</v>
      </c>
      <c r="F45" s="43" t="s">
        <v>1</v>
      </c>
      <c r="G45" s="43" t="s">
        <v>0</v>
      </c>
      <c r="H45" s="43" t="s">
        <v>10</v>
      </c>
    </row>
    <row r="46" spans="1:8" ht="63" x14ac:dyDescent="0.25">
      <c r="A46" s="48">
        <v>1</v>
      </c>
      <c r="B46" s="61" t="s">
        <v>88</v>
      </c>
      <c r="C46" s="125" t="s">
        <v>104</v>
      </c>
      <c r="D46" s="29" t="s">
        <v>82</v>
      </c>
      <c r="E46" s="52">
        <v>1</v>
      </c>
      <c r="F46" s="72" t="s">
        <v>99</v>
      </c>
      <c r="G46" s="53">
        <v>3</v>
      </c>
      <c r="H46" s="99"/>
    </row>
    <row r="47" spans="1:8" x14ac:dyDescent="0.25">
      <c r="A47" s="48">
        <v>2</v>
      </c>
      <c r="B47" s="61" t="s">
        <v>89</v>
      </c>
      <c r="C47" s="125" t="s">
        <v>90</v>
      </c>
      <c r="D47" s="29" t="s">
        <v>82</v>
      </c>
      <c r="E47" s="52">
        <v>1</v>
      </c>
      <c r="F47" s="72" t="s">
        <v>57</v>
      </c>
      <c r="G47" s="53">
        <v>4</v>
      </c>
      <c r="H47" s="99"/>
    </row>
    <row r="48" spans="1:8" ht="31.5" x14ac:dyDescent="0.25">
      <c r="A48" s="87">
        <v>3</v>
      </c>
      <c r="B48" s="124" t="s">
        <v>106</v>
      </c>
      <c r="C48" s="126" t="s">
        <v>107</v>
      </c>
      <c r="D48" s="29" t="s">
        <v>82</v>
      </c>
      <c r="E48" s="127">
        <v>1</v>
      </c>
      <c r="F48" s="72" t="s">
        <v>57</v>
      </c>
      <c r="G48" s="127">
        <v>1</v>
      </c>
      <c r="H48" s="123"/>
    </row>
    <row r="49" spans="1:8" x14ac:dyDescent="0.25">
      <c r="A49" s="87">
        <v>4</v>
      </c>
      <c r="B49" s="124" t="s">
        <v>109</v>
      </c>
      <c r="C49" s="124" t="s">
        <v>108</v>
      </c>
      <c r="D49" s="29" t="s">
        <v>82</v>
      </c>
      <c r="E49" s="127">
        <v>1</v>
      </c>
      <c r="F49" s="72" t="s">
        <v>57</v>
      </c>
      <c r="G49" s="127">
        <v>10</v>
      </c>
      <c r="H49" s="99"/>
    </row>
    <row r="50" spans="1:8" ht="63" x14ac:dyDescent="0.25">
      <c r="A50" s="87">
        <v>5</v>
      </c>
      <c r="B50" s="124" t="s">
        <v>167</v>
      </c>
      <c r="C50" s="126" t="s">
        <v>168</v>
      </c>
      <c r="D50" s="29" t="s">
        <v>82</v>
      </c>
      <c r="E50" s="127">
        <v>1</v>
      </c>
      <c r="F50" s="72" t="s">
        <v>57</v>
      </c>
      <c r="G50" s="127">
        <v>10</v>
      </c>
      <c r="H50" s="9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4:H44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46:D50 D28:D43 D18:D25" xr:uid="{3A43C7EE-67E2-453A-9314-C7AF8CFD43F6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tabSelected="1" zoomScale="87" zoomScaleNormal="87" workbookViewId="0">
      <selection activeCell="J9" sqref="J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88" t="s">
        <v>9</v>
      </c>
      <c r="B1" s="189"/>
      <c r="C1" s="189"/>
      <c r="D1" s="189"/>
      <c r="E1" s="189"/>
      <c r="F1" s="189"/>
      <c r="G1" s="189"/>
    </row>
    <row r="2" spans="1:8" ht="20.25" x14ac:dyDescent="0.3">
      <c r="A2" s="191" t="s">
        <v>29</v>
      </c>
      <c r="B2" s="191"/>
      <c r="C2" s="191"/>
      <c r="D2" s="191"/>
      <c r="E2" s="191"/>
      <c r="F2" s="191"/>
      <c r="G2" s="191"/>
      <c r="H2" s="9"/>
    </row>
    <row r="3" spans="1:8" ht="20.25" x14ac:dyDescent="0.25">
      <c r="A3" s="192" t="str">
        <f>'Информация о Чемпионате'!B4</f>
        <v>Финал чемпионата высоких технологий 2026</v>
      </c>
      <c r="B3" s="192"/>
      <c r="C3" s="192"/>
      <c r="D3" s="192"/>
      <c r="E3" s="192"/>
      <c r="F3" s="192"/>
      <c r="G3" s="192"/>
      <c r="H3" s="10"/>
    </row>
    <row r="4" spans="1:8" ht="20.25" x14ac:dyDescent="0.3">
      <c r="A4" s="191" t="s">
        <v>30</v>
      </c>
      <c r="B4" s="191"/>
      <c r="C4" s="191"/>
      <c r="D4" s="191"/>
      <c r="E4" s="191"/>
      <c r="F4" s="191"/>
      <c r="G4" s="191"/>
      <c r="H4" s="9"/>
    </row>
    <row r="5" spans="1:8" ht="20.25" x14ac:dyDescent="0.25">
      <c r="A5" s="190" t="str">
        <f>'Информация о Чемпионате'!B3</f>
        <v>Специалист по монтажу и обслуживанию гидравлических и пневматических систем на транспорте</v>
      </c>
      <c r="B5" s="190"/>
      <c r="C5" s="190"/>
      <c r="D5" s="190"/>
      <c r="E5" s="190"/>
      <c r="F5" s="190"/>
      <c r="G5" s="190"/>
      <c r="H5" s="11"/>
    </row>
    <row r="6" spans="1:8" ht="20.25" x14ac:dyDescent="0.25">
      <c r="A6" s="186" t="s">
        <v>14</v>
      </c>
      <c r="B6" s="187"/>
      <c r="C6" s="187"/>
      <c r="D6" s="187"/>
      <c r="E6" s="187"/>
      <c r="F6" s="187"/>
      <c r="G6" s="187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ht="45" x14ac:dyDescent="0.25">
      <c r="A8" s="130">
        <v>1</v>
      </c>
      <c r="B8" s="131" t="s">
        <v>284</v>
      </c>
      <c r="C8" s="131" t="s">
        <v>285</v>
      </c>
      <c r="D8" s="130" t="s">
        <v>286</v>
      </c>
      <c r="E8" s="13">
        <v>1</v>
      </c>
      <c r="F8" s="13" t="s">
        <v>120</v>
      </c>
      <c r="G8" s="15"/>
    </row>
    <row r="9" spans="1:8" ht="75" x14ac:dyDescent="0.25">
      <c r="A9" s="130">
        <v>2</v>
      </c>
      <c r="B9" s="131" t="s">
        <v>287</v>
      </c>
      <c r="C9" s="131" t="s">
        <v>288</v>
      </c>
      <c r="D9" s="130" t="s">
        <v>286</v>
      </c>
      <c r="E9" s="13">
        <v>1</v>
      </c>
      <c r="F9" s="13" t="s">
        <v>120</v>
      </c>
      <c r="G9" s="15"/>
    </row>
    <row r="10" spans="1:8" ht="120" x14ac:dyDescent="0.25">
      <c r="A10" s="130">
        <v>3</v>
      </c>
      <c r="B10" s="131" t="s">
        <v>289</v>
      </c>
      <c r="C10" s="131" t="s">
        <v>290</v>
      </c>
      <c r="D10" s="130" t="s">
        <v>286</v>
      </c>
      <c r="E10" s="13">
        <v>1</v>
      </c>
      <c r="F10" s="14" t="s">
        <v>120</v>
      </c>
      <c r="G10" s="15"/>
    </row>
    <row r="11" spans="1:8" ht="120" x14ac:dyDescent="0.25">
      <c r="A11" s="130">
        <v>4</v>
      </c>
      <c r="B11" s="131" t="s">
        <v>291</v>
      </c>
      <c r="C11" s="131" t="s">
        <v>292</v>
      </c>
      <c r="D11" s="130" t="s">
        <v>286</v>
      </c>
      <c r="E11" s="13">
        <v>1</v>
      </c>
      <c r="F11" s="14" t="s">
        <v>120</v>
      </c>
      <c r="G11" s="16"/>
    </row>
    <row r="12" spans="1:8" ht="135" x14ac:dyDescent="0.25">
      <c r="A12" s="130">
        <v>5</v>
      </c>
      <c r="B12" s="131" t="s">
        <v>293</v>
      </c>
      <c r="C12" s="131" t="s">
        <v>294</v>
      </c>
      <c r="D12" s="130" t="s">
        <v>286</v>
      </c>
      <c r="E12" s="13">
        <v>1</v>
      </c>
      <c r="F12" s="14" t="s">
        <v>120</v>
      </c>
      <c r="G12" s="12"/>
    </row>
    <row r="13" spans="1:8" ht="75" x14ac:dyDescent="0.25">
      <c r="A13" s="130">
        <v>6</v>
      </c>
      <c r="B13" s="131" t="s">
        <v>295</v>
      </c>
      <c r="C13" s="131" t="s">
        <v>296</v>
      </c>
      <c r="D13" s="130" t="s">
        <v>286</v>
      </c>
      <c r="E13" s="13">
        <v>1</v>
      </c>
      <c r="F13" s="13" t="s">
        <v>120</v>
      </c>
      <c r="G13" s="15"/>
    </row>
    <row r="14" spans="1:8" ht="45" x14ac:dyDescent="0.25">
      <c r="A14" s="130">
        <v>7</v>
      </c>
      <c r="B14" s="131" t="s">
        <v>297</v>
      </c>
      <c r="C14" s="131" t="s">
        <v>298</v>
      </c>
      <c r="D14" s="130" t="s">
        <v>286</v>
      </c>
      <c r="E14" s="13">
        <v>1</v>
      </c>
      <c r="F14" s="13" t="s">
        <v>120</v>
      </c>
    </row>
    <row r="15" spans="1:8" ht="45" x14ac:dyDescent="0.25">
      <c r="A15" s="130">
        <v>8</v>
      </c>
      <c r="B15" s="100" t="s">
        <v>299</v>
      </c>
      <c r="C15" s="100" t="s">
        <v>300</v>
      </c>
      <c r="D15" s="101" t="s">
        <v>49</v>
      </c>
      <c r="E15" s="14">
        <v>1</v>
      </c>
      <c r="F15" s="132" t="s">
        <v>120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F510-1EAC-4A83-81F7-227B18FA5A5A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85"/>
      <c r="B2" s="86" t="s">
        <v>105</v>
      </c>
    </row>
    <row r="3" spans="1:2" ht="15.75" x14ac:dyDescent="0.25">
      <c r="A3" s="85"/>
      <c r="B3" s="86" t="s">
        <v>114</v>
      </c>
    </row>
    <row r="4" spans="1:2" ht="15.75" x14ac:dyDescent="0.25">
      <c r="A4" s="85"/>
      <c r="B4" s="42" t="s">
        <v>55</v>
      </c>
    </row>
    <row r="5" spans="1:2" ht="22.5" customHeight="1" x14ac:dyDescent="0.25">
      <c r="A5" s="85"/>
      <c r="B5" s="52" t="s">
        <v>61</v>
      </c>
    </row>
    <row r="6" spans="1:2" ht="15.75" x14ac:dyDescent="0.25">
      <c r="A6" s="85"/>
      <c r="B6" s="86" t="s">
        <v>65</v>
      </c>
    </row>
    <row r="7" spans="1:2" ht="18" customHeight="1" x14ac:dyDescent="0.25">
      <c r="A7" s="85"/>
      <c r="B7" s="37" t="s">
        <v>49</v>
      </c>
    </row>
    <row r="8" spans="1:2" ht="21.75" customHeight="1" x14ac:dyDescent="0.25">
      <c r="A8" s="85"/>
      <c r="B8" s="37" t="s">
        <v>82</v>
      </c>
    </row>
    <row r="9" spans="1:2" ht="15.75" x14ac:dyDescent="0.25">
      <c r="A9" s="85"/>
      <c r="B9" s="85"/>
    </row>
    <row r="10" spans="1:2" ht="15.75" x14ac:dyDescent="0.25">
      <c r="A10" s="85"/>
      <c r="B10" s="85"/>
    </row>
    <row r="11" spans="1:2" ht="15.75" x14ac:dyDescent="0.25">
      <c r="A11" s="85"/>
      <c r="B11" s="85"/>
    </row>
    <row r="12" spans="1:2" ht="15.75" x14ac:dyDescent="0.25">
      <c r="A12" s="85"/>
      <c r="B12" s="85"/>
    </row>
    <row r="13" spans="1:2" ht="15.75" x14ac:dyDescent="0.25">
      <c r="A13" s="85"/>
      <c r="B13" s="85"/>
    </row>
    <row r="14" spans="1:2" ht="15.75" x14ac:dyDescent="0.25">
      <c r="A14" s="85"/>
      <c r="B14" s="85"/>
    </row>
    <row r="15" spans="1:2" ht="15.75" x14ac:dyDescent="0.25">
      <c r="A15" s="85"/>
      <c r="B15" s="85"/>
    </row>
    <row r="16" spans="1:2" ht="15.75" x14ac:dyDescent="0.25">
      <c r="A16" s="85"/>
      <c r="B16" s="85"/>
    </row>
    <row r="17" spans="1:2" ht="15.75" x14ac:dyDescent="0.25">
      <c r="A17" s="85"/>
      <c r="B17" s="85"/>
    </row>
    <row r="18" spans="1:2" ht="15.75" x14ac:dyDescent="0.25">
      <c r="A18" s="85"/>
      <c r="B18" s="85"/>
    </row>
    <row r="19" spans="1:2" ht="15.75" x14ac:dyDescent="0.25">
      <c r="A19" s="85"/>
      <c r="B19" s="85"/>
    </row>
    <row r="20" spans="1:2" ht="15.75" x14ac:dyDescent="0.25">
      <c r="A20" s="85"/>
      <c r="B20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2026-05-07T08:27:03Z</dcterms:modified>
</cp:coreProperties>
</file>