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User\Downloads\Приложение_1_4_ИЛ_Калужский_Т_ПТ_2025\"/>
    </mc:Choice>
  </mc:AlternateContent>
  <xr:revisionPtr revIDLastSave="0" documentId="13_ncr:1_{0F31AAD3-AA9E-4262-AB23-F47581FA5387}" xr6:coauthVersionLast="47" xr6:coauthVersionMax="47" xr10:uidLastSave="{00000000-0000-0000-0000-000000000000}"/>
  <bookViews>
    <workbookView xWindow="-120" yWindow="-120" windowWidth="29040" windowHeight="15720" firstSheet="1" activeTab="2" xr2:uid="{00000000-000D-0000-FFFF-FFFF00000000}"/>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4" l="1"/>
  <c r="A5" i="5" l="1"/>
  <c r="G84" i="4"/>
  <c r="G83" i="4"/>
  <c r="G82" i="4"/>
  <c r="C14" i="4"/>
  <c r="A5" i="7"/>
  <c r="A3" i="7"/>
  <c r="C15" i="5"/>
  <c r="C14" i="5"/>
  <c r="G46" i="5" s="1"/>
  <c r="C13" i="5"/>
  <c r="C12" i="5"/>
  <c r="G11" i="5"/>
  <c r="E11" i="5"/>
  <c r="C11" i="5"/>
  <c r="G10" i="5"/>
  <c r="E10" i="5"/>
  <c r="C10" i="5"/>
  <c r="C9" i="5"/>
  <c r="D8" i="5"/>
  <c r="C7" i="5"/>
  <c r="A3" i="5"/>
  <c r="C15" i="1"/>
  <c r="C14" i="1"/>
  <c r="G32" i="1" s="1"/>
  <c r="C13" i="1"/>
  <c r="C12" i="1"/>
  <c r="G11" i="1"/>
  <c r="E11" i="1"/>
  <c r="C11" i="1"/>
  <c r="G10" i="1"/>
  <c r="E10" i="1"/>
  <c r="C10" i="1"/>
  <c r="C9" i="1"/>
  <c r="D8" i="1"/>
  <c r="C7" i="1"/>
  <c r="A5" i="1"/>
  <c r="A3" i="1"/>
  <c r="A3" i="4"/>
  <c r="A5" i="4"/>
  <c r="C11" i="4"/>
  <c r="D8" i="4"/>
  <c r="C7" i="4"/>
  <c r="C12" i="4"/>
  <c r="G10" i="4"/>
  <c r="E10" i="4"/>
  <c r="G11" i="4"/>
  <c r="E11" i="4"/>
  <c r="C13" i="4"/>
  <c r="C15" i="4"/>
  <c r="C9" i="4"/>
  <c r="G47" i="5" l="1"/>
  <c r="G27" i="1"/>
  <c r="G33" i="1"/>
  <c r="G34" i="1"/>
  <c r="G29" i="1"/>
  <c r="G28" i="1"/>
  <c r="G31" i="1"/>
</calcChain>
</file>

<file path=xl/sharedStrings.xml><?xml version="1.0" encoding="utf-8"?>
<sst xmlns="http://schemas.openxmlformats.org/spreadsheetml/2006/main" count="558" uniqueCount="265">
  <si>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</si>
  <si>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</si>
  <si>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</si>
  <si>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</si>
  <si>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</si>
  <si>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</si>
  <si>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</si>
  <si>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</si>
  <si>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</si>
  <si>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</si>
  <si>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ПРОЕКТ</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</si>
  <si>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</si>
  <si>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</si>
  <si>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</si>
  <si>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</si>
  <si>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</si>
  <si>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</si>
  <si>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</si>
  <si>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</si>
  <si>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конкурсантов (команд): </t>
  </si>
  <si>
    <t xml:space="preserve">Количество рабочих мест: </t>
  </si>
  <si>
    <t>Компетенция</t>
  </si>
  <si>
    <t>Даты проведения</t>
  </si>
  <si>
    <t>Главный эксперт</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</si>
  <si>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</si>
  <si>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</si>
  <si>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</si>
  <si>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</si>
  <si>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</si>
  <si>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</si>
  <si>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</si>
  <si>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</si>
  <si>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</si>
  <si>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</si>
  <si>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</si>
  <si>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</si>
  <si>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</si>
  <si>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</si>
  <si>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</si>
  <si>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</si>
  <si>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</si>
  <si>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 xml:space="preserve">Освещение: Допустимо верхнее искусственное освещение ( не менее ___ люкс) </t>
  </si>
  <si>
    <t xml:space="preserve">Электричество: ___ подключения к сети  по (220 Вольт и 380 Вольт)	</t>
  </si>
  <si>
    <t>Контур заземления для электропитания и сети слаботочных подключений (при необходимости) : не требуется</t>
  </si>
  <si>
    <t>Освещение: Допустимо верхнее искусственное освещение ( не менее ___ люкс)</t>
  </si>
  <si>
    <t>Площадь зоны: не менее ____ кв.м.</t>
  </si>
  <si>
    <t>Площадь зоны: не менее ___ кв.м.</t>
  </si>
  <si>
    <t>Покрытие пола: ковролин  - ___ кв.м на всю зону</t>
  </si>
  <si>
    <t>Покрытие пола: ковролин  - ___ кв.м. на всю зону</t>
  </si>
  <si>
    <t>Подведение/ отведение ГХВС (при необходимости) : требуется/не требуется</t>
  </si>
  <si>
    <t>Подведение сжатого воздуха (при необходимости): требуется/не требуется</t>
  </si>
  <si>
    <t>Подведение/ отведение ГХВС (при необходимости): требуется/не требуется</t>
  </si>
  <si>
    <t xml:space="preserve">Складское помещение </t>
  </si>
  <si>
    <t>Технический администратор площадки</t>
  </si>
  <si>
    <t>Количество экспертов (ЭН+ГЭ+ИЭ) + ТАП</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</si>
  <si>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</si>
  <si>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</si>
  <si>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</si>
  <si>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</si>
  <si>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</si>
  <si>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</si>
  <si>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Соревновательное поле мобильной робототехники (2м х 4м)</t>
  </si>
  <si>
    <t>Корзина для мусора</t>
  </si>
  <si>
    <t>Стол</t>
  </si>
  <si>
    <t>Стул</t>
  </si>
  <si>
    <t>Сетевой фильтр</t>
  </si>
  <si>
    <t xml:space="preserve">Размер рабочего пространства 2000х4000мм. </t>
  </si>
  <si>
    <t>на усмотрение организатора</t>
  </si>
  <si>
    <t>(ШхГхВ) 1350х700х780
столеншница не тоньше 25 мм
ламинированная поверхность столешницы</t>
  </si>
  <si>
    <t>Питание/мощность 230V-50/60HZ/55W; напряжение на выходе 24V; Класс защиты 1; Диапазон температур 200-300С; Время нагрева 50 сек;  Нагревательный элемент керамический; выравнивание потенциалов 3,5 мм; Габариты (ДхШхВ) 110х110х160; вес 2 кг.  http://dialural.ru/d/534499/d/presentationssolderingstationseng.pdf</t>
  </si>
  <si>
    <t>6 розеток, шнур 5м</t>
  </si>
  <si>
    <t>Мебель</t>
  </si>
  <si>
    <t>оборудование</t>
  </si>
  <si>
    <t>инструмент</t>
  </si>
  <si>
    <t>Оборудование</t>
  </si>
  <si>
    <t>шт</t>
  </si>
  <si>
    <t>Вешалка не менее чем на 20 крючков</t>
  </si>
  <si>
    <t xml:space="preserve">шт </t>
  </si>
  <si>
    <t>Стул - тип 1</t>
  </si>
  <si>
    <t xml:space="preserve">шт  </t>
  </si>
  <si>
    <t>Стеллаж</t>
  </si>
  <si>
    <t xml:space="preserve">Электричество: в каждой точке по 5 розеток по 220 Вольт (по 2 кВт на каждую) </t>
  </si>
  <si>
    <t>Аптечка</t>
  </si>
  <si>
    <t>Охрана труда</t>
  </si>
  <si>
    <t>Огнетушитель</t>
  </si>
  <si>
    <t>Кулер 19 л (холодная/горячая вода)</t>
  </si>
  <si>
    <t>Ноутбук</t>
  </si>
  <si>
    <t>Мышь компьютерная</t>
  </si>
  <si>
    <t>МФУ А4 лазерный/цветной</t>
  </si>
  <si>
    <t>Запасной картридж для МФУ</t>
  </si>
  <si>
    <t>USB-flash disk, 16 Гб</t>
  </si>
  <si>
    <t xml:space="preserve">Подключение ноутбуков к проводному интернету </t>
  </si>
  <si>
    <t>Manufacturer - Metal factory
Model - STFL 1044-2,0
Size - L-W-H cm (100x40x200)
Extra details - Metal</t>
  </si>
  <si>
    <t>ПО</t>
  </si>
  <si>
    <t xml:space="preserve">Оборудование </t>
  </si>
  <si>
    <t xml:space="preserve">Конструктор робототехнический или Комплект по мобильной робототехнике </t>
  </si>
  <si>
    <t xml:space="preserve">шт ( на 1 раб.место) </t>
  </si>
  <si>
    <t>Ноутбук - тип 1</t>
  </si>
  <si>
    <t>Оборудование IT</t>
  </si>
  <si>
    <t>Специализированное программное обеспечение</t>
  </si>
  <si>
    <t>Офисное программное обеспечение</t>
  </si>
  <si>
    <t>Стол - тип 3</t>
  </si>
  <si>
    <t>Стул - тип 2</t>
  </si>
  <si>
    <t>Спецодежда, спецобувь</t>
  </si>
  <si>
    <t>конкурсант привозит с собой</t>
  </si>
  <si>
    <t>Защитные очки</t>
  </si>
  <si>
    <t>Длина: 145 мм.
Диэлектрическое покрытие: да
Антистатическое покрытие : нет
Антимаг.нитный: нет
г.убки: плоские/рифленые</t>
  </si>
  <si>
    <t>инструменты</t>
  </si>
  <si>
    <t>шт.</t>
  </si>
  <si>
    <t>Длина: 130 мм.
Диэлектрическое покрытие: нет
Антистатическое покрытие : да
Антимаг.нитный: да
г.убки: острые</t>
  </si>
  <si>
    <t>Вес нетто: 0,2 кг..
Длина: 160 мм.
Диэлектрическое покрытие: нет</t>
  </si>
  <si>
    <t>Вес нетто: 0,241 кг..
Длина: 160 мм.
Диэлектрическое покрытие: нет</t>
  </si>
  <si>
    <t>Рожковый ключ</t>
  </si>
  <si>
    <t>мин -5, макс - 5.5</t>
  </si>
  <si>
    <t xml:space="preserve">Набор рожковых ключей </t>
  </si>
  <si>
    <t>Размер min: 6 мм.
Размер max: 32 мм.
Размер min (дюйм): нет
Размер max (дюйм): нет
Материал: CrV
Шарнирный механизм: нет</t>
  </si>
  <si>
    <t>Измерительная рулетка</t>
  </si>
  <si>
    <t>5Метров</t>
  </si>
  <si>
    <t>Набор торцевых шестиг.ранных ключей</t>
  </si>
  <si>
    <t>Размер min: 1.5 мм.
Размер max: 10 мм.
Размер min (дюйм): нет
Размер max (дюйм): нет
Материал: сталь S2
г.ОСТ: 16983-80
Шарнирный механизм: нет</t>
  </si>
  <si>
    <t>Мультиметр</t>
  </si>
  <si>
    <t>Постоянное напряжение: 1000 В
Количество измерений в секунду: 3 раз или больше</t>
  </si>
  <si>
    <t>Ящик для инструментов</t>
  </si>
  <si>
    <t>Размер - 15"</t>
  </si>
  <si>
    <t>Набор отвёрток</t>
  </si>
  <si>
    <t>Крестовые, Шлицывые, Дижлектрическое покрытие</t>
  </si>
  <si>
    <t>Набор прецизионных отверток для точных работ</t>
  </si>
  <si>
    <t>Вес нетто: 0.16 кг..
Диэлектрическое покрытие: нет
Тип наконечника: набор
Форма ручки: Прямая</t>
  </si>
  <si>
    <t>6 розеток 5 метров</t>
  </si>
  <si>
    <t>ЖКХ</t>
  </si>
  <si>
    <t>Ручка шариковая синяя</t>
  </si>
  <si>
    <t xml:space="preserve">Диаметр пишущего узла 0,7 мм. Цвет корпуса: прозрачный. </t>
  </si>
  <si>
    <t xml:space="preserve">Расходный материал </t>
  </si>
  <si>
    <t>Блокнот на спирали А5 60л. ATTACHE, черный, блок 60г, обложка 215г Единица продажи: поштучно. Формат листов: А5. объем: 228 КУБ. СМ.</t>
  </si>
  <si>
    <t>Бумага А4 БЕЛАЯ офисная</t>
  </si>
  <si>
    <t>Количество листов, шт
500
Плотность, г/м2
80
Тип печати
Лазерная, Копир, Струйная Формат
A4 (21 × 29.7 см)
Размеры, мм
297Х210</t>
  </si>
  <si>
    <t>Муляж яблоко зеленое 8см (10 шт)</t>
  </si>
  <si>
    <t>муляж яблоко зеленое 8см (10 шт) Тип
муляж фрукта/овоща
Высота
8 с</t>
  </si>
  <si>
    <t>Искусственный муляж Груша К-00-58</t>
  </si>
  <si>
    <t>Высота - 10 см, диаметр - 8 см, материал - пенопласт.</t>
  </si>
  <si>
    <t>Искусственный муляж Груша К-00-59</t>
  </si>
  <si>
    <t>Искусственный газон «Трава в рулоне» Naterial толщина 20 мм 2x5 м (рулон) цвет зеленый</t>
  </si>
  <si>
    <t>Травинки представляют собой волокна полиэтилена и полипропилена, окрашенные в четыре цвета. Количество точек на квадратный метр — 14700. Вес волокон составляет 525 г/м², общий вес покрытия — 1310 г/м².
толщина — 20 мм
покрытие продается рулонами размером 1x5 м (площадь 5 м²)
цвет — зелёный.</t>
  </si>
  <si>
    <t>4612-SB Яблоки 3*3.5 см. 5 шт. зеленый</t>
  </si>
  <si>
    <t>Количество  в наборе: 5 шт.
Размер: 3*3,5 см.</t>
  </si>
  <si>
    <t>Муляж Яблоко красное d-8 см 10 шт</t>
  </si>
  <si>
    <t>4610-SB Яблоки 3*3.5 см. 5 шт. красно-желтый</t>
  </si>
  <si>
    <t>Количество в наборе: 5 шт. d-8 см</t>
  </si>
  <si>
    <t>Объект соревновательного поля «Дерево»</t>
  </si>
  <si>
    <t>Объект соревновательного поля «Эстакада»</t>
  </si>
  <si>
    <t xml:space="preserve">Размеры уровней:
нижний уровень: 640 x 680 мм;
средний уровень: 620 x 640 мм;
верхний уровень: 600 x 600 мм.
Толщина каждого уровня составляет 20 мм. Подробный чертеж и вид эстакады показано на рисунке ниже. Материал эстакады: дерево. </t>
  </si>
  <si>
    <t>Каждое «дерево» имеет три «ветки»: нижнюю, среднюю и верхнюю. На каждой ветке определена круговая зона диаметром 40 мм. Именно в этой зоне и должны размещаться муляжи фруктов.</t>
  </si>
  <si>
    <t>Белая матовая краска на водной основе (быстросохнущая)</t>
  </si>
  <si>
    <t>прямой срез, щетина 100% синтетическая нить, мягкая</t>
  </si>
  <si>
    <t>Кисть малярная плоская 20 мм.</t>
  </si>
  <si>
    <t>Используется для обозначения зоны Страт/Финиш и зон перед деревьями. Имеет следующие характеристики: цвет: белый, объем (л): 3, краска на водной основе акриловая (быстросохнущая)</t>
  </si>
  <si>
    <t>САПР (CAD) система</t>
  </si>
  <si>
    <t>Компас 3д или на усмотрение организатора</t>
  </si>
  <si>
    <t>Состав:
Канал:
Доступны два типа: канал серии U и канал низкопрофильной серии.
Расширенный шаблон позволяет легко соединять конструкцию, шестерни, звездочки и двигатели.
Все монтажные отверстия подходят для нового метрического оборудования M3.
Плоские балки: балки находятся на компактной стороне структурных элементов с простым в использовании линейным рисунком 8 мм. Их также легко согнуть для настройки.
Скобки: новые скобки с гранями на более чем одной плоскости. Многие кронштейны позволяют отстраиваться от основной конструкции под углом. У других есть более специализированные общие применения, такие как удерживание ведомого колеса или ведущего колеса для мобильного шасси.
Крепления: это краеугольные камни основной структуры вашего проекта. Крепления позволяют создавать прочные соединения, добавлять опоры и открывать возможности монтажа.
Пластина крепления двигателя
Обновленные крепления сервоприводов
Обновленные крепления двигателя
Шестерни, цепи и звездочки: обновленные прямозубые цилиндрические зубчатые колеса имеют отверстие 14 мм с шаблоном Studica для установки на ступицы и другие вращающиеся компоненты. Новые конические шестерни для конструкции коробки передач и усовершенствованная конструкция системы привода.
Движение:
Двигатели:
Редукторный двигатель постоянного тока: планетарные редукторные двигатели серии Maverick обеспечивают эффективную и надежную мощность для робота. Монтажные отверстия M3 на шаблоне Studica предлагают новый, быстрый и удобный способ интеграции с другими компонентами. D-вал диаметром 6 мм, коробка передач 61: 1 и провода питания длиной 470 мм в сочетании с разъемами Powerpole обеспечивают высококачественное сильноточное соединение в компактном двигателе.
Сервомотор: сервопривод  сверхпрочной стальной зубчатой ​​передачей. Этот угловой программируемый сервопривод может выполнять различные роли в вашем роботе или проекте. В режиме по умолчанию сервопривод может поворачиваться на 300 градусов при наличии обратной связи по позиционированию. В этом режиме сигнал PWM будет определять положение сервопривода. Используя программатор сервопривода, сервопривод можно переключить в режим непрерывного вращения. В этом режиме сервопривод будет иметь пропорциональное управление скоростью на основе сигнала ШИМ, который вы отправляете своим сервоконтроллером.
Колеса:
Колеса Omni: наши новые колеса Dual Omni представляют собой цельную деталь с улучшенными резиновыми роликами по периметру, перпендикулярными направлению движения, поэтому шасси вашего робота может легко перемещаться в боковом направлении. Каждый ролик со стальной втулкой движется по оси из полированной стали, чтобы минимизировать трение. Эта новая конструкция означает, что при вращении колес нагрузка плавно переносится с одного ролика на другой.
Электроника и система управления:
контроллер робота:
Поддерживает Java и C ++, поддержка ROS
контроллер на базе Linux, гигабитного Ethernet, USB3 и встроенного Wi-Fi / Bluetooth.
Поддерживает Open CV, Tensor Flow, SLAM
Высокоинтегрированная, недорогая, многоядерная вычислительная платформа Linux с поддержкой Wi-Fi и большим количеством USB-портов ввода-вывода для расширения
32-битные микроконтроллеры ARM со сложными механизмами ввода-вывода и цифровой связи
4-канальный контроллер двигателя с блоком предохранителей (для двигателей постоянного тока до 20 А)
4 порта аппаратного кодировщика - по одному на каждый двигатель
2 порта концевых выключателей для каждого двигателя
Блок предохранителей для ручной установки пределов тока
2 порта расширения питания для питания других устройств 12 В постоянного тока. I.E.
VMX
Серво силовой модуль
Встроенный светодиодный контроллер
Блок питания 6А для светодиодов
Коммуникационный порт i2c для управления светодиодным контроллером
Порты USB обновлены до USB-C для лучшей поддержки современных кабельных стандартов.
Серво блок питания:
Мощность до 8 серводвигателей</t>
  </si>
  <si>
    <t>FPV-оборудование</t>
  </si>
  <si>
    <t>на усмотрение участников. 5GH</t>
  </si>
  <si>
    <t>Аппаратура управления</t>
  </si>
  <si>
    <t>Ящик с набором индивидуальных инструментов</t>
  </si>
  <si>
    <t>на усмотрение участников.</t>
  </si>
  <si>
    <t>Объект соревновательного поля «Дозатор»</t>
  </si>
  <si>
    <t>Дозатор - составной элемент из трех частей - кран, тумблер, воронка. 3Д модель для печати во вложении</t>
  </si>
  <si>
    <t>Объект соревновательного поля «Трафарет»</t>
  </si>
  <si>
    <t>Трафарет - ячейки для семян. Чертеж для изготовления во вложении</t>
  </si>
  <si>
    <t>Прототипирование и обслуживание мобильных робототехнических систем</t>
  </si>
  <si>
    <t>Батыршин Фанил Фанисович</t>
  </si>
  <si>
    <t>finic.man@yandex.ru</t>
  </si>
  <si>
    <t>Комплект (1 на троих участников)</t>
  </si>
  <si>
    <t>3 шт на каждое соревновательное поле</t>
  </si>
  <si>
    <t>Емилиянов Григорий Андреевич</t>
  </si>
  <si>
    <t>egrigoriy@mail.ru</t>
  </si>
  <si>
    <t>Клейкая двухсторонняя лента 38 мм х 8 м, НА ВСПЕНЕННОЙ ОСНОВЕ 1 мм</t>
  </si>
  <si>
    <t>Вид: двусторонняя
Длина намотки: 8 м
Ширина: 38 мм
Количество в упаковке: 1 шт.
Основа ленты: вспененный полиэтилен</t>
  </si>
  <si>
    <t>Клейкая лента АРМИРОВАННАЯ 48 мм х 25 м, ТКАНЕВАЯ ОСНОВА</t>
  </si>
  <si>
    <t>Длина намотки: 25 м
Ширина: 48 мм
Количество в упаковке: 1 шт.
Основа ленты: ткань
Высокая прочность на разрыв: да</t>
  </si>
  <si>
    <t>Длина: 28 мм
Количество в упаковке: 100 шт.</t>
  </si>
  <si>
    <t>Формат
А4
Ширина корешка, мм
80</t>
  </si>
  <si>
    <t>Тип папки планшета
без крышки
Формат
А4</t>
  </si>
  <si>
    <t>Разметочная клейкая лента UNIBOB 50 мм х 50 м, желто-черная 215005</t>
  </si>
  <si>
    <t>Ширина:50 мм
Длина:50 м</t>
  </si>
  <si>
    <t>Формат
А4
Количество штук в упаковке
100</t>
  </si>
  <si>
    <t>Калужская область</t>
  </si>
  <si>
    <t>54х42х77 cm
Extra details - 4 ножки, без подлокотников</t>
  </si>
  <si>
    <t>Размеры: 60 х 90 см
• Время стекания заряда: от 5000 В до 50 В менее 0,04 сек
• Поверхностное и сквозное сопротивление: 105 – 109 Ом</t>
  </si>
  <si>
    <t>Основной блок;
Основной фильтр и фильтры предварительной очистки (упаковка 4 шт);
Гибкий шланг (черный) 51 мм х 2м.;
Гибкий рукав из нержавеющей стали диаметром 38 мм. 1 метр;
Кронштейн и стыковочная муфта;
Соединительные манжеты 2 штуки;
Клапан;
Насадка диаметром 38 и 95 мм.</t>
  </si>
  <si>
    <t>Экран
Диагональ 50"
Разрешение 3840x2160
Форматы HDR HDR10+
Формат телевизора 16:9
Тип подсветки Direct LED
Технология экрана HDR, QLED
Яркость 250 кд/м2
Частота обновления экрана 60 Гц
Функции звука Dolby Atmos
Разъемы и интерфейсы
Ethernet - RJ-45, USB Type-A, вход HDMI x 3, композитный видеовход
Версия интерфейса HDMI
2.1
Беспроводные интерфейсы
Bluetooth, Wi-Fi
Мультимедиа
Операционная система VIDAA
Стандарты ТВ
DVB-C, DVB-S, DVB-S2, DVB-T, DVB-T2
Дополнительные функции
Особенности
голосовое управление, защита от детей, игровой режим
Стандарт крепления VESA
200x300
Потребляемая мощность
130 Вт
Габариты
Ширина 1117 мм
Высота 646 мм
Глубина 74 мм
Вес 10.2 кг
Ширина (без подставки)
1117 мм
Высота (без подставки)
646 мм
Глубина (без подставки)
74 мм
Вес (без подставки)
9.8 кг
Дополнительная информация
Smart TV; VIDAA 5.0; Смартфон в качестве пульта ДУ; HDMI ARC</t>
  </si>
  <si>
    <t>Тип
стойка
Назначение
ЖК-телевизор
Количество полок
1
Количество степеней свободы
1
Диагональ ТВ
32-65 "
Максимальная нагрузка
50 кг
Способ регулировки
отступ от стены, по высоте
Материал
металл, пластик, сталь
Высота стойки
164.7 см
Ширина стойки
65.8 см
Глубина стойки
85.4 см
Стандарт Vesa
100x100 мм, 100x200 мм, 200x100 мм, 200x200 мм, 200x300 мм, 200x400 мм, 300x100 мм, 300x200 мм, 300x300 мм, 300x400 мм, 400x200 мм, 400x300 мм, 400x400 мм, 500x400 мм, 600x200 мм, 600x300 мм, 600x400 мм
Вес
14.2 кг
Дополнительная информация
Регулировка высоты: 1200~1500 мм; кабель-канал внутри столбов; регулировка полки по высоте; оснащена колёсиками с блокировкой движения
Габариты и вес с учетом упаковки
Габариты транспортной упаковки
54.60х91.60х10.50 см
Вес в транспортной упаковке
14.2 кг</t>
  </si>
  <si>
    <t>Тип — гардеробная с крючками.
Серия — Гардикс.
Количество штанг — 4 шт.
Количество крючков — 20 шт.
Максимальная допустимая нагрузка на штанги — 64 кг.
Максимальная нагрузка на крючок — 5 кг.
Материал конструкции — металл.
Покрытие — порошковое.
Соответствует требованиям ГОСТа — ГОСТ 16371-2014.
Высота — 1840 мм.
Ширина — 700 мм.
Глубина — 700 мм.
Цвет — черный.
Поставляется в разобранном виде — да.
Производитель — Россия
Вес с упаковкой — 13,9 кг
Размер в упаковке — 23.3x82.5x41.2 см</t>
  </si>
  <si>
    <t>Назначение
офисное
Конструктивные особенности
с колесами (роликами), с подлокотниками
Функциональные особенности
мягкое сиденье, спинка из сетки
Максимальная нагрузка 130 кг
Количество 1 шт.
Материалы Материал обивки
текстиль
Материал крестовины пластик
Материал подлокотников пластик
Материал накладок на подлокотники пластик
Габариты
Высота сиденья 46 см
Глубина сиденья 48 см
Ширина сиденья 49 см
Высота спинки 47 см
Вес 8.2 кг</t>
  </si>
  <si>
    <t xml:space="preserve">Пакет офисных программ должен обеспечить:
- Работу с текстовыми файлами в формате .doc, .docx
- Работу с электронными таблицами в формате .xlsx и его интерпритации
- Чтение и создание документов и их сохранение в выше указанных форматах
- Работу с табличными данными, текстом, изображением
</t>
  </si>
  <si>
    <t>Оптическая, проводная, USB, 1000 dpi</t>
  </si>
  <si>
    <t>технология печати: лазерный
Тип печати: черно-белый
Формат печати: A4
Размещение: настольный
Цвет: белый/серый
Скорость печати A4 (ч/б): до 40 стр/мин
Скорость двусторонней печати: до 20 стр/мин
Время печати первой страницы А4 (ч/б): 6.9 с
Разрешение печати (ч/б): 1200 x 1200 dpi
Нагрузка (А4, в месяц): до 4000 листов
Стандартный лоток подачи: 250 листов
Стандартный выходной лоток: 150 листов
Лоток ручной подачи: 60 листов
Автоматическая двусторонняя печать: в стандартной комплектации
Печать на карточках: поддерживается
Печать на пленке: поддерживается
Печать на конвертах: поддерживается
Плотность бумаги: от 60 г/м2 до 200 г/м2
Количество картриджей: 1
Количество цветов картриджей: 1
Сканер: присутствует
Тип сканирующего устройства: планшетный/протяжной
Максимальный формат сканирования: A4
Автоподача оригиналов для сканирования: 50
Скорость сканирования(ч/б): 24 стр/мин
Стандартное разрешение сканирования: 1200x1200dpi
Максимальный размер сканирования, вертикальный: 297 мм
Максимальный размер сканирования, горизонтальный: 216 мм
Автоматическое двустороннеесканирование: поддерживается
Копир: присутствует
Скорость копирования(А4): 40 стр/мин
Максимальный формат копирования: A4
Автоподача оригиналов для копирования: 50
Время выхода первой копии(до): 11 с
Максимальное количество копий за цикл: 99 шт
Максимальное разрешение ч/б копирования: 600x600
Масштабирование (от): 25 %
Масштабирование (до): 400 %
Автоматическое двустороннеекопирование: поддерживается
Частота процессора: 1200 МГц
Объем оперативной памяти: 512 МБ
Поддержка AirPrint: есть
Поддержка Mopria: есть
Интерфейс USB 2.0: есть
Интерфейс Ethernet (RJ-45): есть
Скорость интерфейса RJ-45: 10/100/1000Base-TX Gigabit Ethernet</t>
  </si>
  <si>
    <t>Максимальный ресурс
6000 страниц
Вид картриджа для принтера
Лазерный; совместимый
Цвет картриджа/чернил
чёрный
Модель
TL-5120H
Вес товара с упаковкой (г)
824 г
Ширина упаковки
9 см
Высота упаковки
16 см
Длина упаковки
32 см
Количество предметов в упаковке
1 шт.</t>
  </si>
  <si>
    <t>Длина шнура
3 м
Входная вилка, тип
EURO
Количество выходных розеток
6
Максимальная нагрузка
2200 Вт
Максимальный ток нагрузки
10 A
Номинальное напряжение питающей сети
220 В
Частота сети
50 Гц
Максимальная рассеиваемая энергия
107 Дж
Максимальный импульсный ток помехи
4500 A</t>
  </si>
  <si>
    <t>Объем: 16 ГБ
Интерфейс: USB2.0
Разъем: USB А, закрывается колпачком
Материал корпуса: пластик</t>
  </si>
  <si>
    <t>Огнетушитель углекислотный ОУ-1</t>
  </si>
  <si>
    <t>Аптечка изготовлена в соответствии с приказом Министерства здравоохранения РФ от 24.05.2024 г. №262н</t>
  </si>
  <si>
    <t>Защитный комбинизон, Цвет товара
черный
Тип
ботинки
Сфера применения
Для охоты и рыбалки, Для работников производства, Для слесарных работ, Универсальная
Сезон
демисезон
Пол
мужской
Материал верха
искусственная кожа
Материал подкладки
текстиль, Ткань
Материал подошвы
полиуретан</t>
  </si>
  <si>
    <t>Антизапотевающее покрытие:да
Материал линзы:поликарбонат
Материал оправы/корпуса:поликарбонат
Регулировка длины дужек:нет
УФ-защита:да
Покрытие защитного стекла:против запотевания, царапин и истирания, обладает самополирующим эффектом, антистатик
Оптическая сила линзы:нет</t>
  </si>
  <si>
    <t xml:space="preserve">Шкурка шлифовальная </t>
  </si>
  <si>
    <t>KK19XW 63Н (Р30) 775мм - 1000 мм</t>
  </si>
  <si>
    <t>Камешки Марблс шарики 16мм (Желтый)</t>
  </si>
  <si>
    <t>Камешки Марблс шарики 16мм (Синий )</t>
  </si>
  <si>
    <t>Количество предметов в упаковке 
20 шт; Длина предмета 1.6 см;
Ширина предмета 1.6 см.</t>
  </si>
  <si>
    <t>2 шт на каждое соревновательное поле</t>
  </si>
  <si>
    <t>Объект соревновательного поля «Контейнер для фруктов»</t>
  </si>
  <si>
    <t>Специальный контейнер для сброса фруктов</t>
  </si>
  <si>
    <t>4 шт на каждое соревновательное поле</t>
  </si>
  <si>
    <t>Уголок мебельный KW 40x40x17x1.5</t>
  </si>
  <si>
    <t>Выполнен из качественной оцинкованной стали толщиной 1,5 мм. Размер — 17 × 40 мм, цвет — серебро.</t>
  </si>
  <si>
    <t>8 шт на каждое соревновательное поле</t>
  </si>
  <si>
    <t>Диаметр:3.5 мм
Фасовка:1 кг
Фасовка:501 шт
Длина:35 мм
Материал:сталь</t>
  </si>
  <si>
    <t>упак.</t>
  </si>
  <si>
    <t>Стойка для плазмы</t>
  </si>
  <si>
    <t>Тип мышь
Сенсор Кратность ускорения свободного падения
10 g
Колесо прокрутки
Количество клавиш 3
Комплектация
Проводная мышь</t>
  </si>
  <si>
    <t>IT-оборудование</t>
  </si>
  <si>
    <t xml:space="preserve">
Материал линзы стекло
Диаметр линзы 127 мм
Увеличение 5 диоптрий
Электропитание 220 - 240 В
Цвет</t>
  </si>
  <si>
    <t>Тип
пинцет
Кончики
заостренные
Особенности
антистатический, кислотоустойчивый
Материал
нержавеющая сталь
С нескользящими ручками
да
Профиль
плоский
Длина
13 см
Вес
19 г</t>
  </si>
  <si>
    <t>Основные характеристики продукта:
Длина инструмента в дюймах: 4 1/2
Вес, г: 60
Длина, мм: 118
Мягкая провол., мм: 0,8</t>
  </si>
  <si>
    <t>Тип:плоскогубцы
Форма губок:удлиненная прямая
Длина:160 мм
Диэлектрическое покрытие:нет
Цвет рукояток:черный/красный
Материал губок:инструментальная сталь
Вес нетто:0.145 кг</t>
  </si>
  <si>
    <t xml:space="preserve">Освещение: Допустимо верхнее искусственное освещение ( не менее 300 люкс) </t>
  </si>
  <si>
    <t>Площадь зоны: не менее 100кв.м.</t>
  </si>
  <si>
    <t>Освещение: Допустимо верхнее искусственное освещение ( не менее 300 люкс)</t>
  </si>
  <si>
    <t>Интернет : Подключение  ноутбуков к беспроводному интернету (с возможностью подключения к проводному интернету) 	 не менее 100 мбит</t>
  </si>
  <si>
    <t>Площадь зоны: не менее 20 кв.м.</t>
  </si>
  <si>
    <t xml:space="preserve">
Size - 38x25x2 cm (15,6")
Extra details - CPU i5 8300 / RAM 8 GB DDR4 / HDD 1Tb / nVidia GeForce GTX1050 GPU 4 GB / Win10 </t>
  </si>
  <si>
    <t>Паяльная станция Stannol INDUSTA 550 или эквивалент</t>
  </si>
  <si>
    <t>Антистатический настольный комплект VKG KH-6090 или эквивалент</t>
  </si>
  <si>
    <t>Дымоулавливающая система FumeCube или эквивалент</t>
  </si>
  <si>
    <t>Бестеневая лампа с увеличительной лампой 5 диоптрий VKG L51 (5D) или эквивалент</t>
  </si>
  <si>
    <t>Универсальный пинцет ZP 01014 130 тур AA, 130 мм или эквивалент</t>
  </si>
  <si>
    <t>Микробокорезы Electronic. Z 400118 03 Micro 118 mm или эквивалент</t>
  </si>
  <si>
    <t>Плоскокруглогубцы для специалиста по точной механике с режущей кромкой и пружиной, Z 36001 160 mmClassic или эквивалент</t>
  </si>
  <si>
    <t>Пакет MS Office или эквивалентичная программа</t>
  </si>
  <si>
    <t>Геймпад или эквивалент</t>
  </si>
  <si>
    <t>Size - (15,6")
Extra details - CPU  Core i5 11400H и выше / RAM 8 GB DDR4 и выше / SSD 256 GB и выше / nVidia GeForce GTX 1650 GPU 4 GB и выше / Win10  или эквивалент.</t>
  </si>
  <si>
    <t>VS Code 2020+ / Labview 2022+ / PyCharm Ide или эквиваленти</t>
  </si>
  <si>
    <t>MS Office 2017+ (Word, Excel, Power Point, Publisher) или эквиваленти</t>
  </si>
  <si>
    <t>Универсальный пинцет 130 тур AA, 130 мм. или эквивалент.</t>
  </si>
  <si>
    <t>Прецизионный пинцет 130 тур7а, 120 мм. или эквивалент.</t>
  </si>
  <si>
    <t>Микробокорезы 118 mm или эквивалент.</t>
  </si>
  <si>
    <t>Плоскокруг.лог.убцы для специалиста по точной механике с режущей кромкой и пружиной,  160 mm или эквивалент.</t>
  </si>
  <si>
    <t>Площадь зоны: не менее100кв.м.</t>
  </si>
  <si>
    <t>Интернет : Подключение  ноутбуков к беспроводному интернету (с возможностью подключения к проводному интернету) 	не менее 100 Мбит</t>
  </si>
  <si>
    <t xml:space="preserve">Интернет : Подключение  ноутбуков к беспроводному интернету (с возможностью подключения к проводному интернету) скорость не менее 100 Мб/сек	</t>
  </si>
  <si>
    <t>ЖК телевизор</t>
  </si>
  <si>
    <t>Саморезы  3,5x35, потайная головка, крупный шаг, оксидированный</t>
  </si>
  <si>
    <t>Скрепки , 28 мм, цветные, 100 шт., в картонной коробке или эквивалент</t>
  </si>
  <si>
    <t>Папка-регистратор  80 мм мрамор черная или эквивалент</t>
  </si>
  <si>
    <t>Файл-вкладыш  Стандарт А4 22-25 мкм прозрачный гладкий 100 штук в упаковке или эквивалент</t>
  </si>
  <si>
    <t>Папка-планшет с зажимом  A4 пластиковая черная или эквивалент</t>
  </si>
  <si>
    <t>Блокнот 60 листов черный в клетку на спирали (140х195 мм) или эквивалент</t>
  </si>
  <si>
    <t>Аналог</t>
  </si>
  <si>
    <t>Р7-Офис, Мой офис</t>
  </si>
  <si>
    <t>Компас-3D  T-FLEX CAD, NanoCAD</t>
  </si>
  <si>
    <t>GigaIDE</t>
  </si>
  <si>
    <t>Федеральный технопарк профессионального образования</t>
  </si>
  <si>
    <t>г. Калуга, 1-й Академический проезд, 5к1Д</t>
  </si>
  <si>
    <t>25 - 30 августа 2025 г</t>
  </si>
  <si>
    <t>Финал Чемпионата по профессиональному мастерству «Профессионалы» в 2025 году</t>
  </si>
  <si>
    <t>Количество конкурсантов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</si>
</sst>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u/>
      <sz val="11"/>
      <color theme="10"/>
      <name val="Calibri"/>
      <family val="2"/>
      <scheme val="minor"/>
    </font>
    <font>
      <sz val="10"/>
      <color indexed="8"/>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b/>
      <sz val="11"/>
      <color theme="1"/>
      <name val="Times New Roman"/>
      <family val="1"/>
      <charset val="204"/>
    </font>
    <font>
      <sz val="11"/>
      <color theme="1"/>
      <name val="Times New Roman"/>
      <family val="1"/>
      <charset val="204"/>
    </font>
    <font>
      <sz val="10"/>
      <color theme="1"/>
      <name val="Times New Roman"/>
      <family val="1"/>
      <charset val="204"/>
    </font>
    <font>
      <sz val="11"/>
      <color theme="1"/>
      <name val="Calibri"/>
      <family val="2"/>
      <charset val="204"/>
    </font>
    <font>
      <sz val="10"/>
      <color rgb="FF000000"/>
      <name val="Times New Roman"/>
      <family val="1"/>
      <charset val="204"/>
    </font>
    <font>
      <sz val="11"/>
      <color theme="1"/>
      <name val="Times New Roman"/>
      <family val="1"/>
    </font>
  </fonts>
  <fills count="14">
    <fill>
      <patternFill patternType="none"/>
    </fill>
    <fill>
      <patternFill patternType="gray125"/>
    </fill>
    <fill>
      <patternFill patternType="solid">
        <fgColor rgb="FFAEABAB"/>
        <bgColor rgb="FFAEABAB"/>
      </patternFill>
    </fill>
    <fill>
      <patternFill patternType="solid">
        <fgColor theme="0" tint="-0.34998626667073579"/>
        <bgColor indexed="64"/>
      </patternFill>
    </fill>
    <fill>
      <patternFill patternType="solid">
        <fgColor rgb="FFFFFFFF"/>
        <bgColor rgb="FFFFFFFF"/>
      </patternFill>
    </fill>
    <fill>
      <patternFill patternType="solid">
        <fgColor theme="0"/>
        <bgColor theme="0"/>
      </patternFill>
    </fill>
    <fill>
      <patternFill patternType="solid">
        <fgColor theme="1" tint="0.249977111117893"/>
        <bgColor rgb="FF3A3838"/>
      </patternFill>
    </fill>
    <fill>
      <patternFill patternType="solid">
        <fgColor theme="1" tint="0.249977111117893"/>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theme="1"/>
        <bgColor rgb="FF3A3838"/>
      </patternFill>
    </fill>
    <fill>
      <patternFill patternType="solid">
        <fgColor theme="5" tint="0.39997558519241921"/>
        <bgColor indexed="64"/>
      </patternFill>
    </fill>
    <fill>
      <patternFill patternType="solid">
        <fgColor theme="5" tint="0.39997558519241921"/>
        <bgColor theme="0"/>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1" fillId="0" borderId="0"/>
    <xf numFmtId="0" fontId="10" fillId="0" borderId="0" applyNumberFormat="0" applyFill="0" applyBorder="0" applyAlignment="0" applyProtection="0"/>
  </cellStyleXfs>
  <cellXfs count="168">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1" xfId="1" applyFont="1" applyBorder="1" applyAlignment="1">
      <alignment horizontal="center" vertical="center" wrapText="1"/>
    </xf>
    <xf numFmtId="0" fontId="9" fillId="0" borderId="14" xfId="1" applyFont="1" applyBorder="1" applyAlignment="1">
      <alignment horizontal="center" vertical="center" wrapText="1"/>
    </xf>
    <xf numFmtId="0" fontId="11" fillId="0" borderId="14" xfId="0" applyFont="1" applyBorder="1" applyAlignment="1">
      <alignment horizontal="left" vertical="top" wrapText="1"/>
    </xf>
    <xf numFmtId="0" fontId="7" fillId="0" borderId="0" xfId="1" applyFont="1"/>
    <xf numFmtId="0" fontId="2" fillId="0" borderId="0" xfId="1" applyFont="1"/>
    <xf numFmtId="0" fontId="4" fillId="0" borderId="0" xfId="1" applyFont="1" applyAlignment="1">
      <alignment vertical="center" wrapText="1"/>
    </xf>
    <xf numFmtId="0" fontId="6" fillId="0" borderId="0" xfId="1" applyFont="1"/>
    <xf numFmtId="0" fontId="6" fillId="0" borderId="0" xfId="1" applyFont="1" applyAlignment="1">
      <alignment vertical="center" wrapText="1"/>
    </xf>
    <xf numFmtId="0" fontId="13" fillId="0" borderId="0" xfId="1" applyFont="1" applyAlignment="1">
      <alignment vertical="center" wrapText="1"/>
    </xf>
    <xf numFmtId="0" fontId="17"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6" fillId="5" borderId="14" xfId="0" applyFont="1" applyFill="1" applyBorder="1" applyAlignment="1">
      <alignment horizontal="left" vertical="top" wrapText="1"/>
    </xf>
    <xf numFmtId="0" fontId="17" fillId="5" borderId="1" xfId="0" applyFont="1" applyFill="1" applyBorder="1" applyAlignment="1">
      <alignment vertical="top" wrapText="1"/>
    </xf>
    <xf numFmtId="0" fontId="17" fillId="5" borderId="1" xfId="0" applyFont="1" applyFill="1" applyBorder="1" applyAlignment="1">
      <alignment wrapText="1"/>
    </xf>
    <xf numFmtId="0" fontId="17" fillId="5" borderId="1" xfId="0" applyFont="1" applyFill="1" applyBorder="1" applyAlignment="1">
      <alignment vertical="center" wrapText="1"/>
    </xf>
    <xf numFmtId="2" fontId="17" fillId="4" borderId="1" xfId="0" applyNumberFormat="1" applyFont="1" applyFill="1" applyBorder="1" applyAlignment="1">
      <alignment horizontal="center" wrapText="1"/>
    </xf>
    <xf numFmtId="0" fontId="17" fillId="4" borderId="1" xfId="0" applyFont="1" applyFill="1" applyBorder="1" applyAlignment="1">
      <alignment horizontal="center" wrapText="1"/>
    </xf>
    <xf numFmtId="0" fontId="18" fillId="0" borderId="1" xfId="0" applyFont="1" applyBorder="1"/>
    <xf numFmtId="0" fontId="17" fillId="0" borderId="1" xfId="0" applyFont="1" applyBorder="1" applyAlignment="1">
      <alignment wrapText="1"/>
    </xf>
    <xf numFmtId="0" fontId="17" fillId="4" borderId="1" xfId="0" applyFont="1" applyFill="1" applyBorder="1" applyAlignment="1">
      <alignment wrapText="1"/>
    </xf>
    <xf numFmtId="2" fontId="19" fillId="0" borderId="1" xfId="0" applyNumberFormat="1" applyFont="1" applyBorder="1" applyAlignment="1">
      <alignment horizontal="center" wrapText="1"/>
    </xf>
    <xf numFmtId="0" fontId="2" fillId="0" borderId="13"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4" xfId="1" applyFont="1" applyBorder="1" applyAlignment="1">
      <alignment horizontal="left" vertical="center" wrapText="1"/>
    </xf>
    <xf numFmtId="0" fontId="8" fillId="0" borderId="14" xfId="1" applyFont="1" applyBorder="1" applyAlignment="1">
      <alignment horizontal="left" vertical="center" wrapText="1"/>
    </xf>
    <xf numFmtId="0" fontId="1" fillId="0" borderId="0" xfId="1" applyAlignment="1">
      <alignment horizontal="center" vertical="center"/>
    </xf>
    <xf numFmtId="0" fontId="1" fillId="8" borderId="0" xfId="1" applyFill="1"/>
    <xf numFmtId="0" fontId="2" fillId="0" borderId="11" xfId="1" applyFont="1" applyBorder="1" applyAlignment="1">
      <alignment horizontal="center" vertical="center"/>
    </xf>
    <xf numFmtId="0" fontId="2" fillId="0" borderId="14" xfId="1" applyFont="1" applyBorder="1" applyAlignment="1">
      <alignment horizontal="center" vertical="center"/>
    </xf>
    <xf numFmtId="0" fontId="2" fillId="9" borderId="1" xfId="1" applyFont="1" applyFill="1" applyBorder="1" applyAlignment="1">
      <alignment horizontal="center" vertical="top"/>
    </xf>
    <xf numFmtId="0" fontId="1" fillId="9" borderId="0" xfId="1" applyFill="1"/>
    <xf numFmtId="0" fontId="16" fillId="5" borderId="14" xfId="0" applyFont="1" applyFill="1" applyBorder="1" applyAlignment="1">
      <alignment horizontal="left" vertical="center" wrapText="1"/>
    </xf>
    <xf numFmtId="0" fontId="2" fillId="0" borderId="0" xfId="1" applyFont="1" applyAlignment="1">
      <alignment vertical="center"/>
    </xf>
    <xf numFmtId="0" fontId="2" fillId="0" borderId="0" xfId="1" applyFont="1" applyAlignment="1">
      <alignment vertical="center" wrapText="1"/>
    </xf>
    <xf numFmtId="0" fontId="2" fillId="9" borderId="2" xfId="1" applyFont="1" applyFill="1" applyBorder="1" applyAlignment="1">
      <alignment horizontal="left" vertical="center" wrapText="1"/>
    </xf>
    <xf numFmtId="0" fontId="2" fillId="9" borderId="5" xfId="1" applyFont="1" applyFill="1" applyBorder="1" applyAlignment="1">
      <alignment horizontal="center" vertical="center" wrapText="1"/>
    </xf>
    <xf numFmtId="0" fontId="2" fillId="9" borderId="2" xfId="1" applyFont="1" applyFill="1" applyBorder="1" applyAlignment="1">
      <alignment horizontal="center" vertical="center" wrapText="1"/>
    </xf>
    <xf numFmtId="0" fontId="2" fillId="9" borderId="11" xfId="1" applyFont="1" applyFill="1" applyBorder="1" applyAlignment="1">
      <alignment horizontal="center" vertical="center" wrapText="1"/>
    </xf>
    <xf numFmtId="0" fontId="16" fillId="9" borderId="14" xfId="0" applyFont="1" applyFill="1" applyBorder="1" applyAlignment="1">
      <alignment horizontal="left" vertical="center" wrapText="1"/>
    </xf>
    <xf numFmtId="0" fontId="2" fillId="9" borderId="1" xfId="1" applyFont="1" applyFill="1" applyBorder="1" applyAlignment="1">
      <alignment horizontal="center" vertical="center" wrapText="1"/>
    </xf>
    <xf numFmtId="0" fontId="8" fillId="9" borderId="14" xfId="0" applyFont="1" applyFill="1" applyBorder="1" applyAlignment="1">
      <alignment horizontal="center" wrapText="1"/>
    </xf>
    <xf numFmtId="0" fontId="16" fillId="9" borderId="1" xfId="0" applyFont="1" applyFill="1" applyBorder="1" applyAlignment="1">
      <alignment horizontal="center" vertical="center"/>
    </xf>
    <xf numFmtId="0" fontId="16" fillId="9" borderId="2" xfId="0" applyFont="1" applyFill="1" applyBorder="1" applyAlignment="1">
      <alignment horizontal="center" vertical="center"/>
    </xf>
    <xf numFmtId="0" fontId="16" fillId="9" borderId="1" xfId="0" applyFont="1" applyFill="1" applyBorder="1" applyAlignment="1">
      <alignment vertical="center"/>
    </xf>
    <xf numFmtId="0" fontId="16" fillId="9" borderId="5"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1" xfId="0" applyFont="1" applyFill="1" applyBorder="1" applyAlignment="1">
      <alignment vertical="center" wrapText="1"/>
    </xf>
    <xf numFmtId="0" fontId="2" fillId="10" borderId="0" xfId="1" applyFont="1" applyFill="1"/>
    <xf numFmtId="0" fontId="2" fillId="10" borderId="0" xfId="1" applyFont="1" applyFill="1" applyAlignment="1">
      <alignment horizontal="center"/>
    </xf>
    <xf numFmtId="0" fontId="16" fillId="5" borderId="14" xfId="0" applyFont="1" applyFill="1" applyBorder="1" applyAlignment="1">
      <alignment horizontal="center" vertical="top" wrapText="1"/>
    </xf>
    <xf numFmtId="0" fontId="2" fillId="0" borderId="0" xfId="1" applyFont="1" applyAlignment="1">
      <alignment horizontal="center"/>
    </xf>
    <xf numFmtId="0" fontId="9" fillId="5" borderId="14" xfId="0" applyFont="1" applyFill="1" applyBorder="1" applyAlignment="1">
      <alignment horizontal="center" vertical="top" wrapText="1"/>
    </xf>
    <xf numFmtId="0" fontId="2" fillId="12" borderId="14" xfId="1" applyFont="1" applyFill="1" applyBorder="1" applyAlignment="1">
      <alignment horizontal="center" vertical="center" wrapText="1"/>
    </xf>
    <xf numFmtId="0" fontId="2" fillId="12" borderId="14" xfId="1" applyFont="1" applyFill="1" applyBorder="1" applyAlignment="1">
      <alignment horizontal="left" vertical="center" wrapText="1"/>
    </xf>
    <xf numFmtId="0" fontId="8" fillId="12" borderId="14" xfId="1" applyFont="1" applyFill="1" applyBorder="1" applyAlignment="1">
      <alignment horizontal="left" vertical="center" wrapText="1"/>
    </xf>
    <xf numFmtId="0" fontId="11" fillId="12" borderId="14" xfId="0" applyFont="1" applyFill="1" applyBorder="1" applyAlignment="1">
      <alignment horizontal="left" vertical="top" wrapText="1"/>
    </xf>
    <xf numFmtId="0" fontId="2" fillId="12" borderId="1" xfId="1" applyFont="1" applyFill="1" applyBorder="1" applyAlignment="1">
      <alignment horizontal="center" vertical="top"/>
    </xf>
    <xf numFmtId="0" fontId="16" fillId="13" borderId="14" xfId="0" applyFont="1" applyFill="1" applyBorder="1" applyAlignment="1">
      <alignment horizontal="left" vertical="center" wrapText="1"/>
    </xf>
    <xf numFmtId="0" fontId="16" fillId="13" borderId="14" xfId="0" applyFont="1" applyFill="1" applyBorder="1" applyAlignment="1">
      <alignment horizontal="left" vertical="top" wrapText="1"/>
    </xf>
    <xf numFmtId="0" fontId="16" fillId="13" borderId="14" xfId="0" applyFont="1" applyFill="1" applyBorder="1" applyAlignment="1">
      <alignment horizontal="center" vertical="top" wrapText="1"/>
    </xf>
    <xf numFmtId="0" fontId="5" fillId="0" borderId="0" xfId="1" applyFont="1" applyAlignment="1">
      <alignment horizontal="left" vertical="top" wrapText="1"/>
    </xf>
    <xf numFmtId="0" fontId="16" fillId="9" borderId="16" xfId="0" applyFont="1" applyFill="1" applyBorder="1" applyAlignment="1">
      <alignment horizontal="left" vertical="center" wrapText="1"/>
    </xf>
    <xf numFmtId="0" fontId="16" fillId="9" borderId="18" xfId="0" applyFont="1" applyFill="1" applyBorder="1" applyAlignment="1">
      <alignment horizontal="left" vertical="center" wrapText="1"/>
    </xf>
    <xf numFmtId="0" fontId="2" fillId="9" borderId="14" xfId="1" applyFont="1" applyFill="1" applyBorder="1" applyAlignment="1">
      <alignment horizontal="center" vertical="top" wrapText="1"/>
    </xf>
    <xf numFmtId="0" fontId="2" fillId="12" borderId="14" xfId="1" applyFont="1" applyFill="1" applyBorder="1" applyAlignment="1">
      <alignment horizontal="center" vertical="top" wrapText="1"/>
    </xf>
    <xf numFmtId="0" fontId="9" fillId="12" borderId="14" xfId="0" applyFont="1" applyFill="1" applyBorder="1" applyAlignment="1">
      <alignment vertical="center"/>
    </xf>
    <xf numFmtId="0" fontId="9" fillId="12" borderId="14" xfId="0" applyFont="1" applyFill="1" applyBorder="1" applyAlignment="1">
      <alignment vertical="center" wrapText="1"/>
    </xf>
    <xf numFmtId="0" fontId="16" fillId="5" borderId="19" xfId="0" applyFont="1" applyFill="1" applyBorder="1" applyAlignment="1">
      <alignment horizontal="left" vertical="top" wrapText="1"/>
    </xf>
    <xf numFmtId="0" fontId="8" fillId="9" borderId="14" xfId="0" applyFont="1" applyFill="1" applyBorder="1" applyAlignment="1">
      <alignment vertical="center" wrapText="1"/>
    </xf>
    <xf numFmtId="0" fontId="9" fillId="8" borderId="14" xfId="0" applyFont="1" applyFill="1" applyBorder="1" applyAlignment="1">
      <alignment horizontal="center" vertical="center" wrapText="1"/>
    </xf>
    <xf numFmtId="0" fontId="20" fillId="8" borderId="14" xfId="0" applyFont="1" applyFill="1" applyBorder="1" applyAlignment="1">
      <alignment horizontal="center" vertical="center" wrapText="1"/>
    </xf>
    <xf numFmtId="0" fontId="2" fillId="9" borderId="4" xfId="1" applyFont="1" applyFill="1" applyBorder="1" applyAlignment="1">
      <alignment horizontal="center" vertical="center" wrapText="1"/>
    </xf>
    <xf numFmtId="0" fontId="16" fillId="9" borderId="20" xfId="0" applyFont="1" applyFill="1" applyBorder="1" applyAlignment="1">
      <alignment horizontal="left" vertical="center" wrapText="1"/>
    </xf>
    <xf numFmtId="0" fontId="16" fillId="9" borderId="21" xfId="0" applyFont="1" applyFill="1" applyBorder="1" applyAlignment="1">
      <alignment horizontal="left" vertical="center" wrapText="1"/>
    </xf>
    <xf numFmtId="0" fontId="9" fillId="12" borderId="20" xfId="0" applyFont="1" applyFill="1" applyBorder="1" applyAlignment="1">
      <alignment horizontal="left" vertical="center"/>
    </xf>
    <xf numFmtId="0" fontId="14" fillId="0" borderId="0" xfId="0" applyFont="1" applyAlignment="1">
      <alignment vertical="center" wrapText="1"/>
    </xf>
    <xf numFmtId="0" fontId="14" fillId="0" borderId="14" xfId="0" applyFont="1" applyBorder="1" applyAlignment="1">
      <alignment vertical="center" wrapText="1"/>
    </xf>
    <xf numFmtId="0" fontId="14" fillId="0" borderId="14" xfId="0" applyFont="1" applyBorder="1" applyAlignment="1">
      <alignment horizontal="right" vertical="center" wrapText="1"/>
    </xf>
    <xf numFmtId="0" fontId="10" fillId="0" borderId="14" xfId="2" applyBorder="1" applyAlignment="1">
      <alignment horizontal="right" vertical="center" wrapText="1"/>
    </xf>
    <xf numFmtId="0" fontId="1" fillId="0" borderId="0" xfId="1" applyFill="1" applyBorder="1" applyAlignment="1">
      <alignment horizontal="center" vertical="center"/>
    </xf>
    <xf numFmtId="0" fontId="1" fillId="0" borderId="0" xfId="1" applyFill="1" applyBorder="1"/>
    <xf numFmtId="0" fontId="1" fillId="0" borderId="0" xfId="1" applyFill="1" applyAlignment="1">
      <alignment horizontal="center" vertical="center"/>
    </xf>
    <xf numFmtId="0" fontId="1" fillId="0" borderId="0" xfId="1" applyFill="1"/>
    <xf numFmtId="0" fontId="2" fillId="0" borderId="0" xfId="1" applyFont="1" applyFill="1"/>
    <xf numFmtId="0" fontId="2" fillId="0" borderId="14" xfId="1" applyFont="1" applyFill="1" applyBorder="1" applyAlignment="1">
      <alignment horizontal="center" vertical="center" wrapText="1"/>
    </xf>
    <xf numFmtId="0" fontId="1" fillId="0" borderId="14" xfId="1" applyFill="1" applyBorder="1"/>
    <xf numFmtId="0" fontId="9" fillId="0" borderId="14" xfId="0" applyFont="1" applyFill="1" applyBorder="1" applyAlignment="1">
      <alignment horizontal="center" vertical="center"/>
    </xf>
    <xf numFmtId="0" fontId="9" fillId="0" borderId="14" xfId="0" applyFont="1" applyFill="1" applyBorder="1" applyAlignment="1">
      <alignment horizontal="center" vertical="center" wrapText="1"/>
    </xf>
    <xf numFmtId="0" fontId="4" fillId="0" borderId="0" xfId="1" applyFont="1" applyFill="1" applyAlignment="1">
      <alignment horizontal="center" vertical="center" wrapText="1"/>
    </xf>
    <xf numFmtId="0" fontId="2" fillId="0" borderId="1" xfId="1" applyFont="1" applyFill="1" applyBorder="1" applyAlignment="1">
      <alignment horizontal="center" vertical="top"/>
    </xf>
    <xf numFmtId="0" fontId="9" fillId="0" borderId="14" xfId="0" applyFont="1" applyFill="1" applyBorder="1" applyAlignment="1">
      <alignment horizontal="left" vertical="center" wrapText="1"/>
    </xf>
    <xf numFmtId="0" fontId="16" fillId="0" borderId="14" xfId="0" applyFont="1" applyFill="1" applyBorder="1" applyAlignment="1">
      <alignment horizontal="left" vertical="top" wrapText="1"/>
    </xf>
    <xf numFmtId="0" fontId="16" fillId="0" borderId="14" xfId="0" applyFont="1" applyFill="1" applyBorder="1" applyAlignment="1">
      <alignment horizontal="center" vertical="top" wrapText="1"/>
    </xf>
    <xf numFmtId="0" fontId="16" fillId="0" borderId="14" xfId="0" applyFont="1" applyFill="1" applyBorder="1" applyAlignment="1">
      <alignment horizontal="left" vertical="center" wrapText="1"/>
    </xf>
    <xf numFmtId="0" fontId="9" fillId="0" borderId="14" xfId="0" applyFont="1" applyFill="1" applyBorder="1" applyAlignment="1">
      <alignment horizontal="left" vertical="top" wrapText="1"/>
    </xf>
    <xf numFmtId="0" fontId="2" fillId="0" borderId="11"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4" xfId="0" applyFont="1" applyFill="1" applyBorder="1" applyAlignment="1">
      <alignment wrapText="1"/>
    </xf>
    <xf numFmtId="0" fontId="16" fillId="0" borderId="14" xfId="0" applyFont="1" applyFill="1" applyBorder="1" applyAlignment="1">
      <alignment vertical="center" wrapText="1"/>
    </xf>
    <xf numFmtId="0" fontId="16" fillId="0" borderId="14" xfId="0" applyFont="1" applyFill="1" applyBorder="1"/>
    <xf numFmtId="0" fontId="16" fillId="0" borderId="14" xfId="0" applyFont="1" applyFill="1" applyBorder="1" applyAlignment="1">
      <alignment horizontal="center" vertical="center"/>
    </xf>
    <xf numFmtId="0" fontId="2" fillId="0" borderId="1" xfId="1" applyFont="1" applyFill="1" applyBorder="1" applyAlignment="1">
      <alignment horizontal="left" vertical="center" wrapText="1"/>
    </xf>
    <xf numFmtId="0" fontId="8" fillId="0" borderId="14" xfId="0" applyFont="1" applyFill="1" applyBorder="1" applyAlignment="1">
      <alignment horizontal="center" wrapText="1"/>
    </xf>
    <xf numFmtId="0" fontId="16" fillId="0" borderId="19" xfId="0" applyFont="1" applyFill="1" applyBorder="1" applyAlignment="1">
      <alignment horizontal="left" vertical="top" wrapText="1"/>
    </xf>
    <xf numFmtId="0" fontId="8" fillId="0" borderId="14" xfId="0" applyFont="1" applyFill="1" applyBorder="1" applyAlignment="1">
      <alignment vertical="center" wrapText="1"/>
    </xf>
    <xf numFmtId="0" fontId="2" fillId="0" borderId="14" xfId="0" applyFont="1" applyFill="1" applyBorder="1" applyAlignment="1">
      <alignment vertical="center" wrapText="1"/>
    </xf>
    <xf numFmtId="0" fontId="2" fillId="0" borderId="1" xfId="1" applyFont="1" applyFill="1" applyBorder="1" applyAlignment="1">
      <alignment horizontal="center" vertical="center" wrapText="1"/>
    </xf>
    <xf numFmtId="0" fontId="16" fillId="0" borderId="2" xfId="0" applyFont="1" applyFill="1" applyBorder="1" applyAlignment="1">
      <alignment horizontal="left"/>
    </xf>
    <xf numFmtId="0" fontId="16" fillId="0" borderId="2" xfId="0" applyFont="1" applyFill="1" applyBorder="1" applyAlignment="1">
      <alignment vertical="center"/>
    </xf>
    <xf numFmtId="0" fontId="16" fillId="0" borderId="1" xfId="0" applyFont="1" applyFill="1" applyBorder="1"/>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 xfId="0" applyFont="1" applyFill="1" applyBorder="1" applyAlignment="1">
      <alignment horizontal="left"/>
    </xf>
    <xf numFmtId="0" fontId="16" fillId="0" borderId="1" xfId="0" applyFont="1" applyFill="1" applyBorder="1" applyAlignment="1">
      <alignment vertical="center"/>
    </xf>
    <xf numFmtId="0" fontId="9" fillId="0" borderId="17" xfId="0" applyFont="1" applyFill="1" applyBorder="1" applyAlignment="1">
      <alignment vertical="center" wrapText="1"/>
    </xf>
    <xf numFmtId="0" fontId="2" fillId="0" borderId="2" xfId="1" applyFont="1" applyFill="1" applyBorder="1" applyAlignment="1">
      <alignment horizontal="left" vertical="center" wrapText="1"/>
    </xf>
    <xf numFmtId="0" fontId="2" fillId="0" borderId="2" xfId="1" applyFont="1" applyFill="1" applyBorder="1" applyAlignment="1">
      <alignment horizontal="center" vertical="center" wrapText="1"/>
    </xf>
    <xf numFmtId="0" fontId="2" fillId="0" borderId="0" xfId="1" applyFont="1" applyFill="1" applyAlignment="1">
      <alignment vertical="center"/>
    </xf>
    <xf numFmtId="0" fontId="2" fillId="0" borderId="0" xfId="1" applyFont="1" applyFill="1" applyAlignment="1">
      <alignment horizontal="center"/>
    </xf>
    <xf numFmtId="0" fontId="2" fillId="0" borderId="0" xfId="1" applyFont="1" applyFill="1" applyAlignment="1">
      <alignment vertical="center" wrapText="1"/>
    </xf>
    <xf numFmtId="0" fontId="2" fillId="0" borderId="22" xfId="1" applyFont="1" applyBorder="1" applyAlignment="1">
      <alignment horizontal="center" vertical="center" wrapText="1"/>
    </xf>
    <xf numFmtId="0" fontId="2" fillId="0" borderId="23" xfId="1" applyFont="1" applyBorder="1" applyAlignment="1">
      <alignment horizontal="center" vertical="center" wrapText="1"/>
    </xf>
    <xf numFmtId="0" fontId="17" fillId="5" borderId="2" xfId="0" applyFont="1" applyFill="1" applyBorder="1" applyAlignment="1">
      <alignment wrapText="1"/>
    </xf>
    <xf numFmtId="0" fontId="14" fillId="0" borderId="0" xfId="0" applyFont="1" applyAlignment="1">
      <alignment horizontal="right" vertical="center"/>
    </xf>
    <xf numFmtId="0" fontId="14" fillId="0" borderId="0" xfId="0" applyFont="1" applyAlignment="1">
      <alignment horizontal="right" vertical="center" wrapText="1"/>
    </xf>
    <xf numFmtId="0" fontId="5" fillId="0" borderId="0" xfId="1" applyFont="1" applyFill="1" applyBorder="1" applyAlignment="1">
      <alignment horizontal="left" vertical="top" wrapText="1"/>
    </xf>
    <xf numFmtId="0" fontId="15" fillId="0" borderId="0" xfId="1" applyFont="1" applyFill="1" applyBorder="1" applyAlignment="1">
      <alignment horizontal="left" vertical="top" wrapText="1"/>
    </xf>
    <xf numFmtId="0" fontId="9" fillId="0" borderId="0" xfId="1" applyFont="1" applyFill="1" applyBorder="1"/>
    <xf numFmtId="0" fontId="9" fillId="0" borderId="0"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0" xfId="1" applyFont="1" applyFill="1"/>
    <xf numFmtId="0" fontId="6" fillId="10" borderId="0" xfId="1" applyFont="1" applyFill="1" applyAlignment="1">
      <alignment horizontal="center"/>
    </xf>
    <xf numFmtId="0" fontId="6" fillId="11" borderId="0" xfId="1" applyFont="1" applyFill="1" applyAlignment="1">
      <alignment horizontal="center" vertical="center" wrapText="1"/>
    </xf>
    <xf numFmtId="0" fontId="13" fillId="11" borderId="0" xfId="1" applyFont="1" applyFill="1" applyAlignment="1">
      <alignment horizontal="center" vertical="center" wrapText="1"/>
    </xf>
    <xf numFmtId="0" fontId="5" fillId="0" borderId="0" xfId="1" applyFont="1" applyFill="1" applyBorder="1" applyAlignment="1">
      <alignment horizontal="left"/>
    </xf>
    <xf numFmtId="0" fontId="2" fillId="0" borderId="0" xfId="1" applyFont="1" applyFill="1" applyBorder="1"/>
    <xf numFmtId="0" fontId="15" fillId="0" borderId="10" xfId="1" applyFont="1" applyFill="1" applyBorder="1" applyAlignment="1">
      <alignment horizontal="left" vertical="top" wrapText="1"/>
    </xf>
    <xf numFmtId="0" fontId="9" fillId="0" borderId="9" xfId="1" applyFont="1" applyFill="1" applyBorder="1"/>
    <xf numFmtId="0" fontId="4" fillId="2" borderId="4" xfId="1" applyFont="1" applyFill="1" applyBorder="1" applyAlignment="1">
      <alignment horizontal="center" vertical="center" wrapText="1"/>
    </xf>
    <xf numFmtId="0" fontId="2" fillId="0" borderId="3" xfId="1" applyFont="1" applyBorder="1" applyAlignment="1">
      <alignment wrapText="1"/>
    </xf>
    <xf numFmtId="0" fontId="9" fillId="0" borderId="7" xfId="1" applyFont="1" applyFill="1" applyBorder="1" applyAlignment="1">
      <alignment horizontal="left" vertical="top" wrapText="1"/>
    </xf>
    <xf numFmtId="0" fontId="9" fillId="0" borderId="6" xfId="1" applyFont="1" applyFill="1" applyBorder="1"/>
    <xf numFmtId="0" fontId="5" fillId="0" borderId="0" xfId="1" applyFont="1" applyFill="1" applyAlignment="1">
      <alignment horizontal="left" vertical="top" wrapText="1"/>
    </xf>
    <xf numFmtId="0" fontId="5" fillId="0" borderId="0" xfId="1" applyFont="1" applyFill="1" applyAlignment="1">
      <alignment horizontal="left"/>
    </xf>
    <xf numFmtId="0" fontId="15" fillId="0" borderId="0" xfId="1" applyFont="1" applyFill="1" applyAlignment="1">
      <alignment horizontal="left" vertical="top" wrapText="1"/>
    </xf>
    <xf numFmtId="0" fontId="2" fillId="0" borderId="0" xfId="1" applyFont="1" applyFill="1"/>
    <xf numFmtId="0" fontId="5" fillId="0" borderId="0" xfId="1" applyFont="1" applyAlignment="1">
      <alignment horizontal="left" vertical="top" wrapText="1"/>
    </xf>
    <xf numFmtId="0" fontId="4" fillId="2" borderId="4" xfId="1" applyFont="1" applyFill="1" applyBorder="1" applyAlignment="1">
      <alignment horizontal="center" vertical="center"/>
    </xf>
    <xf numFmtId="0" fontId="2" fillId="0" borderId="3" xfId="1" applyFont="1" applyBorder="1"/>
    <xf numFmtId="0" fontId="2" fillId="0" borderId="0" xfId="1" applyFont="1"/>
    <xf numFmtId="0" fontId="4" fillId="3" borderId="15" xfId="1" applyFont="1" applyFill="1" applyBorder="1" applyAlignment="1">
      <alignment horizontal="center"/>
    </xf>
    <xf numFmtId="0" fontId="4" fillId="3" borderId="12" xfId="1" applyFont="1" applyFill="1" applyBorder="1" applyAlignment="1">
      <alignment horizontal="center"/>
    </xf>
    <xf numFmtId="0" fontId="2" fillId="0" borderId="0" xfId="1" applyFont="1" applyAlignment="1">
      <alignment horizontal="right"/>
    </xf>
    <xf numFmtId="0" fontId="13" fillId="6" borderId="0" xfId="1" applyFont="1" applyFill="1" applyAlignment="1">
      <alignment horizontal="center" vertical="center" wrapText="1"/>
    </xf>
    <xf numFmtId="0" fontId="6" fillId="7" borderId="0" xfId="1" applyFont="1" applyFill="1" applyAlignment="1">
      <alignment horizontal="center"/>
    </xf>
    <xf numFmtId="0" fontId="6" fillId="6" borderId="0" xfId="1" applyFont="1" applyFill="1" applyAlignment="1">
      <alignment horizontal="center" vertical="center" wrapText="1"/>
    </xf>
    <xf numFmtId="0" fontId="5" fillId="0" borderId="0" xfId="1" applyFont="1" applyAlignment="1">
      <alignment horizontal="left"/>
    </xf>
    <xf numFmtId="0" fontId="3" fillId="0" borderId="3" xfId="1" applyFont="1" applyBorder="1"/>
    <xf numFmtId="0" fontId="3" fillId="0" borderId="0" xfId="1" applyFont="1" applyAlignment="1">
      <alignment horizontal="right"/>
    </xf>
    <xf numFmtId="0" fontId="1" fillId="0" borderId="0" xfId="1"/>
    <xf numFmtId="0" fontId="13" fillId="6" borderId="12" xfId="1" applyFont="1" applyFill="1" applyBorder="1" applyAlignment="1">
      <alignment horizontal="center" vertical="center" wrapText="1"/>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egrigoriy@mail.ru" TargetMode="External"/><Relationship Id="rId1" Type="http://schemas.openxmlformats.org/officeDocument/2006/relationships/hyperlink" Target="mailto:finic.man@yandex.r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seinstrumenti.ru/product/samorezy-gigant-3-5x35-pot-g-kr-sh-oksidir-1-kg-123528-712896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zoomScaleNormal="100" workbookViewId="0">
      <selection activeCell="D3" sqref="D3"/>
    </sheetView>
  </sheetViews>
  <sheetFormatPr defaultRowHeight="18.75" x14ac:dyDescent="0.25"/>
  <cols>
    <col min="1" max="1" width="52.140625" style="81" customWidth="1"/>
    <col min="2" max="2" width="90.5703125" style="130" customWidth="1"/>
  </cols>
  <sheetData>
    <row r="1" spans="1:2" ht="23.25" customHeight="1" x14ac:dyDescent="0.25"/>
    <row r="2" spans="1:2" ht="23.25" customHeight="1" x14ac:dyDescent="0.25">
      <c r="B2" s="131"/>
    </row>
    <row r="3" spans="1:2" ht="23.25" customHeight="1" x14ac:dyDescent="0.25">
      <c r="A3" s="82" t="s">
        <v>21</v>
      </c>
      <c r="B3" s="83" t="s">
        <v>168</v>
      </c>
    </row>
    <row r="4" spans="1:2" ht="39" customHeight="1" x14ac:dyDescent="0.25">
      <c r="A4" s="82" t="s">
        <v>34</v>
      </c>
      <c r="B4" s="83" t="s">
        <v>263</v>
      </c>
    </row>
    <row r="5" spans="1:2" ht="23.25" customHeight="1" x14ac:dyDescent="0.25">
      <c r="A5" s="82" t="s">
        <v>60</v>
      </c>
      <c r="B5" s="83" t="s">
        <v>185</v>
      </c>
    </row>
    <row r="6" spans="1:2" ht="43.5" customHeight="1" x14ac:dyDescent="0.25">
      <c r="A6" s="82" t="s">
        <v>26</v>
      </c>
      <c r="B6" s="83" t="s">
        <v>260</v>
      </c>
    </row>
    <row r="7" spans="1:2" ht="21.75" customHeight="1" x14ac:dyDescent="0.25">
      <c r="A7" s="82" t="s">
        <v>35</v>
      </c>
      <c r="B7" s="83" t="s">
        <v>261</v>
      </c>
    </row>
    <row r="8" spans="1:2" ht="21.75" customHeight="1" x14ac:dyDescent="0.25">
      <c r="A8" s="82" t="s">
        <v>22</v>
      </c>
      <c r="B8" s="83" t="s">
        <v>262</v>
      </c>
    </row>
    <row r="9" spans="1:2" ht="21.75" customHeight="1" x14ac:dyDescent="0.25">
      <c r="A9" s="82" t="s">
        <v>23</v>
      </c>
      <c r="B9" s="83" t="s">
        <v>169</v>
      </c>
    </row>
    <row r="10" spans="1:2" ht="21.75" customHeight="1" x14ac:dyDescent="0.25">
      <c r="A10" s="82" t="s">
        <v>25</v>
      </c>
      <c r="B10" s="84" t="s">
        <v>170</v>
      </c>
    </row>
    <row r="11" spans="1:2" ht="21.75" customHeight="1" x14ac:dyDescent="0.25">
      <c r="A11" s="82" t="s">
        <v>39</v>
      </c>
      <c r="B11" s="83">
        <v>79083429314</v>
      </c>
    </row>
    <row r="12" spans="1:2" ht="21.75" customHeight="1" x14ac:dyDescent="0.25">
      <c r="A12" s="82" t="s">
        <v>53</v>
      </c>
      <c r="B12" s="83" t="s">
        <v>173</v>
      </c>
    </row>
    <row r="13" spans="1:2" ht="21.75" customHeight="1" x14ac:dyDescent="0.25">
      <c r="A13" s="82" t="s">
        <v>36</v>
      </c>
      <c r="B13" s="84" t="s">
        <v>174</v>
      </c>
    </row>
    <row r="14" spans="1:2" ht="21.75" customHeight="1" x14ac:dyDescent="0.25">
      <c r="A14" s="82" t="s">
        <v>40</v>
      </c>
      <c r="B14" s="83">
        <v>79158959765</v>
      </c>
    </row>
    <row r="15" spans="1:2" ht="21.75" customHeight="1" x14ac:dyDescent="0.25">
      <c r="A15" s="82" t="s">
        <v>264</v>
      </c>
      <c r="B15" s="83">
        <v>10</v>
      </c>
    </row>
    <row r="16" spans="1:2" ht="21.75" customHeight="1" x14ac:dyDescent="0.25">
      <c r="A16" s="82" t="s">
        <v>24</v>
      </c>
      <c r="B16" s="83">
        <v>10</v>
      </c>
    </row>
    <row r="17" spans="1:2" ht="21.75" customHeight="1" x14ac:dyDescent="0.25">
      <c r="A17" s="82" t="s">
        <v>54</v>
      </c>
      <c r="B17" s="83">
        <v>13</v>
      </c>
    </row>
    <row r="18" spans="1:2" ht="21.75" customHeight="1" x14ac:dyDescent="0.25"/>
    <row r="19" spans="1:2" ht="21.75" customHeight="1" x14ac:dyDescent="0.25"/>
    <row r="20" spans="1:2" ht="21.75" customHeight="1" x14ac:dyDescent="0.25">
      <c r="A20" s="81" t="s">
        <v>56</v>
      </c>
    </row>
    <row r="21" spans="1:2" ht="21.75" customHeight="1" x14ac:dyDescent="0.25">
      <c r="A21" s="81" t="s">
        <v>57</v>
      </c>
    </row>
    <row r="22" spans="1:2" ht="21.75" customHeight="1" x14ac:dyDescent="0.25">
      <c r="A22" s="81" t="s">
        <v>58</v>
      </c>
    </row>
    <row r="23" spans="1:2" ht="41.25" customHeight="1" x14ac:dyDescent="0.25">
      <c r="A23" s="81" t="s">
        <v>59</v>
      </c>
    </row>
  </sheetData>
  <hyperlinks>
    <hyperlink ref="B10" r:id="rId1" xr:uid="{00000000-0004-0000-0000-000000000000}"/>
    <hyperlink ref="B13"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2"/>
  <sheetViews>
    <sheetView topLeftCell="A86" zoomScale="85" zoomScaleNormal="85" workbookViewId="0">
      <selection activeCell="A85" sqref="A85:G85"/>
    </sheetView>
  </sheetViews>
  <sheetFormatPr defaultColWidth="14.42578125" defaultRowHeight="15" customHeight="1" x14ac:dyDescent="0.25"/>
  <cols>
    <col min="1" max="1" width="5.140625" style="8" customWidth="1"/>
    <col min="2" max="2" width="54.85546875" style="38" customWidth="1"/>
    <col min="3" max="3" width="30.85546875" style="8" customWidth="1"/>
    <col min="4" max="4" width="18.28515625" style="8" customWidth="1"/>
    <col min="5" max="5" width="15.42578125" style="56" customWidth="1"/>
    <col min="6" max="6" width="19.7109375" style="56" bestFit="1" customWidth="1"/>
    <col min="7" max="7" width="14.42578125" style="56" customWidth="1"/>
    <col min="8" max="8" width="25" style="39" bestFit="1" customWidth="1"/>
    <col min="9" max="9" width="10" style="31" bestFit="1" customWidth="1"/>
    <col min="10" max="11" width="8.7109375" style="1" customWidth="1"/>
    <col min="12" max="16384" width="14.42578125" style="1"/>
  </cols>
  <sheetData>
    <row r="1" spans="1:9" x14ac:dyDescent="0.25">
      <c r="A1" s="53" t="s">
        <v>10</v>
      </c>
      <c r="B1" s="53"/>
      <c r="C1" s="53"/>
      <c r="D1" s="53"/>
      <c r="E1" s="54"/>
      <c r="F1" s="54"/>
      <c r="G1" s="54"/>
      <c r="H1" s="87"/>
      <c r="I1" s="1"/>
    </row>
    <row r="2" spans="1:9" ht="20.25" x14ac:dyDescent="0.3">
      <c r="A2" s="138" t="s">
        <v>32</v>
      </c>
      <c r="B2" s="138"/>
      <c r="C2" s="138"/>
      <c r="D2" s="138"/>
      <c r="E2" s="138"/>
      <c r="F2" s="138"/>
      <c r="G2" s="138"/>
      <c r="H2" s="87"/>
      <c r="I2" s="1"/>
    </row>
    <row r="3" spans="1:9" ht="21" customHeight="1" x14ac:dyDescent="0.25">
      <c r="A3" s="139" t="str">
        <f>'Информация о Чемпионате'!B4</f>
        <v>Финал Чемпионата по профессиональному мастерству «Профессионалы» в 2025 году</v>
      </c>
      <c r="B3" s="139"/>
      <c r="C3" s="139"/>
      <c r="D3" s="139"/>
      <c r="E3" s="139"/>
      <c r="F3" s="139"/>
      <c r="G3" s="139"/>
      <c r="H3" s="94"/>
      <c r="I3" s="9"/>
    </row>
    <row r="4" spans="1:9" ht="20.25" x14ac:dyDescent="0.3">
      <c r="A4" s="138" t="s">
        <v>33</v>
      </c>
      <c r="B4" s="138"/>
      <c r="C4" s="138"/>
      <c r="D4" s="138"/>
      <c r="E4" s="138"/>
      <c r="F4" s="138"/>
      <c r="G4" s="138"/>
      <c r="H4" s="87"/>
      <c r="I4" s="1"/>
    </row>
    <row r="5" spans="1:9" ht="22.5" customHeight="1" x14ac:dyDescent="0.25">
      <c r="A5" s="140" t="str">
        <f>'Информация о Чемпионате'!B3</f>
        <v>Прототипирование и обслуживание мобильных робототехнических систем</v>
      </c>
      <c r="B5" s="140"/>
      <c r="C5" s="140"/>
      <c r="D5" s="140"/>
      <c r="E5" s="140"/>
      <c r="F5" s="140"/>
      <c r="G5" s="140"/>
      <c r="H5" s="87"/>
      <c r="I5" s="1"/>
    </row>
    <row r="6" spans="1:9" s="86" customFormat="1" x14ac:dyDescent="0.25">
      <c r="A6" s="132" t="s">
        <v>11</v>
      </c>
      <c r="B6" s="142"/>
      <c r="C6" s="142"/>
      <c r="D6" s="142"/>
      <c r="E6" s="142"/>
      <c r="F6" s="142"/>
      <c r="G6" s="142"/>
      <c r="H6" s="142"/>
      <c r="I6" s="85"/>
    </row>
    <row r="7" spans="1:9" s="86" customFormat="1" ht="15.75" customHeight="1" x14ac:dyDescent="0.25">
      <c r="A7" s="132" t="s">
        <v>30</v>
      </c>
      <c r="B7" s="132"/>
      <c r="C7" s="141" t="str">
        <f>'Информация о Чемпионате'!B5</f>
        <v>Калужская область</v>
      </c>
      <c r="D7" s="141"/>
      <c r="E7" s="141"/>
      <c r="F7" s="141"/>
      <c r="G7" s="141"/>
      <c r="H7" s="141"/>
      <c r="I7" s="85"/>
    </row>
    <row r="8" spans="1:9" s="86" customFormat="1" ht="15.75" customHeight="1" x14ac:dyDescent="0.25">
      <c r="A8" s="132" t="s">
        <v>31</v>
      </c>
      <c r="B8" s="132"/>
      <c r="C8" s="132"/>
      <c r="D8" s="141" t="str">
        <f>'Информация о Чемпионате'!B6</f>
        <v>Федеральный технопарк профессионального образования</v>
      </c>
      <c r="E8" s="141"/>
      <c r="F8" s="141"/>
      <c r="G8" s="141"/>
      <c r="H8" s="141"/>
      <c r="I8" s="85"/>
    </row>
    <row r="9" spans="1:9" s="86" customFormat="1" ht="15.75" customHeight="1" x14ac:dyDescent="0.25">
      <c r="A9" s="132" t="s">
        <v>27</v>
      </c>
      <c r="B9" s="132"/>
      <c r="C9" s="132" t="str">
        <f>'Информация о Чемпионате'!B7</f>
        <v>г. Калуга, 1-й Академический проезд, 5к1Д</v>
      </c>
      <c r="D9" s="132"/>
      <c r="E9" s="132"/>
      <c r="F9" s="132"/>
      <c r="G9" s="132"/>
      <c r="H9" s="132"/>
      <c r="I9" s="85"/>
    </row>
    <row r="10" spans="1:9" s="86" customFormat="1" ht="15.75" customHeight="1" x14ac:dyDescent="0.25">
      <c r="A10" s="132" t="s">
        <v>29</v>
      </c>
      <c r="B10" s="132"/>
      <c r="C10" s="132" t="str">
        <f>'Информация о Чемпионате'!B9</f>
        <v>Батыршин Фанил Фанисович</v>
      </c>
      <c r="D10" s="132"/>
      <c r="E10" s="132" t="str">
        <f>'Информация о Чемпионате'!B10</f>
        <v>finic.man@yandex.ru</v>
      </c>
      <c r="F10" s="132"/>
      <c r="G10" s="132">
        <f>'Информация о Чемпионате'!B11</f>
        <v>79083429314</v>
      </c>
      <c r="H10" s="132"/>
      <c r="I10" s="85"/>
    </row>
    <row r="11" spans="1:9" s="86" customFormat="1" ht="15.75" customHeight="1" x14ac:dyDescent="0.25">
      <c r="A11" s="132" t="s">
        <v>37</v>
      </c>
      <c r="B11" s="132"/>
      <c r="C11" s="132" t="str">
        <f>'Информация о Чемпионате'!B12</f>
        <v>Емилиянов Григорий Андреевич</v>
      </c>
      <c r="D11" s="132"/>
      <c r="E11" s="132" t="str">
        <f>'Информация о Чемпионате'!B13</f>
        <v>egrigoriy@mail.ru</v>
      </c>
      <c r="F11" s="132"/>
      <c r="G11" s="132">
        <f>'Информация о Чемпионате'!B14</f>
        <v>79158959765</v>
      </c>
      <c r="H11" s="132"/>
      <c r="I11" s="85"/>
    </row>
    <row r="12" spans="1:9" s="86" customFormat="1" ht="15.75" customHeight="1" x14ac:dyDescent="0.25">
      <c r="A12" s="132" t="s">
        <v>55</v>
      </c>
      <c r="B12" s="132"/>
      <c r="C12" s="132">
        <f>'Информация о Чемпионате'!B17</f>
        <v>13</v>
      </c>
      <c r="D12" s="132"/>
      <c r="E12" s="132"/>
      <c r="F12" s="132"/>
      <c r="G12" s="132"/>
      <c r="H12" s="132"/>
      <c r="I12" s="85"/>
    </row>
    <row r="13" spans="1:9" s="86" customFormat="1" ht="15.75" customHeight="1" x14ac:dyDescent="0.25">
      <c r="A13" s="132" t="s">
        <v>19</v>
      </c>
      <c r="B13" s="132"/>
      <c r="C13" s="132">
        <f>'Информация о Чемпионате'!B15</f>
        <v>10</v>
      </c>
      <c r="D13" s="132"/>
      <c r="E13" s="132"/>
      <c r="F13" s="132"/>
      <c r="G13" s="132"/>
      <c r="H13" s="132"/>
      <c r="I13" s="85"/>
    </row>
    <row r="14" spans="1:9" s="86" customFormat="1" ht="15.75" customHeight="1" x14ac:dyDescent="0.25">
      <c r="A14" s="132" t="s">
        <v>20</v>
      </c>
      <c r="B14" s="132"/>
      <c r="C14" s="132">
        <f>'Информация о Чемпионате'!B16</f>
        <v>10</v>
      </c>
      <c r="D14" s="132"/>
      <c r="E14" s="132"/>
      <c r="F14" s="132"/>
      <c r="G14" s="132"/>
      <c r="H14" s="132"/>
      <c r="I14" s="85"/>
    </row>
    <row r="15" spans="1:9" s="86" customFormat="1" ht="15.75" customHeight="1" x14ac:dyDescent="0.25">
      <c r="A15" s="132" t="s">
        <v>28</v>
      </c>
      <c r="B15" s="132"/>
      <c r="C15" s="132" t="str">
        <f>'Информация о Чемпионате'!B8</f>
        <v>25 - 30 августа 2025 г</v>
      </c>
      <c r="D15" s="132"/>
      <c r="E15" s="132"/>
      <c r="F15" s="132"/>
      <c r="G15" s="132"/>
      <c r="H15" s="132"/>
      <c r="I15" s="85"/>
    </row>
    <row r="16" spans="1:9" s="86" customFormat="1" ht="30.75" customHeight="1" x14ac:dyDescent="0.25">
      <c r="A16" s="145" t="s">
        <v>16</v>
      </c>
      <c r="B16" s="146"/>
      <c r="C16" s="146"/>
      <c r="D16" s="146"/>
      <c r="E16" s="146"/>
      <c r="F16" s="146"/>
      <c r="G16" s="146"/>
      <c r="H16" s="85"/>
      <c r="I16" s="85"/>
    </row>
    <row r="17" spans="1:9" s="86" customFormat="1" x14ac:dyDescent="0.25">
      <c r="A17" s="133" t="s">
        <v>9</v>
      </c>
      <c r="B17" s="134"/>
      <c r="C17" s="134"/>
      <c r="D17" s="134"/>
      <c r="E17" s="134"/>
      <c r="F17" s="134"/>
      <c r="G17" s="134"/>
      <c r="H17" s="134"/>
      <c r="I17" s="85"/>
    </row>
    <row r="18" spans="1:9" s="86" customFormat="1" x14ac:dyDescent="0.25">
      <c r="A18" s="135" t="s">
        <v>225</v>
      </c>
      <c r="B18" s="134"/>
      <c r="C18" s="134"/>
      <c r="D18" s="134"/>
      <c r="E18" s="134"/>
      <c r="F18" s="134"/>
      <c r="G18" s="134"/>
      <c r="H18" s="134"/>
      <c r="I18" s="85"/>
    </row>
    <row r="19" spans="1:9" s="86" customFormat="1" x14ac:dyDescent="0.25">
      <c r="A19" s="135" t="s">
        <v>224</v>
      </c>
      <c r="B19" s="134"/>
      <c r="C19" s="134"/>
      <c r="D19" s="134"/>
      <c r="E19" s="134"/>
      <c r="F19" s="134"/>
      <c r="G19" s="134"/>
      <c r="H19" s="134"/>
      <c r="I19" s="85"/>
    </row>
    <row r="20" spans="1:9" s="86" customFormat="1" x14ac:dyDescent="0.25">
      <c r="A20" s="135" t="s">
        <v>248</v>
      </c>
      <c r="B20" s="134"/>
      <c r="C20" s="134"/>
      <c r="D20" s="134"/>
      <c r="E20" s="134"/>
      <c r="F20" s="134"/>
      <c r="G20" s="134"/>
      <c r="H20" s="134"/>
      <c r="I20" s="85"/>
    </row>
    <row r="21" spans="1:9" s="86" customFormat="1" x14ac:dyDescent="0.25">
      <c r="A21" s="135" t="s">
        <v>42</v>
      </c>
      <c r="B21" s="134"/>
      <c r="C21" s="134"/>
      <c r="D21" s="134"/>
      <c r="E21" s="134"/>
      <c r="F21" s="134"/>
      <c r="G21" s="134"/>
      <c r="H21" s="134"/>
      <c r="I21" s="85"/>
    </row>
    <row r="22" spans="1:9" s="86" customFormat="1" ht="15" customHeight="1" x14ac:dyDescent="0.25">
      <c r="A22" s="135" t="s">
        <v>43</v>
      </c>
      <c r="B22" s="134"/>
      <c r="C22" s="134"/>
      <c r="D22" s="134"/>
      <c r="E22" s="134"/>
      <c r="F22" s="134"/>
      <c r="G22" s="134"/>
      <c r="H22" s="134"/>
      <c r="I22" s="85"/>
    </row>
    <row r="23" spans="1:9" s="86" customFormat="1" x14ac:dyDescent="0.25">
      <c r="A23" s="135" t="s">
        <v>47</v>
      </c>
      <c r="B23" s="134"/>
      <c r="C23" s="134"/>
      <c r="D23" s="134"/>
      <c r="E23" s="134"/>
      <c r="F23" s="134"/>
      <c r="G23" s="134"/>
      <c r="H23" s="134"/>
      <c r="I23" s="85"/>
    </row>
    <row r="24" spans="1:9" s="86" customFormat="1" x14ac:dyDescent="0.25">
      <c r="A24" s="135" t="s">
        <v>51</v>
      </c>
      <c r="B24" s="134"/>
      <c r="C24" s="134"/>
      <c r="D24" s="134"/>
      <c r="E24" s="134"/>
      <c r="F24" s="134"/>
      <c r="G24" s="134"/>
      <c r="H24" s="134"/>
      <c r="I24" s="85"/>
    </row>
    <row r="25" spans="1:9" s="86" customFormat="1" x14ac:dyDescent="0.25">
      <c r="A25" s="135" t="s">
        <v>50</v>
      </c>
      <c r="B25" s="134"/>
      <c r="C25" s="134"/>
      <c r="D25" s="134"/>
      <c r="E25" s="134"/>
      <c r="F25" s="134"/>
      <c r="G25" s="134"/>
      <c r="H25" s="134"/>
      <c r="I25" s="85"/>
    </row>
    <row r="26" spans="1:9" ht="30" x14ac:dyDescent="0.25">
      <c r="A26" s="40" t="s">
        <v>6</v>
      </c>
      <c r="B26" s="41" t="s">
        <v>5</v>
      </c>
      <c r="C26" s="41" t="s">
        <v>4</v>
      </c>
      <c r="D26" s="42" t="s">
        <v>3</v>
      </c>
      <c r="E26" s="42" t="s">
        <v>2</v>
      </c>
      <c r="F26" s="42" t="s">
        <v>1</v>
      </c>
      <c r="G26" s="42" t="s">
        <v>0</v>
      </c>
      <c r="H26" s="1"/>
      <c r="I26" s="1"/>
    </row>
    <row r="27" spans="1:9" ht="30" x14ac:dyDescent="0.25">
      <c r="A27" s="35">
        <v>1</v>
      </c>
      <c r="B27" s="37" t="s">
        <v>61</v>
      </c>
      <c r="C27" s="15" t="s">
        <v>66</v>
      </c>
      <c r="D27" s="15" t="s">
        <v>71</v>
      </c>
      <c r="E27" s="55">
        <v>1</v>
      </c>
      <c r="F27" s="57" t="s">
        <v>171</v>
      </c>
      <c r="G27" s="55">
        <v>3</v>
      </c>
      <c r="H27" s="1"/>
      <c r="I27" s="1"/>
    </row>
    <row r="28" spans="1:9" x14ac:dyDescent="0.25">
      <c r="A28" s="62">
        <v>2</v>
      </c>
      <c r="B28" s="63" t="s">
        <v>62</v>
      </c>
      <c r="C28" s="64" t="s">
        <v>67</v>
      </c>
      <c r="D28" s="64" t="s">
        <v>71</v>
      </c>
      <c r="E28" s="65">
        <v>1</v>
      </c>
      <c r="F28" s="65" t="s">
        <v>75</v>
      </c>
      <c r="G28" s="65">
        <v>12</v>
      </c>
      <c r="H28" s="1"/>
      <c r="I28" s="1"/>
    </row>
    <row r="29" spans="1:9" s="32" customFormat="1" ht="36" customHeight="1" x14ac:dyDescent="0.25">
      <c r="A29" s="35">
        <v>3</v>
      </c>
      <c r="B29" s="37" t="s">
        <v>63</v>
      </c>
      <c r="C29" s="15" t="s">
        <v>68</v>
      </c>
      <c r="D29" s="15" t="s">
        <v>71</v>
      </c>
      <c r="E29" s="55">
        <v>1</v>
      </c>
      <c r="F29" s="55" t="s">
        <v>75</v>
      </c>
      <c r="G29" s="55">
        <v>12</v>
      </c>
    </row>
    <row r="30" spans="1:9" s="32" customFormat="1" ht="45.75" customHeight="1" x14ac:dyDescent="0.25">
      <c r="A30" s="35">
        <v>4</v>
      </c>
      <c r="B30" s="37" t="s">
        <v>64</v>
      </c>
      <c r="C30" s="15" t="s">
        <v>186</v>
      </c>
      <c r="D30" s="15" t="s">
        <v>71</v>
      </c>
      <c r="E30" s="55">
        <v>1</v>
      </c>
      <c r="F30" s="55" t="s">
        <v>75</v>
      </c>
      <c r="G30" s="55">
        <v>12</v>
      </c>
    </row>
    <row r="31" spans="1:9" ht="99.75" customHeight="1" x14ac:dyDescent="0.25">
      <c r="A31" s="35">
        <v>5</v>
      </c>
      <c r="B31" s="37" t="s">
        <v>231</v>
      </c>
      <c r="C31" s="15" t="s">
        <v>187</v>
      </c>
      <c r="D31" s="15" t="s">
        <v>72</v>
      </c>
      <c r="E31" s="55">
        <v>1</v>
      </c>
      <c r="F31" s="55" t="s">
        <v>75</v>
      </c>
      <c r="G31" s="55">
        <v>2</v>
      </c>
      <c r="H31" s="1"/>
      <c r="I31" s="1"/>
    </row>
    <row r="32" spans="1:9" s="88" customFormat="1" ht="225" x14ac:dyDescent="0.25">
      <c r="A32" s="95">
        <v>6</v>
      </c>
      <c r="B32" s="96" t="s">
        <v>232</v>
      </c>
      <c r="C32" s="97" t="s">
        <v>188</v>
      </c>
      <c r="D32" s="97" t="s">
        <v>72</v>
      </c>
      <c r="E32" s="98">
        <v>1</v>
      </c>
      <c r="F32" s="98" t="s">
        <v>75</v>
      </c>
      <c r="G32" s="98">
        <v>2</v>
      </c>
    </row>
    <row r="33" spans="1:9" s="88" customFormat="1" ht="165" x14ac:dyDescent="0.25">
      <c r="A33" s="95">
        <v>7</v>
      </c>
      <c r="B33" s="96" t="s">
        <v>230</v>
      </c>
      <c r="C33" s="97" t="s">
        <v>69</v>
      </c>
      <c r="D33" s="97" t="s">
        <v>72</v>
      </c>
      <c r="E33" s="98">
        <v>1</v>
      </c>
      <c r="F33" s="98" t="s">
        <v>75</v>
      </c>
      <c r="G33" s="98">
        <v>2</v>
      </c>
    </row>
    <row r="34" spans="1:9" s="88" customFormat="1" ht="90" x14ac:dyDescent="0.25">
      <c r="A34" s="95">
        <v>8</v>
      </c>
      <c r="B34" s="99" t="s">
        <v>233</v>
      </c>
      <c r="C34" s="97" t="s">
        <v>220</v>
      </c>
      <c r="D34" s="97" t="s">
        <v>72</v>
      </c>
      <c r="E34" s="98">
        <v>1</v>
      </c>
      <c r="F34" s="98" t="s">
        <v>75</v>
      </c>
      <c r="G34" s="98">
        <v>2</v>
      </c>
    </row>
    <row r="35" spans="1:9" s="88" customFormat="1" ht="255" x14ac:dyDescent="0.25">
      <c r="A35" s="95">
        <v>9</v>
      </c>
      <c r="B35" s="99" t="s">
        <v>234</v>
      </c>
      <c r="C35" s="100" t="s">
        <v>221</v>
      </c>
      <c r="D35" s="97" t="s">
        <v>73</v>
      </c>
      <c r="E35" s="98">
        <v>1</v>
      </c>
      <c r="F35" s="98" t="s">
        <v>75</v>
      </c>
      <c r="G35" s="98">
        <v>2</v>
      </c>
    </row>
    <row r="36" spans="1:9" s="88" customFormat="1" ht="105" x14ac:dyDescent="0.25">
      <c r="A36" s="95">
        <v>10</v>
      </c>
      <c r="B36" s="96" t="s">
        <v>235</v>
      </c>
      <c r="C36" s="100" t="s">
        <v>222</v>
      </c>
      <c r="D36" s="97" t="s">
        <v>73</v>
      </c>
      <c r="E36" s="98">
        <v>1</v>
      </c>
      <c r="F36" s="98" t="s">
        <v>75</v>
      </c>
      <c r="G36" s="98">
        <v>2</v>
      </c>
    </row>
    <row r="37" spans="1:9" s="88" customFormat="1" ht="150" x14ac:dyDescent="0.25">
      <c r="A37" s="95">
        <v>11</v>
      </c>
      <c r="B37" s="96" t="s">
        <v>236</v>
      </c>
      <c r="C37" s="100" t="s">
        <v>223</v>
      </c>
      <c r="D37" s="97" t="s">
        <v>73</v>
      </c>
      <c r="E37" s="98">
        <v>1</v>
      </c>
      <c r="F37" s="98" t="s">
        <v>75</v>
      </c>
      <c r="G37" s="98">
        <v>2</v>
      </c>
    </row>
    <row r="38" spans="1:9" s="88" customFormat="1" ht="48" customHeight="1" x14ac:dyDescent="0.25">
      <c r="A38" s="95">
        <v>12</v>
      </c>
      <c r="B38" s="99" t="s">
        <v>249</v>
      </c>
      <c r="C38" s="97" t="s">
        <v>189</v>
      </c>
      <c r="D38" s="97" t="s">
        <v>74</v>
      </c>
      <c r="E38" s="98">
        <v>3</v>
      </c>
      <c r="F38" s="98" t="s">
        <v>75</v>
      </c>
      <c r="G38" s="98">
        <v>3</v>
      </c>
    </row>
    <row r="39" spans="1:9" s="88" customFormat="1" ht="42" customHeight="1" x14ac:dyDescent="0.25">
      <c r="A39" s="95">
        <v>13</v>
      </c>
      <c r="B39" s="99" t="s">
        <v>217</v>
      </c>
      <c r="C39" s="97" t="s">
        <v>190</v>
      </c>
      <c r="D39" s="97" t="s">
        <v>74</v>
      </c>
      <c r="E39" s="98">
        <v>3</v>
      </c>
      <c r="F39" s="98" t="s">
        <v>75</v>
      </c>
      <c r="G39" s="98">
        <v>3</v>
      </c>
    </row>
    <row r="40" spans="1:9" s="88" customFormat="1" x14ac:dyDescent="0.25">
      <c r="A40" s="95">
        <v>14</v>
      </c>
      <c r="B40" s="99" t="s">
        <v>65</v>
      </c>
      <c r="C40" s="97" t="s">
        <v>70</v>
      </c>
      <c r="D40" s="97" t="s">
        <v>74</v>
      </c>
      <c r="E40" s="98">
        <v>10</v>
      </c>
      <c r="F40" s="98" t="s">
        <v>75</v>
      </c>
      <c r="G40" s="98">
        <v>20</v>
      </c>
    </row>
    <row r="41" spans="1:9" s="88" customFormat="1" ht="23.25" customHeight="1" thickBot="1" x14ac:dyDescent="0.3">
      <c r="A41" s="145" t="s">
        <v>17</v>
      </c>
      <c r="B41" s="146"/>
      <c r="C41" s="146"/>
      <c r="D41" s="146"/>
      <c r="E41" s="146"/>
      <c r="F41" s="146"/>
      <c r="G41" s="146"/>
      <c r="H41" s="89"/>
      <c r="I41" s="87"/>
    </row>
    <row r="42" spans="1:9" s="88" customFormat="1" ht="15.75" customHeight="1" x14ac:dyDescent="0.25">
      <c r="A42" s="143" t="s">
        <v>9</v>
      </c>
      <c r="B42" s="144"/>
      <c r="C42" s="144"/>
      <c r="D42" s="144"/>
      <c r="E42" s="144"/>
      <c r="F42" s="144"/>
      <c r="G42" s="144"/>
      <c r="H42" s="137"/>
      <c r="I42" s="87"/>
    </row>
    <row r="43" spans="1:9" s="88" customFormat="1" ht="15" customHeight="1" x14ac:dyDescent="0.25">
      <c r="A43" s="136" t="s">
        <v>46</v>
      </c>
      <c r="B43" s="137"/>
      <c r="C43" s="137"/>
      <c r="D43" s="137"/>
      <c r="E43" s="137"/>
      <c r="F43" s="137"/>
      <c r="G43" s="137"/>
      <c r="H43" s="137"/>
      <c r="I43" s="87"/>
    </row>
    <row r="44" spans="1:9" s="88" customFormat="1" ht="15" customHeight="1" x14ac:dyDescent="0.25">
      <c r="A44" s="136" t="s">
        <v>44</v>
      </c>
      <c r="B44" s="137"/>
      <c r="C44" s="137"/>
      <c r="D44" s="137"/>
      <c r="E44" s="137"/>
      <c r="F44" s="137"/>
      <c r="G44" s="137"/>
      <c r="H44" s="137"/>
      <c r="I44" s="87"/>
    </row>
    <row r="45" spans="1:9" s="88" customFormat="1" ht="15" customHeight="1" x14ac:dyDescent="0.25">
      <c r="A45" s="136" t="s">
        <v>8</v>
      </c>
      <c r="B45" s="137"/>
      <c r="C45" s="137"/>
      <c r="D45" s="137"/>
      <c r="E45" s="137"/>
      <c r="F45" s="137"/>
      <c r="G45" s="137"/>
      <c r="H45" s="137"/>
      <c r="I45" s="87"/>
    </row>
    <row r="46" spans="1:9" s="88" customFormat="1" ht="15" customHeight="1" x14ac:dyDescent="0.25">
      <c r="A46" s="136" t="s">
        <v>42</v>
      </c>
      <c r="B46" s="137"/>
      <c r="C46" s="137"/>
      <c r="D46" s="137"/>
      <c r="E46" s="137"/>
      <c r="F46" s="137"/>
      <c r="G46" s="137"/>
      <c r="H46" s="137"/>
      <c r="I46" s="87"/>
    </row>
    <row r="47" spans="1:9" s="88" customFormat="1" ht="15" customHeight="1" x14ac:dyDescent="0.25">
      <c r="A47" s="136" t="s">
        <v>43</v>
      </c>
      <c r="B47" s="137"/>
      <c r="C47" s="137"/>
      <c r="D47" s="137"/>
      <c r="E47" s="137"/>
      <c r="F47" s="137"/>
      <c r="G47" s="137"/>
      <c r="H47" s="137"/>
      <c r="I47" s="87"/>
    </row>
    <row r="48" spans="1:9" s="88" customFormat="1" ht="15" customHeight="1" x14ac:dyDescent="0.25">
      <c r="A48" s="136" t="s">
        <v>48</v>
      </c>
      <c r="B48" s="137"/>
      <c r="C48" s="137"/>
      <c r="D48" s="137"/>
      <c r="E48" s="137"/>
      <c r="F48" s="137"/>
      <c r="G48" s="137"/>
      <c r="H48" s="137"/>
      <c r="I48" s="87"/>
    </row>
    <row r="49" spans="1:9" s="88" customFormat="1" ht="15" customHeight="1" x14ac:dyDescent="0.25">
      <c r="A49" s="136" t="s">
        <v>51</v>
      </c>
      <c r="B49" s="137"/>
      <c r="C49" s="137"/>
      <c r="D49" s="137"/>
      <c r="E49" s="137"/>
      <c r="F49" s="137"/>
      <c r="G49" s="137"/>
      <c r="H49" s="137"/>
      <c r="I49" s="87"/>
    </row>
    <row r="50" spans="1:9" s="88" customFormat="1" ht="15.75" customHeight="1" thickBot="1" x14ac:dyDescent="0.3">
      <c r="A50" s="147" t="s">
        <v>50</v>
      </c>
      <c r="B50" s="148"/>
      <c r="C50" s="148"/>
      <c r="D50" s="148"/>
      <c r="E50" s="148"/>
      <c r="F50" s="148"/>
      <c r="G50" s="148"/>
      <c r="H50" s="137"/>
      <c r="I50" s="87"/>
    </row>
    <row r="51" spans="1:9" s="88" customFormat="1" ht="30" x14ac:dyDescent="0.25">
      <c r="A51" s="101" t="s">
        <v>6</v>
      </c>
      <c r="B51" s="101" t="s">
        <v>5</v>
      </c>
      <c r="C51" s="102" t="s">
        <v>4</v>
      </c>
      <c r="D51" s="101" t="s">
        <v>3</v>
      </c>
      <c r="E51" s="101" t="s">
        <v>2</v>
      </c>
      <c r="F51" s="101" t="s">
        <v>1</v>
      </c>
      <c r="G51" s="101" t="s">
        <v>0</v>
      </c>
    </row>
    <row r="52" spans="1:9" s="88" customFormat="1" ht="360" x14ac:dyDescent="0.25">
      <c r="A52" s="103">
        <v>1</v>
      </c>
      <c r="B52" s="99" t="s">
        <v>76</v>
      </c>
      <c r="C52" s="104" t="s">
        <v>191</v>
      </c>
      <c r="D52" s="103" t="s">
        <v>71</v>
      </c>
      <c r="E52" s="103">
        <v>1</v>
      </c>
      <c r="F52" s="103" t="s">
        <v>77</v>
      </c>
      <c r="G52" s="103">
        <v>2</v>
      </c>
    </row>
    <row r="53" spans="1:9" s="88" customFormat="1" ht="25.5" customHeight="1" x14ac:dyDescent="0.25">
      <c r="A53" s="103">
        <v>2</v>
      </c>
      <c r="B53" s="105" t="s">
        <v>78</v>
      </c>
      <c r="C53" s="104" t="s">
        <v>192</v>
      </c>
      <c r="D53" s="103" t="s">
        <v>71</v>
      </c>
      <c r="E53" s="103">
        <v>10</v>
      </c>
      <c r="F53" s="103" t="s">
        <v>79</v>
      </c>
      <c r="G53" s="103">
        <v>10</v>
      </c>
    </row>
    <row r="54" spans="1:9" s="88" customFormat="1" x14ac:dyDescent="0.25">
      <c r="A54" s="103">
        <v>3</v>
      </c>
      <c r="B54" s="105" t="s">
        <v>80</v>
      </c>
      <c r="C54" s="106" t="s">
        <v>67</v>
      </c>
      <c r="D54" s="103" t="s">
        <v>71</v>
      </c>
      <c r="E54" s="103">
        <v>2</v>
      </c>
      <c r="F54" s="103" t="s">
        <v>75</v>
      </c>
      <c r="G54" s="103">
        <v>2</v>
      </c>
    </row>
    <row r="55" spans="1:9" s="88" customFormat="1" ht="30" x14ac:dyDescent="0.25">
      <c r="A55" s="103">
        <v>4</v>
      </c>
      <c r="B55" s="99" t="s">
        <v>81</v>
      </c>
      <c r="C55" s="105" t="s">
        <v>67</v>
      </c>
      <c r="D55" s="107" t="s">
        <v>74</v>
      </c>
      <c r="E55" s="103">
        <v>1</v>
      </c>
      <c r="F55" s="103" t="s">
        <v>75</v>
      </c>
      <c r="G55" s="103">
        <v>1</v>
      </c>
    </row>
    <row r="56" spans="1:9" s="88" customFormat="1" ht="42" customHeight="1" thickBot="1" x14ac:dyDescent="0.3">
      <c r="A56" s="145" t="s">
        <v>18</v>
      </c>
      <c r="B56" s="146"/>
      <c r="C56" s="146"/>
      <c r="D56" s="146"/>
      <c r="E56" s="146"/>
      <c r="F56" s="146"/>
      <c r="G56" s="146"/>
      <c r="H56" s="89"/>
      <c r="I56" s="87"/>
    </row>
    <row r="57" spans="1:9" s="88" customFormat="1" ht="15.75" customHeight="1" x14ac:dyDescent="0.25">
      <c r="A57" s="143" t="s">
        <v>9</v>
      </c>
      <c r="B57" s="144"/>
      <c r="C57" s="144"/>
      <c r="D57" s="144"/>
      <c r="E57" s="144"/>
      <c r="F57" s="144"/>
      <c r="G57" s="144"/>
      <c r="H57" s="137"/>
      <c r="I57" s="87"/>
    </row>
    <row r="58" spans="1:9" s="88" customFormat="1" ht="15" customHeight="1" x14ac:dyDescent="0.25">
      <c r="A58" s="136" t="s">
        <v>228</v>
      </c>
      <c r="B58" s="137"/>
      <c r="C58" s="137"/>
      <c r="D58" s="137"/>
      <c r="E58" s="137"/>
      <c r="F58" s="137"/>
      <c r="G58" s="137"/>
      <c r="H58" s="137"/>
      <c r="I58" s="87"/>
    </row>
    <row r="59" spans="1:9" s="88" customFormat="1" ht="15" customHeight="1" x14ac:dyDescent="0.25">
      <c r="A59" s="136" t="s">
        <v>226</v>
      </c>
      <c r="B59" s="137"/>
      <c r="C59" s="137"/>
      <c r="D59" s="137"/>
      <c r="E59" s="137"/>
      <c r="F59" s="137"/>
      <c r="G59" s="137"/>
      <c r="H59" s="137"/>
      <c r="I59" s="87"/>
    </row>
    <row r="60" spans="1:9" s="88" customFormat="1" ht="15" customHeight="1" x14ac:dyDescent="0.25">
      <c r="A60" s="136" t="s">
        <v>227</v>
      </c>
      <c r="B60" s="137"/>
      <c r="C60" s="137"/>
      <c r="D60" s="137"/>
      <c r="E60" s="137"/>
      <c r="F60" s="137"/>
      <c r="G60" s="137"/>
      <c r="H60" s="137"/>
      <c r="I60" s="87"/>
    </row>
    <row r="61" spans="1:9" s="88" customFormat="1" ht="15" customHeight="1" x14ac:dyDescent="0.25">
      <c r="A61" s="136" t="s">
        <v>42</v>
      </c>
      <c r="B61" s="137"/>
      <c r="C61" s="137"/>
      <c r="D61" s="137"/>
      <c r="E61" s="137"/>
      <c r="F61" s="137"/>
      <c r="G61" s="137"/>
      <c r="H61" s="137"/>
      <c r="I61" s="87"/>
    </row>
    <row r="62" spans="1:9" s="88" customFormat="1" ht="15" customHeight="1" x14ac:dyDescent="0.25">
      <c r="A62" s="136" t="s">
        <v>43</v>
      </c>
      <c r="B62" s="137"/>
      <c r="C62" s="137"/>
      <c r="D62" s="137"/>
      <c r="E62" s="137"/>
      <c r="F62" s="137"/>
      <c r="G62" s="137"/>
      <c r="H62" s="137"/>
      <c r="I62" s="87"/>
    </row>
    <row r="63" spans="1:9" s="88" customFormat="1" ht="15" customHeight="1" x14ac:dyDescent="0.25">
      <c r="A63" s="136" t="s">
        <v>48</v>
      </c>
      <c r="B63" s="137"/>
      <c r="C63" s="137"/>
      <c r="D63" s="137"/>
      <c r="E63" s="137"/>
      <c r="F63" s="137"/>
      <c r="G63" s="137"/>
      <c r="H63" s="137"/>
      <c r="I63" s="87"/>
    </row>
    <row r="64" spans="1:9" s="88" customFormat="1" ht="15" customHeight="1" x14ac:dyDescent="0.25">
      <c r="A64" s="136" t="s">
        <v>49</v>
      </c>
      <c r="B64" s="137"/>
      <c r="C64" s="137"/>
      <c r="D64" s="137"/>
      <c r="E64" s="137"/>
      <c r="F64" s="137"/>
      <c r="G64" s="137"/>
      <c r="H64" s="137"/>
      <c r="I64" s="87"/>
    </row>
    <row r="65" spans="1:9" s="88" customFormat="1" ht="15.75" customHeight="1" thickBot="1" x14ac:dyDescent="0.3">
      <c r="A65" s="147" t="s">
        <v>50</v>
      </c>
      <c r="B65" s="148"/>
      <c r="C65" s="148"/>
      <c r="D65" s="148"/>
      <c r="E65" s="148"/>
      <c r="F65" s="148"/>
      <c r="G65" s="148"/>
      <c r="H65" s="148"/>
      <c r="I65" s="87"/>
    </row>
    <row r="66" spans="1:9" s="88" customFormat="1" ht="30" x14ac:dyDescent="0.25">
      <c r="A66" s="108" t="s">
        <v>6</v>
      </c>
      <c r="B66" s="101" t="s">
        <v>5</v>
      </c>
      <c r="C66" s="102" t="s">
        <v>4</v>
      </c>
      <c r="D66" s="101" t="s">
        <v>3</v>
      </c>
      <c r="E66" s="101" t="s">
        <v>2</v>
      </c>
      <c r="F66" s="101" t="s">
        <v>1</v>
      </c>
      <c r="G66" s="101" t="s">
        <v>0</v>
      </c>
      <c r="H66" s="101" t="s">
        <v>256</v>
      </c>
    </row>
    <row r="67" spans="1:9" s="88" customFormat="1" ht="36" customHeight="1" x14ac:dyDescent="0.25">
      <c r="A67" s="109">
        <v>1</v>
      </c>
      <c r="B67" s="99" t="s">
        <v>86</v>
      </c>
      <c r="C67" s="100" t="s">
        <v>229</v>
      </c>
      <c r="D67" s="110" t="s">
        <v>74</v>
      </c>
      <c r="E67" s="98">
        <v>5</v>
      </c>
      <c r="F67" s="98" t="s">
        <v>75</v>
      </c>
      <c r="G67" s="98">
        <v>5</v>
      </c>
      <c r="H67" s="91"/>
    </row>
    <row r="68" spans="1:9" ht="36" customHeight="1" x14ac:dyDescent="0.25">
      <c r="A68" s="46">
        <v>2</v>
      </c>
      <c r="B68" s="37" t="s">
        <v>237</v>
      </c>
      <c r="C68" s="74" t="s">
        <v>193</v>
      </c>
      <c r="D68" s="73" t="s">
        <v>93</v>
      </c>
      <c r="E68" s="55">
        <v>5</v>
      </c>
      <c r="F68" s="55" t="s">
        <v>75</v>
      </c>
      <c r="G68" s="55">
        <v>5</v>
      </c>
      <c r="H68" s="75" t="s">
        <v>257</v>
      </c>
      <c r="I68" s="1"/>
    </row>
    <row r="69" spans="1:9" ht="30" x14ac:dyDescent="0.25">
      <c r="A69" s="46">
        <v>6</v>
      </c>
      <c r="B69" s="37" t="s">
        <v>156</v>
      </c>
      <c r="C69" s="15" t="s">
        <v>157</v>
      </c>
      <c r="D69" s="73" t="s">
        <v>93</v>
      </c>
      <c r="E69" s="55">
        <v>4</v>
      </c>
      <c r="F69" s="55" t="s">
        <v>75</v>
      </c>
      <c r="G69" s="55">
        <v>4</v>
      </c>
      <c r="H69" s="76" t="s">
        <v>258</v>
      </c>
      <c r="I69" s="1"/>
    </row>
    <row r="70" spans="1:9" s="88" customFormat="1" ht="25.5" x14ac:dyDescent="0.25">
      <c r="A70" s="109">
        <v>7</v>
      </c>
      <c r="B70" s="99" t="s">
        <v>87</v>
      </c>
      <c r="C70" s="111" t="s">
        <v>194</v>
      </c>
      <c r="D70" s="110" t="s">
        <v>94</v>
      </c>
      <c r="E70" s="98">
        <v>5</v>
      </c>
      <c r="F70" s="98" t="s">
        <v>75</v>
      </c>
      <c r="G70" s="98">
        <v>5</v>
      </c>
    </row>
    <row r="71" spans="1:9" s="88" customFormat="1" ht="39" customHeight="1" x14ac:dyDescent="0.25">
      <c r="A71" s="109">
        <v>8</v>
      </c>
      <c r="B71" s="99" t="s">
        <v>88</v>
      </c>
      <c r="C71" s="112" t="s">
        <v>195</v>
      </c>
      <c r="D71" s="110" t="s">
        <v>74</v>
      </c>
      <c r="E71" s="98">
        <v>1</v>
      </c>
      <c r="F71" s="98" t="s">
        <v>75</v>
      </c>
      <c r="G71" s="98">
        <v>1</v>
      </c>
    </row>
    <row r="72" spans="1:9" s="88" customFormat="1" ht="27.75" customHeight="1" x14ac:dyDescent="0.25">
      <c r="A72" s="109">
        <v>9</v>
      </c>
      <c r="B72" s="99" t="s">
        <v>89</v>
      </c>
      <c r="C72" s="97" t="s">
        <v>196</v>
      </c>
      <c r="D72" s="110" t="s">
        <v>74</v>
      </c>
      <c r="E72" s="98">
        <v>3</v>
      </c>
      <c r="F72" s="98" t="s">
        <v>75</v>
      </c>
      <c r="G72" s="98">
        <v>3</v>
      </c>
    </row>
    <row r="73" spans="1:9" s="88" customFormat="1" ht="26.25" customHeight="1" x14ac:dyDescent="0.25">
      <c r="A73" s="109">
        <v>10</v>
      </c>
      <c r="B73" s="99" t="s">
        <v>65</v>
      </c>
      <c r="C73" s="97" t="s">
        <v>197</v>
      </c>
      <c r="D73" s="110" t="s">
        <v>74</v>
      </c>
      <c r="E73" s="98">
        <v>3</v>
      </c>
      <c r="F73" s="98" t="s">
        <v>75</v>
      </c>
      <c r="G73" s="98">
        <v>3</v>
      </c>
    </row>
    <row r="74" spans="1:9" s="88" customFormat="1" ht="75" x14ac:dyDescent="0.25">
      <c r="A74" s="109">
        <v>11</v>
      </c>
      <c r="B74" s="99" t="s">
        <v>90</v>
      </c>
      <c r="C74" s="97" t="s">
        <v>198</v>
      </c>
      <c r="D74" s="110" t="s">
        <v>74</v>
      </c>
      <c r="E74" s="98">
        <v>6</v>
      </c>
      <c r="F74" s="98" t="s">
        <v>75</v>
      </c>
      <c r="G74" s="98">
        <v>6</v>
      </c>
    </row>
    <row r="75" spans="1:9" s="88" customFormat="1" ht="20.25" customHeight="1" x14ac:dyDescent="0.25">
      <c r="A75" s="109">
        <v>12</v>
      </c>
      <c r="B75" s="99" t="s">
        <v>76</v>
      </c>
      <c r="C75" s="104" t="s">
        <v>191</v>
      </c>
      <c r="D75" s="110" t="s">
        <v>71</v>
      </c>
      <c r="E75" s="98">
        <v>1</v>
      </c>
      <c r="F75" s="98" t="s">
        <v>75</v>
      </c>
      <c r="G75" s="98">
        <v>1</v>
      </c>
    </row>
    <row r="76" spans="1:9" s="88" customFormat="1" ht="21.75" customHeight="1" x14ac:dyDescent="0.25">
      <c r="A76" s="109">
        <v>13</v>
      </c>
      <c r="B76" s="99" t="s">
        <v>63</v>
      </c>
      <c r="C76" s="97" t="s">
        <v>68</v>
      </c>
      <c r="D76" s="97" t="s">
        <v>71</v>
      </c>
      <c r="E76" s="98">
        <v>3</v>
      </c>
      <c r="F76" s="98" t="s">
        <v>75</v>
      </c>
      <c r="G76" s="98">
        <v>3</v>
      </c>
    </row>
    <row r="77" spans="1:9" s="88" customFormat="1" x14ac:dyDescent="0.25">
      <c r="A77" s="109">
        <v>14</v>
      </c>
      <c r="B77" s="99" t="s">
        <v>64</v>
      </c>
      <c r="C77" s="97" t="s">
        <v>67</v>
      </c>
      <c r="D77" s="97" t="s">
        <v>71</v>
      </c>
      <c r="E77" s="98">
        <v>6</v>
      </c>
      <c r="F77" s="98" t="s">
        <v>75</v>
      </c>
      <c r="G77" s="98">
        <v>6</v>
      </c>
    </row>
    <row r="78" spans="1:9" s="88" customFormat="1" ht="18.75" customHeight="1" x14ac:dyDescent="0.25">
      <c r="A78" s="109">
        <v>15</v>
      </c>
      <c r="B78" s="99" t="s">
        <v>80</v>
      </c>
      <c r="C78" s="97" t="s">
        <v>92</v>
      </c>
      <c r="D78" s="97" t="s">
        <v>71</v>
      </c>
      <c r="E78" s="98">
        <v>2</v>
      </c>
      <c r="F78" s="98" t="s">
        <v>75</v>
      </c>
      <c r="G78" s="98">
        <v>2</v>
      </c>
    </row>
    <row r="79" spans="1:9" s="88" customFormat="1" x14ac:dyDescent="0.25">
      <c r="A79" s="109">
        <v>16</v>
      </c>
      <c r="B79" s="99" t="s">
        <v>91</v>
      </c>
      <c r="C79" s="97" t="s">
        <v>67</v>
      </c>
      <c r="D79" s="97" t="s">
        <v>74</v>
      </c>
      <c r="E79" s="98">
        <v>1</v>
      </c>
      <c r="F79" s="98" t="s">
        <v>75</v>
      </c>
      <c r="G79" s="98">
        <v>1</v>
      </c>
    </row>
    <row r="80" spans="1:9" s="88" customFormat="1" ht="22.5" customHeight="1" x14ac:dyDescent="0.25">
      <c r="A80" s="145" t="s">
        <v>7</v>
      </c>
      <c r="B80" s="146"/>
      <c r="C80" s="146"/>
      <c r="D80" s="146"/>
      <c r="E80" s="146"/>
      <c r="F80" s="146"/>
      <c r="G80" s="146"/>
    </row>
    <row r="81" spans="1:9" s="88" customFormat="1" ht="30" x14ac:dyDescent="0.25">
      <c r="A81" s="108" t="s">
        <v>6</v>
      </c>
      <c r="B81" s="113" t="s">
        <v>5</v>
      </c>
      <c r="C81" s="113" t="s">
        <v>4</v>
      </c>
      <c r="D81" s="113" t="s">
        <v>3</v>
      </c>
      <c r="E81" s="113" t="s">
        <v>2</v>
      </c>
      <c r="F81" s="113" t="s">
        <v>1</v>
      </c>
      <c r="G81" s="113" t="s">
        <v>0</v>
      </c>
    </row>
    <row r="82" spans="1:9" s="88" customFormat="1" ht="15.75" thickBot="1" x14ac:dyDescent="0.3">
      <c r="A82" s="114">
        <v>1</v>
      </c>
      <c r="B82" s="115" t="s">
        <v>82</v>
      </c>
      <c r="C82" s="116" t="s">
        <v>200</v>
      </c>
      <c r="D82" s="117" t="s">
        <v>83</v>
      </c>
      <c r="E82" s="118">
        <v>1</v>
      </c>
      <c r="F82" s="118" t="s">
        <v>75</v>
      </c>
      <c r="G82" s="117">
        <f t="shared" ref="G82:G84" si="0">E82</f>
        <v>1</v>
      </c>
    </row>
    <row r="83" spans="1:9" s="88" customFormat="1" ht="30.75" thickBot="1" x14ac:dyDescent="0.3">
      <c r="A83" s="119">
        <v>2</v>
      </c>
      <c r="B83" s="120" t="s">
        <v>84</v>
      </c>
      <c r="C83" s="121" t="s">
        <v>199</v>
      </c>
      <c r="D83" s="117" t="s">
        <v>83</v>
      </c>
      <c r="E83" s="117">
        <v>1</v>
      </c>
      <c r="F83" s="117" t="s">
        <v>75</v>
      </c>
      <c r="G83" s="117">
        <f t="shared" si="0"/>
        <v>1</v>
      </c>
    </row>
    <row r="84" spans="1:9" s="88" customFormat="1" ht="30.75" thickBot="1" x14ac:dyDescent="0.3">
      <c r="A84" s="119">
        <v>3</v>
      </c>
      <c r="B84" s="120" t="s">
        <v>85</v>
      </c>
      <c r="C84" s="121" t="s">
        <v>85</v>
      </c>
      <c r="D84" s="117" t="s">
        <v>83</v>
      </c>
      <c r="E84" s="117">
        <v>1</v>
      </c>
      <c r="F84" s="117" t="s">
        <v>75</v>
      </c>
      <c r="G84" s="117">
        <f t="shared" si="0"/>
        <v>1</v>
      </c>
    </row>
    <row r="85" spans="1:9" s="88" customFormat="1" ht="31.5" customHeight="1" thickBot="1" x14ac:dyDescent="0.3">
      <c r="A85" s="145" t="s">
        <v>52</v>
      </c>
      <c r="B85" s="146"/>
      <c r="C85" s="146"/>
      <c r="D85" s="146"/>
      <c r="E85" s="146"/>
      <c r="F85" s="146"/>
      <c r="G85" s="146"/>
      <c r="H85" s="89"/>
      <c r="I85" s="87"/>
    </row>
    <row r="86" spans="1:9" s="88" customFormat="1" x14ac:dyDescent="0.25">
      <c r="A86" s="143" t="s">
        <v>9</v>
      </c>
      <c r="B86" s="144"/>
      <c r="C86" s="144"/>
      <c r="D86" s="144"/>
      <c r="E86" s="144"/>
      <c r="F86" s="144"/>
      <c r="G86" s="144"/>
      <c r="H86" s="137"/>
      <c r="I86" s="87"/>
    </row>
    <row r="87" spans="1:9" s="88" customFormat="1" x14ac:dyDescent="0.25">
      <c r="A87" s="136" t="s">
        <v>45</v>
      </c>
      <c r="B87" s="137"/>
      <c r="C87" s="137"/>
      <c r="D87" s="137"/>
      <c r="E87" s="137"/>
      <c r="F87" s="137"/>
      <c r="G87" s="137"/>
      <c r="H87" s="137"/>
      <c r="I87" s="87"/>
    </row>
    <row r="88" spans="1:9" s="88" customFormat="1" x14ac:dyDescent="0.25">
      <c r="A88" s="136" t="s">
        <v>41</v>
      </c>
      <c r="B88" s="137"/>
      <c r="C88" s="137"/>
      <c r="D88" s="137"/>
      <c r="E88" s="137"/>
      <c r="F88" s="137"/>
      <c r="G88" s="137"/>
      <c r="H88" s="137"/>
      <c r="I88" s="87"/>
    </row>
    <row r="89" spans="1:9" s="88" customFormat="1" x14ac:dyDescent="0.25">
      <c r="A89" s="136" t="s">
        <v>8</v>
      </c>
      <c r="B89" s="137"/>
      <c r="C89" s="137"/>
      <c r="D89" s="137"/>
      <c r="E89" s="137"/>
      <c r="F89" s="137"/>
      <c r="G89" s="137"/>
      <c r="H89" s="137"/>
      <c r="I89" s="87"/>
    </row>
    <row r="90" spans="1:9" s="88" customFormat="1" x14ac:dyDescent="0.25">
      <c r="A90" s="136" t="s">
        <v>42</v>
      </c>
      <c r="B90" s="137"/>
      <c r="C90" s="137"/>
      <c r="D90" s="137"/>
      <c r="E90" s="137"/>
      <c r="F90" s="137"/>
      <c r="G90" s="137"/>
      <c r="H90" s="137"/>
      <c r="I90" s="87"/>
    </row>
    <row r="91" spans="1:9" s="88" customFormat="1" ht="15" customHeight="1" x14ac:dyDescent="0.25">
      <c r="A91" s="136" t="s">
        <v>43</v>
      </c>
      <c r="B91" s="137"/>
      <c r="C91" s="137"/>
      <c r="D91" s="137"/>
      <c r="E91" s="137"/>
      <c r="F91" s="137"/>
      <c r="G91" s="137"/>
      <c r="H91" s="137"/>
      <c r="I91" s="87"/>
    </row>
    <row r="92" spans="1:9" s="88" customFormat="1" x14ac:dyDescent="0.25">
      <c r="A92" s="136" t="s">
        <v>48</v>
      </c>
      <c r="B92" s="137"/>
      <c r="C92" s="137"/>
      <c r="D92" s="137"/>
      <c r="E92" s="137"/>
      <c r="F92" s="137"/>
      <c r="G92" s="137"/>
      <c r="H92" s="137"/>
      <c r="I92" s="87"/>
    </row>
    <row r="93" spans="1:9" s="88" customFormat="1" x14ac:dyDescent="0.25">
      <c r="A93" s="136" t="s">
        <v>51</v>
      </c>
      <c r="B93" s="137"/>
      <c r="C93" s="137"/>
      <c r="D93" s="137"/>
      <c r="E93" s="137"/>
      <c r="F93" s="137"/>
      <c r="G93" s="137"/>
      <c r="H93" s="137"/>
      <c r="I93" s="87"/>
    </row>
    <row r="94" spans="1:9" s="88" customFormat="1" ht="15.75" thickBot="1" x14ac:dyDescent="0.3">
      <c r="A94" s="147" t="s">
        <v>50</v>
      </c>
      <c r="B94" s="148"/>
      <c r="C94" s="148"/>
      <c r="D94" s="148"/>
      <c r="E94" s="148"/>
      <c r="F94" s="148"/>
      <c r="G94" s="148"/>
      <c r="H94" s="137"/>
      <c r="I94" s="87"/>
    </row>
    <row r="95" spans="1:9" s="88" customFormat="1" ht="30" x14ac:dyDescent="0.25">
      <c r="A95" s="122" t="s">
        <v>6</v>
      </c>
      <c r="B95" s="102" t="s">
        <v>5</v>
      </c>
      <c r="C95" s="102" t="s">
        <v>4</v>
      </c>
      <c r="D95" s="123" t="s">
        <v>3</v>
      </c>
      <c r="E95" s="123" t="s">
        <v>2</v>
      </c>
      <c r="F95" s="123" t="s">
        <v>1</v>
      </c>
      <c r="G95" s="123" t="s">
        <v>0</v>
      </c>
      <c r="H95" s="87"/>
    </row>
    <row r="96" spans="1:9" s="88" customFormat="1" ht="15" customHeight="1" x14ac:dyDescent="0.25">
      <c r="A96" s="89"/>
      <c r="B96" s="124"/>
      <c r="C96" s="89"/>
      <c r="D96" s="89"/>
      <c r="E96" s="125"/>
      <c r="F96" s="125"/>
      <c r="G96" s="125"/>
      <c r="H96" s="126"/>
      <c r="I96" s="87"/>
    </row>
    <row r="97" spans="1:9" s="88" customFormat="1" ht="15" customHeight="1" x14ac:dyDescent="0.25">
      <c r="A97" s="89"/>
      <c r="B97" s="124"/>
      <c r="C97" s="89"/>
      <c r="D97" s="89"/>
      <c r="E97" s="125"/>
      <c r="F97" s="125"/>
      <c r="G97" s="125"/>
      <c r="H97" s="126"/>
      <c r="I97" s="87"/>
    </row>
    <row r="98" spans="1:9" s="88" customFormat="1" ht="15" customHeight="1" x14ac:dyDescent="0.25">
      <c r="A98" s="89"/>
      <c r="B98" s="124"/>
      <c r="C98" s="89"/>
      <c r="D98" s="89"/>
      <c r="E98" s="125"/>
      <c r="F98" s="125"/>
      <c r="G98" s="125"/>
      <c r="H98" s="126"/>
      <c r="I98" s="87"/>
    </row>
    <row r="99" spans="1:9" s="88" customFormat="1" ht="15" customHeight="1" x14ac:dyDescent="0.25">
      <c r="A99" s="89"/>
      <c r="B99" s="124"/>
      <c r="C99" s="89"/>
      <c r="D99" s="89"/>
      <c r="E99" s="125"/>
      <c r="F99" s="125"/>
      <c r="G99" s="125"/>
      <c r="H99" s="126"/>
      <c r="I99" s="87"/>
    </row>
    <row r="100" spans="1:9" s="88" customFormat="1" ht="15" customHeight="1" x14ac:dyDescent="0.25">
      <c r="A100" s="89"/>
      <c r="B100" s="124"/>
      <c r="C100" s="89"/>
      <c r="D100" s="89"/>
      <c r="E100" s="125"/>
      <c r="F100" s="125"/>
      <c r="G100" s="125"/>
      <c r="H100" s="126"/>
      <c r="I100" s="87"/>
    </row>
    <row r="101" spans="1:9" s="88" customFormat="1" ht="15" customHeight="1" x14ac:dyDescent="0.25">
      <c r="A101" s="89"/>
      <c r="B101" s="124"/>
      <c r="C101" s="89"/>
      <c r="D101" s="89"/>
      <c r="E101" s="125"/>
      <c r="F101" s="125"/>
      <c r="G101" s="125"/>
      <c r="H101" s="126"/>
      <c r="I101" s="87"/>
    </row>
    <row r="102" spans="1:9" s="88" customFormat="1" ht="15" customHeight="1" x14ac:dyDescent="0.25">
      <c r="A102" s="89"/>
      <c r="B102" s="124"/>
      <c r="C102" s="89"/>
      <c r="D102" s="89"/>
      <c r="E102" s="125"/>
      <c r="F102" s="125"/>
      <c r="G102" s="125"/>
      <c r="H102" s="126"/>
      <c r="I102" s="87"/>
    </row>
  </sheetData>
  <mergeCells count="68">
    <mergeCell ref="A93:H93"/>
    <mergeCell ref="A94:H94"/>
    <mergeCell ref="A87:H87"/>
    <mergeCell ref="A88:H88"/>
    <mergeCell ref="A89:H89"/>
    <mergeCell ref="A90:H90"/>
    <mergeCell ref="A91:H91"/>
    <mergeCell ref="A92:H92"/>
    <mergeCell ref="A46:H46"/>
    <mergeCell ref="A21:H21"/>
    <mergeCell ref="A64:H64"/>
    <mergeCell ref="A65:H65"/>
    <mergeCell ref="A86:H86"/>
    <mergeCell ref="A63:H63"/>
    <mergeCell ref="A47:H47"/>
    <mergeCell ref="A48:H48"/>
    <mergeCell ref="A49:H49"/>
    <mergeCell ref="A50:H50"/>
    <mergeCell ref="A57:H57"/>
    <mergeCell ref="A58:H58"/>
    <mergeCell ref="A59:H59"/>
    <mergeCell ref="A60:H60"/>
    <mergeCell ref="A61:H61"/>
    <mergeCell ref="A62:H62"/>
    <mergeCell ref="A25:H25"/>
    <mergeCell ref="A42:H42"/>
    <mergeCell ref="A20:H20"/>
    <mergeCell ref="A14:B14"/>
    <mergeCell ref="C14:H14"/>
    <mergeCell ref="A16:G16"/>
    <mergeCell ref="A45:H45"/>
    <mergeCell ref="A6:H6"/>
    <mergeCell ref="A9:B9"/>
    <mergeCell ref="C9:H9"/>
    <mergeCell ref="A8:C8"/>
    <mergeCell ref="D8:H8"/>
    <mergeCell ref="A12:B12"/>
    <mergeCell ref="C12:H12"/>
    <mergeCell ref="A11:B11"/>
    <mergeCell ref="C11:D11"/>
    <mergeCell ref="E11:F11"/>
    <mergeCell ref="G11:H11"/>
    <mergeCell ref="A41:G41"/>
    <mergeCell ref="A22:H22"/>
    <mergeCell ref="A23:H23"/>
    <mergeCell ref="A24:H24"/>
    <mergeCell ref="A2:G2"/>
    <mergeCell ref="A3:G3"/>
    <mergeCell ref="A4:G4"/>
    <mergeCell ref="A5:G5"/>
    <mergeCell ref="A7:B7"/>
    <mergeCell ref="C7:H7"/>
    <mergeCell ref="A56:G56"/>
    <mergeCell ref="A80:G80"/>
    <mergeCell ref="A85:G85"/>
    <mergeCell ref="A10:B10"/>
    <mergeCell ref="C10:D10"/>
    <mergeCell ref="E10:F10"/>
    <mergeCell ref="G10:H10"/>
    <mergeCell ref="A17:H17"/>
    <mergeCell ref="A18:H18"/>
    <mergeCell ref="A19:H19"/>
    <mergeCell ref="A15:B15"/>
    <mergeCell ref="C15:H15"/>
    <mergeCell ref="C13:H13"/>
    <mergeCell ref="A13:B13"/>
    <mergeCell ref="A43:H43"/>
    <mergeCell ref="A44:H44"/>
  </mergeCells>
  <hyperlinks>
    <hyperlink ref="K39" r:id="rId1" display="https://www.vseinstrumenti.ru/product/samorezy-gigant-3-5x35-pot-g-kr-sh-oksidir-1-kg-123528-7128968/" xr:uid="{00000000-0004-0000-0100-000000000000}"/>
  </hyperlinks>
  <pageMargins left="0.7" right="0.7" top="0.75" bottom="0.75" header="0" footer="0"/>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8"/>
  <sheetViews>
    <sheetView tabSelected="1" topLeftCell="A31" zoomScaleNormal="100" workbookViewId="0">
      <selection activeCell="B42" sqref="B42"/>
    </sheetView>
  </sheetViews>
  <sheetFormatPr defaultColWidth="14.42578125" defaultRowHeight="15" x14ac:dyDescent="0.25"/>
  <cols>
    <col min="1" max="1" width="5.140625" style="8" customWidth="1"/>
    <col min="2" max="2" width="52" style="38" customWidth="1"/>
    <col min="3" max="3" width="27.42578125" style="38" customWidth="1"/>
    <col min="4" max="4" width="22" style="8" customWidth="1"/>
    <col min="5" max="5" width="15.42578125" style="8" customWidth="1"/>
    <col min="6" max="6" width="19.7109375" style="8" bestFit="1" customWidth="1"/>
    <col min="7" max="7" width="14.42578125" style="8" customWidth="1"/>
    <col min="8" max="8" width="25" style="89" bestFit="1" customWidth="1"/>
    <col min="9" max="9" width="10" style="31" bestFit="1" customWidth="1"/>
    <col min="10" max="11" width="8.7109375" style="1" customWidth="1"/>
    <col min="12" max="16384" width="14.42578125" style="1"/>
  </cols>
  <sheetData>
    <row r="1" spans="1:9" x14ac:dyDescent="0.25">
      <c r="A1" s="53" t="s">
        <v>10</v>
      </c>
      <c r="B1" s="53"/>
      <c r="C1" s="53"/>
      <c r="D1" s="53"/>
      <c r="E1" s="53"/>
      <c r="F1" s="53"/>
      <c r="G1" s="53"/>
      <c r="H1" s="87"/>
      <c r="I1" s="1"/>
    </row>
    <row r="2" spans="1:9" ht="20.25" x14ac:dyDescent="0.3">
      <c r="A2" s="138" t="s">
        <v>32</v>
      </c>
      <c r="B2" s="138"/>
      <c r="C2" s="138"/>
      <c r="D2" s="138"/>
      <c r="E2" s="138"/>
      <c r="F2" s="138"/>
      <c r="G2" s="138"/>
      <c r="H2" s="87"/>
      <c r="I2" s="1"/>
    </row>
    <row r="3" spans="1:9" ht="20.25" customHeight="1" x14ac:dyDescent="0.25">
      <c r="A3" s="139" t="str">
        <f>'Информация о Чемпионате'!B4</f>
        <v>Финал Чемпионата по профессиональному мастерству «Профессионалы» в 2025 году</v>
      </c>
      <c r="B3" s="139"/>
      <c r="C3" s="139"/>
      <c r="D3" s="139"/>
      <c r="E3" s="139"/>
      <c r="F3" s="139"/>
      <c r="G3" s="139"/>
      <c r="H3" s="87"/>
      <c r="I3" s="1"/>
    </row>
    <row r="4" spans="1:9" ht="20.25" x14ac:dyDescent="0.3">
      <c r="A4" s="138" t="s">
        <v>33</v>
      </c>
      <c r="B4" s="138"/>
      <c r="C4" s="138"/>
      <c r="D4" s="138"/>
      <c r="E4" s="138"/>
      <c r="F4" s="138"/>
      <c r="G4" s="138"/>
      <c r="H4" s="87"/>
      <c r="I4" s="1"/>
    </row>
    <row r="5" spans="1:9" ht="20.25" customHeight="1" x14ac:dyDescent="0.25">
      <c r="A5" s="140" t="str">
        <f>'Информация о Чемпионате'!B3</f>
        <v>Прототипирование и обслуживание мобильных робототехнических систем</v>
      </c>
      <c r="B5" s="140"/>
      <c r="C5" s="140"/>
      <c r="D5" s="140"/>
      <c r="E5" s="140"/>
      <c r="F5" s="140"/>
      <c r="G5" s="140"/>
      <c r="H5" s="87"/>
      <c r="I5" s="1"/>
    </row>
    <row r="6" spans="1:9" s="88" customFormat="1" x14ac:dyDescent="0.25">
      <c r="A6" s="149" t="s">
        <v>11</v>
      </c>
      <c r="B6" s="152"/>
      <c r="C6" s="152"/>
      <c r="D6" s="152"/>
      <c r="E6" s="152"/>
      <c r="F6" s="152"/>
      <c r="G6" s="152"/>
      <c r="H6" s="152"/>
      <c r="I6" s="87"/>
    </row>
    <row r="7" spans="1:9" s="88" customFormat="1" ht="15.75" x14ac:dyDescent="0.25">
      <c r="A7" s="149" t="s">
        <v>30</v>
      </c>
      <c r="B7" s="149"/>
      <c r="C7" s="150" t="str">
        <f>'Информация о Чемпионате'!B5</f>
        <v>Калужская область</v>
      </c>
      <c r="D7" s="150"/>
      <c r="E7" s="150"/>
      <c r="F7" s="150"/>
      <c r="G7" s="150"/>
      <c r="H7" s="150"/>
      <c r="I7" s="87"/>
    </row>
    <row r="8" spans="1:9" s="88" customFormat="1" ht="15.75" x14ac:dyDescent="0.25">
      <c r="A8" s="149" t="s">
        <v>31</v>
      </c>
      <c r="B8" s="149"/>
      <c r="C8" s="149"/>
      <c r="D8" s="150" t="str">
        <f>'Информация о Чемпионате'!B6</f>
        <v>Федеральный технопарк профессионального образования</v>
      </c>
      <c r="E8" s="150"/>
      <c r="F8" s="150"/>
      <c r="G8" s="150"/>
      <c r="H8" s="150"/>
      <c r="I8" s="87"/>
    </row>
    <row r="9" spans="1:9" s="88" customFormat="1" ht="15.75" x14ac:dyDescent="0.25">
      <c r="A9" s="149" t="s">
        <v>27</v>
      </c>
      <c r="B9" s="149"/>
      <c r="C9" s="149" t="str">
        <f>'Информация о Чемпионате'!B7</f>
        <v>г. Калуга, 1-й Академический проезд, 5к1Д</v>
      </c>
      <c r="D9" s="149"/>
      <c r="E9" s="149"/>
      <c r="F9" s="149"/>
      <c r="G9" s="149"/>
      <c r="H9" s="149"/>
      <c r="I9" s="87"/>
    </row>
    <row r="10" spans="1:9" s="88" customFormat="1" ht="15.75" x14ac:dyDescent="0.25">
      <c r="A10" s="149" t="s">
        <v>29</v>
      </c>
      <c r="B10" s="149"/>
      <c r="C10" s="149" t="str">
        <f>'Информация о Чемпионате'!B9</f>
        <v>Батыршин Фанил Фанисович</v>
      </c>
      <c r="D10" s="149"/>
      <c r="E10" s="149" t="str">
        <f>'Информация о Чемпионате'!B10</f>
        <v>finic.man@yandex.ru</v>
      </c>
      <c r="F10" s="149"/>
      <c r="G10" s="149">
        <f>'Информация о Чемпионате'!B11</f>
        <v>79083429314</v>
      </c>
      <c r="H10" s="149"/>
      <c r="I10" s="87"/>
    </row>
    <row r="11" spans="1:9" s="88" customFormat="1" ht="15.75" customHeight="1" x14ac:dyDescent="0.25">
      <c r="A11" s="149" t="s">
        <v>37</v>
      </c>
      <c r="B11" s="149"/>
      <c r="C11" s="149" t="str">
        <f>'Информация о Чемпионате'!B12</f>
        <v>Емилиянов Григорий Андреевич</v>
      </c>
      <c r="D11" s="149"/>
      <c r="E11" s="149" t="str">
        <f>'Информация о Чемпионате'!B13</f>
        <v>egrigoriy@mail.ru</v>
      </c>
      <c r="F11" s="149"/>
      <c r="G11" s="149">
        <f>'Информация о Чемпионате'!B14</f>
        <v>79158959765</v>
      </c>
      <c r="H11" s="149"/>
      <c r="I11" s="87"/>
    </row>
    <row r="12" spans="1:9" s="88" customFormat="1" ht="15.75" customHeight="1" x14ac:dyDescent="0.25">
      <c r="A12" s="149" t="s">
        <v>55</v>
      </c>
      <c r="B12" s="149"/>
      <c r="C12" s="149">
        <f>'Информация о Чемпионате'!B17</f>
        <v>13</v>
      </c>
      <c r="D12" s="149"/>
      <c r="E12" s="149"/>
      <c r="F12" s="149"/>
      <c r="G12" s="149"/>
      <c r="H12" s="149"/>
      <c r="I12" s="87"/>
    </row>
    <row r="13" spans="1:9" s="88" customFormat="1" ht="15.75" x14ac:dyDescent="0.25">
      <c r="A13" s="149" t="s">
        <v>19</v>
      </c>
      <c r="B13" s="149"/>
      <c r="C13" s="149">
        <f>'Информация о Чемпионате'!B15</f>
        <v>10</v>
      </c>
      <c r="D13" s="149"/>
      <c r="E13" s="149"/>
      <c r="F13" s="149"/>
      <c r="G13" s="149"/>
      <c r="H13" s="149"/>
      <c r="I13" s="87"/>
    </row>
    <row r="14" spans="1:9" s="88" customFormat="1" ht="15.75" x14ac:dyDescent="0.25">
      <c r="A14" s="149" t="s">
        <v>20</v>
      </c>
      <c r="B14" s="149"/>
      <c r="C14" s="149">
        <f>'Информация о Чемпионате'!B16</f>
        <v>10</v>
      </c>
      <c r="D14" s="149"/>
      <c r="E14" s="149"/>
      <c r="F14" s="149"/>
      <c r="G14" s="149"/>
      <c r="H14" s="149"/>
      <c r="I14" s="87"/>
    </row>
    <row r="15" spans="1:9" s="88" customFormat="1" ht="15.75" x14ac:dyDescent="0.25">
      <c r="A15" s="149" t="s">
        <v>28</v>
      </c>
      <c r="B15" s="149"/>
      <c r="C15" s="149" t="str">
        <f>'Информация о Чемпионате'!B8</f>
        <v>25 - 30 августа 2025 г</v>
      </c>
      <c r="D15" s="149"/>
      <c r="E15" s="149"/>
      <c r="F15" s="149"/>
      <c r="G15" s="149"/>
      <c r="H15" s="149"/>
      <c r="I15" s="87"/>
    </row>
    <row r="16" spans="1:9" s="88" customFormat="1" ht="50.25" customHeight="1" x14ac:dyDescent="0.25">
      <c r="A16" s="145" t="s">
        <v>38</v>
      </c>
      <c r="B16" s="146"/>
      <c r="C16" s="146"/>
      <c r="D16" s="146"/>
      <c r="E16" s="146"/>
      <c r="F16" s="146"/>
      <c r="G16" s="146"/>
      <c r="H16" s="89"/>
      <c r="I16" s="87"/>
    </row>
    <row r="17" spans="1:9" s="88" customFormat="1" x14ac:dyDescent="0.25">
      <c r="A17" s="151" t="s">
        <v>9</v>
      </c>
      <c r="B17" s="137"/>
      <c r="C17" s="137"/>
      <c r="D17" s="137"/>
      <c r="E17" s="137"/>
      <c r="F17" s="137"/>
      <c r="G17" s="137"/>
      <c r="H17" s="137"/>
      <c r="I17" s="87"/>
    </row>
    <row r="18" spans="1:9" s="88" customFormat="1" x14ac:dyDescent="0.25">
      <c r="A18" s="136" t="s">
        <v>246</v>
      </c>
      <c r="B18" s="137"/>
      <c r="C18" s="137"/>
      <c r="D18" s="137"/>
      <c r="E18" s="137"/>
      <c r="F18" s="137"/>
      <c r="G18" s="137"/>
      <c r="H18" s="137"/>
      <c r="I18" s="87"/>
    </row>
    <row r="19" spans="1:9" s="88" customFormat="1" x14ac:dyDescent="0.25">
      <c r="A19" s="136" t="s">
        <v>226</v>
      </c>
      <c r="B19" s="137"/>
      <c r="C19" s="137"/>
      <c r="D19" s="137"/>
      <c r="E19" s="137"/>
      <c r="F19" s="137"/>
      <c r="G19" s="137"/>
      <c r="H19" s="137"/>
      <c r="I19" s="87"/>
    </row>
    <row r="20" spans="1:9" s="88" customFormat="1" x14ac:dyDescent="0.25">
      <c r="A20" s="136" t="s">
        <v>247</v>
      </c>
      <c r="B20" s="137"/>
      <c r="C20" s="137"/>
      <c r="D20" s="137"/>
      <c r="E20" s="137"/>
      <c r="F20" s="137"/>
      <c r="G20" s="137"/>
      <c r="H20" s="137"/>
      <c r="I20" s="87"/>
    </row>
    <row r="21" spans="1:9" s="88" customFormat="1" x14ac:dyDescent="0.25">
      <c r="A21" s="136" t="s">
        <v>42</v>
      </c>
      <c r="B21" s="137"/>
      <c r="C21" s="137"/>
      <c r="D21" s="137"/>
      <c r="E21" s="137"/>
      <c r="F21" s="137"/>
      <c r="G21" s="137"/>
      <c r="H21" s="137"/>
      <c r="I21" s="87"/>
    </row>
    <row r="22" spans="1:9" s="88" customFormat="1" x14ac:dyDescent="0.25">
      <c r="A22" s="136" t="s">
        <v>43</v>
      </c>
      <c r="B22" s="137"/>
      <c r="C22" s="137"/>
      <c r="D22" s="137"/>
      <c r="E22" s="137"/>
      <c r="F22" s="137"/>
      <c r="G22" s="137"/>
      <c r="H22" s="137"/>
      <c r="I22" s="87"/>
    </row>
    <row r="23" spans="1:9" s="88" customFormat="1" x14ac:dyDescent="0.25">
      <c r="A23" s="136" t="s">
        <v>48</v>
      </c>
      <c r="B23" s="137"/>
      <c r="C23" s="137"/>
      <c r="D23" s="137"/>
      <c r="E23" s="137"/>
      <c r="F23" s="137"/>
      <c r="G23" s="137"/>
      <c r="H23" s="137"/>
      <c r="I23" s="87"/>
    </row>
    <row r="24" spans="1:9" s="88" customFormat="1" x14ac:dyDescent="0.25">
      <c r="A24" s="136" t="s">
        <v>51</v>
      </c>
      <c r="B24" s="137"/>
      <c r="C24" s="137"/>
      <c r="D24" s="137"/>
      <c r="E24" s="137"/>
      <c r="F24" s="137"/>
      <c r="G24" s="137"/>
      <c r="H24" s="137"/>
      <c r="I24" s="87"/>
    </row>
    <row r="25" spans="1:9" s="88" customFormat="1" ht="15.75" thickBot="1" x14ac:dyDescent="0.3">
      <c r="A25" s="147" t="s">
        <v>50</v>
      </c>
      <c r="B25" s="148"/>
      <c r="C25" s="148"/>
      <c r="D25" s="148"/>
      <c r="E25" s="148"/>
      <c r="F25" s="148"/>
      <c r="G25" s="148"/>
      <c r="H25" s="137"/>
      <c r="I25" s="87"/>
    </row>
    <row r="26" spans="1:9" ht="30" x14ac:dyDescent="0.25">
      <c r="A26" s="43" t="s">
        <v>6</v>
      </c>
      <c r="B26" s="43" t="s">
        <v>5</v>
      </c>
      <c r="C26" s="41" t="s">
        <v>4</v>
      </c>
      <c r="D26" s="43" t="s">
        <v>3</v>
      </c>
      <c r="E26" s="43" t="s">
        <v>2</v>
      </c>
      <c r="F26" s="43" t="s">
        <v>1</v>
      </c>
      <c r="G26" s="77" t="s">
        <v>0</v>
      </c>
      <c r="H26" s="90" t="s">
        <v>256</v>
      </c>
      <c r="I26" s="1"/>
    </row>
    <row r="27" spans="1:9" ht="409.5" x14ac:dyDescent="0.25">
      <c r="A27" s="69">
        <v>1</v>
      </c>
      <c r="B27" s="44" t="s">
        <v>95</v>
      </c>
      <c r="C27" s="44" t="s">
        <v>158</v>
      </c>
      <c r="D27" s="44" t="s">
        <v>74</v>
      </c>
      <c r="E27" s="44">
        <v>1</v>
      </c>
      <c r="F27" s="44" t="s">
        <v>96</v>
      </c>
      <c r="G27" s="78">
        <f>C14*E27</f>
        <v>10</v>
      </c>
      <c r="H27" s="91"/>
      <c r="I27" s="1"/>
    </row>
    <row r="28" spans="1:9" ht="23.25" customHeight="1" x14ac:dyDescent="0.25">
      <c r="A28" s="69">
        <v>2</v>
      </c>
      <c r="B28" s="67" t="s">
        <v>161</v>
      </c>
      <c r="C28" s="67" t="s">
        <v>238</v>
      </c>
      <c r="D28" s="67" t="s">
        <v>74</v>
      </c>
      <c r="E28" s="67">
        <v>1</v>
      </c>
      <c r="F28" s="67" t="s">
        <v>96</v>
      </c>
      <c r="G28" s="79">
        <f>C14*E28</f>
        <v>10</v>
      </c>
      <c r="H28" s="91"/>
      <c r="I28" s="1"/>
    </row>
    <row r="29" spans="1:9" ht="18.75" customHeight="1" x14ac:dyDescent="0.25">
      <c r="A29" s="69">
        <v>3</v>
      </c>
      <c r="B29" s="44" t="s">
        <v>97</v>
      </c>
      <c r="C29" s="44" t="s">
        <v>239</v>
      </c>
      <c r="D29" s="44" t="s">
        <v>98</v>
      </c>
      <c r="E29" s="44">
        <v>1</v>
      </c>
      <c r="F29" s="44" t="s">
        <v>96</v>
      </c>
      <c r="G29" s="78">
        <f>C14*E29</f>
        <v>10</v>
      </c>
      <c r="H29" s="91"/>
      <c r="I29" s="1"/>
    </row>
    <row r="30" spans="1:9" ht="135" x14ac:dyDescent="0.25">
      <c r="A30" s="70">
        <v>4</v>
      </c>
      <c r="B30" s="71" t="s">
        <v>87</v>
      </c>
      <c r="C30" s="72" t="s">
        <v>218</v>
      </c>
      <c r="D30" s="71" t="s">
        <v>219</v>
      </c>
      <c r="E30" s="71">
        <v>1</v>
      </c>
      <c r="F30" s="71" t="s">
        <v>75</v>
      </c>
      <c r="G30" s="80">
        <v>10</v>
      </c>
      <c r="H30" s="91"/>
      <c r="I30" s="1"/>
    </row>
    <row r="31" spans="1:9" ht="45" x14ac:dyDescent="0.25">
      <c r="A31" s="69">
        <v>5</v>
      </c>
      <c r="B31" s="44" t="s">
        <v>99</v>
      </c>
      <c r="C31" s="44" t="s">
        <v>240</v>
      </c>
      <c r="D31" s="44" t="s">
        <v>93</v>
      </c>
      <c r="E31" s="44">
        <v>1</v>
      </c>
      <c r="F31" s="44" t="s">
        <v>96</v>
      </c>
      <c r="G31" s="78">
        <f>C14*E31</f>
        <v>10</v>
      </c>
      <c r="H31" s="92" t="s">
        <v>259</v>
      </c>
      <c r="I31" s="1"/>
    </row>
    <row r="32" spans="1:9" ht="45" x14ac:dyDescent="0.25">
      <c r="A32" s="69">
        <v>7</v>
      </c>
      <c r="B32" s="44" t="s">
        <v>100</v>
      </c>
      <c r="C32" s="44" t="s">
        <v>241</v>
      </c>
      <c r="D32" s="44" t="s">
        <v>93</v>
      </c>
      <c r="E32" s="44">
        <v>1</v>
      </c>
      <c r="F32" s="44" t="s">
        <v>96</v>
      </c>
      <c r="G32" s="78">
        <f>C14*E32</f>
        <v>10</v>
      </c>
      <c r="H32" s="93" t="s">
        <v>257</v>
      </c>
      <c r="I32" s="1"/>
    </row>
    <row r="33" spans="1:9" s="36" customFormat="1" ht="17.25" customHeight="1" x14ac:dyDescent="0.25">
      <c r="A33" s="69">
        <v>9</v>
      </c>
      <c r="B33" s="44" t="s">
        <v>101</v>
      </c>
      <c r="C33" s="37" t="s">
        <v>68</v>
      </c>
      <c r="D33" s="44" t="s">
        <v>71</v>
      </c>
      <c r="E33" s="44">
        <v>1</v>
      </c>
      <c r="F33" s="44" t="s">
        <v>96</v>
      </c>
      <c r="G33" s="78">
        <f>C14*E33</f>
        <v>10</v>
      </c>
      <c r="H33" s="91"/>
    </row>
    <row r="34" spans="1:9" ht="18" customHeight="1" x14ac:dyDescent="0.25">
      <c r="A34" s="69">
        <v>10</v>
      </c>
      <c r="B34" s="44" t="s">
        <v>102</v>
      </c>
      <c r="C34" s="37" t="s">
        <v>186</v>
      </c>
      <c r="D34" s="44" t="s">
        <v>71</v>
      </c>
      <c r="E34" s="44">
        <v>1</v>
      </c>
      <c r="F34" s="44" t="s">
        <v>96</v>
      </c>
      <c r="G34" s="78">
        <f>C14*E34</f>
        <v>10</v>
      </c>
      <c r="H34" s="91"/>
      <c r="I34" s="1"/>
    </row>
    <row r="35" spans="1:9" ht="31.5" customHeight="1" x14ac:dyDescent="0.25">
      <c r="A35" s="145" t="s">
        <v>7</v>
      </c>
      <c r="B35" s="146"/>
      <c r="C35" s="146"/>
      <c r="D35" s="146"/>
      <c r="E35" s="146"/>
      <c r="F35" s="146"/>
      <c r="G35" s="146"/>
      <c r="H35" s="88"/>
      <c r="I35" s="1"/>
    </row>
    <row r="36" spans="1:9" ht="27.75" customHeight="1" x14ac:dyDescent="0.25">
      <c r="A36" s="45" t="s">
        <v>6</v>
      </c>
      <c r="B36" s="45" t="s">
        <v>5</v>
      </c>
      <c r="C36" s="45" t="s">
        <v>4</v>
      </c>
      <c r="D36" s="45" t="s">
        <v>3</v>
      </c>
      <c r="E36" s="45" t="s">
        <v>2</v>
      </c>
      <c r="F36" s="45" t="s">
        <v>1</v>
      </c>
      <c r="G36" s="45" t="s">
        <v>0</v>
      </c>
      <c r="H36" s="88"/>
      <c r="I36" s="1"/>
    </row>
    <row r="37" spans="1:9" x14ac:dyDescent="0.25">
      <c r="A37" s="1"/>
      <c r="B37" s="1"/>
      <c r="C37" s="1"/>
      <c r="D37" s="1"/>
      <c r="E37" s="1"/>
      <c r="F37" s="1"/>
      <c r="G37" s="1"/>
      <c r="H37" s="88"/>
      <c r="I37" s="1"/>
    </row>
    <row r="38" spans="1:9" x14ac:dyDescent="0.25">
      <c r="A38" s="1"/>
      <c r="B38" s="1"/>
      <c r="C38" s="1"/>
      <c r="D38" s="1"/>
      <c r="E38" s="1"/>
      <c r="F38" s="1"/>
      <c r="G38" s="1"/>
    </row>
  </sheetData>
  <mergeCells count="38">
    <mergeCell ref="A16:G16"/>
    <mergeCell ref="A35:G35"/>
    <mergeCell ref="A19:H19"/>
    <mergeCell ref="A24:H24"/>
    <mergeCell ref="A25:H25"/>
    <mergeCell ref="A23:H23"/>
    <mergeCell ref="A18:H18"/>
    <mergeCell ref="A22:H22"/>
    <mergeCell ref="A6:H6"/>
    <mergeCell ref="A2:G2"/>
    <mergeCell ref="A3:G3"/>
    <mergeCell ref="A4:G4"/>
    <mergeCell ref="A5:G5"/>
    <mergeCell ref="A7:B7"/>
    <mergeCell ref="C7:H7"/>
    <mergeCell ref="A8:C8"/>
    <mergeCell ref="A20:H20"/>
    <mergeCell ref="A21:H21"/>
    <mergeCell ref="A17:H17"/>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 ref="A14:B14"/>
    <mergeCell ref="C14:H14"/>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0"/>
  <sheetViews>
    <sheetView zoomScale="115" zoomScaleNormal="115" workbookViewId="0">
      <selection activeCell="A16" sqref="A16:G16"/>
    </sheetView>
  </sheetViews>
  <sheetFormatPr defaultColWidth="14.42578125" defaultRowHeight="15" x14ac:dyDescent="0.25"/>
  <cols>
    <col min="1" max="1" width="5.140625" style="8" customWidth="1"/>
    <col min="2" max="2" width="54.85546875" style="8" customWidth="1"/>
    <col min="3" max="3" width="27.42578125" style="8" customWidth="1"/>
    <col min="4" max="4" width="22" style="8" customWidth="1"/>
    <col min="5" max="5" width="15.42578125" style="8" customWidth="1"/>
    <col min="6" max="6" width="23.42578125" style="8" bestFit="1" customWidth="1"/>
    <col min="7" max="7" width="14.42578125" style="8" customWidth="1"/>
    <col min="8" max="10" width="8.7109375" style="1" customWidth="1"/>
    <col min="11" max="16384" width="14.42578125" style="1"/>
  </cols>
  <sheetData>
    <row r="1" spans="1:7" x14ac:dyDescent="0.25">
      <c r="A1" s="159" t="s">
        <v>10</v>
      </c>
      <c r="B1" s="156"/>
      <c r="C1" s="156"/>
      <c r="D1" s="156"/>
      <c r="E1" s="156"/>
      <c r="F1" s="156"/>
      <c r="G1" s="156"/>
    </row>
    <row r="2" spans="1:7" ht="20.25" x14ac:dyDescent="0.3">
      <c r="A2" s="161" t="s">
        <v>32</v>
      </c>
      <c r="B2" s="161"/>
      <c r="C2" s="161"/>
      <c r="D2" s="161"/>
      <c r="E2" s="161"/>
      <c r="F2" s="161"/>
      <c r="G2" s="161"/>
    </row>
    <row r="3" spans="1:7" ht="20.25" x14ac:dyDescent="0.25">
      <c r="A3" s="162" t="str">
        <f>'Информация о Чемпионате'!B4</f>
        <v>Финал Чемпионата по профессиональному мастерству «Профессионалы» в 2025 году</v>
      </c>
      <c r="B3" s="162"/>
      <c r="C3" s="162"/>
      <c r="D3" s="162"/>
      <c r="E3" s="162"/>
      <c r="F3" s="162"/>
      <c r="G3" s="162"/>
    </row>
    <row r="4" spans="1:7" ht="20.25" x14ac:dyDescent="0.3">
      <c r="A4" s="161" t="s">
        <v>33</v>
      </c>
      <c r="B4" s="161"/>
      <c r="C4" s="161"/>
      <c r="D4" s="161"/>
      <c r="E4" s="161"/>
      <c r="F4" s="161"/>
      <c r="G4" s="161"/>
    </row>
    <row r="5" spans="1:7" ht="20.25" x14ac:dyDescent="0.25">
      <c r="A5" s="160" t="str">
        <f>'Информация о Чемпионате'!B3</f>
        <v>Прототипирование и обслуживание мобильных робототехнических систем</v>
      </c>
      <c r="B5" s="160"/>
      <c r="C5" s="160"/>
      <c r="D5" s="160"/>
      <c r="E5" s="160"/>
      <c r="F5" s="160"/>
      <c r="G5" s="160"/>
    </row>
    <row r="6" spans="1:7" x14ac:dyDescent="0.25">
      <c r="A6" s="153" t="s">
        <v>11</v>
      </c>
      <c r="B6" s="156"/>
      <c r="C6" s="156"/>
      <c r="D6" s="156"/>
      <c r="E6" s="156"/>
      <c r="F6" s="156"/>
      <c r="G6" s="156"/>
    </row>
    <row r="7" spans="1:7" ht="15.75" x14ac:dyDescent="0.25">
      <c r="A7" s="153" t="s">
        <v>30</v>
      </c>
      <c r="B7" s="153"/>
      <c r="C7" s="163" t="str">
        <f>'Информация о Чемпионате'!B5</f>
        <v>Калужская область</v>
      </c>
      <c r="D7" s="163"/>
      <c r="E7" s="163"/>
      <c r="F7" s="163"/>
      <c r="G7" s="163"/>
    </row>
    <row r="8" spans="1:7" ht="15.75" x14ac:dyDescent="0.25">
      <c r="A8" s="153" t="s">
        <v>31</v>
      </c>
      <c r="B8" s="153"/>
      <c r="C8" s="153"/>
      <c r="D8" s="163" t="str">
        <f>'Информация о Чемпионате'!B6</f>
        <v>Федеральный технопарк профессионального образования</v>
      </c>
      <c r="E8" s="163"/>
      <c r="F8" s="163"/>
      <c r="G8" s="163"/>
    </row>
    <row r="9" spans="1:7" ht="15.75" x14ac:dyDescent="0.25">
      <c r="A9" s="153" t="s">
        <v>27</v>
      </c>
      <c r="B9" s="153"/>
      <c r="C9" s="153" t="str">
        <f>'Информация о Чемпионате'!B7</f>
        <v>г. Калуга, 1-й Академический проезд, 5к1Д</v>
      </c>
      <c r="D9" s="153"/>
      <c r="E9" s="153"/>
      <c r="F9" s="153"/>
      <c r="G9" s="153"/>
    </row>
    <row r="10" spans="1:7" ht="15.75" x14ac:dyDescent="0.25">
      <c r="A10" s="153" t="s">
        <v>29</v>
      </c>
      <c r="B10" s="153"/>
      <c r="C10" s="153" t="str">
        <f>'Информация о Чемпионате'!B9</f>
        <v>Батыршин Фанил Фанисович</v>
      </c>
      <c r="D10" s="153"/>
      <c r="E10" s="153" t="str">
        <f>'Информация о Чемпионате'!B10</f>
        <v>finic.man@yandex.ru</v>
      </c>
      <c r="F10" s="153"/>
      <c r="G10" s="66">
        <f>'Информация о Чемпионате'!B11</f>
        <v>79083429314</v>
      </c>
    </row>
    <row r="11" spans="1:7" ht="15.75" customHeight="1" x14ac:dyDescent="0.25">
      <c r="A11" s="153" t="s">
        <v>37</v>
      </c>
      <c r="B11" s="153"/>
      <c r="C11" s="153" t="str">
        <f>'Информация о Чемпионате'!B12</f>
        <v>Емилиянов Григорий Андреевич</v>
      </c>
      <c r="D11" s="153"/>
      <c r="E11" s="153" t="str">
        <f>'Информация о Чемпионате'!B13</f>
        <v>egrigoriy@mail.ru</v>
      </c>
      <c r="F11" s="153"/>
      <c r="G11" s="66">
        <f>'Информация о Чемпионате'!B14</f>
        <v>79158959765</v>
      </c>
    </row>
    <row r="12" spans="1:7" ht="15.75" customHeight="1" x14ac:dyDescent="0.25">
      <c r="A12" s="153" t="s">
        <v>55</v>
      </c>
      <c r="B12" s="153"/>
      <c r="C12" s="153">
        <f>'Информация о Чемпионате'!B17</f>
        <v>13</v>
      </c>
      <c r="D12" s="153"/>
      <c r="E12" s="153"/>
      <c r="F12" s="153"/>
      <c r="G12" s="153"/>
    </row>
    <row r="13" spans="1:7" ht="15.75" x14ac:dyDescent="0.25">
      <c r="A13" s="153" t="s">
        <v>19</v>
      </c>
      <c r="B13" s="153"/>
      <c r="C13" s="153">
        <f>'Информация о Чемпионате'!B15</f>
        <v>10</v>
      </c>
      <c r="D13" s="153"/>
      <c r="E13" s="153"/>
      <c r="F13" s="153"/>
      <c r="G13" s="153"/>
    </row>
    <row r="14" spans="1:7" ht="15.75" x14ac:dyDescent="0.25">
      <c r="A14" s="153" t="s">
        <v>20</v>
      </c>
      <c r="B14" s="153"/>
      <c r="C14" s="153">
        <f>'Информация о Чемпионате'!B16</f>
        <v>10</v>
      </c>
      <c r="D14" s="153"/>
      <c r="E14" s="153"/>
      <c r="F14" s="153"/>
      <c r="G14" s="153"/>
    </row>
    <row r="15" spans="1:7" ht="15.75" x14ac:dyDescent="0.25">
      <c r="A15" s="153" t="s">
        <v>28</v>
      </c>
      <c r="B15" s="153"/>
      <c r="C15" s="153" t="str">
        <f>'Информация о Чемпионате'!B8</f>
        <v>25 - 30 августа 2025 г</v>
      </c>
      <c r="D15" s="153"/>
      <c r="E15" s="153"/>
      <c r="F15" s="153"/>
      <c r="G15" s="153"/>
    </row>
    <row r="16" spans="1:7" ht="20.25" x14ac:dyDescent="0.25">
      <c r="A16" s="154" t="s">
        <v>12</v>
      </c>
      <c r="B16" s="155"/>
      <c r="C16" s="155"/>
      <c r="D16" s="155"/>
      <c r="E16" s="155"/>
      <c r="F16" s="155"/>
      <c r="G16" s="155"/>
    </row>
    <row r="17" spans="1:7" ht="30" x14ac:dyDescent="0.25">
      <c r="A17" s="4" t="s">
        <v>6</v>
      </c>
      <c r="B17" s="27" t="s">
        <v>5</v>
      </c>
      <c r="C17" s="28" t="s">
        <v>4</v>
      </c>
      <c r="D17" s="25" t="s">
        <v>3</v>
      </c>
      <c r="E17" s="4" t="s">
        <v>2</v>
      </c>
      <c r="F17" s="4" t="s">
        <v>1</v>
      </c>
      <c r="G17" s="4" t="s">
        <v>0</v>
      </c>
    </row>
    <row r="18" spans="1:7" ht="22.5" customHeight="1" x14ac:dyDescent="0.25">
      <c r="A18" s="26">
        <v>1</v>
      </c>
      <c r="B18" s="29" t="s">
        <v>136</v>
      </c>
      <c r="C18" s="30" t="s">
        <v>137</v>
      </c>
      <c r="D18" s="6" t="s">
        <v>132</v>
      </c>
      <c r="E18" s="26">
        <v>5</v>
      </c>
      <c r="F18" s="26" t="s">
        <v>75</v>
      </c>
      <c r="G18" s="26">
        <v>20</v>
      </c>
    </row>
    <row r="19" spans="1:7" ht="23.25" customHeight="1" x14ac:dyDescent="0.25">
      <c r="A19" s="26">
        <v>2</v>
      </c>
      <c r="B19" s="29" t="s">
        <v>138</v>
      </c>
      <c r="C19" s="30" t="s">
        <v>139</v>
      </c>
      <c r="D19" s="6" t="s">
        <v>132</v>
      </c>
      <c r="E19" s="26">
        <v>5</v>
      </c>
      <c r="F19" s="26" t="s">
        <v>75</v>
      </c>
      <c r="G19" s="26">
        <v>25</v>
      </c>
    </row>
    <row r="20" spans="1:7" ht="23.25" customHeight="1" x14ac:dyDescent="0.25">
      <c r="A20" s="26">
        <v>3</v>
      </c>
      <c r="B20" s="29" t="s">
        <v>140</v>
      </c>
      <c r="C20" s="30" t="s">
        <v>139</v>
      </c>
      <c r="D20" s="6" t="s">
        <v>132</v>
      </c>
      <c r="E20" s="26">
        <v>5</v>
      </c>
      <c r="F20" s="26" t="s">
        <v>75</v>
      </c>
      <c r="G20" s="26">
        <v>25</v>
      </c>
    </row>
    <row r="21" spans="1:7" ht="23.25" customHeight="1" x14ac:dyDescent="0.25">
      <c r="A21" s="26">
        <v>4</v>
      </c>
      <c r="B21" s="29" t="s">
        <v>143</v>
      </c>
      <c r="C21" s="30" t="s">
        <v>144</v>
      </c>
      <c r="D21" s="6" t="s">
        <v>132</v>
      </c>
      <c r="E21" s="26">
        <v>5</v>
      </c>
      <c r="F21" s="26" t="s">
        <v>75</v>
      </c>
      <c r="G21" s="26">
        <v>20</v>
      </c>
    </row>
    <row r="22" spans="1:7" ht="22.5" customHeight="1" x14ac:dyDescent="0.25">
      <c r="A22" s="26">
        <v>5</v>
      </c>
      <c r="B22" s="29" t="s">
        <v>145</v>
      </c>
      <c r="C22" s="30" t="s">
        <v>145</v>
      </c>
      <c r="D22" s="6" t="s">
        <v>132</v>
      </c>
      <c r="E22" s="26">
        <v>5</v>
      </c>
      <c r="F22" s="26" t="s">
        <v>75</v>
      </c>
      <c r="G22" s="26">
        <v>20</v>
      </c>
    </row>
    <row r="23" spans="1:7" ht="22.5" customHeight="1" x14ac:dyDescent="0.25">
      <c r="A23" s="26">
        <v>6</v>
      </c>
      <c r="B23" s="29" t="s">
        <v>146</v>
      </c>
      <c r="C23" s="30" t="s">
        <v>147</v>
      </c>
      <c r="D23" s="6" t="s">
        <v>132</v>
      </c>
      <c r="E23" s="26">
        <v>5</v>
      </c>
      <c r="F23" s="26" t="s">
        <v>75</v>
      </c>
      <c r="G23" s="26">
        <v>20</v>
      </c>
    </row>
    <row r="24" spans="1:7" ht="51" x14ac:dyDescent="0.25">
      <c r="A24" s="58">
        <v>7</v>
      </c>
      <c r="B24" s="59" t="s">
        <v>205</v>
      </c>
      <c r="C24" s="60" t="s">
        <v>207</v>
      </c>
      <c r="D24" s="61" t="s">
        <v>132</v>
      </c>
      <c r="E24" s="58">
        <v>1</v>
      </c>
      <c r="F24" s="58" t="s">
        <v>75</v>
      </c>
      <c r="G24" s="58">
        <v>3</v>
      </c>
    </row>
    <row r="25" spans="1:7" ht="22.5" customHeight="1" x14ac:dyDescent="0.25">
      <c r="A25" s="58">
        <v>8</v>
      </c>
      <c r="B25" s="59" t="s">
        <v>206</v>
      </c>
      <c r="C25" s="60" t="s">
        <v>207</v>
      </c>
      <c r="D25" s="61" t="s">
        <v>132</v>
      </c>
      <c r="E25" s="58">
        <v>1</v>
      </c>
      <c r="F25" s="58" t="s">
        <v>75</v>
      </c>
      <c r="G25" s="58">
        <v>3</v>
      </c>
    </row>
    <row r="26" spans="1:7" ht="52.5" customHeight="1" x14ac:dyDescent="0.25">
      <c r="A26" s="58">
        <v>9</v>
      </c>
      <c r="B26" s="59" t="s">
        <v>141</v>
      </c>
      <c r="C26" s="60" t="s">
        <v>142</v>
      </c>
      <c r="D26" s="61" t="s">
        <v>132</v>
      </c>
      <c r="E26" s="58">
        <v>1</v>
      </c>
      <c r="F26" s="58" t="s">
        <v>75</v>
      </c>
      <c r="G26" s="58">
        <v>3</v>
      </c>
    </row>
    <row r="27" spans="1:7" ht="45.75" customHeight="1" x14ac:dyDescent="0.25">
      <c r="A27" s="58">
        <v>10</v>
      </c>
      <c r="B27" s="59" t="s">
        <v>148</v>
      </c>
      <c r="C27" s="60" t="s">
        <v>151</v>
      </c>
      <c r="D27" s="61" t="s">
        <v>132</v>
      </c>
      <c r="E27" s="58">
        <v>1</v>
      </c>
      <c r="F27" s="58" t="s">
        <v>172</v>
      </c>
      <c r="G27" s="58">
        <v>9</v>
      </c>
    </row>
    <row r="28" spans="1:7" ht="39" customHeight="1" x14ac:dyDescent="0.25">
      <c r="A28" s="58">
        <v>11</v>
      </c>
      <c r="B28" s="59" t="s">
        <v>166</v>
      </c>
      <c r="C28" s="60" t="s">
        <v>167</v>
      </c>
      <c r="D28" s="61" t="s">
        <v>132</v>
      </c>
      <c r="E28" s="58">
        <v>1</v>
      </c>
      <c r="F28" s="58" t="s">
        <v>208</v>
      </c>
      <c r="G28" s="58">
        <v>6</v>
      </c>
    </row>
    <row r="29" spans="1:7" ht="46.5" customHeight="1" x14ac:dyDescent="0.25">
      <c r="A29" s="58">
        <v>12</v>
      </c>
      <c r="B29" s="59" t="s">
        <v>164</v>
      </c>
      <c r="C29" s="60" t="s">
        <v>165</v>
      </c>
      <c r="D29" s="61" t="s">
        <v>132</v>
      </c>
      <c r="E29" s="58">
        <v>1</v>
      </c>
      <c r="F29" s="58" t="s">
        <v>208</v>
      </c>
      <c r="G29" s="58">
        <v>6</v>
      </c>
    </row>
    <row r="30" spans="1:7" ht="33" customHeight="1" x14ac:dyDescent="0.25">
      <c r="A30" s="58">
        <v>13</v>
      </c>
      <c r="B30" s="59" t="s">
        <v>149</v>
      </c>
      <c r="C30" s="60" t="s">
        <v>150</v>
      </c>
      <c r="D30" s="61" t="s">
        <v>132</v>
      </c>
      <c r="E30" s="58">
        <v>1</v>
      </c>
      <c r="F30" s="58" t="s">
        <v>75</v>
      </c>
      <c r="G30" s="58">
        <v>3</v>
      </c>
    </row>
    <row r="31" spans="1:7" ht="37.5" customHeight="1" x14ac:dyDescent="0.25">
      <c r="A31" s="58">
        <v>13</v>
      </c>
      <c r="B31" s="59" t="s">
        <v>209</v>
      </c>
      <c r="C31" s="60" t="s">
        <v>210</v>
      </c>
      <c r="D31" s="59" t="s">
        <v>132</v>
      </c>
      <c r="E31" s="58">
        <v>1</v>
      </c>
      <c r="F31" s="58" t="s">
        <v>211</v>
      </c>
      <c r="G31" s="58">
        <v>12</v>
      </c>
    </row>
    <row r="32" spans="1:7" ht="30" customHeight="1" x14ac:dyDescent="0.25">
      <c r="A32" s="58">
        <v>16</v>
      </c>
      <c r="B32" s="59" t="s">
        <v>212</v>
      </c>
      <c r="C32" s="60" t="s">
        <v>213</v>
      </c>
      <c r="D32" s="61" t="s">
        <v>132</v>
      </c>
      <c r="E32" s="58">
        <v>8</v>
      </c>
      <c r="F32" s="58" t="s">
        <v>214</v>
      </c>
      <c r="G32" s="58">
        <v>25</v>
      </c>
    </row>
    <row r="33" spans="1:7" ht="30" customHeight="1" x14ac:dyDescent="0.25">
      <c r="A33" s="58">
        <v>17</v>
      </c>
      <c r="B33" s="59" t="s">
        <v>250</v>
      </c>
      <c r="C33" s="60" t="s">
        <v>215</v>
      </c>
      <c r="D33" s="61" t="s">
        <v>132</v>
      </c>
      <c r="E33" s="58">
        <v>1</v>
      </c>
      <c r="F33" s="58" t="s">
        <v>216</v>
      </c>
      <c r="G33" s="58">
        <v>1</v>
      </c>
    </row>
    <row r="34" spans="1:7" ht="36.75" customHeight="1" x14ac:dyDescent="0.25">
      <c r="A34" s="26">
        <v>14</v>
      </c>
      <c r="B34" s="29" t="s">
        <v>152</v>
      </c>
      <c r="C34" s="30" t="s">
        <v>155</v>
      </c>
      <c r="D34" s="6" t="s">
        <v>132</v>
      </c>
      <c r="E34" s="26">
        <v>1</v>
      </c>
      <c r="F34" s="26" t="s">
        <v>75</v>
      </c>
      <c r="G34" s="26">
        <v>3</v>
      </c>
    </row>
    <row r="35" spans="1:7" ht="39.75" customHeight="1" x14ac:dyDescent="0.25">
      <c r="A35" s="26">
        <v>15</v>
      </c>
      <c r="B35" s="29" t="s">
        <v>154</v>
      </c>
      <c r="C35" s="30" t="s">
        <v>153</v>
      </c>
      <c r="D35" s="6" t="s">
        <v>132</v>
      </c>
      <c r="E35" s="26">
        <v>1</v>
      </c>
      <c r="F35" s="26" t="s">
        <v>75</v>
      </c>
      <c r="G35" s="26">
        <v>4</v>
      </c>
    </row>
    <row r="36" spans="1:7" ht="32.25" customHeight="1" x14ac:dyDescent="0.25">
      <c r="A36" s="58">
        <v>16</v>
      </c>
      <c r="B36" s="59" t="s">
        <v>203</v>
      </c>
      <c r="C36" s="60" t="s">
        <v>204</v>
      </c>
      <c r="D36" s="61" t="s">
        <v>132</v>
      </c>
      <c r="E36" s="58">
        <v>1</v>
      </c>
      <c r="F36" s="58" t="s">
        <v>75</v>
      </c>
      <c r="G36" s="58">
        <v>4</v>
      </c>
    </row>
    <row r="37" spans="1:7" ht="30.75" customHeight="1" x14ac:dyDescent="0.25">
      <c r="A37" s="26">
        <v>17</v>
      </c>
      <c r="B37" s="29" t="s">
        <v>175</v>
      </c>
      <c r="C37" s="30" t="s">
        <v>176</v>
      </c>
      <c r="D37" s="6" t="s">
        <v>132</v>
      </c>
      <c r="E37" s="26">
        <v>1</v>
      </c>
      <c r="F37" s="26" t="s">
        <v>75</v>
      </c>
      <c r="G37" s="26">
        <v>4</v>
      </c>
    </row>
    <row r="38" spans="1:7" ht="34.5" customHeight="1" x14ac:dyDescent="0.25">
      <c r="A38" s="26">
        <v>18</v>
      </c>
      <c r="B38" s="29" t="s">
        <v>182</v>
      </c>
      <c r="C38" s="6" t="s">
        <v>183</v>
      </c>
      <c r="D38" s="6" t="s">
        <v>132</v>
      </c>
      <c r="E38" s="26">
        <v>1</v>
      </c>
      <c r="F38" s="26" t="s">
        <v>75</v>
      </c>
      <c r="G38" s="26">
        <v>4</v>
      </c>
    </row>
    <row r="39" spans="1:7" ht="35.25" customHeight="1" x14ac:dyDescent="0.25">
      <c r="A39" s="26">
        <v>19</v>
      </c>
      <c r="B39" s="29" t="s">
        <v>177</v>
      </c>
      <c r="C39" s="30" t="s">
        <v>178</v>
      </c>
      <c r="D39" s="6" t="s">
        <v>132</v>
      </c>
      <c r="E39" s="26">
        <v>1</v>
      </c>
      <c r="F39" s="26" t="s">
        <v>75</v>
      </c>
      <c r="G39" s="26">
        <v>6</v>
      </c>
    </row>
    <row r="40" spans="1:7" ht="20.25" x14ac:dyDescent="0.3">
      <c r="A40" s="157" t="s">
        <v>13</v>
      </c>
      <c r="B40" s="158"/>
      <c r="C40" s="158"/>
      <c r="D40" s="158"/>
      <c r="E40" s="158"/>
      <c r="F40" s="158"/>
      <c r="G40" s="158"/>
    </row>
    <row r="41" spans="1:7" ht="30" x14ac:dyDescent="0.25">
      <c r="A41" s="2" t="s">
        <v>6</v>
      </c>
      <c r="B41" s="2" t="s">
        <v>5</v>
      </c>
      <c r="C41" s="4" t="s">
        <v>4</v>
      </c>
      <c r="D41" s="33" t="s">
        <v>3</v>
      </c>
      <c r="E41" s="33" t="s">
        <v>2</v>
      </c>
      <c r="F41" s="33" t="s">
        <v>1</v>
      </c>
      <c r="G41" s="4" t="s">
        <v>0</v>
      </c>
    </row>
    <row r="42" spans="1:7" ht="30" x14ac:dyDescent="0.25">
      <c r="A42" s="2">
        <v>1</v>
      </c>
      <c r="B42" s="29" t="s">
        <v>251</v>
      </c>
      <c r="C42" s="6" t="s">
        <v>179</v>
      </c>
      <c r="D42" s="6" t="s">
        <v>132</v>
      </c>
      <c r="E42" s="34">
        <v>1</v>
      </c>
      <c r="F42" s="5" t="s">
        <v>75</v>
      </c>
      <c r="G42" s="26">
        <v>3</v>
      </c>
    </row>
    <row r="43" spans="1:7" ht="30" customHeight="1" x14ac:dyDescent="0.25">
      <c r="A43" s="2">
        <v>2</v>
      </c>
      <c r="B43" s="29" t="s">
        <v>252</v>
      </c>
      <c r="C43" s="6" t="s">
        <v>180</v>
      </c>
      <c r="D43" s="6" t="s">
        <v>132</v>
      </c>
      <c r="E43" s="34">
        <v>1</v>
      </c>
      <c r="F43" s="5" t="s">
        <v>75</v>
      </c>
      <c r="G43" s="26">
        <v>1</v>
      </c>
    </row>
    <row r="44" spans="1:7" ht="30" customHeight="1" x14ac:dyDescent="0.25">
      <c r="A44" s="2">
        <v>3</v>
      </c>
      <c r="B44" s="29" t="s">
        <v>253</v>
      </c>
      <c r="C44" s="6" t="s">
        <v>184</v>
      </c>
      <c r="D44" s="6" t="s">
        <v>132</v>
      </c>
      <c r="E44" s="34">
        <v>1</v>
      </c>
      <c r="F44" s="5" t="s">
        <v>75</v>
      </c>
      <c r="G44" s="26">
        <v>2</v>
      </c>
    </row>
    <row r="45" spans="1:7" ht="25.5" customHeight="1" x14ac:dyDescent="0.25">
      <c r="A45" s="2">
        <v>4</v>
      </c>
      <c r="B45" s="29" t="s">
        <v>254</v>
      </c>
      <c r="C45" s="6" t="s">
        <v>181</v>
      </c>
      <c r="D45" s="6" t="s">
        <v>132</v>
      </c>
      <c r="E45" s="34">
        <v>1</v>
      </c>
      <c r="F45" s="5" t="s">
        <v>75</v>
      </c>
      <c r="G45" s="26">
        <v>12</v>
      </c>
    </row>
    <row r="46" spans="1:7" s="7" customFormat="1" ht="14.25" customHeight="1" x14ac:dyDescent="0.25">
      <c r="A46" s="2">
        <v>5</v>
      </c>
      <c r="B46" s="29" t="s">
        <v>130</v>
      </c>
      <c r="C46" s="6" t="s">
        <v>131</v>
      </c>
      <c r="D46" s="6" t="s">
        <v>132</v>
      </c>
      <c r="E46" s="5">
        <v>1</v>
      </c>
      <c r="F46" s="5" t="s">
        <v>75</v>
      </c>
      <c r="G46" s="5">
        <f>C14*2</f>
        <v>20</v>
      </c>
    </row>
    <row r="47" spans="1:7" s="7" customFormat="1" ht="15" customHeight="1" x14ac:dyDescent="0.25">
      <c r="A47" s="2">
        <v>6</v>
      </c>
      <c r="B47" s="29" t="s">
        <v>255</v>
      </c>
      <c r="C47" s="6" t="s">
        <v>133</v>
      </c>
      <c r="D47" s="6" t="s">
        <v>132</v>
      </c>
      <c r="E47" s="5">
        <v>1</v>
      </c>
      <c r="F47" s="5" t="s">
        <v>75</v>
      </c>
      <c r="G47" s="5">
        <f>C14*2</f>
        <v>20</v>
      </c>
    </row>
    <row r="48" spans="1:7" s="7" customFormat="1" ht="13.5" customHeight="1" x14ac:dyDescent="0.25">
      <c r="A48" s="2">
        <v>7</v>
      </c>
      <c r="B48" s="29" t="s">
        <v>134</v>
      </c>
      <c r="C48" s="6" t="s">
        <v>135</v>
      </c>
      <c r="D48" s="6" t="s">
        <v>132</v>
      </c>
      <c r="E48" s="5">
        <v>1</v>
      </c>
      <c r="F48" s="5" t="s">
        <v>75</v>
      </c>
      <c r="G48" s="5">
        <v>3</v>
      </c>
    </row>
    <row r="49" spans="1:7" ht="20.25" x14ac:dyDescent="0.25">
      <c r="A49" s="154" t="s">
        <v>7</v>
      </c>
      <c r="B49" s="155"/>
      <c r="C49" s="155"/>
      <c r="D49" s="156"/>
      <c r="E49" s="156"/>
      <c r="F49" s="156"/>
      <c r="G49" s="156"/>
    </row>
    <row r="50" spans="1:7" ht="30" x14ac:dyDescent="0.25">
      <c r="A50" s="3" t="s">
        <v>6</v>
      </c>
      <c r="B50" s="3" t="s">
        <v>5</v>
      </c>
      <c r="C50" s="3" t="s">
        <v>4</v>
      </c>
      <c r="D50" s="3" t="s">
        <v>3</v>
      </c>
      <c r="E50" s="3" t="s">
        <v>2</v>
      </c>
      <c r="F50" s="3" t="s">
        <v>1</v>
      </c>
      <c r="G50" s="3" t="s">
        <v>0</v>
      </c>
    </row>
  </sheetData>
  <mergeCells count="29">
    <mergeCell ref="A49:G49"/>
    <mergeCell ref="A40:G40"/>
    <mergeCell ref="A1:G1"/>
    <mergeCell ref="A5:G5"/>
    <mergeCell ref="A6:G6"/>
    <mergeCell ref="A16:G16"/>
    <mergeCell ref="A14:B14"/>
    <mergeCell ref="C14:G14"/>
    <mergeCell ref="A2:G2"/>
    <mergeCell ref="A3:G3"/>
    <mergeCell ref="A4:G4"/>
    <mergeCell ref="A7:B7"/>
    <mergeCell ref="C7:G7"/>
    <mergeCell ref="A8:C8"/>
    <mergeCell ref="D8:G8"/>
    <mergeCell ref="A9:B9"/>
    <mergeCell ref="C9:G9"/>
    <mergeCell ref="A10:B10"/>
    <mergeCell ref="C10:D10"/>
    <mergeCell ref="E10:F10"/>
    <mergeCell ref="A13:B13"/>
    <mergeCell ref="C13:G13"/>
    <mergeCell ref="A15:B15"/>
    <mergeCell ref="C15:G15"/>
    <mergeCell ref="A11:B11"/>
    <mergeCell ref="C11:D11"/>
    <mergeCell ref="E11:F11"/>
    <mergeCell ref="A12:B12"/>
    <mergeCell ref="C12:G12"/>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
  <sheetViews>
    <sheetView zoomScale="87" zoomScaleNormal="87" workbookViewId="0">
      <selection activeCell="K4" sqref="K4"/>
    </sheetView>
  </sheetViews>
  <sheetFormatPr defaultColWidth="14.42578125" defaultRowHeight="15" x14ac:dyDescent="0.25"/>
  <cols>
    <col min="1" max="1" width="5.140625" style="1" customWidth="1"/>
    <col min="2" max="2" width="52" style="1" customWidth="1"/>
    <col min="3" max="3" width="27.42578125" style="1" customWidth="1"/>
    <col min="4" max="4" width="22" style="1" customWidth="1"/>
    <col min="5" max="5" width="15.42578125" style="1" customWidth="1"/>
    <col min="6" max="6" width="19.7109375" style="1" bestFit="1" customWidth="1"/>
    <col min="7" max="7" width="14.42578125" style="1" customWidth="1"/>
    <col min="8" max="9" width="8.7109375" style="1" customWidth="1"/>
    <col min="10" max="16384" width="14.42578125" style="1"/>
  </cols>
  <sheetData>
    <row r="1" spans="1:8" x14ac:dyDescent="0.25">
      <c r="A1" s="165" t="s">
        <v>10</v>
      </c>
      <c r="B1" s="166"/>
      <c r="C1" s="166"/>
      <c r="D1" s="166"/>
      <c r="E1" s="166"/>
      <c r="F1" s="166"/>
      <c r="G1" s="166"/>
    </row>
    <row r="2" spans="1:8" ht="20.25" x14ac:dyDescent="0.3">
      <c r="A2" s="161" t="s">
        <v>32</v>
      </c>
      <c r="B2" s="161"/>
      <c r="C2" s="161"/>
      <c r="D2" s="161"/>
      <c r="E2" s="161"/>
      <c r="F2" s="161"/>
      <c r="G2" s="161"/>
      <c r="H2" s="10"/>
    </row>
    <row r="3" spans="1:8" ht="20.25" x14ac:dyDescent="0.25">
      <c r="A3" s="162" t="str">
        <f>'Информация о Чемпионате'!B4</f>
        <v>Финал Чемпионата по профессиональному мастерству «Профессионалы» в 2025 году</v>
      </c>
      <c r="B3" s="162"/>
      <c r="C3" s="162"/>
      <c r="D3" s="162"/>
      <c r="E3" s="162"/>
      <c r="F3" s="162"/>
      <c r="G3" s="162"/>
      <c r="H3" s="11"/>
    </row>
    <row r="4" spans="1:8" ht="20.25" x14ac:dyDescent="0.3">
      <c r="A4" s="161" t="s">
        <v>33</v>
      </c>
      <c r="B4" s="161"/>
      <c r="C4" s="161"/>
      <c r="D4" s="161"/>
      <c r="E4" s="161"/>
      <c r="F4" s="161"/>
      <c r="G4" s="161"/>
      <c r="H4" s="10"/>
    </row>
    <row r="5" spans="1:8" ht="20.25" x14ac:dyDescent="0.25">
      <c r="A5" s="167" t="str">
        <f>'Информация о Чемпионате'!B3</f>
        <v>Прототипирование и обслуживание мобильных робототехнических систем</v>
      </c>
      <c r="B5" s="167"/>
      <c r="C5" s="167"/>
      <c r="D5" s="167"/>
      <c r="E5" s="167"/>
      <c r="F5" s="167"/>
      <c r="G5" s="167"/>
      <c r="H5" s="12"/>
    </row>
    <row r="6" spans="1:8" ht="20.25" x14ac:dyDescent="0.25">
      <c r="A6" s="154" t="s">
        <v>14</v>
      </c>
      <c r="B6" s="164"/>
      <c r="C6" s="164"/>
      <c r="D6" s="164"/>
      <c r="E6" s="164"/>
      <c r="F6" s="164"/>
      <c r="G6" s="164"/>
    </row>
    <row r="7" spans="1:8" ht="30" x14ac:dyDescent="0.25">
      <c r="A7" s="3" t="s">
        <v>6</v>
      </c>
      <c r="B7" s="127" t="s">
        <v>5</v>
      </c>
      <c r="C7" s="26" t="s">
        <v>4</v>
      </c>
      <c r="D7" s="128" t="s">
        <v>3</v>
      </c>
      <c r="E7" s="3" t="s">
        <v>2</v>
      </c>
      <c r="F7" s="3" t="s">
        <v>1</v>
      </c>
      <c r="G7" s="3" t="s">
        <v>15</v>
      </c>
    </row>
    <row r="8" spans="1:8" ht="18.75" customHeight="1" x14ac:dyDescent="0.25">
      <c r="A8" s="14">
        <v>1</v>
      </c>
      <c r="B8" s="13" t="s">
        <v>242</v>
      </c>
      <c r="C8" s="129" t="s">
        <v>106</v>
      </c>
      <c r="D8" s="17" t="s">
        <v>107</v>
      </c>
      <c r="E8" s="19">
        <v>1</v>
      </c>
      <c r="F8" s="20" t="s">
        <v>108</v>
      </c>
      <c r="G8" s="21"/>
    </row>
    <row r="9" spans="1:8" ht="20.25" customHeight="1" x14ac:dyDescent="0.25">
      <c r="A9" s="14">
        <v>2</v>
      </c>
      <c r="B9" s="13" t="s">
        <v>243</v>
      </c>
      <c r="C9" s="17" t="s">
        <v>109</v>
      </c>
      <c r="D9" s="17" t="s">
        <v>107</v>
      </c>
      <c r="E9" s="19">
        <v>1</v>
      </c>
      <c r="F9" s="20" t="s">
        <v>108</v>
      </c>
      <c r="G9" s="21"/>
    </row>
    <row r="10" spans="1:8" ht="18" customHeight="1" x14ac:dyDescent="0.25">
      <c r="A10" s="14">
        <v>3</v>
      </c>
      <c r="B10" s="13" t="s">
        <v>244</v>
      </c>
      <c r="C10" s="17" t="s">
        <v>110</v>
      </c>
      <c r="D10" s="17" t="s">
        <v>107</v>
      </c>
      <c r="E10" s="19">
        <v>1</v>
      </c>
      <c r="F10" s="20" t="s">
        <v>108</v>
      </c>
      <c r="G10" s="21"/>
    </row>
    <row r="11" spans="1:8" ht="32.25" customHeight="1" x14ac:dyDescent="0.25">
      <c r="A11" s="14">
        <v>4</v>
      </c>
      <c r="B11" s="13" t="s">
        <v>245</v>
      </c>
      <c r="C11" s="17" t="s">
        <v>111</v>
      </c>
      <c r="D11" s="17" t="s">
        <v>107</v>
      </c>
      <c r="E11" s="19">
        <v>1</v>
      </c>
      <c r="F11" s="20" t="s">
        <v>108</v>
      </c>
      <c r="G11" s="21"/>
    </row>
    <row r="12" spans="1:8" x14ac:dyDescent="0.25">
      <c r="A12" s="14">
        <v>5</v>
      </c>
      <c r="B12" s="22" t="s">
        <v>112</v>
      </c>
      <c r="C12" s="23" t="s">
        <v>113</v>
      </c>
      <c r="D12" s="17" t="s">
        <v>107</v>
      </c>
      <c r="E12" s="24">
        <v>1</v>
      </c>
      <c r="F12" s="20" t="s">
        <v>108</v>
      </c>
      <c r="G12" s="21"/>
    </row>
    <row r="13" spans="1:8" ht="17.25" customHeight="1" x14ac:dyDescent="0.25">
      <c r="A13" s="14">
        <v>6</v>
      </c>
      <c r="B13" s="22" t="s">
        <v>114</v>
      </c>
      <c r="C13" s="23" t="s">
        <v>115</v>
      </c>
      <c r="D13" s="17" t="s">
        <v>107</v>
      </c>
      <c r="E13" s="19">
        <v>1</v>
      </c>
      <c r="F13" s="20" t="s">
        <v>108</v>
      </c>
      <c r="G13" s="21"/>
    </row>
    <row r="14" spans="1:8" x14ac:dyDescent="0.25">
      <c r="A14" s="14">
        <v>7</v>
      </c>
      <c r="B14" s="22" t="s">
        <v>116</v>
      </c>
      <c r="C14" s="23" t="s">
        <v>117</v>
      </c>
      <c r="D14" s="17" t="s">
        <v>107</v>
      </c>
      <c r="E14" s="19">
        <v>1</v>
      </c>
      <c r="F14" s="20" t="s">
        <v>108</v>
      </c>
      <c r="G14" s="21"/>
    </row>
    <row r="15" spans="1:8" ht="16.5" customHeight="1" x14ac:dyDescent="0.25">
      <c r="A15" s="14">
        <v>8</v>
      </c>
      <c r="B15" s="22" t="s">
        <v>118</v>
      </c>
      <c r="C15" s="23" t="s">
        <v>119</v>
      </c>
      <c r="D15" s="17" t="s">
        <v>107</v>
      </c>
      <c r="E15" s="19">
        <v>1</v>
      </c>
      <c r="F15" s="20" t="s">
        <v>108</v>
      </c>
      <c r="G15" s="21"/>
    </row>
    <row r="16" spans="1:8" ht="14.25" customHeight="1" x14ac:dyDescent="0.25">
      <c r="A16" s="14">
        <v>9</v>
      </c>
      <c r="B16" s="16" t="s">
        <v>120</v>
      </c>
      <c r="C16" s="23" t="s">
        <v>121</v>
      </c>
      <c r="D16" s="17" t="s">
        <v>72</v>
      </c>
      <c r="E16" s="19">
        <v>1</v>
      </c>
      <c r="F16" s="20" t="s">
        <v>108</v>
      </c>
      <c r="G16" s="21"/>
    </row>
    <row r="17" spans="1:7" x14ac:dyDescent="0.25">
      <c r="A17" s="14">
        <v>10</v>
      </c>
      <c r="B17" s="16" t="s">
        <v>122</v>
      </c>
      <c r="C17" s="18" t="s">
        <v>123</v>
      </c>
      <c r="D17" s="17" t="s">
        <v>107</v>
      </c>
      <c r="E17" s="19">
        <v>1</v>
      </c>
      <c r="F17" s="20" t="s">
        <v>108</v>
      </c>
      <c r="G17" s="21"/>
    </row>
    <row r="18" spans="1:7" ht="35.25" customHeight="1" x14ac:dyDescent="0.25">
      <c r="A18" s="14">
        <v>11</v>
      </c>
      <c r="B18" s="18" t="s">
        <v>124</v>
      </c>
      <c r="C18" s="18" t="s">
        <v>125</v>
      </c>
      <c r="D18" s="17" t="s">
        <v>107</v>
      </c>
      <c r="E18" s="19">
        <v>1</v>
      </c>
      <c r="F18" s="20" t="s">
        <v>108</v>
      </c>
      <c r="G18" s="21"/>
    </row>
    <row r="19" spans="1:7" ht="61.5" customHeight="1" x14ac:dyDescent="0.25">
      <c r="A19" s="14">
        <v>12</v>
      </c>
      <c r="B19" s="18" t="s">
        <v>126</v>
      </c>
      <c r="C19" s="18" t="s">
        <v>127</v>
      </c>
      <c r="D19" s="17" t="s">
        <v>107</v>
      </c>
      <c r="E19" s="19">
        <v>1</v>
      </c>
      <c r="F19" s="20" t="s">
        <v>108</v>
      </c>
      <c r="G19" s="21"/>
    </row>
    <row r="20" spans="1:7" x14ac:dyDescent="0.25">
      <c r="A20" s="14">
        <v>13</v>
      </c>
      <c r="B20" s="18" t="s">
        <v>65</v>
      </c>
      <c r="C20" s="23" t="s">
        <v>128</v>
      </c>
      <c r="D20" s="17" t="s">
        <v>129</v>
      </c>
      <c r="E20" s="19">
        <v>1</v>
      </c>
      <c r="F20" s="20" t="s">
        <v>108</v>
      </c>
      <c r="G20" s="21"/>
    </row>
    <row r="21" spans="1:7" ht="30" x14ac:dyDescent="0.25">
      <c r="A21" s="14">
        <v>14</v>
      </c>
      <c r="B21" s="44" t="s">
        <v>159</v>
      </c>
      <c r="C21" s="44" t="s">
        <v>160</v>
      </c>
      <c r="D21" s="44"/>
      <c r="E21" s="44"/>
      <c r="F21" s="44"/>
      <c r="G21" s="44"/>
    </row>
    <row r="22" spans="1:7" s="36" customFormat="1" ht="27" customHeight="1" x14ac:dyDescent="0.25">
      <c r="A22" s="14">
        <v>15</v>
      </c>
      <c r="B22" s="68" t="s">
        <v>162</v>
      </c>
      <c r="C22" s="68" t="s">
        <v>163</v>
      </c>
      <c r="D22" s="68"/>
      <c r="E22" s="68"/>
      <c r="F22" s="68"/>
      <c r="G22" s="68"/>
    </row>
    <row r="23" spans="1:7" ht="300" x14ac:dyDescent="0.25">
      <c r="A23" s="14">
        <v>16</v>
      </c>
      <c r="B23" s="49" t="s">
        <v>103</v>
      </c>
      <c r="C23" s="52" t="s">
        <v>201</v>
      </c>
      <c r="D23" s="47"/>
      <c r="E23" s="47">
        <v>1</v>
      </c>
      <c r="F23" s="50" t="s">
        <v>96</v>
      </c>
      <c r="G23" s="51" t="s">
        <v>104</v>
      </c>
    </row>
    <row r="24" spans="1:7" ht="240" x14ac:dyDescent="0.25">
      <c r="A24" s="14">
        <v>17</v>
      </c>
      <c r="B24" s="49" t="s">
        <v>105</v>
      </c>
      <c r="C24" s="52" t="s">
        <v>202</v>
      </c>
      <c r="D24" s="47"/>
      <c r="E24" s="48">
        <v>1</v>
      </c>
      <c r="F24" s="47" t="s">
        <v>96</v>
      </c>
      <c r="G24" s="51" t="s">
        <v>104</v>
      </c>
    </row>
  </sheetData>
  <mergeCells count="6">
    <mergeCell ref="A6:G6"/>
    <mergeCell ref="A1:G1"/>
    <mergeCell ref="A5:G5"/>
    <mergeCell ref="A2:G2"/>
    <mergeCell ref="A3:G3"/>
    <mergeCell ref="A4:G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Жосан Дарья Андреевна</cp:lastModifiedBy>
  <dcterms:created xsi:type="dcterms:W3CDTF">2023-01-11T12:24:27Z</dcterms:created>
  <dcterms:modified xsi:type="dcterms:W3CDTF">2025-08-07T14:10:40Z</dcterms:modified>
</cp:coreProperties>
</file>