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ИРПО 2026\ИЛ\ИЛ_Финал_СПБ_2026_МПРТРГ на отправку\Скорректированные ИЛ на финал в СПб\"/>
    </mc:Choice>
  </mc:AlternateContent>
  <xr:revisionPtr revIDLastSave="0" documentId="13_ncr:1_{C4875AD1-04C4-4058-BCC4-F3272E76E751}" xr6:coauthVersionLast="47" xr6:coauthVersionMax="47" xr10:uidLastSave="{00000000-0000-0000-0000-000000000000}"/>
  <bookViews>
    <workbookView xWindow="-120" yWindow="-120" windowWidth="29040" windowHeight="15720" firstSheet="1" activeTab="1"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 name="Лист1" sheetId="9" r:id="rId6"/>
  </sheets>
  <externalReferences>
    <externalReference r:id="rId7"/>
  </externalReferences>
  <definedNames>
    <definedName name="список">Лист1!$B$3:$B$8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0" i="5" l="1"/>
  <c r="A4" i="7" l="1"/>
  <c r="A2" i="7"/>
  <c r="C14" i="5"/>
  <c r="C13" i="5"/>
  <c r="G173" i="5" s="1"/>
  <c r="C12" i="5"/>
  <c r="C11" i="5"/>
  <c r="G10" i="5"/>
  <c r="E10" i="5"/>
  <c r="C10" i="5"/>
  <c r="G9" i="5"/>
  <c r="E9" i="5"/>
  <c r="C9" i="5"/>
  <c r="C8" i="5"/>
  <c r="D7" i="5"/>
  <c r="C6" i="5"/>
  <c r="A4" i="5"/>
  <c r="A2" i="5"/>
  <c r="G81" i="1"/>
  <c r="G75" i="1"/>
  <c r="G71" i="1"/>
  <c r="G67" i="1"/>
  <c r="G63" i="1"/>
  <c r="G59" i="1"/>
  <c r="G55" i="1"/>
  <c r="G53" i="1"/>
  <c r="G51" i="1"/>
  <c r="G47" i="1"/>
  <c r="G42" i="1"/>
  <c r="G38" i="1"/>
  <c r="G34" i="1"/>
  <c r="G30" i="1"/>
  <c r="C14" i="1"/>
  <c r="C13" i="1"/>
  <c r="G43" i="1" s="1"/>
  <c r="C12" i="1"/>
  <c r="C11" i="1"/>
  <c r="G10" i="1"/>
  <c r="E10" i="1"/>
  <c r="C10" i="1"/>
  <c r="G9" i="1"/>
  <c r="E9" i="1"/>
  <c r="C9" i="1"/>
  <c r="C8" i="1"/>
  <c r="D7" i="1"/>
  <c r="C6" i="1"/>
  <c r="A4" i="1"/>
  <c r="A2" i="1"/>
  <c r="G188" i="4"/>
  <c r="G187" i="4"/>
  <c r="G186" i="4"/>
  <c r="G185" i="4"/>
  <c r="G178" i="4"/>
  <c r="G177" i="4"/>
  <c r="G176" i="4"/>
  <c r="G175" i="4"/>
  <c r="G174" i="4"/>
  <c r="G61" i="4"/>
  <c r="G60" i="4"/>
  <c r="G59" i="4"/>
  <c r="G48" i="4"/>
  <c r="G47" i="4"/>
  <c r="G46" i="4"/>
  <c r="G45" i="4"/>
  <c r="G44" i="4"/>
  <c r="G43" i="4"/>
  <c r="G42" i="4"/>
  <c r="C14" i="4"/>
  <c r="C13" i="4"/>
  <c r="C12" i="4"/>
  <c r="C11" i="4"/>
  <c r="G10" i="4"/>
  <c r="E10" i="4"/>
  <c r="C10" i="4"/>
  <c r="G9" i="4"/>
  <c r="E9" i="4"/>
  <c r="C9" i="4"/>
  <c r="C8" i="4"/>
  <c r="D7" i="4"/>
  <c r="C6" i="4"/>
  <c r="A4" i="4"/>
  <c r="A2" i="4"/>
  <c r="G85" i="1" l="1"/>
  <c r="G178" i="5"/>
  <c r="G182" i="5"/>
  <c r="G164" i="5"/>
  <c r="G177" i="5"/>
  <c r="G125" i="5"/>
  <c r="G139" i="5"/>
  <c r="G124" i="5"/>
  <c r="G123" i="5"/>
  <c r="G127" i="5"/>
  <c r="G122" i="5"/>
  <c r="G126" i="5"/>
  <c r="G121" i="5"/>
  <c r="G185" i="5"/>
  <c r="G180" i="5"/>
  <c r="G175" i="5"/>
  <c r="G183" i="5"/>
  <c r="G172" i="5"/>
  <c r="G171" i="5"/>
  <c r="G184" i="5"/>
  <c r="G179" i="5"/>
  <c r="G174" i="5"/>
  <c r="G181" i="5"/>
  <c r="G176" i="5"/>
  <c r="G114" i="5"/>
  <c r="G138" i="5"/>
  <c r="G110" i="5"/>
  <c r="G112" i="5"/>
  <c r="G111" i="5"/>
  <c r="G96" i="5"/>
  <c r="G95" i="5"/>
  <c r="G84" i="5"/>
  <c r="G94" i="5"/>
  <c r="G80" i="5"/>
  <c r="G86" i="5"/>
  <c r="G24" i="5"/>
  <c r="G189" i="5"/>
  <c r="G188" i="5"/>
  <c r="G60" i="5"/>
  <c r="G40" i="5"/>
  <c r="G44" i="5"/>
  <c r="G62" i="5"/>
  <c r="G61" i="5"/>
  <c r="G39" i="1"/>
  <c r="G48" i="1"/>
  <c r="G56" i="1"/>
  <c r="G64" i="1"/>
  <c r="G72" i="1"/>
  <c r="G82" i="1"/>
  <c r="G32" i="1"/>
  <c r="G36" i="1"/>
  <c r="G40" i="1"/>
  <c r="G45" i="1"/>
  <c r="G49" i="1"/>
  <c r="G57" i="1"/>
  <c r="G61" i="1"/>
  <c r="G65" i="1"/>
  <c r="G69" i="1"/>
  <c r="G73" i="1"/>
  <c r="G77" i="1"/>
  <c r="G83" i="1"/>
  <c r="G87" i="1"/>
  <c r="G31" i="1"/>
  <c r="G35" i="1"/>
  <c r="G44" i="1"/>
  <c r="G52" i="1"/>
  <c r="G60" i="1"/>
  <c r="G68" i="1"/>
  <c r="G76" i="1"/>
  <c r="G86" i="1"/>
  <c r="G29" i="1"/>
  <c r="G33" i="1"/>
  <c r="G37" i="1"/>
  <c r="G41" i="1"/>
  <c r="G46" i="1"/>
  <c r="G50" i="1"/>
  <c r="G54" i="1"/>
  <c r="G58" i="1"/>
  <c r="G62" i="1"/>
  <c r="G66" i="1"/>
  <c r="G70" i="1"/>
  <c r="G74" i="1"/>
  <c r="G78" i="1"/>
  <c r="G84" i="1"/>
  <c r="G48" i="5"/>
  <c r="G47" i="5"/>
  <c r="G41" i="5"/>
  <c r="G42" i="5"/>
  <c r="G29" i="5"/>
  <c r="G28" i="5"/>
  <c r="G153" i="5"/>
  <c r="G19" i="5"/>
  <c r="G38" i="5"/>
  <c r="G137" i="5"/>
  <c r="G39" i="5"/>
  <c r="G169" i="5"/>
  <c r="G17" i="5"/>
  <c r="G66" i="5"/>
  <c r="G92" i="5"/>
  <c r="G167" i="5"/>
  <c r="G32" i="5"/>
  <c r="G59" i="5"/>
  <c r="G168" i="5"/>
  <c r="G52" i="5"/>
  <c r="G18" i="5"/>
  <c r="G67" i="5"/>
  <c r="G93" i="5"/>
  <c r="G154" i="5"/>
  <c r="G27" i="5"/>
  <c r="G74" i="5"/>
  <c r="G82" i="5"/>
  <c r="G98" i="5"/>
  <c r="G129" i="5"/>
  <c r="G143" i="5"/>
  <c r="G159" i="5"/>
  <c r="G30" i="5"/>
  <c r="G49" i="5"/>
  <c r="G75" i="5"/>
  <c r="G83" i="5"/>
  <c r="G99" i="5"/>
  <c r="G130" i="5"/>
  <c r="G144" i="5"/>
  <c r="G160" i="5"/>
  <c r="G21" i="5"/>
  <c r="G34" i="5"/>
  <c r="G43" i="5"/>
  <c r="G54" i="5"/>
  <c r="G70" i="5"/>
  <c r="G78" i="5"/>
  <c r="G58" i="5"/>
  <c r="G88" i="5"/>
  <c r="G102" i="5"/>
  <c r="G107" i="5"/>
  <c r="G116" i="5"/>
  <c r="G133" i="5"/>
  <c r="G140" i="5"/>
  <c r="G148" i="5"/>
  <c r="G155" i="5"/>
  <c r="G163" i="5"/>
  <c r="G22" i="5"/>
  <c r="G35" i="5"/>
  <c r="G23" i="5"/>
  <c r="G63" i="5"/>
  <c r="G71" i="5"/>
  <c r="G55" i="5"/>
  <c r="G89" i="5"/>
  <c r="G103" i="5"/>
  <c r="G108" i="5"/>
  <c r="G117" i="5"/>
  <c r="G134" i="5"/>
  <c r="G141" i="5"/>
  <c r="G149" i="5"/>
  <c r="G157" i="5"/>
  <c r="G165" i="5"/>
  <c r="G25" i="5"/>
  <c r="G31" i="5"/>
  <c r="G36" i="5"/>
  <c r="G45" i="5"/>
  <c r="G51" i="5"/>
  <c r="G64" i="5"/>
  <c r="G68" i="5"/>
  <c r="G72" i="5"/>
  <c r="G76" i="5"/>
  <c r="G50" i="5"/>
  <c r="G79" i="5"/>
  <c r="G85" i="5"/>
  <c r="G90" i="5"/>
  <c r="G97" i="5"/>
  <c r="G104" i="5"/>
  <c r="G101" i="5"/>
  <c r="G113" i="5"/>
  <c r="G119" i="5"/>
  <c r="G131" i="5"/>
  <c r="G135" i="5"/>
  <c r="G142" i="5"/>
  <c r="G145" i="5"/>
  <c r="G150" i="5"/>
  <c r="G152" i="5"/>
  <c r="G158" i="5"/>
  <c r="G161" i="5"/>
  <c r="G166" i="5"/>
  <c r="G20" i="5"/>
  <c r="G26" i="5"/>
  <c r="G33" i="5"/>
  <c r="G37" i="5"/>
  <c r="G46" i="5"/>
  <c r="G53" i="5"/>
  <c r="G65" i="5"/>
  <c r="G69" i="5"/>
  <c r="G73" i="5"/>
  <c r="G77" i="5"/>
  <c r="G56" i="5"/>
  <c r="G57" i="5"/>
  <c r="G81" i="5"/>
  <c r="G87" i="5"/>
  <c r="G91" i="5"/>
  <c r="G100" i="5"/>
  <c r="G105" i="5"/>
  <c r="G106" i="5"/>
  <c r="G109" i="5"/>
  <c r="G115" i="5"/>
  <c r="G128" i="5"/>
  <c r="G132" i="5"/>
  <c r="G136" i="5"/>
  <c r="G146" i="5"/>
  <c r="G151" i="5"/>
  <c r="G156" i="5"/>
  <c r="G147" i="5"/>
  <c r="G162" i="5"/>
</calcChain>
</file>

<file path=xl/sharedStrings.xml><?xml version="1.0" encoding="utf-8"?>
<sst xmlns="http://schemas.openxmlformats.org/spreadsheetml/2006/main" count="1893" uniqueCount="770">
  <si>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</si>
  <si>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</si>
  <si>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</si>
  <si>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</si>
  <si>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</si>
  <si>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</si>
  <si>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</si>
  <si>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</si>
  <si>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</si>
  <si>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Рекомендации представителей индустрии (указывается конкретное оборудование)</t>
  </si>
  <si>
    <t>Основная информация о конкурсной площадке:</t>
  </si>
  <si>
    <t>Рабочее место Конкурсанта (расходные материалы по количеству конкурсантов)</t>
  </si>
  <si>
    <t>Расходные материалы на всех конкурсантов и экспертов</t>
  </si>
  <si>
    <t>Личный инструмент конкурсанта</t>
  </si>
  <si>
    <t xml:space="preserve">Примечание </t>
  </si>
  <si>
    <t>Комната Конкурсантов (оборудование, инструмент, мебель) (по количеству конкурсантов)</t>
  </si>
  <si>
    <t xml:space="preserve">Количество рабочих мест: </t>
  </si>
  <si>
    <t>Даты проведения</t>
  </si>
  <si>
    <t>Главный эксперт</t>
  </si>
  <si>
    <t>Количество рабочих мест</t>
  </si>
  <si>
    <t>Электронная почта ГЭ</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</si>
  <si>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</si>
  <si>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</si>
  <si>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t xml:space="preserve">Даты проведения: </t>
  </si>
  <si>
    <r>
      <t>Главный эксперт:</t>
    </r>
    <r>
      <rPr>
        <b/>
        <sz val="12"/>
        <color rgb="FFFF0000"/>
        <rFont val="Times New Roman"/>
        <family val="1"/>
        <charset val="204"/>
      </rPr>
      <t xml:space="preserve"> </t>
    </r>
  </si>
  <si>
    <t>Субъект Российской Федерации:</t>
  </si>
  <si>
    <t>Базовая организация расположения конкурсной площадки:</t>
  </si>
  <si>
    <t>Инфраструктурный лист для оснащения конкурсной площадки</t>
  </si>
  <si>
    <t>по компетенции</t>
  </si>
  <si>
    <t>Наименование этапа Чемпионата</t>
  </si>
  <si>
    <t>Адрес конкурсной площадки</t>
  </si>
  <si>
    <t>Электронная почта ТАП</t>
  </si>
  <si>
    <t xml:space="preserve">Технический администратор площадки: </t>
  </si>
  <si>
    <t>Рабочее место Конкурсанта (основное оборудование, вспомогательное оборудование, инструмент (по количеству рабочих мест))</t>
  </si>
  <si>
    <t>Моб.телефон ГЭ</t>
  </si>
  <si>
    <t>Моб.телефон ТАП</t>
  </si>
  <si>
    <t xml:space="preserve">Складское помещение </t>
  </si>
  <si>
    <t>Технический администратор площадки</t>
  </si>
  <si>
    <t>Количество экспертов (ЭН+ГЭ+ИЭ) + ТАП:</t>
  </si>
  <si>
    <t>ЭН - эксперт-наставник</t>
  </si>
  <si>
    <t>ГЭ - главный эксперт</t>
  </si>
  <si>
    <t>ИЭ - индустриальный эксперт</t>
  </si>
  <si>
    <t>ТАП - технический администратор площадки</t>
  </si>
  <si>
    <t>Субъект РФ (регион проведения)</t>
  </si>
  <si>
    <t xml:space="preserve">Количество конкурсантов </t>
  </si>
  <si>
    <t xml:space="preserve">Количество конкурсантов: </t>
  </si>
  <si>
    <t>Количество на одного участника</t>
  </si>
  <si>
    <t>Охрана труда</t>
  </si>
  <si>
    <t xml:space="preserve">Количество на одного конкурсанта </t>
  </si>
  <si>
    <t>Телевизор</t>
  </si>
  <si>
    <t xml:space="preserve">Оборудование </t>
  </si>
  <si>
    <t>Кабель HDMI</t>
  </si>
  <si>
    <t xml:space="preserve">Ноутбук </t>
  </si>
  <si>
    <t>Сетевой фильтр</t>
  </si>
  <si>
    <t>Сетевой фильтр на 6 розеток, 5 м</t>
  </si>
  <si>
    <t>Кулер с функцией холодная/горячая вода</t>
  </si>
  <si>
    <t>Кулер для воды 19 л.</t>
  </si>
  <si>
    <t>Стол</t>
  </si>
  <si>
    <t>1400х700х750 мм</t>
  </si>
  <si>
    <t>Мебель</t>
  </si>
  <si>
    <t>Стул</t>
  </si>
  <si>
    <t>Cтул офисный со спинкой на ножках</t>
  </si>
  <si>
    <t>Мусорная корзина</t>
  </si>
  <si>
    <t>шт.</t>
  </si>
  <si>
    <t>Программное обеспечение</t>
  </si>
  <si>
    <t>Офисный пакет приложений</t>
  </si>
  <si>
    <t>Набор программных продуктов, которые предназначены для обработки на компьютере документов в электронном формате.</t>
  </si>
  <si>
    <t>IT-оборудование</t>
  </si>
  <si>
    <t>Мышь компьютерная</t>
  </si>
  <si>
    <t>оптическая, проводная, с разрешением в диапазоне от 800 до 1600 dpi</t>
  </si>
  <si>
    <t>Вешалка гардеробная</t>
  </si>
  <si>
    <t>Вешалка напольная; 22 крючка</t>
  </si>
  <si>
    <t xml:space="preserve">Стол </t>
  </si>
  <si>
    <t xml:space="preserve">Стул </t>
  </si>
  <si>
    <t>ПО</t>
  </si>
  <si>
    <t>Аптечка</t>
  </si>
  <si>
    <t>Огнетушитель</t>
  </si>
  <si>
    <t>Огнетушитель пенный</t>
  </si>
  <si>
    <t xml:space="preserve">Аптечка первой помощи универсальная </t>
  </si>
  <si>
    <t>Стеллаж с полками</t>
  </si>
  <si>
    <t xml:space="preserve"> 2000 х 500 х 2000 металлический, 5 полок</t>
  </si>
  <si>
    <t>Бумага офисная А4</t>
  </si>
  <si>
    <t>500 листов/пачка</t>
  </si>
  <si>
    <t>пачка</t>
  </si>
  <si>
    <t>Степлер канцелярский</t>
  </si>
  <si>
    <t>До 50 листов, тип и размер скоб для степлера:
24/6, 24/8, 26/6</t>
  </si>
  <si>
    <t>Скобы к степлеру</t>
  </si>
  <si>
    <t>Файл-вкладыш А4</t>
  </si>
  <si>
    <t>Папка-планшет с зажимом</t>
  </si>
  <si>
    <t>А4</t>
  </si>
  <si>
    <t>Ручка шариковая</t>
  </si>
  <si>
    <t>синие чернила, толщина линии 0.5 мм</t>
  </si>
  <si>
    <t>Папка-скоросшиватель</t>
  </si>
  <si>
    <t>Формат
А4
Вид механизма
стандартный (усики)
Плотность/толщина материала
0.1/0.12 мм
Ширина корешка, мм
15
Вместимость
до 100 листов</t>
  </si>
  <si>
    <t>Клейкая лента оградительная/разметочная</t>
  </si>
  <si>
    <t>Расходные материалы</t>
  </si>
  <si>
    <t>Мешки для мусора</t>
  </si>
  <si>
    <t>Стакан одноразовый 200 мл</t>
  </si>
  <si>
    <t>Бумажные стаканчики для горячей воды</t>
  </si>
  <si>
    <t>Стакан для горячих напитков 250мл, крафт, диаметром 80мм, 50 шт. в упаковке</t>
  </si>
  <si>
    <t>Линейка</t>
  </si>
  <si>
    <t>Салфетки влажные антибактериальные</t>
  </si>
  <si>
    <t>Вода питьевая для кулера</t>
  </si>
  <si>
    <t>Бутыль, объем 19 литров</t>
  </si>
  <si>
    <t>Карандаш простой</t>
  </si>
  <si>
    <t>Твердость грифеля: HB (ТМ). Материал корпуса: дерево/пластик</t>
  </si>
  <si>
    <t>Точилка</t>
  </si>
  <si>
    <t>Контейнер для стружки:есть</t>
  </si>
  <si>
    <t>Ластик</t>
  </si>
  <si>
    <t>Тип материала - термопластичная резина (ТПР)</t>
  </si>
  <si>
    <t>Папка на кольцах 75 мм</t>
  </si>
  <si>
    <t>А4, ПВХ</t>
  </si>
  <si>
    <t>Ножницы канцелярские</t>
  </si>
  <si>
    <t>Материал - Сталь, Пластик; длина лезвий 21см.</t>
  </si>
  <si>
    <t>Скотч широкий</t>
  </si>
  <si>
    <t xml:space="preserve">Клейкая лента широкая, ширина 72 мм., намотка 55 м. </t>
  </si>
  <si>
    <t>упак.</t>
  </si>
  <si>
    <t>500 шт./упак</t>
  </si>
  <si>
    <t>50 шт./упак</t>
  </si>
  <si>
    <t>30 см, пластиковая, эконом цвета 744220
Количество шкал:1
Длина шкалы:300 мм
Материал: пластик</t>
  </si>
  <si>
    <t xml:space="preserve">шт. </t>
  </si>
  <si>
    <t>бело-красная 50 мм x 33 м</t>
  </si>
  <si>
    <t>Объем:60 л
Длина:700 мм
Ширина:600 мм
Толщина:60 мкм
Количество в упаковке:10 шт.</t>
  </si>
  <si>
    <t>Количество в упаковке:150 шт.
Материал: нетканый материал</t>
  </si>
  <si>
    <t xml:space="preserve">список </t>
  </si>
  <si>
    <t>СИЗ</t>
  </si>
  <si>
    <t>Специальная одежда и обувь</t>
  </si>
  <si>
    <t>Строительные, плотные</t>
  </si>
  <si>
    <t>Перчатки х/б</t>
  </si>
  <si>
    <t>Компетенция (основная/юниоры)</t>
  </si>
  <si>
    <t>Корзина для бумаг и мусора 10 литров, пластик, сетчатая, микс</t>
  </si>
  <si>
    <t>Технический ассистент ТАП</t>
  </si>
  <si>
    <t xml:space="preserve">Оборудование и инструменты </t>
  </si>
  <si>
    <t>Ориентировочная стоимость за 1 шт.</t>
  </si>
  <si>
    <t>г. Санкт-Петербург</t>
  </si>
  <si>
    <t>29.11.2026 - 04.12.2026</t>
  </si>
  <si>
    <t>Финал чемпионата по профессиональному мастерству "Профессионалы" 2026</t>
  </si>
  <si>
    <t>Количество экспертов (ГЭ+ЭН+ИЭ+МЭ)+ТАП+Технический ассистент ТАП</t>
  </si>
  <si>
    <t>МЭ - международный эксперт</t>
  </si>
  <si>
    <t>Леобакин Андрей Петрович</t>
  </si>
  <si>
    <t>leobakin@gmail.com</t>
  </si>
  <si>
    <t xml:space="preserve">Спецодежда от общих производственных загрязнений </t>
  </si>
  <si>
    <t xml:space="preserve">Брюки+куртка, полукомбинезон+куртка, комбинезон </t>
  </si>
  <si>
    <t>комплект</t>
  </si>
  <si>
    <t>Наколенники гелевые профессиональные</t>
  </si>
  <si>
    <t>Технические характеристики на усмотрение участника</t>
  </si>
  <si>
    <t>пара</t>
  </si>
  <si>
    <t xml:space="preserve">Обувь с металлическимим или композитными вставками </t>
  </si>
  <si>
    <t xml:space="preserve">Сандали, полуботинки, ботинки </t>
  </si>
  <si>
    <t>Очки защитные открытые</t>
  </si>
  <si>
    <t xml:space="preserve">Цвет линзы: прозрачный
Оптический класс: №1 (не дает искажений, не имеет ограничений по длительности ношения)
Материал линзы: поликарбонат
Материал оправы: PC (поликарбонат) / BT (Полибутилентерефталат) / TPE (термоэластопласт)
Защита: от механических воздействий, УФ-излучения
Покрытие: против царапин и запотевания </t>
  </si>
  <si>
    <t>шт</t>
  </si>
  <si>
    <t>Перчатки трикотажные для защиты от механических рисков (лотные)</t>
  </si>
  <si>
    <t>Для защиты от механических рисков (лотные)</t>
  </si>
  <si>
    <t>Перчатки трикотажные для защиты от механических рисков (для точных работ)</t>
  </si>
  <si>
    <t>Для защиты от механических рисков (для точных работ)</t>
  </si>
  <si>
    <t>Перчатки трикотажные, бесшовные, с полимерным покрытием для защиты от механических рисков (для точных работ)</t>
  </si>
  <si>
    <t>Перчатки  ХБ без полимерного покрытия для работы с высокими температурами</t>
  </si>
  <si>
    <t>Перчатки без ПВХ покрытия используют на производствах и предприятиях, где предусмотрена работа с высокими температурами.</t>
  </si>
  <si>
    <t>Перчатки защитные для работы с открытым пламенем до 300 град.</t>
  </si>
  <si>
    <t>Крага перчатки выполнена из специальной огнестойкой ткани, сохраняющей форму. Защищает запястный сустав и предплечье от искр и брызг расплавленного металла. Прошитые огнестойкой кевларовой нитью.</t>
  </si>
  <si>
    <t>набор</t>
  </si>
  <si>
    <t>Ножовка по металлу</t>
  </si>
  <si>
    <t xml:space="preserve">Безопасная слесарная лучковая ножовка в комплекте с полотном. Безопасная рукоятка для точного ведения ножовки: уменьшается опасность несчастного случая,  в лучке есть место для запасных полотен: инструмент всегда под рукой,  в рукоятку встроено быстрозажимное устройство с точной регулировкой: оптимальное натяжение полотна,  полотно четырехкратно поворачивается на 90o: удобно работать в труднодоступных местах. Длина 300 мм. Вес 680 гр.
</t>
  </si>
  <si>
    <t>Полотно по металлу</t>
  </si>
  <si>
    <t>Из инструментальной стали, из эластичной быстрорежущей стали. Биметаллическое ножовочное безопасное полотно. Отличная гибкость: эластичная быстрорежущая сталь. Полотно 4 HSSE 4 Plus Повышенная твердость зубцов:Твердость около 65 HRC: срок службы, в среднем, увеличен в 4 раза, При очень большой нагрузке: значительно снижается опасность разрушения, Раздельный развод зубьев: точная резка 
 Размер 300, размер зубьев на дюйм - 24, вес - 20 гр.</t>
  </si>
  <si>
    <t>Регулируемый инструмент для работы с винтовыми соединениями
Предназначен для захвата, фиксации, опрессовки и гибких деталей
Регулировка на детали нажатием кнопки
Бесступенчатая установка нужного размера ключа 
Максимальный захват: 40 мм;
количество позиций установки: 13</t>
  </si>
  <si>
    <t>Регулируемый инструмент для работы с винтовыми соединениями
Предназначен для захвата, фиксации, опрессовки и гибких деталей
Регулировка на детали нажатием кнопки
Бесступенчатая установка нужного размера ключа 
Максимальный захват: 52 мм;
количество позиций установки: 17</t>
  </si>
  <si>
    <t>Клещи переставные-гаечный ключ, хромированные 300 мм</t>
  </si>
  <si>
    <t>Регулируемый инструмент для работы с винтовыми соединениями
Предназначен для захвата, фиксации, опрессовки и гибких деталей
Регулировка на детали нажатием кнопки
Бесступенчатая установка нужного размера ключа 
Максимальный захват: 60 мм;
количество позиций установки: 22</t>
  </si>
  <si>
    <t>Переставные клещи с кнопочным фиксатором черненые 300 мм</t>
  </si>
  <si>
    <t xml:space="preserve">Предназначены для труб диаметром до 70 мм (2 ¾ дюйма), а также гаек и винтов под ключ сечением до 60 мм. </t>
  </si>
  <si>
    <t>Имеют комбинированную рабочую поверхность. Кроме специальной выемки и захватного рельефного участка поверхности губок, присутствует плоская режущая часть.</t>
  </si>
  <si>
    <t>Клещи зажимные универсальные 250 мм</t>
  </si>
  <si>
    <t>Инструмент позволяет надежно фиксировать круглые, плоские, профилированные, фигурные детали или заготовки неправильной формы. Верхняя губа клещей прямая с зазубренными насечками, нижняя — плоская изогнутая образует небольшую выемку. В совокупности с мощным рычажным механизмом губки клещей выдают высокое усилие при зажиме детали.</t>
  </si>
  <si>
    <t>Клещи зажимные универсальные 180 мм</t>
  </si>
  <si>
    <t xml:space="preserve">Нож универсальный 220 мм </t>
  </si>
  <si>
    <t>Универсальный нож профессионального качества в чехле предназначен для многоцелевого использования: в мастерских различного профиля, при выездных ремонтных работах, в быту.</t>
  </si>
  <si>
    <t>Гратосниматель универсальный</t>
  </si>
  <si>
    <t>Для быстрого и чистого снятия внешней и внутренней фаски медных труб.
Универсальный - внутренний и внешний.
Легко снимает любую фаску.
Фаскосниматель внутренний и внешний для труб D 4 - 36 мм (1/8“ – 1.3/8“ дюйма).</t>
  </si>
  <si>
    <t>Адаптер для фаскоснимателя</t>
  </si>
  <si>
    <t>Адаптер для установки гратоснимателя на шуруповерт.</t>
  </si>
  <si>
    <t>Универсальный ступенчатый ключ</t>
  </si>
  <si>
    <t>Трещотка 1/2'', переставляется, быстрый и легкий монтаж.
Изготовлен из хромванадиевой стали, закаленный, никелированный.</t>
  </si>
  <si>
    <t>Набор монтажного инструмента для установки раковин, унитазов и сливов</t>
  </si>
  <si>
    <t>Шарнирный торцевой ключ для M8 и M10 для легкого закручивания в любом положении.
Адаптер для самых распространенных размеров сливов в ванных и раковинах: упрощение рабочего процесса.
Установка удлинителей 9 мм и 13 мм, а также адаптера на шарнирном торцевом ключе: один инструмент выполняет 5 функций.</t>
  </si>
  <si>
    <t>Набор комбинированных рожково-накидных шарнирных ключей 8-19 мм</t>
  </si>
  <si>
    <t>Ключ гаечный комбинированный с трещоткой и шарниром предназначен для эффективного откручивания или закручивания болтовых соединений в труднодоступных местах. Набор из 8 комбинированных трещоточных шарнирных ключей, размеры: 8; 10; 12; 13; 14; 15; 17; 19.</t>
  </si>
  <si>
    <t>Защитный рефлектор пламени</t>
  </si>
  <si>
    <t>Для обеспечения лучшего использования тепла, экономии времени и газа, защиты от возгорания расположенных в зоне пайки горючих материалов, одновременно служит для быстрого нагрева трубы. Устанавливается на сопло.</t>
  </si>
  <si>
    <t xml:space="preserve">Аккумуляторная дрель-шуруповёрт </t>
  </si>
  <si>
    <t>Эксцентриковая насадка для аккумуляторной дрели-шуруповерта</t>
  </si>
  <si>
    <t>Для сверления и завинчивания в труднодоступных местах.
12 фиксированных позиций с функцией быстрой замены для большей гибкости в работе.
Сверление битами диаметром до ø 6 мм</t>
  </si>
  <si>
    <t>Держатель бит для аккумуляторной дрели-шуруповерта</t>
  </si>
  <si>
    <t>Магнитный держатель для наконечников используется совместно с дрелями-шуруповертами. Держатель является переходником, одна часть которого зажимается в шуруповерт, другая - надежно и точно фиксирует биту с помощью магнита. Он облегчает выполнение монтажных работ. Хвостовик и наконечник имеют высокую соосность, используется при монтажных работах разной сложности. Подходит для бит, имеющих шестигранный хвостовик.</t>
  </si>
  <si>
    <t>Прямоугольная насадка для аккумуляторной дрели-шуруповерта</t>
  </si>
  <si>
    <t>Насадка угловая для шуруповерта</t>
  </si>
  <si>
    <t xml:space="preserve">Инструментальные насадки из хромованадиевой стали (качество S2); насадки с цветовой кодировкой: для быстрого и простого нахождения подходящей насадки; магнитный быстросменный переходник; с адаптером для сменных торцевых головок (адаптером для торцевых головок); высококачественный, прочный футляр </t>
  </si>
  <si>
    <t>Набор сверел по металлу (1,5-13) мм</t>
  </si>
  <si>
    <t>Свёрла изготовлены из высококачественной инструментальной легированной стали.
Имеют цилиндрический тип хвостовика.</t>
  </si>
  <si>
    <t>Трубный зажим 16-25 мм</t>
  </si>
  <si>
    <t>Держатель для труб</t>
  </si>
  <si>
    <t>Приспособление для выпрямления металло-полимерной трубы 16-20 мм</t>
  </si>
  <si>
    <t>Приспособление для выпрямления трубы с возможностью установки на станок для разматывания трубы для выпрямления композитных диаметрами 16 и 20 мм.</t>
  </si>
  <si>
    <t>Метр складной деревянный 2м белый</t>
  </si>
  <si>
    <t>Длина измерительной ленты 2 м
Класс точности 3
Материал измерительной поверхности дерево
Ширина, см 1.6
Габариты, мм	247x16x37
Вес, кг	0.134</t>
  </si>
  <si>
    <t>Угольник металлический 250-400 мм</t>
  </si>
  <si>
    <t xml:space="preserve">Угольник разметочный 165*305
Длина большей стороны 305 мм (разметка на 300 мм), ширина 50 мм, толщина 3 мм
Длина меньшей стороны 165 мм, ширина 40 мм, толщина 12 мм.
Анодированное антикоррозийное покрытие;
Лазерная гравировка шкалы; </t>
  </si>
  <si>
    <t>Карандаш</t>
  </si>
  <si>
    <t>Карандаш чернографитный</t>
  </si>
  <si>
    <t>Маркер</t>
  </si>
  <si>
    <t>Материал корпуса:пластик
Форма корпуса:круглая
Цвет чернил:черный
Толщина линии письма :3
Водостойкие чернила:да
Быстросохнущие чернила:да
Диаметр корпуса:16 мм</t>
  </si>
  <si>
    <t xml:space="preserve">Скотч малярный </t>
  </si>
  <si>
    <t>Клейкая лента малярная легкоудаляемая</t>
  </si>
  <si>
    <r>
      <t>Трубный ключ 45</t>
    </r>
    <r>
      <rPr>
        <sz val="11"/>
        <color theme="1"/>
        <rFont val="Calibri"/>
        <family val="2"/>
        <charset val="204"/>
      </rPr>
      <t>°</t>
    </r>
  </si>
  <si>
    <t>Трубный ключ с усиленной гильзой, шлифованными губками 90 град. и узким зевом.</t>
  </si>
  <si>
    <t>Угловой  трубный ключ</t>
  </si>
  <si>
    <t>Трубный ключ с усиленной гильзой, шлифованными губками 45 град. и узким зевом.</t>
  </si>
  <si>
    <t>Арматурный ключ с узкими губками</t>
  </si>
  <si>
    <t>Арматурный ключ с узкими губками, растровая регулировка, для хромированых и полированных поверхностей</t>
  </si>
  <si>
    <t>Ключ для смесителей с пластиковыми губками</t>
  </si>
  <si>
    <t>Хромванадиевая специальная сталь, цельнокованый стальной, хромированный, 4 ступени регулирования, зубья по всей рабочей поверхности губок. С пластмассовыми губками для бережного обхождения с арматурой</t>
  </si>
  <si>
    <t>Сантехнический монтажный комплект "de luxe" 16 предметов</t>
  </si>
  <si>
    <t>16 предметов</t>
  </si>
  <si>
    <t>Струбцина ручная универсальная 12</t>
  </si>
  <si>
    <t>Быстрозажимная струбцина предназначена для работы с различными материалами. Губки сплошные, рама выполнена из стали</t>
  </si>
  <si>
    <t>Молоток слесарный 300гр</t>
  </si>
  <si>
    <t>Слесарный молоток с квадратным бойком весом 300 г. предназначен для работы с металлом. Заостренный с одного конца боек облегчает работу в труднодоступных местах.</t>
  </si>
  <si>
    <t>Ключ разводной</t>
  </si>
  <si>
    <t>Разводной ключ с тонкими губками. Инструмент выполнен из хромованадиевой стали, обладает увеличенным сроком службы и повышенной защитой от коррозии.</t>
  </si>
  <si>
    <t>Набор напильников</t>
  </si>
  <si>
    <t>Набор из 3-х напильников 200 мм с личной насечкой. Инструменты состоят из высокопрочной рабочей части и удобной рукоятки. Ручки имеют двухкомпонентное антискользящее покрытие, а также снижают уровень вибрации в процессе обработки.</t>
  </si>
  <si>
    <t>Набор Г-образных шестигранников</t>
  </si>
  <si>
    <t>ключи изготовлены из хром-ванадиевой стали;
длинная часть стержня оснащена сферической головкой с 6 гранями;
в набор входят Г-образные ключи: 1.5, 2, 2.5, 3, 4, 5, 6, 8 и 10 мм;
комплект поставляется в удобном держателе с захватом и четкой маркировкой размеров.</t>
  </si>
  <si>
    <t>Набор Г-образных "звездочек"</t>
  </si>
  <si>
    <t>ключи изготовлены из никель-хром-молибденового сплава;
в набор входят Г-образные ключи: ТХ8, ТХ10, ТХ15, ТХ20, ТХ25, ТХ 27, ТХ 30, ТХ40 и ТХ50;
комплект поставляется в удобном держателе с захватом и четкой маркировкой размеров.</t>
  </si>
  <si>
    <t>Огнеупорный коврик</t>
  </si>
  <si>
    <t>Огнеустойчивый коврик 330 х 500 мм. для защиты поверхностей от пламени.</t>
  </si>
  <si>
    <t>Чистящие губки для медных труб</t>
  </si>
  <si>
    <t>Чистящие губки из нетканого материала. Удаляют оксидный слой, ржавчину, поверхностные загрязнения, следы жира и масла: чистка до металлического блеска.</t>
  </si>
  <si>
    <t xml:space="preserve">Цифровой угломер  200-400мм </t>
  </si>
  <si>
    <t>Электронный угломер предназначен для измерения углов. Имеет встроенный электронный датчик угла, показания с которого отображаются на встроенном ЖК цифровом дисплее.</t>
  </si>
  <si>
    <t>Цифровой штангенциркуль</t>
  </si>
  <si>
    <t>Цифровой штангенциркуль используется для проведения как наружных, так и внутренних измерений различных изделий или заготовок. Измерения производятся с высокой точностью ±0.03 мм. Результаты отображаются на ЖК дисплее с точностью до тысячных.</t>
  </si>
  <si>
    <t>Цифровой уровень</t>
  </si>
  <si>
    <t>Функции:
Измерения в градусах, мм/м, %, in/ft
Автоматическая калибровка
ЖК экран с подсветкой
Магниты в основании
Автоматическое отключение
Характеристики
Автоматическое отключение питания, мин 5
Диапазон углового измерения    4x90
Источник питания 2 батареи AAA, 1.5 В
Рабочая температура, °С -10...+50
Точность, dB ±0.15°
Шаг измерения, dB 0.05°
Комплект поставки
Цифровой уровень - 1 шт.
Чехол - 1 шт.
Батареи - 1 шт.
Инструкция - 1 шт.</t>
  </si>
  <si>
    <t>Цифровой динамометрический ключ + набор насадок</t>
  </si>
  <si>
    <t>Ключ динамометрический с цифровой индикацией, усилие затяжки 7-135Nm, оснащен дисплеем, на котором отображаются рабочие параметры, и трещоткой. Рифленая ручка предотвращает скольжение руки во время работы. Инструмент имеет посадочный квадрат 3/8 и выполнен из прочной высококачественной стали. Поставляется в надежном футляре для безопасного хранения и транспортировки</t>
  </si>
  <si>
    <t>Ящик для инструмента (возможно с колесами)</t>
  </si>
  <si>
    <t>Съемный лоток DS150 - 158 мм x 336 мм x 550 мм;
Съемный внутренний органайзер DS300 - 308 мм x 336 мм x 550 мм;
Съемный внутренний органайзер DS400 - 408 мм x 366 мм x 550 мм;
Металлическая тележка.</t>
  </si>
  <si>
    <t>Набор отверток PH1, PH2,  PH3, PZ1, PZ2, PZ3, шлицевые</t>
  </si>
  <si>
    <t>Набор отверток с эргономичными рукоятками предназначен для монтажных и демонтажных работ с различными резьбовыми соединениями. В наборе поставляется держатель для отверток.
В набор входит: PH1, PH2,  PH3, PZ1, PZ2, PZ3, шлицевые</t>
  </si>
  <si>
    <t>Клещи переставные-гаечный ключ, 180 мм</t>
  </si>
  <si>
    <t>Клещи переставные-гаечный ключ, 250 мм</t>
  </si>
  <si>
    <t>Плоскогубцы комбинированные, 180 мм</t>
  </si>
  <si>
    <t>Набор бит для шуруповерта (PH, PZ, TORX)</t>
  </si>
  <si>
    <t>Трубогиб арбалетного типа</t>
  </si>
  <si>
    <t>Трубогиб арбалетного типа, с храповым механизмом
Внимание!
Рекомендованы в комплекте:
Сменный гибочный 
сегмент 18 
(допустимые димаметр труб 17, 18 мм / 3/4") 1 шт.
Сменный гибочный 
сегмент 22 
(допустимый диаметр труб 20, 21, 22 мм / 7/8") 1 шт.</t>
  </si>
  <si>
    <t>Горелка газовая</t>
  </si>
  <si>
    <t>Верстак слесарный</t>
  </si>
  <si>
    <t>Максимальная нагрузка: 1500 кг
Габаритные размеры без экрана (ВxШxГ):
825x1000x700 мм
Толщина столешницы: 24 мм
Тип столешницы:
фанера, покрытая оцинкованным листовым металлом (ЦФ), 
Крепление столешницы:
Болтами и втулками, установленными на производстве
Тип краски:
Порошковая эпоксидная краска
Устойчива к механическим воздействиям и агрессивным жидкостям</t>
  </si>
  <si>
    <t>шт (на 1 раб.место)</t>
  </si>
  <si>
    <t>Параллельные тиски 140 мм с закаленными углообразными губками предназначенными для зажима труб диаметром 3/4-2"</t>
  </si>
  <si>
    <t>Стальные кованные тиски с коваными, закаленными углообразными губками для труб, расположенными под параллельными губками. Защищенный, крепкий болт с трапециевидной резьбой, регулируемая двухсторонняя призменная направляющая. Надставка-наковальня для рихтовочных работ.
Ширина губок: не менее 140мм, Ширина зажима: не менее 150мм, Глубина зажима: не менее 80мм, Максимальный диаметр зажимаемой трубы: не менее 2 дюймов. Вес: не менее 15,6 кг.</t>
  </si>
  <si>
    <t>Инструмент</t>
  </si>
  <si>
    <t xml:space="preserve">Телескопический труборез для точной резки нержавеющих стальных труб Ø 1/4“ – 1.5/8“ (6-35 мм).Откидной внутренний гратосниматель, запасной режущий диск в рукоятке: труборез всегда готов к работе, Два направляющих ролика с канавкой: для разреза вплотную к отбортовке. Вес 470 гр.
</t>
  </si>
  <si>
    <t>Трубогиб для тонкостенных медных и стальных труб с комплектом гибочных сегментов с базовыми пластинами для закрепления в тисках 15-18-22мм, к-т в ящике</t>
  </si>
  <si>
    <t>Набор представляет собой специализированный комплект универсальных приспособлений для ручной холодной гибки труб.  Трубогиб может использоваться с разнообразными материалами: мягкой и твердой медью, тонкостенной медью, тонкостенной сталью, медью и тонкостенной сталью в оболочке, алюминием, латунью, а также бесшовной нержавеющей сталью. Тип привода: ручной (механический). Максимальный угол гиба, град: не менее 180. Толщина стенки трубы, мм: не менее 1. Гибка труб диаметром: 15, 18, 22 мм. Тип профиля: круг</t>
  </si>
  <si>
    <t>Ножницы для резки металлопластиковых труб 4-мя роликами с игольчатыми подшипниками для вращения трубы во время резки</t>
  </si>
  <si>
    <t>Инструмент для резки металлополимерных труб
Система 4 роликами с игольчатыми подшипниками для вращения трубы во время резки.
Ось в стальной втулке с игольчатыми подшипниками.
Специальная геометрия края лезвия и покрытие PTFE.
Интегрированная система резки гофры без повреждения внутренней трубы (18-35мм).
С трехгранными лезвиями с PTFE-покрытием с увеличением времени службы в 3 раза с поворотом лезвия на 120º.</t>
  </si>
  <si>
    <t>Фаскосниматель:внутри и снаружи,3-36,1/8-1.3/8 стальной корпус</t>
  </si>
  <si>
    <t>Гратосниматель предназначен для зачистки внешних и внутренних кромок труб.
Шлифованные ножи изготовлены из закаленной стали.
Диаметр обрабатываемых труб от 3 до 36 мм. Возможно применение с адаптером-насадкой для дрели или шуруповерта. 
Материал резцов: сталь. Материал корпуса: сталь. 
Материал труб: сталь</t>
  </si>
  <si>
    <t>Электрогидравлический пресс в комплекте с аккумулятором и зарядным устройством, без пресс-клещей</t>
  </si>
  <si>
    <t>Электрогидравлический пресс предназначен для соединение трубопроводов из различных материалов специальными пресс-фитингами, методом холодного прессования.
Мощность поршня/ход: 32 кН / 40 мм;
Номинальный диаметр: Ø12 - 110 мм;
Энергопитание: аккумулятор Li-Ion 18 В / 3 A/ч;
Блок питания 230 В, 50 - 60 Гц</t>
  </si>
  <si>
    <t>Клещи для пресс-фитинга  SV-22, совместимы с электрогидравлическим прессом</t>
  </si>
  <si>
    <t xml:space="preserve">Цветовая кодировка и маркировка с указанием размера и пресс-контура: исключение ошибки при выборе клещей, Нумерация партии и поштучное испытание: высокий стандарт качества для материала и пресс-контура, Универсальное крепление: для всех прессов с совместимым креплением для пресс-клещей.  Из кованой специальной стали с высоким коэффициентом нагружения: подходит для всех прессов с постоянным усилием обжима 32 – 34 кН,  Специальная закалка:высокая степень эластичности и упругости, долговременная защита от коррозии: оптимальное решение для жестких условий эксплуатации на стройке. Размер - для обжима медных труб 22 мм, тип SV/V.
</t>
  </si>
  <si>
    <t>Клещи для пресс-фитинга SV-15, совместимы с с электрогидравлическим прессом</t>
  </si>
  <si>
    <t>Цветовая кодировка и маркировка с указанием размера и пресс-контура: исключение ошибки при выборе клещей, Нумерация партии и поштучное испытание: высокий стандарт качества для материала и пресс-контура, Универсальное крепление: для всех прессов с совместимым креплением для пресс-клещей.  Из кованой специальной стали с высоким коэффициентом нагружения: подходит для всех прессов с постоянным усилием обжима 32 – 34 кН,  Специальная закалка:высокая степень эластичности и упругости, долговременная защита от коррозии: оптимальное решение для жестких условий эксплуатации на стройке. Размер - для обжима медных труб 15 мм, тип SV/V.</t>
  </si>
  <si>
    <t>Клещи для пресс-фитинга SV-18, совместимы с с электрогидравлическим прессом</t>
  </si>
  <si>
    <t>Цветовая кодировка и маркировка с указанием размера и пресс-контура: исключение ошибки при выборе клещей, Нумерация партии и поштучное испытание: высокий стандарт качества для материала и пресс-контура, Универсальное крепление: для всех прессов с совместимым креплением для пресс-клещей.  Из кованой специальной стали с высоким коэффициентом нагружения: подходит для всех прессов с постоянным усилием обжима 32 – 34 кН,  Специальная закалка:высокая степень эластичности и упругости, долговременная защита от коррозии: оптимальное решение для жестких условий эксплуатации на стройке. Размер - для обжима медных труб 18 мм, тип SV/V.</t>
  </si>
  <si>
    <t>Комплект инструментов для расширения труб и запрессовки втулок, Ø 16 - 32мм</t>
  </si>
  <si>
    <t>Механический ,инструмент предназначен для монтажа аксиальных фитингов (с надвижной гильзой) в трубопроводных системах
В комплекте:
Ручной расширитель с расширительными головками для труб диаметром 16 мм; 20 мм; 25 мм; 32 мм
Ручной запрессовщик пресс-втулок с сменными насадками диаметром 16 мм; 20 мм; 25 мм; 32 мм</t>
  </si>
  <si>
    <t>Оборудование для проведения испытаний</t>
  </si>
  <si>
    <t xml:space="preserve">Шланг воздушный спиральный с фитингами (5 м, 8х12 мм, 10 бар) </t>
  </si>
  <si>
    <t>Шланг воздушный с фитингами применяется для присоединения инструмента к компрессору. Имеет спиральную форму, что обеспечивает его гибкость. Шланг длиной 5 метров позволяет работать на расстоянии от компрессора. Внешний диаметр 12 мм
Внутренний диаметр 8 мм
Длина, м 5
Максимальное давление, бар 10
Материал резина (полиуретан)
Тип соединения рапид (EURO)
Форма спиральный</t>
  </si>
  <si>
    <t>Разъемное соединение рапид (муфта), 1/2"M, наружн. резьба</t>
  </si>
  <si>
    <t>Разъемное соединение для подключения компрессора к пневмоинструменту.
Или переходник для соединения частей пневмомагистрали. Разъемы - наружная резьба 1/2" и рапид папа.</t>
  </si>
  <si>
    <t xml:space="preserve"> Разъемное соединение рапид (штуцер), 1/2"M, наруж.резьба</t>
  </si>
  <si>
    <t>Разъемное соединение для подключения компрессора к пневмоинструменту.
Или переходник для соединения частей пневмомагистрали. Переход с с резьбы наружной 1/2" папа на быстросъемное соединение рапид.</t>
  </si>
  <si>
    <t xml:space="preserve">Набор фитингов 1/4" </t>
  </si>
  <si>
    <t>Инструмент для резки и снятия фаски труб из полимерных материалов до 110 мм (с вкладышами на 50мм и 75мм)</t>
  </si>
  <si>
    <t xml:space="preserve">Универсальный инструмент для точной перпендикулярной резки и снятия фаски и удаление грата на трубах из ПВХ, ПЭ, ПП, СПЭ, ПБ и ПВДФ, от 32 до 160 мм. Резка труб, снятие фаски </t>
  </si>
  <si>
    <t>Ручной резьбонарезной клупп для стальных труб 1/2" - 3/4" - 1" - 1.1/4"</t>
  </si>
  <si>
    <t>Ручной резьбонарезной набор с резьбонарезными головками BSPT, максимальный диаметр трубы 1/2" - 3/4" - 1" - 1.1/4", в комплекте трещотка, вес 5,1 кг.</t>
  </si>
  <si>
    <t>Телескопическиий труборез для медных труб 1/4“ – 1.3/8“ (6 – 35мм)</t>
  </si>
  <si>
    <t>Труборез для труб из цветных металлов 6 - 35 мм. Корпус изготовлен из цинкового сплава и окрашен, устойчив к коррозии.
С помощью винта, находящегося в верхней части приспособления, можно регулировать режущее усилие. Выдвижной нож-скребок предназначен для удаления стружки и заусенцев с обрабатываемой поверхности. В комплекте запасной режущий ролик. Минимальный диаметр отрезаемой трубы: не менее 6 мм, Максимальный диаметр отрезаемой трубы: не более 35 мм</t>
  </si>
  <si>
    <t>Фаскосниматель: внутри и снаружи, 3 реж.кромки, пластм.корпус</t>
  </si>
  <si>
    <t>Универсальный фаскосниматель для труб из мягких сплавов диаметром от 4 до 35 мм (1/8“–1.3/8“ дюйма)</t>
  </si>
  <si>
    <t>Сварочный аппарат для раструбной сварки ПП труб + комплект насадок</t>
  </si>
  <si>
    <t>Сварочный аппарат для раструбной  сварки ПП труб. С регулировкой температуры и тефлоновым покрытием нагревательного элемента и насадок. В комплекте насадки 20, 25, 32 и 40мм</t>
  </si>
  <si>
    <t>Чистящие губки из нетканого материала. Не содержат абразив и металл, используется для чистки труб без повреждений. Без истирания металла: снижается риск образования ржавчины. Удаляют оксидный слой, ржавчину, поверхностные загрязнения, следы жира и масла: чистка до металлического блеска. Эластичные, можно использовать сухими и влажными, устойчивы к действию растворителей</t>
  </si>
  <si>
    <t>Ершики для чистки внутренней поверхности трубы, 15 мм</t>
  </si>
  <si>
    <t>Для быстрой механической чистки внутренней поверхности фитинга или трубы 
Применяется для подготовки места пайки
Диаметр 15мм</t>
  </si>
  <si>
    <t>Имеет функцию предварительного нагрева, возможность использования в перевёрнутом положении. Пламя устойчиво к ветру. Регулируется с помощью плавного клапана точной регулировки.
Соединение резьбовое 7/16'' EU.
Пайка твердым припоем до Ø 15 мм. 
Пайка мягким припоем до Ø 22 мм. 
В комплекте с баллоном 600 мл.</t>
  </si>
  <si>
    <t>Огнеупорный коврик 330x500MM, в пластик.чехле</t>
  </si>
  <si>
    <t>Коврик из огнеупрного материала. Применяется для защиты от пламени и жара с температурой до 1000*C.
Не содержит асбест и вредных для здоровья компонентов. 
Размер 330 х 500 мм.
Вес 300 гр.</t>
  </si>
  <si>
    <t>Лестница-стремянка</t>
  </si>
  <si>
    <t>Лестница-стремянка, 4 ступени</t>
  </si>
  <si>
    <t>Хоз. Инвентарь</t>
  </si>
  <si>
    <t>Щетка для очистки верстака, малая</t>
  </si>
  <si>
    <t>Тип:щетка-сметка
Материал рукояти:дерево
Материал щетины:ПЭТ
Жесткость щетины:жёсткая</t>
  </si>
  <si>
    <t>Щетка для очистки пола, на длинной ручке</t>
  </si>
  <si>
    <t>Тип:щетка-веник
Назначение:для пола
Наличие ручки:есть
Материал рукояти:пластик
Длина ручки: 1170 мм
Диаметр и тип крепления для ручки/черенка:22 мм</t>
  </si>
  <si>
    <t>Совок для очистки</t>
  </si>
  <si>
    <t>Тип:совок
Ширина рабочей части:225 мм
Наличие ручки:есть
Материал рукояти:пластик
Длина:240 мм</t>
  </si>
  <si>
    <t>Профиль из прокатной стали оцинкованный в штангах, совместим с застенными модулями</t>
  </si>
  <si>
    <t>Стальная профильная труба замкнутого сечения для возведения несущих стеновых конструкций и монтажа застенных модулей для подвесной сантехники и сантехнической арматуры. Толщинга стенки профиля не менее 1 мм. Оцинкованный. Должен быть одного производителя и одной системы с застенными модулями для подвесной сантехники и монтажными элементами для установки сантехнической арматуры.</t>
  </si>
  <si>
    <t>Материал для застройки рабочего места</t>
  </si>
  <si>
    <t>м.пог. (на 1 раб.место)</t>
  </si>
  <si>
    <t>Соединение угловое, совместимо с профилем из прокатной стали</t>
  </si>
  <si>
    <t>Соединение угловое для соединения двух отрезков стальной профильной трубы под прямым углом и крепленния застенных модулей для подвесной сантехники. Должен быть одного производителя и одной системы со стальной профильной трубой, застенными модулями для подвесной сантехники и монтажными элементами для установки сантехнической арматуры.</t>
  </si>
  <si>
    <t>Крепление одинарное, совместимо с профилем из прокатной стали</t>
  </si>
  <si>
    <t>Монтажный элемент для крепления стальной профильной трубы к несущей стене. Изготовлен из оцинкованной стали. В комплекте должны быть крепежные элементы (дюбель, болт) для крепления к несущей стене.  Должен быть одного производителя и одной системы со стальной профильной трубой, застенными модулями для подвесной сантехники и монтажными элементами для установки сантехнической арматуры.</t>
  </si>
  <si>
    <t>Саморез по дереву (гкд / сгд) 3,5х41мм черный (фасовка по 1кг) редкий шаг резьбы (кнр)</t>
  </si>
  <si>
    <t xml:space="preserve">Размер 3,5х41 мм черный редкий шаг резьбы </t>
  </si>
  <si>
    <t>кг. (на 1 раб.место)</t>
  </si>
  <si>
    <t>Саморез по дереву (гкд / сгд) 3,5х55(57)мм черный (фасовка по 1кг) редкий шаг резьбы (кнр)</t>
  </si>
  <si>
    <t xml:space="preserve">Размер 3,5х55 мм черный редкий шаг резьбы </t>
  </si>
  <si>
    <t>Саморез по дереву (гкд / сгд) 4,8х 89(90)мм черный (фасовка по 1кг) редкий шаг резьбы (кнр)</t>
  </si>
  <si>
    <t xml:space="preserve">Размер 4,8х 89 мм черный редкий шаг резьбы </t>
  </si>
  <si>
    <t>Крепежный уголок соеденительный 50х 50х35/2,5мм (ku)(ukl-1)</t>
  </si>
  <si>
    <t xml:space="preserve">Размер 50х 50х35/2,5мм </t>
  </si>
  <si>
    <t>Крепежный уголок соеденительный 90х90х65/2,5мм (ku)(ukl-3)</t>
  </si>
  <si>
    <t>Размер 90х90х65/2,5мм</t>
  </si>
  <si>
    <t>Эмаль по дереву акриловая ВД-АК-1179(белая)</t>
  </si>
  <si>
    <t>Тип покрытия: Полуглянцевое
Применение Универсальный (для наружных и внутренних работ) и другие.
Расход: не менее 10 м2 в 1 слой  
Подходит для: Универсальный (бетон, металл, дерево и др.) и т.д.</t>
  </si>
  <si>
    <t xml:space="preserve">Клейкая сигнальная лента 50ммx33м красно-белая PVC </t>
  </si>
  <si>
    <t>Ширина, мм 50
Длина, м не менее 33
Цвет бело-красный
Тип клейкая лента</t>
  </si>
  <si>
    <t>Шуруп по дереву с  головкой, DIN 571, 6*30</t>
  </si>
  <si>
    <t>Размер, мм 6*30
ГОСТ 11473.</t>
  </si>
  <si>
    <t>Шпатлевка акриловая по дереву</t>
  </si>
  <si>
    <t>Цвет:сосна
Палитра:коричневый
Влагостойкость:есть
Применение:внутри помещения
Min толщина слоя:1 мм</t>
  </si>
  <si>
    <t>Ящик для хранения (60 литров)</t>
  </si>
  <si>
    <t>Ящик для хранения и переноски инструмента Габариты:600х400х400 мм
Вес нетто:3 кг
Объем:60 л</t>
  </si>
  <si>
    <t>Цифровые настенные часы.</t>
  </si>
  <si>
    <t>Материал корпуса:пластик
Высота индикации цифр 100 мм
Высота:102 мм
Ширина:220 мм
Толщина:37 мм</t>
  </si>
  <si>
    <t>Охрана труда и техника безопасности</t>
  </si>
  <si>
    <t>комплект (на 1 раб.место)</t>
  </si>
  <si>
    <t>пара (на 1 раб.место)</t>
  </si>
  <si>
    <t>Верхняя одежда с длинным рукавом</t>
  </si>
  <si>
    <t xml:space="preserve">Куртка с длинными рукавами с застёгивающимися или притачными манжетами на резинке </t>
  </si>
  <si>
    <t>Хлопчатобумажные перчатки без ПВХ покрытия</t>
  </si>
  <si>
    <t>Инструменты</t>
  </si>
  <si>
    <t>Телескопический роликовый труборез для нержавеющих стальных труб 1/4“– 1.3/8“ (6 – 35мм)</t>
  </si>
  <si>
    <t>Компактный телескопический роликовый труборез для нержавеющих стальных труб (6 – 30мм)</t>
  </si>
  <si>
    <t>Компактный телескопический роликовый труборез для точной резки нержавеющих стальных труб Ø6-30 мм в труднодоступных местах</t>
  </si>
  <si>
    <t>Трубогиб арбалетного типа для круглых труб с комплектом гибочных сегментов 12-15-18-22мм, к-т в ящике</t>
  </si>
  <si>
    <t>Набор представляет собой специализированный комплект универсальных приспособлений для ручной гибки труб.
Тип привода: ручной (механический). Максимальный угол гиба, град: не менее 180. Толщина стенки трубы, мм: не менее 1. Гибка труб диаметром: 12, 15, 18, 22 мм. Тип профиля: круг</t>
  </si>
  <si>
    <t>Адаптер фаскоснимателя</t>
  </si>
  <si>
    <t>Адаптер фаскоснимателя предназначен для установки на дрель-шуруповерт.
Хвостовик, шестигранник</t>
  </si>
  <si>
    <t>Универсальное соединение, совместимо с профилем из прокатной стали</t>
  </si>
  <si>
    <t>Монтажный элемент для крепления стальной профильных труб между собой под любым углом. Изготовлен из оцинкованной стали. Должен быть одного производителя и одной системы со стальной профильной трубой, застенными модулями для подвесной сантехники и монтажными элементами для установки сантехнической арматуры.</t>
  </si>
  <si>
    <t>Чистящие губки для обработки наружной поверхности труб</t>
  </si>
  <si>
    <t>ГОСТ 3916.1-18 
Марка: ФСФ
Порода древесины: береза
Толщина листа: 18 мм
Размеры листа: 2500x1250 мм
Тип: влагостойкая
Сорт: 2/2
Шлифовка: шлифованная (Ш2)</t>
  </si>
  <si>
    <t>Фанера 2440*1220*18 шлифованная сорт 2/2 березовая (для застройки стенда рабочего места)</t>
  </si>
  <si>
    <t>Брус 100*50*3000 строганный</t>
  </si>
  <si>
    <t>Брус Д*Ш*В  мм  3000*100*50  Строганный</t>
  </si>
  <si>
    <t>Набор фитингов используется совместно с компрессорным оборудованием для соединения шланга с пневматическим инструментом. В комплекте пять фитингов. 
Фитинг 1/4F – рапид Euro (мама) – 1 шт.
Фитинг 1/4F – рапид Euro (папа) – 1 шт.
Фитинг 1/4M – рапид Euro (папа) – 3 шт.</t>
  </si>
  <si>
    <t>КВЦ «ЭКСПОФОРУМ»</t>
  </si>
  <si>
    <t>Петербургское ш., 64, корп. 1, посёлок Шушары</t>
  </si>
  <si>
    <t>Комплект картриджей для цветного МФУ А3</t>
  </si>
  <si>
    <t xml:space="preserve">Комплект тонер-картриджей для цветного МФУ Лазерное А3 </t>
  </si>
  <si>
    <t>Пластиковый (полипропилен (ПП)), белый/прозрачный 50 шт. в упаковке</t>
  </si>
  <si>
    <t>Общая зона конкурсной площадки (оборудование, инструмент, мебель)</t>
  </si>
  <si>
    <t>Напольная стойка для телевизора 75"</t>
  </si>
  <si>
    <t>Диагональ 75"/190 4K Ultra HD, 3840x2160, 60 Гц, HDMI х 4, USB х 2, Wi-Fi, LAN</t>
  </si>
  <si>
    <t>Напольная стойка c регулируемым по высоте металлическим кронштейном для крепления телевизора.</t>
  </si>
  <si>
    <t xml:space="preserve">Мусорный контейнер пластиковый </t>
  </si>
  <si>
    <t>Web-камера</t>
  </si>
  <si>
    <t>Разрешение видео: 3840 х 2160 пикселей
Запись видео: 2160p 25 кад/сек
Угол обзора: 95 °
Интерфейс: USB2.0 (3.0)</t>
  </si>
  <si>
    <t>Контейнер для мусора на колесиках, объем 120 литров, с крышкой</t>
  </si>
  <si>
    <t>Пакет приложений для видеофайлов</t>
  </si>
  <si>
    <t>Набор программных продуктов, для захвата видео с экрана, обработки и создания роликов, трансляции видео по сети</t>
  </si>
  <si>
    <t>Кабель дляпередачи аудио-видео сигнала, разъемы HDMI (m) - HDMI (m), длина 30 метров</t>
  </si>
  <si>
    <t>Запираемый металлический шкаф</t>
  </si>
  <si>
    <t>1200х600х750 мм</t>
  </si>
  <si>
    <t>Металлический шкаф на 2 секции; 1850х500х800 мм</t>
  </si>
  <si>
    <t>Скамья деревянная на металлическом каркасе; 1000х350х460 мм</t>
  </si>
  <si>
    <t>Электричество:  1 подключение кулера, 1 подключение общей инфраструктуры</t>
  </si>
  <si>
    <t>Кабель дляпередачи аудио-видео сигнала, разъемы HDMI (m) - HDMI (m), длина 10 метров</t>
  </si>
  <si>
    <t>Электричество: 1 подключение для ноутбука, 1 подключение для телевизора, 1 подключение общей инфраструктуры</t>
  </si>
  <si>
    <t>Покрытие пола: ковролин  48 кв.м на всю зону</t>
  </si>
  <si>
    <t>Cтул офисный со спинкой на роликах</t>
  </si>
  <si>
    <t>Пакет программ САПР и BIM (ТИМ) моделирования</t>
  </si>
  <si>
    <t>Набор программных продуктов, для обработки файлов с расширениями .dwg, .stp, .rnp</t>
  </si>
  <si>
    <t>Комната Главного эксперта (оборудование, инструмент, мебель)</t>
  </si>
  <si>
    <t>Электричество: 1 подключение для ноутбука, 1 подключение общей инфраструктуры</t>
  </si>
  <si>
    <t>Технология: лазерный, цветной, двусторонняя печать, A3
Разрешение: ч/б 1200 x 1200 dpi, цвет 1200 x 1200 dpi
Подключение: NFC, Ethernet (RJ-45), USB, USB Type-A
Дополнительные функции: копир, принтер, сканер</t>
  </si>
  <si>
    <t>МФУ для печати А3</t>
  </si>
  <si>
    <t>1400х600х750 мм</t>
  </si>
  <si>
    <t>Брифинг зона (оборудование, инструмент, мебель)</t>
  </si>
  <si>
    <t>Комната Экспертов (оборудование, инструмент, мебель) (по количеству экспертов)</t>
  </si>
  <si>
    <t>Электричество: 1 подключение общей инфраструктуры</t>
  </si>
  <si>
    <t>Скамья для раздевалок</t>
  </si>
  <si>
    <t>Стелаж 500 х 500 х 2000мм, металлический, 5 полок</t>
  </si>
  <si>
    <t>Стелаж 1000 х 500 х 2000 металлический, 5 полок. Max нагрузка на полку:100 кг</t>
  </si>
  <si>
    <t>Стелаж 2000 х 500 х 2000 металлический, 5 полок. Max нагрузка на полку:100 кг</t>
  </si>
  <si>
    <t>Электричество: 3 подключения в Зонах "Скоростного теста", 2 подключения в местах установки телевизоров, 1 подключение электронных часов и 1 подключение кулера</t>
  </si>
  <si>
    <t xml:space="preserve">Часы электронные </t>
  </si>
  <si>
    <t>Часы электронные с цифровой индикацией времени, формат: ЧЧ:ММ. Высота цифр 100 мм</t>
  </si>
  <si>
    <t>Компрессор с гибким шлангом и быстросъемными адаптерами</t>
  </si>
  <si>
    <t>Компрессор с манометром для обеспечения давления 2 бар, точность измерения давления 0,1 бар. Гибкий шланг длина 5 метров, быстросъесные соединения для присоединения с трубопроводам: 1/2" наружная резьба - 1 шт., 1/2" внутренняя резьба - 1 шт.</t>
  </si>
  <si>
    <t>Оборудование</t>
  </si>
  <si>
    <t>Метр складной деревянный, 2м х 16 мм</t>
  </si>
  <si>
    <t>Инструменты для проведения оценки</t>
  </si>
  <si>
    <t>Цифровой уровень Mini  + элементы питания</t>
  </si>
  <si>
    <t>Угольник разметочный 165*305</t>
  </si>
  <si>
    <t>Электронный угломер 30</t>
  </si>
  <si>
    <t>Сосотоит из двух металлических линеек и ЖК цифрового дисплея. Плечи угломера при выставлении в одну линию (раскрытии на 180°) образуют обычную линейку для измерения расстояний. Рабочий диапазон °0...360, Разрешение°0,1, Питание/время работы1 батарея 3V CR 2032, Точность измерения 0,3°.</t>
  </si>
  <si>
    <t xml:space="preserve">Штангенциркуль  с цифровой индикацией </t>
  </si>
  <si>
    <t>Максимальная величина измерения
150 мм
Цена деления
0.01 мм</t>
  </si>
  <si>
    <t>Набор шестигранников состоит из 9 размеров SW1,5 - SW10мм. Шестигранники закалены, хромированы, ручки шестигранников длинные, головки скругленные с длинной стороны. Сделаны шестигранники из закаленной спецстали S2. Находятся в пластиковом футляре с креплением на стену.</t>
  </si>
  <si>
    <t>Максимальная нагрузка: 1500 кг
Область применения:
Организация рабочего места на производстве, в мастерской, гараже или учебном заведении.
Габаритные размеры без экрана (ВxШxГ):
825x1000x700 мм
Толщина столешницы: 24 мм
Тип столешницы:
фанера, покрытая оцинкованным листовым металлом (ЦФ), 
Крепление столешницы:
Болтами и втулками, установленными на производстве
Тип краски:
Порошковая эпоксидная краска
Устойчива к механическим воздействиям и агрессивным жидкостям: Да
Наличие антикоррозийной обработки: Есть
Цвет рамы, корпуса тумб, стоек экрана, аксессуаров:
Светло-серый (RAL 7038)</t>
  </si>
  <si>
    <t>Труборез для стальных ВГП труб  1.1/4"</t>
  </si>
  <si>
    <t>Труборезы для стальных труб используются для ручного, быстрого разрезания труб, которые имеют диаметр до 2 дюймов. Режущий диск изготовлен из закаленной высоколегированной стали. Эффективность работы обеспечивается оптимальной передачей усилия на трубу. Широкие ролики: надежный ход режущего диска по трубе,
Простая регулировка давления: оптимальная передача усилия на трубу,
Закаленный режущий диск из высоколегированной стали: длительный срок службы,
Резка без образования грата: сразу после резки можно нарезать резьбу,</t>
  </si>
  <si>
    <t>Устройство для обработки края резьбы 3/8-2"</t>
  </si>
  <si>
    <t>Устройство для обработки края резьбы 3/8-2" специализированный ручной инстру-мент рычажного типа. В качестве рабочей части изделия представлены ролики, обеспечивающие равномерную обработку края резьбы по всей окружности трубы. Для обработки острого края резьбы после нарезания ручным клуппом или на станке перед уплотнением льном/фумлентой;
Быстрая работа – экономия времени; Вес 1.15 кг. Длина 335 мм</t>
  </si>
  <si>
    <t>Ручной гидравлический трубогиб с открытой рамой и набором сегментов 3/8 - 2"</t>
  </si>
  <si>
    <t>Ручной гидравлический трубогиб для точной холодной гибки под углом до 90° стальных труб диаметром до 2", оснащен рамой открытого типа. Мощный гидравлический поршень (150 кН) и система быстрого обратного хода поршня обеспечивают высокую производительность. Для удобства в работе может устанавливаться на треногу.</t>
  </si>
  <si>
    <t>Тип:щетка-сметка
Материал рукояти:дерево
Материал щетины:ПЭТ
Жесткость щетины:жёсткая
Количество рядов:4
Цвет щетки:зеленый/бежевый</t>
  </si>
  <si>
    <t>Тип:щетка-веник
Уличная:нет
Назначение:для пола
Наличие ручки:есть
Материал рукояти:пластик
Длина ручки:1170 мм
Диаметр и тип крепления для ручки/черенка:22 мм</t>
  </si>
  <si>
    <t>Часы настенные</t>
  </si>
  <si>
    <t>Материал корпуса:пластик
Цвет корпуса:черный
Цвет циферблата:черный
Высота:102 мм
Ширина:220 мм
Толщина:37 мм</t>
  </si>
  <si>
    <t>Горелка с пьезоподжигом, резьбовое соединение 7/16"EU</t>
  </si>
  <si>
    <t>Пила циркулярная аккумуляторная в комплекте с 2-мя АКБ и зарядным устройством</t>
  </si>
  <si>
    <t xml:space="preserve">Ударная дрель (шуруповерт) аккумуляторная </t>
  </si>
  <si>
    <t>Гайковерт ударный аккумуляторный  в комплекте с 2-мя АКБ и зарядным устройством</t>
  </si>
  <si>
    <t>Тип патрона квадрат с отверстием и фрикционным кольцом, Размер патрона 1/2 дюйма, Max крутящий момент 330 Нм, Max размер крепежа- М 20, Регулировка частоты вращения, Наличие удара , Мах частота ударов 4000 уд/мин Наличие реверса, Наличие подсветки, Тип аккумулятора Li-Ion, Напряжение аккумулятора 18 В, Емкость аккумулятора 5 А*ч</t>
  </si>
  <si>
    <t>Тип двигателя щеточный, Max крутящий момент 62 Нм, Мягк.вращ. момент 36 Нм, Жестк. вращ. момент 62 Нм, Тип аккумулятора Li-Ion, Емкость аккумулятора 1.5 А*ч, Напряжение аккумулятора 18 В, Устройство аккумулятора слайдер Размер зажимаемой оснастки 1.5-13 мм, Min размер оснастки 1.5 мм, Мах размер оснастки 13 мм, Мах диаметр сверления (дерево) 38 мм, Max диаметр сверления (металл) 13 мм, Мах диаметр сверления (кирпич) 13 мм, Наличие удара, Наличие реверса, Наличие подсветки, Тормоз двигателя, Тип патрона быстрозажимной</t>
  </si>
  <si>
    <t>Электронный угломер</t>
  </si>
  <si>
    <t>Угольник разметочный 200х300 мм</t>
  </si>
  <si>
    <t xml:space="preserve">Угольник разметочный 200х300 мм
Анодированное антикоррозийное покрытие;
Лазерная гравировка шкалы; </t>
  </si>
  <si>
    <t>Емкость прямоугольная 60л</t>
  </si>
  <si>
    <t>Объем 60 л
Материал полипропилен
(ВхШхГ) 
700x390x280 мм
Форма прямоугольная</t>
  </si>
  <si>
    <t xml:space="preserve"> Складной и переносной верстак с встроенными цепными тисками 6". Имеет крепления для различного инструмента, в том числе есть 3 отверстия для гибки труб 1/2-3/4” или 15 -26 мм, что позволяет подогнуть краевой участок трубы или скорректировать готовый изгиб без дополнительных инструментов. V-образная опора с зубьями и перемычкой предотвращает деформацию трубы при зажиме, износостойкие зажимные губки, кованые и закаленные, прочная зажимная цепь, быстрый зажим при помощи эксцентриковой рукоятки и зажимного болта,V-образная опора для трубы с зубьями и перемычкой предотвращает деформацию трубы при зажимании, сменные губки 
Технические характеристики:
Макс. диаметр трубы (А), дюйм 1/8“ – 2.1/2 Макс. диаметр трубы (А), мм 10 – 76
Вес, кг  3,8  
</t>
  </si>
  <si>
    <t>Трубный верстак-тренога с цепными тисками</t>
  </si>
  <si>
    <t>Набор отверток диэлектрических до 1000 В, крестовых PH, PZ и шлицевых.</t>
  </si>
  <si>
    <t>Комплект отверток диэлектрических</t>
  </si>
  <si>
    <t>Комплект шестигранных ключей</t>
  </si>
  <si>
    <t>Пила сабельная аккумуляторная в комплекте с 2-мя АКБ и зарядным устройством</t>
  </si>
  <si>
    <t>Тип двигателя: бесщёточный. Диаметр диска: 150 мм. Посадочный диаметр: 20 мм. Наличие подсветки. Бесключевая замена оснастки. Электронная регулировка оборотов. Тип аккумулятора: Li‑Ion. Напряжение аккумулятора: 18 В. Ёмкость аккумулятора: не указана (А·ч).</t>
  </si>
  <si>
    <t>Тип двигателя: бесщёточный. Тип питания Аккумуляторный. Глубина распила (дерево) (max) 255 мм. Глубина распила (металлическая труба) (max) 130 мм. Наличие подсветки. Бесключевая замена оснастки. Электронная регулировка оборотов. Тип аккумулятора: Li‑Ion. Напряжение аккумулятора: 18 В. Ёмкость аккумулятора: не указана (А·ч).</t>
  </si>
  <si>
    <t>Электричество: 3 подключения 220В и 1 подключение для электронных часов</t>
  </si>
  <si>
    <t>Застенный модуль для установки подвесного унитаза. Должен иметь возможность фиксации к несущим конструкциям или к стальной профильной трубе. Ширина застенного модуля должна составлять 500 мм. Конструкция опор модуля должна обеспечивать возможность быстрого крепления к стальной профильной трубе с помощью зажимов без применения каких-либо инструментов. Конструкция модуля должна обеспечивать возможность монтажа подвесных унитазов с межцентровым расстоянием отверстий для монтажа 180 и 230 мм. Сливной клапан бачка должен иметь два режима (объема) смыва с возможностью регулирования объема смываемой воды. Сливной клапан должен иметь механическую систему привода смыва. В комплекте поставки должны быть все необходимые монтажные и переходные элементы для присоединения к системе канализации DN110. Должен быть одного производителя и одной системы со стальной профильной трубой и монтажными элементами для установки сантехнической арматуры.</t>
  </si>
  <si>
    <t xml:space="preserve">шт (на 1 конкурсанта) </t>
  </si>
  <si>
    <t>Телескопическое крепление для модуля (Того же производителя, что и застенный модуль)</t>
  </si>
  <si>
    <t>Предназначен для установки в систему стального профиля
Комплектация
2 опоры;
комплект фиксирующих элементов.</t>
  </si>
  <si>
    <t>компл (на 1 конкурсанта)</t>
  </si>
  <si>
    <t>Профиль из прокатной стали оцинкованный, в штангах,  совместим с застенными модулями</t>
  </si>
  <si>
    <t xml:space="preserve">Стальная профильная труба замкнутого сечения.
Материал: Сталь, оцинкованное покрытие. 
Применяется для возведения несущих стеновых конструкций и монтажа застенных модулей подвесной сантехники и сантехнической арматуры. 
Должен быть одного производителя и одной системы с застенными модулями для подвесной сантехники и монтажными элементами для установки сантехнической арматуры.
Толщинга стенки профиля не менее 1 мм. </t>
  </si>
  <si>
    <t>м/пог (на 1 конкурсанта)</t>
  </si>
  <si>
    <t>Монтажная пластина для монтажа скрытых и внешних фитингов, совместимо с профилем из прокатной стали</t>
  </si>
  <si>
    <t>Монтажная пластина из оцинкованной стали для монтажа скрытых и внешних фитингов; в комплекте с крепежными элементами для монтажа профилей TECEprofil, а также монтажа в металлических или деревянных каркасных стенах.</t>
  </si>
  <si>
    <t>Тройник канализационный  Ø 110х50 мм, 87°</t>
  </si>
  <si>
    <t>Тройник канализационный  Ø 110х110 мм, 87°</t>
  </si>
  <si>
    <t>Труба с раструбом канализационная Ø 110, 1000 мм</t>
  </si>
  <si>
    <t>Труба с раструбом канализационная Ø 110, 500 мм</t>
  </si>
  <si>
    <t>Труба с раструбом канализационная  Ø 50, 250 мм</t>
  </si>
  <si>
    <t>Труба с раструбом канализационная  Ø 50, 500 мм</t>
  </si>
  <si>
    <t>Ревизия канализационная Ø 110 мм</t>
  </si>
  <si>
    <t>Компенсационный патрубок для канализации Ø 110 мм</t>
  </si>
  <si>
    <t>Отвод канализационный Ø 50 мм, 45°</t>
  </si>
  <si>
    <t>Отвод канализационный Ø 50 мм, 87°</t>
  </si>
  <si>
    <t>Шпилька резьбовая М10 (1м)</t>
  </si>
  <si>
    <t>согласно DIN 976-1
материал: сталь, класс прочности 4.8
оцинковка: электролитическая.  Длинна 1 м.</t>
  </si>
  <si>
    <t>Установочный элемент для крепления резьбовых шпилек M10 совместим с профилем</t>
  </si>
  <si>
    <t>Установочный элемент предназначен для крепления резьбовых шпилек. 
Крепеж изготовлен из оцинкованной стали.</t>
  </si>
  <si>
    <t>Саморезы конструкционные (шурупы) Rusconnect</t>
  </si>
  <si>
    <t>Шуруп Rusconnect CT 06030 с/нарез. д/дерева, прессшайба 6х30.
Наконечник острый
Шлиц Torx (T, Tx)
Покрытие желтопассивированный
Диаметр, мм 6
Форма головки плоская пресс-шайба
Длина, мм 30
Материал закаленная сталь</t>
  </si>
  <si>
    <t>Тройник 90° редукционный 25 × 20 × 25, латунь, аксиальный фитинг</t>
  </si>
  <si>
    <t>Муфта 20х1/2" НР, латунь,  аксиальный фитинг</t>
  </si>
  <si>
    <t>Муфта, 25×3/4" НР, латунь, аксиальный фитинг</t>
  </si>
  <si>
    <t>Заглушка 3/4” ВР</t>
  </si>
  <si>
    <t>Заглушка с внутренней резьбой 3/4”ВР
Применение Для отопления/Для водоснабжения
Материал корпуса Латунь
Макс. рабочая температура, °С 100
Вес, кг 0,043</t>
  </si>
  <si>
    <t>Заглушка  3/4”НР</t>
  </si>
  <si>
    <t>Заглушка с наружной резьбой  3/4”НР
Применение Для отопления/Для водоснабжения
Материал корпуса Латунь
Макс. рабочая температура, °С 100
Вес, кг 0,043</t>
  </si>
  <si>
    <t>Счетчик воды Ду 15 Н 3/4" L=80 для холодной воды</t>
  </si>
  <si>
    <t>Н 3/4" L=80
Тип счетчик холодной воды 
Область применения учет потребления ресурсов холодной воды в трубопроводе 
Максимальная температура воды 30 оС 
Диаметр условного прохода (ДУ) 15 мм Расход 1,5 куб. м/час 
Переходной расход 120 л/час 
Минимальный расход 30 л/час 
Порог чувствительности 10 л/час 
Монтажная длина 80 мм 
Присоединительный размер 3/4" 
Антимагнитная защита да 
Устойчивость к магнитному полю 140 кА/м 
Метрологический класс ГОСТ Р 50193.1 (DIN ISO 4064/1) 
Установка горизонтальная и вертикальная 
Погрешность в пределах 5% 
Рабочее давление 1 МПа 
Импульсный выход для дистанционного считывания 10 л/имп.; не более 100 мА; около 0,6 сек 
Вес 0,5 кг</t>
  </si>
  <si>
    <t>Счетчик воды Ду 15 Н 3/4" L=80 для горячей воды</t>
  </si>
  <si>
    <t>Н 3/4" L=80
Категория контрольно-измерительные приборы 
Тип счетчик горячей воды 
Область применения учет потребления ресурсов горячей воды в трубопроводе 
Максимальная температура воды 90 оС 
Диаметр условного прохода (ДУ) 15 мм 
Расход 1,5 куб. м/час 
Переходной расход 120-150 л/час 
Минимальный расход 30-60 л/час 
Порог чувствительности 10-20 л/час 
Монтажная длина 80 мм 
Присоединительный размер 3/4" 
Антимагнитная защита да 
Устойчивость к магнитному полю 140 кА/м 
Метрологический класс ГОСТ Р 50193.1 (DIN ISO 4064/1) 
Установка горизонтальная и вертикальная 
Погрешность в пределах 5% 
Рабочее давление 1 МПа 
Импульсный выход для дистанционного считывания 10 л/имп.; не более 100 мА; около 0,6 сек 
Вес 0,5 кг</t>
  </si>
  <si>
    <t>Комплект разъемных соединений для счетчика воды (2 шт) 3/4"х1/2"</t>
  </si>
  <si>
    <t>3/4"х1/2"
Категория аксессуары для счетчиков воды 
Тип комплект разъемных соединений 
Область применения монтаж счетчиков воды на трубопровод 
Резьба внутренняя (накидная гайка) / наружная 
Присоединительный размер 3/4" х 1/2" 
Материал корпуса латунь 
Материал резьбы латунь 
Диаметр условного прохода 15 мм 
Монтажная длина 80/110 мм 
Вес 150 г</t>
  </si>
  <si>
    <t>Кран шаровой полнопроходной 1/2" ВВ</t>
  </si>
  <si>
    <t>1/2" ВР х 1/2" НР
Материал	латунь никелированная
Тип фитинга	кран шаровый
Тип резьбы	внутренняя/наружная
Отвод 1, труба/резьба	1/2"
Отвод 2, труба/резьба	1/2"
Тип ручки	бабочка
Цвет ручки	красный</t>
  </si>
  <si>
    <t>Кран шаровой полнопроходной 1/2" НВ</t>
  </si>
  <si>
    <t>Косой фильтр грубой очистки 1/2" ВВ</t>
  </si>
  <si>
    <t>1/2" ВР
Материал	латунь
Тип фитинга	Косой фильтр грубой очистки
Высота, мм	12
Отвод 1, труба/резьба	1/2"
Отвод 2, труба/резьба	1/2"
Вес, кг	0.136</t>
  </si>
  <si>
    <t>Тройник равнопроходной 1/2"х1/2"х1/2" ВВВ</t>
  </si>
  <si>
    <t>1/2" ВР
Материал	латунь
Тип фитинга	Тройник равнопроходной
Длина, мм	27
Ширина, мм	54
Высота, мм	12
Отвод 1, труба/резьба	1/2"
Отвод 2, труба/резьба	1/2"
Отвод 3, труба/резьба	1/2"
Вес, кг	0.08</t>
  </si>
  <si>
    <t>Ниппель 1/2" НН</t>
  </si>
  <si>
    <t>1/2" НР
Материал	латунь
Тип фитинга	Ниппель
Длина, мм	33
Ширина, мм	12
Высота, мм	12
Отвод 1, труба/резьба	1/2"
Отвод 2, труба/резьба	1/2"
Вес, кг	0.035</t>
  </si>
  <si>
    <t>Муфта переходная 3/4"х1/2" ВВ</t>
  </si>
  <si>
    <t>3/4 ВР х 1/2ВР
Макс. рабочее давление, бар	16
Рабочая среда	Вода, водный раствор гликоля до 30%
Диапазон рабочей температуры, °С	-30...+120
Материал	Латунь жёлтая
Резьба	НР-ВР
Соединение	Резьба</t>
  </si>
  <si>
    <t>Муфта переходная (футорка) 1/2"х1/4" НВ</t>
  </si>
  <si>
    <t>1/2"х1/4" НВ
Макс. рабочее давление, бар	16
Рабочая среда	Вода, водный раствор гликоля до 30%
Диапазон рабочей температуры, °С	-30...+120
Материал	Латунь жёлтая
Резьба	НР-ВР
Соединение	Резьба</t>
  </si>
  <si>
    <t>Манометр аксиальный 1/4"НР,  6 бар</t>
  </si>
  <si>
    <t>Диаметр корпуса 63мм Резьбовое подключение 1/4"</t>
  </si>
  <si>
    <t>Д 3/4" Ek × 3 контура
Материал	латунь
Тип фитинга	коллектор с запорными вентилями
Количество выходов коллектора	3
Отвод 1, труба/резьба	3/4"
Отвод 2, труба/резьба	3/4" EK
Вес, кг	0.5</t>
  </si>
  <si>
    <t>Заглушка 1/2" НР, пластиковая, для проведения гидравлических/ пневматических испытаний системы</t>
  </si>
  <si>
    <t>Труба PPRc PN25, SDR 6, белая, Ø20мм</t>
  </si>
  <si>
    <t>Труба PPRc PN25, SDR 6, армированная стекловолокном, белая, Ø20мм</t>
  </si>
  <si>
    <t>Труба PPRc PN25, SDR 6, белая, Ø25мм</t>
  </si>
  <si>
    <t>Труба PPRc PN25, SDR 6, армированная стекловолокном, белая, Ø25мм</t>
  </si>
  <si>
    <t>Тройник PPRc Ø25х20х25</t>
  </si>
  <si>
    <t>Тройник PPRc Ø25х20х25
Применяется для соединения труб из полипропилена (PPRc) методом раструбной сварки.
(Того же производителя, что и труба)</t>
  </si>
  <si>
    <t>Уголок PPRc Ø20  90°</t>
  </si>
  <si>
    <t>Угольник PPRc 90°, внутр/внутр, Ø20
Применяется для соединения труб из полипропилена (PPRc) методом раструбной сварки.
(Того же производителя, что и труба)</t>
  </si>
  <si>
    <t>Муфта PPRc Ø20</t>
  </si>
  <si>
    <t>Муфта PPR Ø20
Применяется для соединения труб из полипропилена (PPRc) методом раструбной сварки.
(Того же производителя, что и труба)</t>
  </si>
  <si>
    <t>Муфта PPRc Ø25</t>
  </si>
  <si>
    <t>Муфта PPR Ø25
Применяется для соединения труб из полипропилена (PPRc) методом раструбной сварки.
(Того же производителя, что и труба)</t>
  </si>
  <si>
    <t>Муфта PPRc комбинированная 20х1/2 НР</t>
  </si>
  <si>
    <t>Муфта PPRc комбинированная, с наружной резьбой 20х1/2 НР
Применяется для соединения труб из полипропилена (PPRc) методом раструбной сварки.
(Того же производителя, что и труба)</t>
  </si>
  <si>
    <t>Муфта PPRc комбинированная 25х3/4 НР</t>
  </si>
  <si>
    <t>Муфта PPRc комбинированная, с наружной резьбой 25х3/4 НР
Применяется для соединения труб из полипропилена (PPRc) методом раструбной сварки.
(Того же производителя, что и труба)</t>
  </si>
  <si>
    <t>Заглушка PPRc  Ø25</t>
  </si>
  <si>
    <t>Заглушка PPR Ø20
Применяется для соединения труб из полипропилена (PPRc) методом раструбной сварки.
(Того же производителя, что и труба)</t>
  </si>
  <si>
    <t>Муфта переходная Ø15х1/2"НР бронза (пайка)</t>
  </si>
  <si>
    <t>Муфта переходная Ø15х1/2"НР бронза (пайка)
Системные фитинги из меди и бронзы для соединения пайкой медных труб питьевых и отопительных трубопроводов.</t>
  </si>
  <si>
    <t>Кисточка для флюса</t>
  </si>
  <si>
    <t>Кисточка 123х23х10мм с металлической ручкой для нанесения жидких и пастообразных флюсов.</t>
  </si>
  <si>
    <t>Тара для воды</t>
  </si>
  <si>
    <t xml:space="preserve">Круглое ведро с белой крышкой п/п, 1 л, белое </t>
  </si>
  <si>
    <t>Салфетки сухие</t>
  </si>
  <si>
    <t>Бумажные салфетки 100 шт., 24х24 см белые, 100% целлюлоза</t>
  </si>
  <si>
    <t>уп (на 1 конкурсанта)</t>
  </si>
  <si>
    <t>Салфетки влажные</t>
  </si>
  <si>
    <t>Влажные антибактериальные салфетки 100 шт.</t>
  </si>
  <si>
    <t>Обрез ткани (ветошь) из хб материала</t>
  </si>
  <si>
    <t>Обрез ткани (ветошь) из хлопокового материала 2000х200 см</t>
  </si>
  <si>
    <t>Мягкий припой L-SN №3, диаметр проволки 3 мм (Того же производителя, что и флюс-паста)</t>
  </si>
  <si>
    <t>Припой мягкий
Диаметр 3 мм
Сплав Sn97Cu3
Вес 250 гр.</t>
  </si>
  <si>
    <t>Флюс для "мягкой" пайки, с добавлением припоя №3</t>
  </si>
  <si>
    <t>Флюс для "мягкой" пайки, с добавлением припоя №3 без содержания свинца для капиллярной пайки фитингов из меди и медных сплавов для соединения систем тру-
бопроводов. 
На основе активного водорастворимого флюса.  
Представляет собой однородную смесь металлического порошка припоя, связу-
ющих  веществ,  растворителей  и  флюсов,  готовую  к  использованию.  Содержание 
припоя (Sn97Cu3) 60 - 65%.</t>
  </si>
  <si>
    <t>Хомут металлический с гайкой и резиновым профилем М8/М10 3/8" (15-19 мм) 2-х винт. с уплотн. epdm</t>
  </si>
  <si>
    <t>Используется для крепления труб к стенам (верт./горизонт.), к потолку, полу.
EPDM профиль для:
снижения уровня шума до 15 дБ в соответствии с DIN 4109;
уменьшения вибрации;
частичной компенсации тепловых расширений;
легко и надежно собирается c помощью комбинированных винтов, расположенных по бокам;
боковые винты защищены от утери во время сборки посредством пластиковых шайб;
гальванизирован для защиты от коррозии (гальванопокрытие толщиной 8–10 микрон).</t>
  </si>
  <si>
    <t>Ниппель быстросъемный "папа" НР 1/2" рапид-EURO</t>
  </si>
  <si>
    <t>Быстросъемное соединение Euro-рапид  1/2" НР для пневматических линий</t>
  </si>
  <si>
    <t>Муфта переходная (футорка)  3/4х1/2" НВ</t>
  </si>
  <si>
    <t>3/4 НР х 1/2ВР
Макс. рабочее давление, бар	16
Рабочая среда	Вода, водный раствор гликоля до 30%
Диапазон рабочей температуры, °С	-30...+120
Материал	Латунь жёлтая
Резьба	НР-ВР
Соединение	Резьба</t>
  </si>
  <si>
    <t>Кран шаровой 3/4" полнопроходной, ВР/ВР, ручка бабочка</t>
  </si>
  <si>
    <t>Максимальное рабочее давление, бар: 50
Вид арматуры: краны шаровые
Тип управления: ручка бабочка
Тип соединения: муфта/муфта
Минимальная рабочая температура, С: -20
Максимальная рабочая температура, °С: 150
Проход: полный</t>
  </si>
  <si>
    <t>Циркуляционный насос DN25, Монтажная длинна 180мм</t>
  </si>
  <si>
    <t xml:space="preserve">Разъемное соединение для циркуляционных насосов                                             Размер, дюйм 1" x 1 1/2" </t>
  </si>
  <si>
    <t>Автоматический воздухоотводный клапан с запорным клапаном, нехромированный, 1/2"</t>
  </si>
  <si>
    <t>Материал уплотнения: синтетический каучук NBR.
Рабочая температура: от +1°C до +110°C недопустимо замораживание системы.
Рабочая среда: вода, этилен/пропиленгликоль.
Присоединение: отсечной клапан G 1/2" наружная резьба; воздухоотводчик G 3/8" наружная резьба.</t>
  </si>
  <si>
    <t>Радиатор панельный стальной 11-500-600, Боковое подключение.</t>
  </si>
  <si>
    <t>Панельный радиатор ROYAL THERMO COMPACT C11-500-600 RAL9016 НС-1189492,
Тип подключения:боковое
Цвет:белый
Теплоотдача:718 Вт
Межосевое расстояние:44.5 см
Высота радиаторов:500 мм
Длина радиаторов:600 мм
Вес нетто:8.368 кг</t>
  </si>
  <si>
    <t>Радиатор панельный стальной 22-300-600, Нижнее правое подключение.</t>
  </si>
  <si>
    <t>Панельный радиатор ROYAL THERMO VENTIL COMPACT VC22-300-600 RAL9016 M НС-1453149
Тип 22
Тип подключения нижнее
С терморегулятором нет
Возможность использования антифриза нет
Цвет белый
Материал  сталь
Давление 10 бар
Испытательное давление 15 бар
Мах рабочее давление 1 МПа
Max температура 110 °С
Обработка поверхностей сверхстойкая 5-этапная покраска
Тепловая мощность при t 75/65°C 839 Вт
Теплоотдача  839 Вт
Межосевое расстояние  50 см
Толщина листа панели радиаторов 1.2 мм
Высота радиаторов 300 мм
Длина радиаторов 600 мм
Глубина 97 мм
Диаметр подключения 1/2
Вес нетто  10.583 кг
Вид панельные
Серия Ventil Compact
Тип установки настенный
Объем воды в секции 1.91 л
Площадь обогрева  8.38 м²
Габариты без упаковки 600х300х97 мм</t>
  </si>
  <si>
    <t>Настенный крепеж  для радиаторов до 1600, высота 500 мм</t>
  </si>
  <si>
    <t>Для радиаторов до 1600, высота 500 мм</t>
  </si>
  <si>
    <t>Настенный крепеж  для радиаторов до 1600, высота 300 мм</t>
  </si>
  <si>
    <t>Для радиаторов до 1600, высота 300 мм</t>
  </si>
  <si>
    <t>Термостатическая головка для радиаторной арматуры М30</t>
  </si>
  <si>
    <t>Минимальная рабочая температура, С -20
Максимальная рабочая температура, °С 50
Минимальная установочная температура, C не более 6
Максимальная установочная температура, C не менее 28
Материал изготовления латунь и пластик
Тип соединения резьбовое</t>
  </si>
  <si>
    <t>Клапан (вентиль) термостатический прямой 1/2 НР(ш) х 1/2 ВР(г) для радиатора</t>
  </si>
  <si>
    <t>Предназначен для регулирования теплоотдачи радиатора. Возможна установка термостатической головки для автоматического удержания постоянного уровня желаемой температуры.
Состав: латунь с хромированным покрытием.
Расшифровка маркировки: 1/2" – диаметр условного прохода в дюймах (16 мм).</t>
  </si>
  <si>
    <t>Вентиль на обратную подводку 1/2 прямой 1/2 НР(ш) х 1/2 ВР(г) для радиатора</t>
  </si>
  <si>
    <t>Диаметр, мм 1/2"
Макс. рабочее давление, бар 10
Макс. температура, °С 120
Вес, кг 0.17 кг
Исполнение Прямой</t>
  </si>
  <si>
    <t>Запорно-присоединительный узел для нижнего подключения радиаторов, проходной 1/2х3/4</t>
  </si>
  <si>
    <t>Для подключения радиаторов с внутренней резьбой 1/2" при помощи присоединительного ниппеля 1/2" х 3/4"
Тип	узел нижнего подключения
Область применения	системы радиаторного отопления
Рабочая среда	вода и растворы гликоля (до 50%)
Номинальное давление (PN)	10 бар
Температура теплоносителя	от +5°C до +95°C
Исполнение	прямой
Тип присоединения	резьба
Присоединительный размер резьбы к радиатору	1/2"х3/4" EK
Пропускная способность kvs	1,6 м3/час
Материал корпуса	никелированная латунь CW617N
Материал уплотнителей O-ring	EPDM
Вес	420 г
 Со стороны трубопровода оснащен резьбой 3/4" с евроконусом для подключения медных, стальных, пластиковых и металлополимерных труб про помощи специальных концовок с цанговым зажимом 
Межосевое расстояние 50 мм.</t>
  </si>
  <si>
    <t>Концовка разборная для присоединения тонкостенных трубок 3/4" Ek × 15 мм</t>
  </si>
  <si>
    <t>Тип фитинга: запорно-присоединительный узел нижний
Отвод 1, труба/резьба:3/4" EK
Отвод 2, труба/резьба:15
Вес, кг: 0.056</t>
  </si>
  <si>
    <t>Коллекторная группа 1", 2 контура 3/4" Ек, с расходомерами</t>
  </si>
  <si>
    <t>Теплый пол   Да
Количество выходов    2
Материал    Нержавеющая сталь
Расходомер    Да
Расстояние между осями   50 мм
Комплектование    без кранов
Диаметр коллектора   1 "
Испытательное давление   0.6 бар
Максимальная рабочая температура   70 град
Максимальное рабочее давление   6 бар
Минимальная рабочая температура   5 град
Резьба коллектора    Внутренняя
Тип коллектора    Регулирующий
Заглушка    Да
Запорный кран    Нет
Кран Маевского    Да
Кронштейн    Да
- 1 шт. Напорный коллектор с запорными вентилями -1 шт.Обратный коллектор с термостатическими вентилями
- 2 шт. дренажные клапаны
- 2 шт. Автоматический воздухоотводчик
- 2 шт. Цельнометаллический кронштейн
- 2 шт. заглушки</t>
  </si>
  <si>
    <t>Кран шаровой 3/4" с накидной гайкой, НР/ВР, ручка бабочка</t>
  </si>
  <si>
    <t>Максимальное рабочее давление, бар: 50
Вид арматуры: краны шаровые
Тип управления: ручка бабочка
Тип резьбы:внутренняя/наружная
Минимальная рабочая температура, С: -20
Максимальная рабочая температура, °С: 150
Проход: полный</t>
  </si>
  <si>
    <t>Муфта переходная (футорка) 3/4х1" НВ</t>
  </si>
  <si>
    <t>3/4 НР х 1 ВР
Макс. рабочее давление, бар	16
Рабочая среда	Вода, водный раствор гликоля до 30%
Диапазон рабочей температуры, °С	-30...+120
Материал	Латунь жёлтая
Резьба	НР-ВР
Соединение	Резьба</t>
  </si>
  <si>
    <t>Фитинг - применяется для соединения труб при монтаже систем отопления, для распределения воздуха, при прокладке технологических трубопроводов.
Фитинг может использоваться с водой, воздухом, водогликолиевыми смесями, мазутом и другими неагрессивными жидкостями.
Максимальная температура эксплуатации +110 оС, максимальное рабочее давление – 10 бар.
Допускается только однократное обжатие муфты пресс-клещами.
Материал фитинга  - нелегированная сталь с цинковым гальванизированным покрытием</t>
  </si>
  <si>
    <t>Фитинг - переходник к резьбовому соединению, применяется для соединения труб при монтаже систем отопления, для распределения воздуха, при прокладке технологических трубопроводов.
Фитинг может использоваться с водой, воздухом, водогликолиевыми смесями, мазутом и другими неагрессивными жидкостями.
Максимальная температура эксплуатации +110 оС, максимальное рабочее давление – 10 бар.
Допускается только однократное обжатие муфты пресс-клещами.
Материал фитинга  - нелегированная сталь с цинковым гальванизированным покрытием</t>
  </si>
  <si>
    <t>Муфта переходная (футорка) 3/4х1/2" НВ</t>
  </si>
  <si>
    <t>Хомут металлический с гайкой и резиновым профилем М8/М10  1/2" (20-24 мм) 2-х винт. с уплотн. Epdm</t>
  </si>
  <si>
    <t>Шпилька резьбовая М8 (1м)</t>
  </si>
  <si>
    <t>Шуруп стандарт Rusconnect CT 06030 с/нарез. д/дерева, прессшайба 6х30.
Наконечник острый
Шлиц Torx (T, Tx)
Покрытие желтопассивированный
Диаметр, мм 6
Форма головки плоская пресс-шайба
Длина, мм 30
Материал закаленная сталь</t>
  </si>
  <si>
    <t xml:space="preserve">Застенный модуль для установки унитаза (h=1120), совместим с профилем из прокатной стали </t>
  </si>
  <si>
    <t>Пропано-бутановая смесь (Мультигаз 300).
Температура пламени до 1900°C.
Объем баллона 600 мл, резьбовое соединение ЕU 7/16".</t>
  </si>
  <si>
    <t>Тройник Ø15х15х15, медь (пайка)</t>
  </si>
  <si>
    <t>Тройник пресс сталь 22х18х22</t>
  </si>
  <si>
    <t xml:space="preserve">Муфта пресс- 15х15  сталь </t>
  </si>
  <si>
    <t xml:space="preserve">Муфта пресс- 18х18  сталь </t>
  </si>
  <si>
    <t xml:space="preserve">Муфта пресс- 22х22  сталь </t>
  </si>
  <si>
    <t xml:space="preserve">Муфта пресс-Н 22x1" сталь </t>
  </si>
  <si>
    <t xml:space="preserve">Муфта пресс-Н 18x1/2" сталь  </t>
  </si>
  <si>
    <t>Муфта пресс-Н 18x3/4" сталь</t>
  </si>
  <si>
    <t xml:space="preserve">Муфта пресс-Н 22x3/4" сталь  </t>
  </si>
  <si>
    <t>Муфта пресс-В 22x1/2" сталь</t>
  </si>
  <si>
    <t xml:space="preserve">Муфта пресс-Н 15х1/2" сталь </t>
  </si>
  <si>
    <t xml:space="preserve">Отвод пресс  18х90°,  (двухраструбный),  сталь </t>
  </si>
  <si>
    <t xml:space="preserve">Отвод пресс  22х90°,  (двухраструбный),  сталь </t>
  </si>
  <si>
    <t xml:space="preserve">Переходник редукционный 18ах15,  сталь </t>
  </si>
  <si>
    <t>Труба стальная, 18 x 1,0 мм.</t>
  </si>
  <si>
    <t>Труба стальная, 15х1,0 мм.</t>
  </si>
  <si>
    <t>Труба стальная, 22 x 1,2 мм.</t>
  </si>
  <si>
    <t>Труба из  стали 22х1,2 мм штанга 6 м представляет собой тонкостенную продольно-сварную трубу из стали.</t>
  </si>
  <si>
    <t>Труба из  стали 18х1,0 мм штанга 6 м представляет собой тонкостенную продольно-сварную трубу из стали.</t>
  </si>
  <si>
    <t>Труба из  стали 15х1,0 мм штанга 6 м представляет собой тонкостенную продольно-сварную трубу из стали.</t>
  </si>
  <si>
    <t>Тройник пресс сталь 18х15х18</t>
  </si>
  <si>
    <t>Труба с раструбом канализационная  Ø 50, 1000 мм</t>
  </si>
  <si>
    <t>Труба медная Ø15х1.0 мм Длина штанги 5м</t>
  </si>
  <si>
    <t xml:space="preserve">Монтажный комплект для раковины (h=1120), совместим с профилем из прокатной стали </t>
  </si>
  <si>
    <t>Монтажный комплект для раковины, совместим с профилем из прокатной стали.
Должен иметь возможность фиксации к стальной профильной трубе. 
Звукоизолированная монтажная пластина для крепления настенных уголков
Соединительный отвод DN 40/50 с резиновой муфтой, NW 30/50 (также используется в качестве уплотнения) с защитной заглушкой</t>
  </si>
  <si>
    <t>Соединение угловое для соединения стальной профильной трубы под прямым углом и крепленния застенных модулей для подвесной сантехники. Должен быть одного производителя и одной системы со стальной профильной трубой, застенными модулями для подвесной сантехники и монтажными элементами для установки сантехнической арматуры.</t>
  </si>
  <si>
    <t>Тройник канализационный  Ø 50х50 мм, 45°</t>
  </si>
  <si>
    <t>Тройник канализационный  Ø 110х50 мм, 45°</t>
  </si>
  <si>
    <t>Тройник канализационный  Ø 50х50 мм, 87°</t>
  </si>
  <si>
    <t>Параметры: Ø 110х50, 87°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</si>
  <si>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110х110, 87°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</si>
  <si>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110х50 мм, 45°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</si>
  <si>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50х50 мм, 87°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</si>
  <si>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50х50 мм, 45°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</si>
  <si>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110 Длина 1000мм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</si>
  <si>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110 Длина 500мм
Тип: Трубы и фасонные части для внутренней канализации
Максимальная рабочая температура: +95°С
Материал: Полипропилен
Цвет: белый
ГОСТ: 32414-2013</t>
  </si>
  <si>
    <t xml:space="preserve"> Параметры: Ø 50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</si>
  <si>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50
Тип: Трубы и фасонные части для внутренней канализации
Максимальная рабочая температура: +95°С
Материал: Полипропилен
Цвет: белый
ГОСТ: 32414-2013</t>
  </si>
  <si>
    <t>Параметры:  110Ø
Тип: Трубы и фасонные части для внутренней канализации
Максимальная рабочая температура: +95°С
Материал: Полипропилен
Цвет: белый
ГОСТ: 32414-2013</t>
  </si>
  <si>
    <t>Параметры: 110Ø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</si>
  <si>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50, 45°
Тип: Трубы и фасонные части для внутренней канализации
Максимальная рабочая температура: +95°С
Материал: Полипропилен
Цвет: белый
ГОСТ: 32414-2013</t>
  </si>
  <si>
    <t>Параметры:  Ø 50, 87°
Тип: Трубы и фасонные части для внутренней канализации
Максимальная рабочая температура: +95°С
Материал: Полипропилен
Цвет: белый
ГОСТ: 32414-2013</t>
  </si>
  <si>
    <t>Хомут металлический с гайкой и резиновым профилем М8/М10 2" (48-52 мм) 2-х винт. с уплотн. Epdm.</t>
  </si>
  <si>
    <t>Используется для крепления труб к стенам (верт./горизонт.), к потолку, полу.
EPDM профиль для:
снижения уровня шума до 15 дБ;
уменьшения вибрации;
частичной компенсации тепловых расширений;
легко и надежно собирается c помощью комбинированных винтов, расположенных по бокам;
боковые винты защищены от утери во время сборки посредством пластиковых шайб;
гальванизирован для защиты от коррозии (гальванопокрытие толщиной 8–10 микрон).</t>
  </si>
  <si>
    <t>Используется для крепления труб к стенам (верт./горизонт.), к потолку, полу.
EPDM профиль для:
снижения уровня шума до 15 дБ в соответствии;
уменьшения вибрации;
частичной компенсации тепловых расширений;
легко и надежно собирается c помощью комбинированных винтов, расположенных по бокам;
боковые винты защищены от утери во время сборки посредством пластиковых шайб;
гальванизирован для защиты от коррозии (гальванопокрытие толщиной 8–10 микрон).</t>
  </si>
  <si>
    <t>Труба многослойная металлополимерная
Параметры:
Наружный диаметр, мм 17
Толщина стенки, мм 2,75
Материал PE-X/Al/PE-RT
Макс. рабочее давление, бар 10
Макс. рабочая температура, °С 95
Способ соединения: с использованием механического пресс-инструмента для монтажа аксиальных фитингов (с надвижной гильзой)</t>
  </si>
  <si>
    <t>Многослойная композитная труба PE-Xc/Al/PE-RT Ø16 (17 х 2,75)</t>
  </si>
  <si>
    <t>Многослойная композитная труба PE-Xc/Al/PE-RT Ø20 (21 х 3,45)</t>
  </si>
  <si>
    <t>Многослойная композитная труба PE-Xc/Al/PE-RT Ø25 (26 х 4,00)</t>
  </si>
  <si>
    <t>Труба многослойная металлополимерная
Параметры:
Наружный диаметр, мм 21
Толщина стенки, мм 3,45
Материал PE-X/Al/PE-RT
Макс. рабочее давление, бар 10
Макс. рабочая температура, °С 95
Способ соединения: с использованием механического пресс-инструмента для монтажа аксиальных фитингов (с надвижной гильзой)</t>
  </si>
  <si>
    <t>Труба многослойная металлополимерная
Параметры:
Наружный диаметр, мм 26
Толщина стенки, мм 4,00
Материал PE-X/Al/PE-RT
Макс. рабочее давление, бар 10
Макс. рабочая температура, °С 95
Способ соединения: с использованием механического пресс-инструмента для монтажа аксиальных фитингов (с надвижной гильзой)</t>
  </si>
  <si>
    <t>Гильза для аксиальной запрессовки трубы  PE-Xc/Al/PE-RT Ø16 (17 х 2,75)
Тип Гильза монтажная
Материал Полимер
Макс. рабочее давление, бар 10
Макс. рабочая температура, °С 95
Гарантия, лет 10
Подключение 1, мм 20
Редукция прямой</t>
  </si>
  <si>
    <t>Гильза для аксиальной запрессовки трубы PE-Xc/Al/PE-RT Ø20 (21 х 3,45)
Тип Гильза монтажная
Материал Полимер
Макс. рабочее давление, бар 10
Макс. рабочая температура, °С 95
Гарантия, лет 10
Подключение 1, мм 20
Редукция прямой</t>
  </si>
  <si>
    <t>Гильза для аксиальной запрессовки трубы PE-Xc/Al/PE-RT Ø25 (26 х 4,00)
Тип Гильза монтажная
Макс. рабочее давление, бар 10
Макс. рабочая температура, °С 95
Гарантия, лет 10
Подключение 1, мм 25
Редукция прямой</t>
  </si>
  <si>
    <t>Приспособление для выпрямления трубы</t>
  </si>
  <si>
    <t>Для установки на станок для разматывания трубы для выпрямления композитных труб диаметрами 16 и 20 мм.</t>
  </si>
  <si>
    <t>Нипель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2, дюйм 1/2
Тип резьбы 2 Наружняя
Гарантия, лет 10
Подключение 1, мм 20</t>
  </si>
  <si>
    <t>Муфта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2, дюйм 3/4
Тип резьбы 2 Наружная
Гарантия, лет 10
Подключение 1, мм 25</t>
  </si>
  <si>
    <t>Муфта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1, мм 16
Подключение 2, мм 16</t>
  </si>
  <si>
    <t>Муфта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1, мм 20
Подключение 2, мм 20</t>
  </si>
  <si>
    <t>Муфта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1, мм 25
Подключение 2, мм 25</t>
  </si>
  <si>
    <t>Уголок с настенным креплением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2, дюйм 1/2
Тип резьбы 2 Внутренняя
Гарантия, лет 10
Подключение 1, мм 16</t>
  </si>
  <si>
    <t>Тройник для аксиальной запрессовки трубы PE-Xc/Al/PE-RT
Тип Тройник
Материал Латунь CW617N
Макс. рабочее давление, бар 10
Макс. рабочая температура, °С 95
Гарантия, лет 10
Подключение 1, мм 25
Подключение 2, мм 20
Подключение 3, мм 25</t>
  </si>
  <si>
    <t>Тройник 90°, 16×16×16, латунь, аксиальный фитинг</t>
  </si>
  <si>
    <t>Тройник для аксиальной запрессовки трубы PE-Xc/Al/PE-RT
Тип Тройник
Материал Латунь CW617N
Макс. рабочее давление, бар 10
Макс. рабочая температура, °С 95
Гарантия, лет 10
Подключение 1, мм 16
Подключение 2, мм 16
Подключение 3, мм 16</t>
  </si>
  <si>
    <t>Нипель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2, дюйм 1/2
Тип резьбы 2 Наружняя
Гарантия, лет 10
Подключение 1, мм 16</t>
  </si>
  <si>
    <t>Муфта 16х1/2" НР, латунь,  аксиальный фитинг</t>
  </si>
  <si>
    <t>Уголок удлиненный с настенным креплением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2, дюйм 1/2
Тип резьбы 2 Внутренняя
Гарантия, лет 10
Подключение 1, мм 16</t>
  </si>
  <si>
    <t>Уголок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2, дюйм 1/2
Тип резьбы 2 Наружняя
Гарантия, лет 10
Подключение 1, мм 16</t>
  </si>
  <si>
    <t>Угол 16х1/2"НР, латунь, аксиальный фитинг</t>
  </si>
  <si>
    <t>Уголок с настенным креплением 16х1/2" Вр, удлиненный, латунь, аксиальный фитинг</t>
  </si>
  <si>
    <t>Уголок с настенным креплением 16х1/2" Вр, латунь, аксиальный фитинг</t>
  </si>
  <si>
    <t>Соединение труба-труба 16х16, латунь, аксиальный фитинг</t>
  </si>
  <si>
    <t>Соединение труба-труба 20х20, латунь, аксиальный фитинг</t>
  </si>
  <si>
    <t>Соединение труба-труба 25х25, латунь, аксиальный фитинг</t>
  </si>
  <si>
    <t>Гильза монтажная, Ø 16, латунь, аксиальный фитинг</t>
  </si>
  <si>
    <t>Гильза монтажная, Ø 20, латунь, аксиальный фитинг</t>
  </si>
  <si>
    <t>Гильза монтажная, Ø 25, латунь, аксиальный фитинг</t>
  </si>
  <si>
    <t>Коллектор универсальный с запорными вентилями, латунь 3/4", 3 контура 1/2"</t>
  </si>
  <si>
    <t>Муфта для аксиальной запрессовки трубы PE-Xc/Al/PE-RT
Тип Переходник на резьбу
Материал Латунь CW617N
Макс. рабочее давление, бар 10
Макс. рабочая температура, °С 95
Подключение 2, дюйм 1/2"
Тип резьбы 2 Внутренняя, Накидная гайка
Гарантия, лет 10
Подключение 1, мм 16</t>
  </si>
  <si>
    <t>Соединение прямое накидной гайкой 16х 1/2", латунь, аксиальный фитинг</t>
  </si>
  <si>
    <t>Универсальная смазка в виде спрея, обеспечивает максимальное скольжение деталей при монтаже раструбной канализации. Обладает смазывающими влаговытесняющими свойствами.
Смазка образует на обрабатываемых поверхностях слой, обладающий химической инертностью.
Диапазон рабочих температур: от -30°C до +150°C
Объем 300мл</t>
  </si>
  <si>
    <t>Смазка сантехническая силиконовая 230 мл.</t>
  </si>
  <si>
    <t>Спрей-смазка сантехническая 300 мл</t>
  </si>
  <si>
    <t>Универсальная смазка, обеспечивает максимальное скольжение деталей при монтаже раструбной канализации. Обладает смазывающими влаговытесняющими свойствами.
Смазка образует на обрабатываемых поверхностях слой, обладающий химической инертностью.
Диапазон рабочих температур: от -30°C до +150°C
Объем 230мл</t>
  </si>
  <si>
    <t>Шпилька резьбовая с метрической резьбой
материал: сталь, класс прочности 4.8
оцинковка: электролитическая.  Длинна 1 м.</t>
  </si>
  <si>
    <t xml:space="preserve">Хомут металлический с гайкой и резиновым профилем М8/М10  3/4" (25-28 мм) </t>
  </si>
  <si>
    <t>Хомут металлический с гайкой и резиновым профилем М8/М10 1/2" (20-24 мм)</t>
  </si>
  <si>
    <t>Хомут металлический с гайкой и резиновым профилем М8/М10 3/8" (15-19 мм)</t>
  </si>
  <si>
    <t>Установочный элемент для крепления резьбовых шпилек M8 совместим с профилем</t>
  </si>
  <si>
    <t>Подпятник усиленный М8/М10, оцинкованная сталь</t>
  </si>
  <si>
    <t>Крепежные отверстия размещены под углом 90°
с 4-х кратно приваренной соединительной гайкой М8/М10
материал: сталь
оцинковка: электролитическая</t>
  </si>
  <si>
    <t>Хомут металлический с гайкой и резиновым профилем М8/М10  4" (104-112) 2-х винт. с уплотн. Epdm</t>
  </si>
  <si>
    <t>Бумага офисная А3</t>
  </si>
  <si>
    <t>А3</t>
  </si>
  <si>
    <t>Заглушка 1/2" НР, пластик синий</t>
  </si>
  <si>
    <t>Заглушка 1/2" НР, пластик красный</t>
  </si>
  <si>
    <t>Уголок PPRc Ø20  45°</t>
  </si>
  <si>
    <t>Угольник PPRc 45°, внутр/внутр, Ø20
Применяется для соединения труб из полипропилена (PPRc) методом раструбной сварки.
(Того же производителя, что и труба)</t>
  </si>
  <si>
    <t>Угольник плавноизогнутый
PPRc Ø25 х 90°</t>
  </si>
  <si>
    <t>Угольник плавноизогнутый PPRc 90°, внутр/внутр, Ø25
Применяется для соединения труб из полипропилена (PPRc) методом раструбной сварки.
(Того же производителя, что и труба)</t>
  </si>
  <si>
    <t>Тройник Ø15х15х15, медь (пайка)
Системные фитинги из меди и бронзы для соединения пайкой медных труб питьевых и отопительных трубопроводов.</t>
  </si>
  <si>
    <t>Тип неотоженная
Диаметр, мм 15
Толщина стенки, мм 1
Длина штанги, м 5</t>
  </si>
  <si>
    <t>Муфта переходная Ø15х15 медь (пайка)</t>
  </si>
  <si>
    <t>Муфта Ø15х15 медь (пайка)
Системные фитинги из меди и бронзы для соединения пайкой медных труб питьевых и отопительных трубопроводов.</t>
  </si>
  <si>
    <t>Уголок Ø15х90°, медь (пайка)</t>
  </si>
  <si>
    <t>Уголок Ø15х45°, медь (пайка)</t>
  </si>
  <si>
    <t>УголоккØ15х90°, медь (пайка)
Системные фитинги из меди и бронзы для соединения пайкой медных труб питьевых и отопительных трубопроводов.</t>
  </si>
  <si>
    <t>УголоккØ15х45°, медь (пайка)
Системные фитинги из меди и бронзы для соединения пайкой медных труб питьевых и отопительных трубопроводов.</t>
  </si>
  <si>
    <t>Балон с газовой смесью для капилярной пайки , резьбовое соединение 7/16"EU</t>
  </si>
  <si>
    <t>Уплотнительная нить 50м</t>
  </si>
  <si>
    <t>Уплотнительная нить бокс 50 метров + катушка 50 метров сантехническая уплотнительная нить для герметизации резьбовых соединений. Имеет плоское сечение, более 280 микронитей и улучшенную пропитку. Подходит для срочного ремонта и монтажа. Применяется для резьб из любого материала.</t>
  </si>
  <si>
    <t>Аэрозольный детектор утечек</t>
  </si>
  <si>
    <t>Аэрозольный детектор утечек для проверки герметичности газового и воздушного соединения.</t>
  </si>
  <si>
    <t xml:space="preserve">Труба стальная водогазопроводная 20х2,8 мм, ГОСТ 3262-75 </t>
  </si>
  <si>
    <t>Труба ВГП 20х2,8
Марка: Ст3
Диаметр условного прохода: 20
Диаметр наружный: 26,8
Толщина стенки: 2,8
ГОСТ: 3262-75</t>
  </si>
  <si>
    <t>Труба стальная водогазопроводная 15х2,8 мм, ГОСТ 3262-75</t>
  </si>
  <si>
    <t>Труба ВГП 15х2,8
Марка: Ст3
Диаметр условного прохода: 15
Диаметр наружный: 21,3
Толщина стенки: 2,8
ГОСТ: 3262-75</t>
  </si>
  <si>
    <t>Муфта переходная чугунная ВР (ВН) Ду 20-15 (3/4"-1/2")</t>
  </si>
  <si>
    <t>Категория муфты
Диаметр условный Ду(Dn): 15 мм, 20 мм
Диаметр резьбы G (дюйм): 1/2", 3/4"
Присоединение: внутренняя резьба
Материал чугун оцинкованный
Стандарт: ГОСТ 8957-75</t>
  </si>
  <si>
    <t>Тройник переходной чугунный  3/4"Вх1/2"Вх3/4"В</t>
  </si>
  <si>
    <t>Резьба трубная цилиндрическая 
3/4"внутренняя/1/2"внутренняя/3/4"наружная</t>
  </si>
  <si>
    <t>Кран шаровой 3/4" полнопроходной, НР/ВР, ручка бабочка</t>
  </si>
  <si>
    <t>Максимальное рабочее давление, бар: 10
Вид арматуры: краны шаровые
Тип управления: ручка бабочка
Тип соединения: муфта/муфта
Минимальная рабочая температура, С: -20
Максимальная рабочая температура, °С: 150
Проход: полный</t>
  </si>
  <si>
    <t>Клапан (вентиль) запорный, прямой 3/4 НР(ш) х 3/4 ВР(г) для радиатора</t>
  </si>
  <si>
    <t>Предназначен для перекрытия потока теплоносителя через радиатор
Состав: латунь с хромированным покрытием
Подключение к радиатору: 3/4" НР(ш) 
Подключение трубы: 3/4" ВР(г)</t>
  </si>
  <si>
    <t>Универсальный монтажный комплект подключения радиатора,   3/4"</t>
  </si>
  <si>
    <t>Универсальный монтажный комплект предназначен для подключения радиатора к запорно-регулирующей арматуре или трубам
Состав комплекта:
Переходник с 1" на 3/4" правый – 2 шт.
Переходник с 1" на 3/4) левый – 2 шт.
Воздушный клапан (Маевского) ручной – 1 шт.
Заглушка 3/4" – 1 шт.</t>
  </si>
  <si>
    <t>Комплект кронштейнов радиатора</t>
  </si>
  <si>
    <t>Комплект настенных кронштейнов для установки секционных радиаторов</t>
  </si>
  <si>
    <t>Радиатор отопления биметаллический секционный, 500х80, 4 секции,</t>
  </si>
  <si>
    <t>Радиатор отопления биметаллический секционный предназначен для применения в системах водяного отопления жилых и административных зданий и соответствует требованиям нормативных документов ГОСТ 31311-2005
Межосевое расстояние подключения: 500мм
Ширина одной секции: 80 мм
Количество секций: 4</t>
  </si>
  <si>
    <t>Набор для уплотнения резьбы (лен  20гр+паста 80гр) вода</t>
  </si>
  <si>
    <t>Набор пасты 80г и льна 20г высокой степени очистки.</t>
  </si>
  <si>
    <t>3-ходовой смесительный клапан, 1"</t>
  </si>
  <si>
    <t>Клапан смесительный трехходовой поворотный предназначен для смешения и разделения потоков регулируемой среды.
Макс. рабочее давление, бар 10
Макс. рабочая температура, °C +110
Материал корпуса Латунь</t>
  </si>
  <si>
    <t>Балансировочный клапан 1" ВВ</t>
  </si>
  <si>
    <t>Предназначен для создания дополнительного гидравлического сопротивления заданной величины при гидравлической увязке контуров или ветвей систем водяного отопления и водоснабжения
Материал  Латунь
Резьба  НР-НР
Размер 1"</t>
  </si>
  <si>
    <t>Ниппель 1 х 1" НН</t>
  </si>
  <si>
    <t>Материал	 Латунь
Резьба	 НР-НР
Размер 1"</t>
  </si>
  <si>
    <t>Обратный клапан 1" ВВ</t>
  </si>
  <si>
    <t>Применяется для их защиты от обратного потока транспортируемой среды, обеспечивая проход только в заданном направлении и автоматически перекрывая поток в случае возникновения обратного течения
Материал  Латунь
Резьба  НР-НР
Размер 1"</t>
  </si>
  <si>
    <t>Кран шаровой 1" полнопроходной, ВР/ВР, ручка бабочка</t>
  </si>
  <si>
    <t>Тип Насосы
Присоединительный размер, дюйм 1 1/2
Монтажная длина, мм 180</t>
  </si>
  <si>
    <t>Муфта переходная (футорка) 1х1/2" НВ</t>
  </si>
  <si>
    <t>Переходник 1/2 3/4" Ek</t>
  </si>
  <si>
    <t>Тип фитинга: переходник для нижнего запорно-присоединительный узла
Отвод 1, труба/резьба:3/4" EK
Отвод 2, труба/резьба: 1/2
Вес, кг: 0.056</t>
  </si>
  <si>
    <t>Манометр радиальный d=80 мм, подключение 1/2", 6 бар (0,6 МПа)</t>
  </si>
  <si>
    <t>Манометр радиальный d=80 мм
Размер присоединения	1/2"
Макс. рабочее давление, Bar	6
Тип присоединения	Радиальное
Материал	Сталь
Тип резьбы	Наружная</t>
  </si>
  <si>
    <t>Ключ монтажный</t>
  </si>
  <si>
    <t>Универсальный пластиковый ключ для монтажа пробок, переходников, заглушек, кранов маевского на алюминиевые и биметаллические радиаторы без повреждения окрасочного покрытия.</t>
  </si>
  <si>
    <t>Клапан (вентиль) термостатический прямой 3/4 НР(ш) х 3/4 ВР(г) для радиатора</t>
  </si>
  <si>
    <t xml:space="preserve">Предназначен для регулирования теплоотдачи радиатора. Возможна установка термостатической головки для автоматического удержания постоянного уровня желаемой температуры.
Состав: латунь с хромированным покрытием.
Расшифровка маркировки: 3/4" </t>
  </si>
  <si>
    <t>Заглушка чугунная ВР (ВН) Ду 20 (3/4")</t>
  </si>
  <si>
    <t>Диаметр условный Ду(Dn):  20 мм
Диаметр резьбы G (дюйм):  3/4"
Присоединение: внутренняя резьба
Материал чугун оцинкованный
Стандарт: ГОСТ 8957-74</t>
  </si>
  <si>
    <t xml:space="preserve">Адрес базовой организации: </t>
  </si>
  <si>
    <t xml:space="preserve">Главный эксперт: </t>
  </si>
  <si>
    <t>Площадь зоны: не менее 780 кв.м.</t>
  </si>
  <si>
    <t xml:space="preserve">Освещение: Допустимо верхнее искусственное освещение ( не менее 300 люкс) </t>
  </si>
  <si>
    <t>Интернет : Подключение  ноутбуков к беспроводному интернету (с возможностью подключения к проводному интернету) 	3 подключения в Зонах "Скоростного теста" и 2 подключения в местах установки телевизоров</t>
  </si>
  <si>
    <t>Локальная сеть: не требуется</t>
  </si>
  <si>
    <t>Контур заземления для электропитания и сети слаботочных подключений (при необходимости) : не требуется</t>
  </si>
  <si>
    <t>Покрытие пола: ковролин  780 кв.м на всю зону</t>
  </si>
  <si>
    <t>Подведение/ отведение ГХВС (при необходимости): не требуется</t>
  </si>
  <si>
    <t>Подведение сжатого воздуха (при необходимости): не требуется</t>
  </si>
  <si>
    <t>Обеспечение приточно-вытяжной вентиляцией: не требуется</t>
  </si>
  <si>
    <t>Особые требования к площадке проведения (из правил компетенции): не требуется</t>
  </si>
  <si>
    <t>Площадь зоны: не менее 48 кв.м.</t>
  </si>
  <si>
    <t>Интернет : Подключение  ноутбука к беспроводному интернету (с возможностью подключения к проводному интернету)</t>
  </si>
  <si>
    <t>Площадь зоны: не менее 12 кв.м.</t>
  </si>
  <si>
    <t>Покрытие пола: ковролин  12 кв.м на всю зону</t>
  </si>
  <si>
    <t>Площадь зоны: не менее 24 кв.м.</t>
  </si>
  <si>
    <t>Интернет : не требуется</t>
  </si>
  <si>
    <t>Покрытие пола: ковролин  - 24 кв.м на всю зону</t>
  </si>
  <si>
    <t>Покрытие пола: ковролин  - 12 кв.м на всю зону</t>
  </si>
  <si>
    <t>Площадь зоны: не менее 13 кв.м.</t>
  </si>
  <si>
    <t>Покрытие пола: фанерный подиум  - 13 кв.м на всю зону</t>
  </si>
  <si>
    <t>Особые требования к площадке проведения (из правил компетенции): Требуется если на площадке не используется компрессор, и необходимо обеспечить каждый пост отдельным выводом (трубопровод + кран) с возможностью подключения к нему гибкого шланга для самостоятельной проверки на герметичность выполняемого задания.</t>
  </si>
  <si>
    <t>Цифровая информационная Стелла компетенции</t>
  </si>
  <si>
    <t>Габаритный размер 2500мм*1000мм* 150мм, Материалы изготовления каркаса должны соответствовать ГОСТ, СНИП, Сан ПИН для проведения массовых мероприятий,  Визуальное оформление выполнено в соответствии с фирменным стилем мероприятия. Включает профессиональную панель с  экраном высокой яркости с диагональю 55˝, оснащённый матрицей Ultra НD и поддерживающий работу в режиме 24/7. Служит для демонстрации мультимедийного контента в общественных зонах . Экран: 55”, 60 Гц, яркость — 500 нит, разрешение — 3840×2160; Чипсет: ARM Cortex A55 × 4 или эквивалент; Память: RAM — 4 Гб, ROM — 32 Гб; Динамики: Формат звука — 2.1, количество — 2 × 10 Вт; Поддерживаемые интерфейсы: USB-C IN × 1, HDMI IN × 2, HDMI OUT × 1 (4k@30 Hz, 2.3), AUDIO OUT × 1, SPDIF OUT × 1, USB 2.0 × 1, USB 3.0 × 1, RS232 × 1 , RJ45 × 1 (10/100/1000M). Материалы изготовления каркаса соответствуют ГОСТ, СНИП, Сан ПИН для проведения массовых мероприятий.</t>
  </si>
  <si>
    <t>Сантехника и отопление</t>
  </si>
  <si>
    <t>диагональ экрана: 15'6; процессор: 2.7 ГГц, intel Core i5 11400H или эквивалент; оперативная память: 16ГБ DDR4; хранилище: 512 SSD; видеокарта: 4 гб, GeForce RTX 3050Ti или эквивалент; предустановленная ОС: Win11/10 или эквивалент
Объем SSD накопителя ≥ 480 ГБ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</si>
</sst>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36" x14ac:knownFonts="1">
    <font>
      <sz val="11"/>
      <color theme="1"/>
      <name val="Calibri"/>
      <family val="2"/>
      <charset val="204"/>
      <scheme val="minor"/>
    </font>
    <font>
      <sz val="11"/>
      <name val="Calibri"/>
      <family val="2"/>
      <charset val="204"/>
      <scheme val="minor"/>
    </font>
    <font>
      <sz val="11"/>
      <name val="Times New Roman"/>
      <family val="1"/>
      <charset val="204"/>
    </font>
    <font>
      <sz val="11"/>
      <name val="Calibri"/>
      <family val="2"/>
      <charset val="204"/>
    </font>
    <font>
      <sz val="16"/>
      <name val="Times New Roman"/>
      <family val="1"/>
      <charset val="204"/>
    </font>
    <font>
      <b/>
      <sz val="12"/>
      <name val="Times New Roman"/>
      <family val="1"/>
      <charset val="204"/>
    </font>
    <font>
      <sz val="16"/>
      <color theme="0"/>
      <name val="Times New Roman"/>
      <family val="1"/>
      <charset val="204"/>
    </font>
    <font>
      <sz val="11"/>
      <color theme="1"/>
      <name val="Calibri"/>
      <family val="2"/>
      <charset val="204"/>
      <scheme val="minor"/>
    </font>
    <font>
      <u/>
      <sz val="11"/>
      <color theme="10"/>
      <name val="Calibri"/>
      <family val="2"/>
      <scheme val="minor"/>
    </font>
    <font>
      <b/>
      <sz val="12"/>
      <color rgb="FFFF0000"/>
      <name val="Times New Roman"/>
      <family val="1"/>
      <charset val="204"/>
    </font>
    <font>
      <b/>
      <sz val="16"/>
      <color theme="0"/>
      <name val="Times New Roman"/>
      <family val="1"/>
      <charset val="204"/>
    </font>
    <font>
      <sz val="14"/>
      <color theme="1"/>
      <name val="Times New Roman"/>
      <family val="1"/>
      <charset val="204"/>
    </font>
    <font>
      <u/>
      <sz val="14"/>
      <color theme="10"/>
      <name val="Times New Roman"/>
      <family val="1"/>
      <charset val="204"/>
    </font>
    <font>
      <sz val="12"/>
      <name val="Times New Roman"/>
      <family val="1"/>
      <charset val="204"/>
    </font>
    <font>
      <sz val="12"/>
      <name val="Calibri"/>
      <family val="2"/>
      <charset val="204"/>
      <scheme val="minor"/>
    </font>
    <font>
      <sz val="12"/>
      <color theme="0"/>
      <name val="Times New Roman"/>
      <family val="1"/>
      <charset val="204"/>
    </font>
    <font>
      <b/>
      <sz val="12"/>
      <color theme="0"/>
      <name val="Times New Roman"/>
      <family val="1"/>
      <charset val="204"/>
    </font>
    <font>
      <sz val="12"/>
      <color theme="1"/>
      <name val="Times New Roman"/>
      <family val="1"/>
      <charset val="204"/>
    </font>
    <font>
      <sz val="11"/>
      <color rgb="FF000000"/>
      <name val="Calibri"/>
      <family val="2"/>
      <charset val="1"/>
    </font>
    <font>
      <sz val="12"/>
      <name val="Times New Roman"/>
      <family val="1"/>
    </font>
    <font>
      <sz val="12"/>
      <color rgb="FF000000"/>
      <name val="Times New Roman"/>
      <family val="1"/>
      <charset val="204"/>
    </font>
    <font>
      <sz val="12"/>
      <color theme="1"/>
      <name val="Calibri"/>
      <family val="2"/>
      <charset val="204"/>
      <scheme val="minor"/>
    </font>
    <font>
      <sz val="11"/>
      <color theme="1"/>
      <name val="Calibri"/>
      <family val="2"/>
      <charset val="204"/>
    </font>
    <font>
      <sz val="11"/>
      <color theme="1"/>
      <name val="Times New Roman"/>
      <family val="1"/>
      <charset val="204"/>
    </font>
    <font>
      <sz val="11"/>
      <color rgb="FFFF0000"/>
      <name val="Times New Roman"/>
      <family val="1"/>
      <charset val="204"/>
    </font>
    <font>
      <sz val="11"/>
      <name val="Times New Roman"/>
      <family val="1"/>
    </font>
    <font>
      <sz val="10"/>
      <color rgb="FF000000"/>
      <name val="Times New Roman"/>
      <family val="1"/>
      <charset val="204"/>
    </font>
    <font>
      <sz val="11"/>
      <color rgb="FF000000"/>
      <name val="Times New Roman"/>
      <family val="1"/>
      <charset val="204"/>
    </font>
    <font>
      <sz val="11"/>
      <color indexed="8"/>
      <name val="Times New Roman"/>
      <family val="1"/>
      <charset val="204"/>
    </font>
    <font>
      <u/>
      <sz val="11"/>
      <color theme="10"/>
      <name val="Times New Roman"/>
      <family val="1"/>
      <charset val="204"/>
    </font>
    <font>
      <b/>
      <sz val="11"/>
      <name val="Times New Roman"/>
      <family val="1"/>
      <charset val="204"/>
    </font>
    <font>
      <sz val="11"/>
      <name val="Times New Roman"/>
      <family val="1"/>
      <charset val="204"/>
    </font>
    <font>
      <sz val="11"/>
      <name val="Calibri"/>
      <family val="2"/>
      <charset val="204"/>
    </font>
    <font>
      <sz val="10"/>
      <name val="Times New Roman"/>
      <family val="1"/>
      <charset val="204"/>
    </font>
    <font>
      <sz val="12"/>
      <name val="Times New Roman"/>
      <family val="1"/>
      <charset val="204"/>
    </font>
    <font>
      <sz val="12"/>
      <name val="Calibri"/>
      <family val="2"/>
      <charset val="204"/>
    </font>
  </fonts>
  <fills count="14">
    <fill>
      <patternFill patternType="none"/>
    </fill>
    <fill>
      <patternFill patternType="gray125"/>
    </fill>
    <fill>
      <patternFill patternType="solid">
        <fgColor rgb="FFAEABAB"/>
        <bgColor rgb="FFAEABAB"/>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0"/>
        <bgColor indexed="64"/>
      </patternFill>
    </fill>
    <fill>
      <patternFill patternType="solid">
        <fgColor rgb="FFFFFFFF"/>
        <bgColor rgb="FFFFFFFF"/>
      </patternFill>
    </fill>
    <fill>
      <patternFill patternType="solid">
        <fgColor theme="0"/>
        <bgColor theme="0"/>
      </patternFill>
    </fill>
    <fill>
      <patternFill patternType="solid">
        <fgColor rgb="FFFFFFFF"/>
        <bgColor rgb="FFFFFFCC"/>
      </patternFill>
    </fill>
    <fill>
      <patternFill patternType="solid">
        <fgColor theme="1" tint="0.249977111117893"/>
        <bgColor rgb="FF3A3838"/>
      </patternFill>
    </fill>
    <fill>
      <patternFill patternType="solid">
        <fgColor theme="1" tint="0.249977111117893"/>
        <bgColor indexed="64"/>
      </patternFill>
    </fill>
    <fill>
      <patternFill patternType="solid">
        <fgColor theme="2" tint="-0.249977111117893"/>
        <bgColor theme="0"/>
      </patternFill>
    </fill>
    <fill>
      <patternFill patternType="solid">
        <fgColor rgb="FFFFFFFF"/>
        <bgColor rgb="FFFCE5CD"/>
      </patternFill>
    </fill>
    <fill>
      <patternFill patternType="solid">
        <fgColor theme="2" tint="-9.9978637043366805E-2"/>
        <bgColor indexed="64"/>
      </patternFill>
    </fill>
  </fills>
  <borders count="3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style="thin">
        <color indexed="64"/>
      </right>
      <top/>
      <bottom style="thin">
        <color indexed="64"/>
      </bottom>
      <diagonal/>
    </border>
    <border>
      <left style="medium">
        <color rgb="FF000000"/>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style="thin">
        <color indexed="64"/>
      </left>
      <right/>
      <top/>
      <bottom/>
      <diagonal/>
    </border>
    <border>
      <left style="thin">
        <color indexed="64"/>
      </left>
      <right/>
      <top/>
      <bottom style="thin">
        <color indexed="64"/>
      </bottom>
      <diagonal/>
    </border>
    <border>
      <left/>
      <right style="thin">
        <color indexed="64"/>
      </right>
      <top style="thin">
        <color rgb="FF000000"/>
      </top>
      <bottom/>
      <diagonal/>
    </border>
    <border>
      <left/>
      <right style="thin">
        <color indexed="64"/>
      </right>
      <top/>
      <bottom style="thin">
        <color rgb="FF000000"/>
      </bottom>
      <diagonal/>
    </border>
  </borders>
  <cellStyleXfs count="5">
    <xf numFmtId="0" fontId="0" fillId="0" borderId="0"/>
    <xf numFmtId="0" fontId="1" fillId="0" borderId="0"/>
    <xf numFmtId="0" fontId="8" fillId="0" borderId="0" applyNumberFormat="0" applyFill="0" applyBorder="0" applyAlignment="0" applyProtection="0"/>
    <xf numFmtId="44" fontId="7" fillId="0" borderId="0" applyFont="0" applyFill="0" applyBorder="0" applyAlignment="0" applyProtection="0"/>
    <xf numFmtId="0" fontId="18" fillId="0" borderId="0"/>
  </cellStyleXfs>
  <cellXfs count="284">
    <xf numFmtId="0" fontId="0" fillId="0" borderId="0" xfId="0"/>
    <xf numFmtId="0" fontId="1" fillId="0" borderId="0" xfId="1"/>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2" fillId="0" borderId="2" xfId="1" applyFont="1" applyBorder="1" applyAlignment="1">
      <alignment horizontal="center" vertical="center" wrapText="1"/>
    </xf>
    <xf numFmtId="0" fontId="11" fillId="0" borderId="0" xfId="0" applyFont="1" applyAlignment="1">
      <alignment wrapText="1"/>
    </xf>
    <xf numFmtId="0" fontId="11" fillId="0" borderId="0" xfId="0" applyFont="1"/>
    <xf numFmtId="0" fontId="11" fillId="0" borderId="14" xfId="0" applyFont="1" applyBorder="1" applyAlignment="1">
      <alignment wrapText="1"/>
    </xf>
    <xf numFmtId="0" fontId="11" fillId="0" borderId="14" xfId="0" applyFont="1" applyBorder="1" applyAlignment="1">
      <alignment horizontal="right" wrapText="1"/>
    </xf>
    <xf numFmtId="0" fontId="12" fillId="0" borderId="14" xfId="2" applyFont="1" applyBorder="1" applyAlignment="1">
      <alignment horizontal="right" wrapText="1"/>
    </xf>
    <xf numFmtId="0" fontId="6" fillId="0" borderId="0" xfId="1" applyFont="1"/>
    <xf numFmtId="0" fontId="6" fillId="0" borderId="0" xfId="1" applyFont="1" applyAlignment="1">
      <alignment vertical="center" wrapText="1"/>
    </xf>
    <xf numFmtId="0" fontId="10" fillId="0" borderId="0" xfId="1" applyFont="1" applyAlignment="1">
      <alignment vertical="center" wrapText="1"/>
    </xf>
    <xf numFmtId="0" fontId="13" fillId="0" borderId="0" xfId="1" applyFont="1"/>
    <xf numFmtId="0" fontId="14" fillId="0" borderId="0" xfId="1" applyFont="1"/>
    <xf numFmtId="0" fontId="13" fillId="0" borderId="2" xfId="1" applyFont="1" applyBorder="1" applyAlignment="1">
      <alignment horizontal="left" vertical="center" wrapText="1"/>
    </xf>
    <xf numFmtId="0" fontId="13" fillId="0" borderId="6" xfId="1" applyFont="1" applyBorder="1" applyAlignment="1">
      <alignment horizontal="center" vertical="center" wrapText="1"/>
    </xf>
    <xf numFmtId="0" fontId="13" fillId="0" borderId="2" xfId="1" applyFont="1" applyBorder="1" applyAlignment="1">
      <alignment horizontal="center" vertical="center" wrapText="1"/>
    </xf>
    <xf numFmtId="0" fontId="13" fillId="0" borderId="15" xfId="1" applyFont="1" applyBorder="1" applyAlignment="1">
      <alignment horizontal="center" vertical="center" wrapText="1"/>
    </xf>
    <xf numFmtId="0" fontId="13" fillId="0" borderId="19" xfId="1" applyFont="1" applyBorder="1" applyAlignment="1">
      <alignment horizontal="center" vertical="center" wrapText="1"/>
    </xf>
    <xf numFmtId="0" fontId="13" fillId="0" borderId="1" xfId="1" applyFont="1" applyBorder="1" applyAlignment="1">
      <alignment horizontal="center" vertical="top"/>
    </xf>
    <xf numFmtId="0" fontId="13" fillId="0" borderId="14" xfId="1" applyFont="1" applyBorder="1" applyAlignment="1">
      <alignment horizontal="left" vertical="top" wrapText="1"/>
    </xf>
    <xf numFmtId="0" fontId="17" fillId="7" borderId="14" xfId="0" applyFont="1" applyFill="1" applyBorder="1" applyAlignment="1">
      <alignment horizontal="center" vertical="top" wrapText="1"/>
    </xf>
    <xf numFmtId="0" fontId="17" fillId="0" borderId="14" xfId="1" applyFont="1" applyBorder="1" applyAlignment="1">
      <alignment horizontal="left" vertical="top" wrapText="1"/>
    </xf>
    <xf numFmtId="0" fontId="13" fillId="0" borderId="2" xfId="1" applyFont="1" applyBorder="1" applyAlignment="1">
      <alignment horizontal="center" vertical="top" wrapText="1"/>
    </xf>
    <xf numFmtId="0" fontId="13" fillId="0" borderId="26" xfId="1" applyFont="1" applyBorder="1" applyAlignment="1">
      <alignment horizontal="center" vertical="center" wrapText="1"/>
    </xf>
    <xf numFmtId="0" fontId="13" fillId="0" borderId="14" xfId="0" applyFont="1" applyBorder="1" applyAlignment="1">
      <alignment horizontal="center" wrapText="1"/>
    </xf>
    <xf numFmtId="0" fontId="17" fillId="0" borderId="14" xfId="0" applyFont="1" applyBorder="1" applyAlignment="1">
      <alignment horizontal="center" vertical="top" wrapText="1"/>
    </xf>
    <xf numFmtId="0" fontId="13" fillId="0" borderId="16" xfId="0" applyFont="1" applyBorder="1" applyAlignment="1">
      <alignment horizontal="center" wrapText="1"/>
    </xf>
    <xf numFmtId="0" fontId="13" fillId="0" borderId="1" xfId="1" applyFont="1" applyBorder="1" applyAlignment="1">
      <alignment horizontal="center" vertical="center" wrapText="1"/>
    </xf>
    <xf numFmtId="0" fontId="13" fillId="0" borderId="2" xfId="1" applyFont="1" applyBorder="1" applyAlignment="1">
      <alignment horizontal="center" vertical="top"/>
    </xf>
    <xf numFmtId="0" fontId="13" fillId="0" borderId="0" xfId="1" applyFont="1" applyAlignment="1">
      <alignment horizontal="center"/>
    </xf>
    <xf numFmtId="0" fontId="13" fillId="0" borderId="19" xfId="1" applyFont="1" applyBorder="1" applyAlignment="1">
      <alignment horizontal="left" vertical="top" wrapText="1"/>
    </xf>
    <xf numFmtId="0" fontId="13" fillId="0" borderId="19" xfId="1" applyFont="1" applyBorder="1" applyAlignment="1">
      <alignment vertical="top" wrapText="1"/>
    </xf>
    <xf numFmtId="0" fontId="13" fillId="0" borderId="14" xfId="1" applyFont="1" applyBorder="1" applyAlignment="1">
      <alignment horizontal="center" vertical="top" wrapText="1"/>
    </xf>
    <xf numFmtId="0" fontId="13" fillId="0" borderId="14" xfId="1" applyFont="1" applyBorder="1" applyAlignment="1">
      <alignment horizontal="center" vertical="center" wrapText="1"/>
    </xf>
    <xf numFmtId="0" fontId="13" fillId="0" borderId="17" xfId="4" applyFont="1" applyBorder="1" applyAlignment="1">
      <alignment vertical="center" wrapText="1"/>
    </xf>
    <xf numFmtId="0" fontId="13" fillId="0" borderId="14" xfId="4" applyFont="1" applyBorder="1" applyAlignment="1">
      <alignment horizontal="left" vertical="center" wrapText="1"/>
    </xf>
    <xf numFmtId="0" fontId="13" fillId="0" borderId="14" xfId="1" applyFont="1" applyBorder="1" applyAlignment="1">
      <alignment horizontal="center" vertical="center"/>
    </xf>
    <xf numFmtId="0" fontId="13" fillId="0" borderId="28" xfId="1" applyFont="1" applyBorder="1" applyAlignment="1">
      <alignment horizontal="center" vertical="center" wrapText="1"/>
    </xf>
    <xf numFmtId="0" fontId="13" fillId="0" borderId="14" xfId="1" applyFont="1" applyBorder="1" applyAlignment="1">
      <alignment vertical="top" wrapText="1"/>
    </xf>
    <xf numFmtId="0" fontId="13" fillId="0" borderId="17" xfId="1" applyFont="1" applyBorder="1" applyAlignment="1">
      <alignment vertical="top" wrapText="1"/>
    </xf>
    <xf numFmtId="0" fontId="13" fillId="0" borderId="17" xfId="1" applyFont="1" applyBorder="1" applyAlignment="1">
      <alignment horizontal="center" vertical="center" wrapText="1"/>
    </xf>
    <xf numFmtId="0" fontId="13" fillId="0" borderId="14" xfId="1" applyFont="1" applyBorder="1" applyAlignment="1">
      <alignment horizontal="center" vertical="top"/>
    </xf>
    <xf numFmtId="0" fontId="13" fillId="0" borderId="14" xfId="0" applyFont="1" applyBorder="1" applyAlignment="1">
      <alignment horizontal="left" vertical="center" wrapText="1"/>
    </xf>
    <xf numFmtId="0" fontId="17" fillId="0" borderId="14" xfId="0" applyFont="1" applyBorder="1" applyAlignment="1">
      <alignment horizontal="center" vertical="center" wrapText="1"/>
    </xf>
    <xf numFmtId="0" fontId="13" fillId="0" borderId="6" xfId="1" applyFont="1" applyBorder="1" applyAlignment="1">
      <alignment horizontal="center" vertical="top" wrapText="1"/>
    </xf>
    <xf numFmtId="0" fontId="13" fillId="0" borderId="14" xfId="4" applyFont="1" applyBorder="1" applyAlignment="1">
      <alignment vertical="center" wrapText="1"/>
    </xf>
    <xf numFmtId="0" fontId="13" fillId="8" borderId="14" xfId="4" applyFont="1" applyFill="1" applyBorder="1" applyAlignment="1">
      <alignment vertical="center" wrapText="1"/>
    </xf>
    <xf numFmtId="0" fontId="13" fillId="0" borderId="28" xfId="0" applyFont="1" applyBorder="1" applyAlignment="1">
      <alignment horizontal="center" wrapText="1"/>
    </xf>
    <xf numFmtId="0" fontId="13" fillId="0" borderId="9" xfId="1" applyFont="1" applyBorder="1" applyAlignment="1">
      <alignment horizontal="center" vertical="center" wrapText="1"/>
    </xf>
    <xf numFmtId="0" fontId="20" fillId="0" borderId="14" xfId="0" applyFont="1" applyBorder="1" applyAlignment="1">
      <alignment horizontal="left" vertical="top" wrapText="1"/>
    </xf>
    <xf numFmtId="0" fontId="17" fillId="0" borderId="14" xfId="1" applyFont="1" applyBorder="1" applyAlignment="1">
      <alignment horizontal="center" vertical="center" wrapText="1"/>
    </xf>
    <xf numFmtId="0" fontId="13" fillId="0" borderId="0" xfId="1" applyFont="1" applyAlignment="1">
      <alignment horizontal="left" vertical="top" wrapText="1"/>
    </xf>
    <xf numFmtId="0" fontId="13" fillId="0" borderId="6" xfId="1" applyFont="1" applyBorder="1" applyAlignment="1">
      <alignment horizontal="left" vertical="top" wrapText="1"/>
    </xf>
    <xf numFmtId="0" fontId="2" fillId="0" borderId="14" xfId="0" applyFont="1" applyBorder="1" applyAlignment="1">
      <alignment horizontal="left" vertical="center" wrapText="1"/>
    </xf>
    <xf numFmtId="0" fontId="19" fillId="0" borderId="14" xfId="1" applyFont="1" applyBorder="1" applyAlignment="1">
      <alignment horizontal="center" vertical="center" wrapText="1"/>
    </xf>
    <xf numFmtId="0" fontId="13" fillId="0" borderId="16" xfId="1" applyFont="1" applyBorder="1" applyAlignment="1">
      <alignment horizontal="center" vertical="center"/>
    </xf>
    <xf numFmtId="0" fontId="21" fillId="0" borderId="0" xfId="0" applyFont="1"/>
    <xf numFmtId="0" fontId="21" fillId="0" borderId="14" xfId="0" applyFont="1" applyBorder="1" applyAlignment="1">
      <alignment horizontal="center"/>
    </xf>
    <xf numFmtId="0" fontId="13" fillId="0" borderId="14" xfId="1" applyFont="1" applyBorder="1" applyAlignment="1">
      <alignment wrapText="1"/>
    </xf>
    <xf numFmtId="0" fontId="13" fillId="0" borderId="31" xfId="1" applyFont="1" applyBorder="1" applyAlignment="1">
      <alignment horizontal="left" vertical="center" wrapText="1"/>
    </xf>
    <xf numFmtId="0" fontId="13" fillId="0" borderId="32" xfId="1" applyFont="1" applyBorder="1" applyAlignment="1">
      <alignment horizontal="center" vertical="center" wrapText="1"/>
    </xf>
    <xf numFmtId="0" fontId="13" fillId="0" borderId="31" xfId="1" applyFont="1" applyBorder="1" applyAlignment="1">
      <alignment horizontal="center" vertical="center" wrapText="1"/>
    </xf>
    <xf numFmtId="0" fontId="13" fillId="0" borderId="33" xfId="1" applyFont="1" applyBorder="1" applyAlignment="1">
      <alignment horizontal="center" vertical="center" wrapText="1"/>
    </xf>
    <xf numFmtId="0" fontId="13" fillId="0" borderId="35" xfId="1" applyFont="1" applyBorder="1" applyAlignment="1">
      <alignment horizontal="center" vertical="center" wrapText="1"/>
    </xf>
    <xf numFmtId="0" fontId="13" fillId="0" borderId="16" xfId="1" applyFont="1" applyBorder="1" applyAlignment="1">
      <alignment horizontal="center" vertical="center" wrapText="1"/>
    </xf>
    <xf numFmtId="0" fontId="8" fillId="0" borderId="14" xfId="2" applyBorder="1" applyAlignment="1">
      <alignment horizontal="right" wrapText="1"/>
    </xf>
    <xf numFmtId="0" fontId="23" fillId="0" borderId="14" xfId="0" applyFont="1" applyBorder="1" applyAlignment="1">
      <alignment horizontal="center" vertical="center" wrapText="1"/>
    </xf>
    <xf numFmtId="0" fontId="23" fillId="0" borderId="14" xfId="0" applyFont="1" applyBorder="1" applyAlignment="1">
      <alignment horizontal="left" vertical="center" wrapText="1"/>
    </xf>
    <xf numFmtId="0" fontId="24" fillId="0" borderId="14" xfId="1" applyFont="1" applyBorder="1" applyAlignment="1">
      <alignment horizontal="center" vertical="center" wrapText="1"/>
    </xf>
    <xf numFmtId="0" fontId="2" fillId="0" borderId="14" xfId="1" applyFont="1" applyBorder="1"/>
    <xf numFmtId="0" fontId="2" fillId="0" borderId="14" xfId="1" applyFont="1" applyBorder="1" applyAlignment="1">
      <alignment horizontal="center" vertical="center" wrapText="1"/>
    </xf>
    <xf numFmtId="0" fontId="1" fillId="0" borderId="14" xfId="1" applyBorder="1"/>
    <xf numFmtId="0" fontId="25" fillId="0" borderId="14" xfId="0" applyFont="1" applyBorder="1" applyAlignment="1">
      <alignment vertical="center" wrapText="1"/>
    </xf>
    <xf numFmtId="0" fontId="2" fillId="0" borderId="14" xfId="0" applyFont="1" applyBorder="1" applyAlignment="1">
      <alignment vertical="top" wrapText="1"/>
    </xf>
    <xf numFmtId="0" fontId="2" fillId="0" borderId="1" xfId="1" applyFont="1" applyBorder="1" applyAlignment="1">
      <alignment vertical="top" wrapText="1"/>
    </xf>
    <xf numFmtId="0" fontId="2" fillId="0" borderId="14" xfId="0" applyFont="1" applyBorder="1" applyAlignment="1">
      <alignment vertical="center" wrapText="1"/>
    </xf>
    <xf numFmtId="0" fontId="26" fillId="0" borderId="0" xfId="0" applyFont="1" applyAlignment="1">
      <alignment horizontal="center" vertical="center" wrapText="1"/>
    </xf>
    <xf numFmtId="0" fontId="2" fillId="0" borderId="17" xfId="0" applyFont="1" applyBorder="1" applyAlignment="1">
      <alignment vertical="center" wrapText="1"/>
    </xf>
    <xf numFmtId="0" fontId="2" fillId="0" borderId="1" xfId="1" applyFont="1" applyBorder="1" applyAlignment="1">
      <alignment horizontal="center" vertical="center"/>
    </xf>
    <xf numFmtId="0" fontId="2" fillId="0" borderId="17" xfId="1" applyFont="1" applyBorder="1" applyAlignment="1">
      <alignment horizontal="center" vertical="center" wrapText="1"/>
    </xf>
    <xf numFmtId="0" fontId="25" fillId="0" borderId="17" xfId="0" applyFont="1" applyBorder="1" applyAlignment="1">
      <alignment vertical="center" wrapText="1"/>
    </xf>
    <xf numFmtId="0" fontId="2" fillId="0" borderId="9" xfId="1" applyFont="1" applyBorder="1" applyAlignment="1">
      <alignment horizontal="center" vertical="center"/>
    </xf>
    <xf numFmtId="0" fontId="2" fillId="0" borderId="14" xfId="1" applyFont="1" applyBorder="1" applyAlignment="1">
      <alignment horizontal="center" vertical="center"/>
    </xf>
    <xf numFmtId="0" fontId="2" fillId="0" borderId="14" xfId="1" applyFont="1" applyBorder="1" applyAlignment="1">
      <alignment horizontal="left" vertical="center" wrapText="1"/>
    </xf>
    <xf numFmtId="0" fontId="13" fillId="0" borderId="19" xfId="0" applyFont="1" applyBorder="1" applyAlignment="1">
      <alignment horizontal="left" vertical="center" wrapText="1"/>
    </xf>
    <xf numFmtId="0" fontId="19" fillId="0" borderId="14" xfId="1" applyFont="1" applyBorder="1" applyAlignment="1">
      <alignment horizontal="left" vertical="top" wrapText="1"/>
    </xf>
    <xf numFmtId="0" fontId="13" fillId="0" borderId="19" xfId="0" applyFont="1" applyBorder="1" applyAlignment="1">
      <alignment horizontal="center" wrapText="1"/>
    </xf>
    <xf numFmtId="0" fontId="13" fillId="0" borderId="14" xfId="1" applyFont="1" applyBorder="1" applyAlignment="1">
      <alignment horizontal="left" vertical="center" wrapText="1"/>
    </xf>
    <xf numFmtId="0" fontId="13" fillId="0" borderId="9" xfId="1" applyFont="1" applyBorder="1" applyAlignment="1">
      <alignment horizontal="center" vertical="top"/>
    </xf>
    <xf numFmtId="0" fontId="27" fillId="0" borderId="0" xfId="0" applyFont="1" applyAlignment="1">
      <alignment vertical="center" wrapText="1"/>
    </xf>
    <xf numFmtId="0" fontId="20" fillId="0" borderId="14" xfId="0" applyFont="1" applyBorder="1" applyAlignment="1">
      <alignment horizontal="center" vertical="center" wrapText="1"/>
    </xf>
    <xf numFmtId="0" fontId="2" fillId="0" borderId="1" xfId="1" applyFont="1" applyBorder="1" applyAlignment="1">
      <alignment horizontal="center" vertical="top"/>
    </xf>
    <xf numFmtId="0" fontId="2" fillId="0" borderId="14" xfId="4" applyFont="1" applyBorder="1" applyAlignment="1">
      <alignment vertical="center" wrapText="1"/>
    </xf>
    <xf numFmtId="0" fontId="2" fillId="0" borderId="14" xfId="4" applyFont="1" applyBorder="1" applyAlignment="1">
      <alignment horizontal="left" vertical="center" wrapText="1"/>
    </xf>
    <xf numFmtId="0" fontId="28" fillId="0" borderId="14" xfId="0" applyFont="1" applyBorder="1" applyAlignment="1">
      <alignment horizontal="left" vertical="top" wrapText="1"/>
    </xf>
    <xf numFmtId="0" fontId="2" fillId="0" borderId="1" xfId="1" applyFont="1" applyBorder="1" applyAlignment="1">
      <alignment vertical="center" wrapText="1"/>
    </xf>
    <xf numFmtId="0" fontId="2" fillId="0" borderId="1" xfId="1" applyFont="1" applyBorder="1" applyAlignment="1">
      <alignment wrapText="1"/>
    </xf>
    <xf numFmtId="0" fontId="2" fillId="0" borderId="14" xfId="1" applyFont="1" applyBorder="1" applyAlignment="1">
      <alignment horizontal="left" vertical="top" wrapText="1"/>
    </xf>
    <xf numFmtId="0" fontId="2" fillId="0" borderId="14" xfId="0" applyFont="1" applyBorder="1" applyAlignment="1">
      <alignment horizontal="left" vertical="top" wrapText="1"/>
    </xf>
    <xf numFmtId="0" fontId="2" fillId="0" borderId="14" xfId="1" applyFont="1" applyBorder="1" applyAlignment="1">
      <alignment wrapText="1"/>
    </xf>
    <xf numFmtId="0" fontId="2" fillId="0" borderId="2" xfId="1" applyFont="1" applyBorder="1" applyAlignment="1">
      <alignment horizontal="center" vertical="top" wrapText="1"/>
    </xf>
    <xf numFmtId="0" fontId="13" fillId="0" borderId="14" xfId="0" applyFont="1" applyBorder="1" applyAlignment="1">
      <alignment horizontal="center" vertical="center" wrapText="1"/>
    </xf>
    <xf numFmtId="0" fontId="13"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13" fillId="0" borderId="14" xfId="1" applyFont="1" applyBorder="1" applyAlignment="1">
      <alignment horizontal="center" wrapText="1"/>
    </xf>
    <xf numFmtId="0" fontId="13" fillId="0" borderId="0" xfId="1" applyFont="1" applyAlignment="1">
      <alignment wrapText="1"/>
    </xf>
    <xf numFmtId="4" fontId="27" fillId="12" borderId="14" xfId="0" applyNumberFormat="1" applyFont="1" applyFill="1" applyBorder="1" applyAlignment="1">
      <alignment horizontal="center" vertical="center" wrapText="1"/>
    </xf>
    <xf numFmtId="0" fontId="2" fillId="0" borderId="14" xfId="1" applyFont="1" applyBorder="1" applyAlignment="1">
      <alignment horizontal="center" wrapText="1"/>
    </xf>
    <xf numFmtId="0" fontId="2" fillId="0" borderId="1" xfId="1" applyFont="1" applyBorder="1" applyAlignment="1">
      <alignment horizontal="center" wrapText="1"/>
    </xf>
    <xf numFmtId="0" fontId="2" fillId="0" borderId="14" xfId="1" applyFont="1" applyBorder="1" applyAlignment="1">
      <alignment horizontal="center" vertical="top" wrapText="1"/>
    </xf>
    <xf numFmtId="0" fontId="13" fillId="0" borderId="0" xfId="1" applyFont="1" applyAlignment="1">
      <alignment horizontal="center" wrapText="1"/>
    </xf>
    <xf numFmtId="0" fontId="23" fillId="0" borderId="0" xfId="0" applyFont="1" applyAlignment="1">
      <alignment wrapText="1"/>
    </xf>
    <xf numFmtId="0" fontId="23" fillId="0" borderId="14" xfId="0" applyFont="1" applyBorder="1" applyAlignment="1">
      <alignment wrapText="1"/>
    </xf>
    <xf numFmtId="0" fontId="2" fillId="0" borderId="14" xfId="2" applyFont="1" applyBorder="1" applyAlignment="1">
      <alignment horizontal="center" wrapText="1"/>
    </xf>
    <xf numFmtId="0" fontId="2" fillId="0" borderId="0" xfId="1" applyFont="1" applyAlignment="1">
      <alignment wrapText="1"/>
    </xf>
    <xf numFmtId="0" fontId="29" fillId="0" borderId="0" xfId="2" applyFont="1" applyAlignment="1">
      <alignment wrapText="1"/>
    </xf>
    <xf numFmtId="0" fontId="29" fillId="0" borderId="0" xfId="2" applyFont="1" applyFill="1" applyAlignment="1">
      <alignment wrapText="1"/>
    </xf>
    <xf numFmtId="0" fontId="30" fillId="0" borderId="0" xfId="1" applyFont="1" applyAlignment="1">
      <alignment wrapText="1"/>
    </xf>
    <xf numFmtId="0" fontId="17" fillId="0" borderId="0" xfId="1" applyFont="1" applyAlignment="1">
      <alignment wrapText="1"/>
    </xf>
    <xf numFmtId="4" fontId="2" fillId="12" borderId="14" xfId="0" applyNumberFormat="1" applyFont="1" applyFill="1" applyBorder="1" applyAlignment="1">
      <alignment horizontal="center" vertical="center" wrapText="1"/>
    </xf>
    <xf numFmtId="4" fontId="2" fillId="12" borderId="14" xfId="0" applyNumberFormat="1" applyFont="1" applyFill="1" applyBorder="1" applyAlignment="1">
      <alignment horizontal="center" vertical="top" wrapText="1"/>
    </xf>
    <xf numFmtId="0" fontId="2" fillId="0" borderId="14" xfId="0" applyFont="1" applyBorder="1" applyAlignment="1">
      <alignment horizontal="center" vertical="top" wrapText="1"/>
    </xf>
    <xf numFmtId="0" fontId="8" fillId="0" borderId="0" xfId="2" applyFill="1"/>
    <xf numFmtId="0" fontId="2" fillId="0" borderId="14" xfId="2" applyFont="1" applyBorder="1" applyAlignment="1">
      <alignment wrapText="1"/>
    </xf>
    <xf numFmtId="0" fontId="2" fillId="7" borderId="14" xfId="0" applyFont="1" applyFill="1" applyBorder="1" applyAlignment="1">
      <alignment horizontal="center" vertical="top" wrapText="1"/>
    </xf>
    <xf numFmtId="0" fontId="13" fillId="0" borderId="12" xfId="1" applyFont="1" applyBorder="1" applyAlignment="1">
      <alignment horizontal="center" vertical="top" wrapText="1"/>
    </xf>
    <xf numFmtId="0" fontId="13" fillId="0" borderId="1" xfId="0" applyFont="1" applyBorder="1" applyAlignment="1">
      <alignment horizontal="left" vertical="top" wrapText="1"/>
    </xf>
    <xf numFmtId="0" fontId="13" fillId="7" borderId="14" xfId="0" applyFont="1" applyFill="1" applyBorder="1" applyAlignment="1">
      <alignment horizontal="center" vertical="top" wrapText="1"/>
    </xf>
    <xf numFmtId="0" fontId="13" fillId="0" borderId="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9" xfId="0" applyFont="1" applyBorder="1" applyAlignment="1">
      <alignment horizontal="left" vertical="top" wrapText="1"/>
    </xf>
    <xf numFmtId="0" fontId="13" fillId="0" borderId="4" xfId="0" applyFont="1" applyBorder="1" applyAlignment="1">
      <alignment horizontal="center" vertical="center" wrapText="1"/>
    </xf>
    <xf numFmtId="0" fontId="13" fillId="0" borderId="17" xfId="0" applyFont="1" applyBorder="1" applyAlignment="1">
      <alignment horizontal="left" vertical="top" wrapText="1"/>
    </xf>
    <xf numFmtId="0" fontId="13" fillId="0" borderId="9"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14" xfId="0" applyFont="1" applyBorder="1" applyAlignment="1">
      <alignment horizontal="left" vertical="top" wrapText="1"/>
    </xf>
    <xf numFmtId="0" fontId="2" fillId="0" borderId="0" xfId="1" applyFont="1" applyAlignment="1">
      <alignment vertical="center" wrapText="1"/>
    </xf>
    <xf numFmtId="0" fontId="2" fillId="13" borderId="14" xfId="1" applyFont="1" applyFill="1" applyBorder="1" applyAlignment="1">
      <alignment horizontal="center" vertical="center" wrapText="1"/>
    </xf>
    <xf numFmtId="0" fontId="2" fillId="13" borderId="14" xfId="1" applyFont="1" applyFill="1" applyBorder="1" applyAlignment="1">
      <alignment horizontal="left" vertical="center" wrapText="1"/>
    </xf>
    <xf numFmtId="0" fontId="2" fillId="13" borderId="14" xfId="0" applyFont="1" applyFill="1" applyBorder="1" applyAlignment="1">
      <alignment horizontal="left" vertical="top" wrapText="1"/>
    </xf>
    <xf numFmtId="0" fontId="2" fillId="13" borderId="14" xfId="1" applyFont="1" applyFill="1" applyBorder="1" applyAlignment="1">
      <alignment wrapText="1"/>
    </xf>
    <xf numFmtId="0" fontId="2" fillId="13" borderId="14" xfId="1" applyFont="1" applyFill="1" applyBorder="1" applyAlignment="1">
      <alignment horizontal="center" wrapText="1"/>
    </xf>
    <xf numFmtId="0" fontId="2" fillId="0" borderId="17" xfId="1" applyFont="1" applyBorder="1" applyAlignment="1">
      <alignment horizontal="left" vertical="center" wrapText="1"/>
    </xf>
    <xf numFmtId="0" fontId="28" fillId="0" borderId="0" xfId="0" applyFont="1" applyAlignment="1">
      <alignment horizontal="left" vertical="top" wrapText="1"/>
    </xf>
    <xf numFmtId="0" fontId="8" fillId="0" borderId="0" xfId="2"/>
    <xf numFmtId="0" fontId="2" fillId="13" borderId="1" xfId="1" applyFont="1" applyFill="1" applyBorder="1" applyAlignment="1">
      <alignment vertical="center" wrapText="1"/>
    </xf>
    <xf numFmtId="0" fontId="2" fillId="13" borderId="1" xfId="1" applyFont="1" applyFill="1" applyBorder="1" applyAlignment="1">
      <alignment wrapText="1"/>
    </xf>
    <xf numFmtId="0" fontId="2" fillId="13" borderId="0" xfId="1" applyFont="1" applyFill="1" applyAlignment="1">
      <alignment horizontal="center" vertical="center" wrapText="1"/>
    </xf>
    <xf numFmtId="0" fontId="2" fillId="13" borderId="0" xfId="1" applyFont="1" applyFill="1" applyAlignment="1">
      <alignment wrapText="1"/>
    </xf>
    <xf numFmtId="0" fontId="2" fillId="0" borderId="16" xfId="1" applyFont="1" applyBorder="1" applyAlignment="1">
      <alignment wrapText="1"/>
    </xf>
    <xf numFmtId="0" fontId="2" fillId="0" borderId="12" xfId="1" applyFont="1" applyBorder="1" applyAlignment="1">
      <alignment wrapText="1"/>
    </xf>
    <xf numFmtId="0" fontId="23" fillId="0" borderId="28" xfId="0" applyFont="1" applyBorder="1" applyAlignment="1">
      <alignment horizontal="center" vertical="top" wrapText="1"/>
    </xf>
    <xf numFmtId="0" fontId="2" fillId="0" borderId="12" xfId="1" applyFont="1" applyBorder="1" applyAlignment="1">
      <alignment horizontal="center" vertical="top" wrapText="1"/>
    </xf>
    <xf numFmtId="0" fontId="2" fillId="0" borderId="14" xfId="1" applyFont="1" applyBorder="1" applyAlignment="1">
      <alignment horizontal="center"/>
    </xf>
    <xf numFmtId="0" fontId="13" fillId="7" borderId="14" xfId="0" applyFont="1" applyFill="1" applyBorder="1" applyAlignment="1">
      <alignment horizontal="center" vertical="center" wrapText="1"/>
    </xf>
    <xf numFmtId="0" fontId="13" fillId="0" borderId="1" xfId="1" applyFont="1" applyBorder="1" applyAlignment="1">
      <alignment horizontal="center" vertical="center"/>
    </xf>
    <xf numFmtId="0" fontId="13" fillId="0" borderId="12" xfId="1" applyFont="1" applyBorder="1" applyAlignment="1">
      <alignment horizontal="center" vertical="center"/>
    </xf>
    <xf numFmtId="0" fontId="13" fillId="0" borderId="14" xfId="0" applyFont="1" applyBorder="1" applyAlignment="1">
      <alignment vertical="top" wrapText="1"/>
    </xf>
    <xf numFmtId="0" fontId="13" fillId="0" borderId="17" xfId="1" applyFont="1" applyBorder="1" applyAlignment="1">
      <alignment horizontal="center" vertical="top" wrapText="1"/>
    </xf>
    <xf numFmtId="0" fontId="13" fillId="7" borderId="17" xfId="0" applyFont="1" applyFill="1" applyBorder="1" applyAlignment="1">
      <alignment horizontal="center" vertical="top" wrapText="1"/>
    </xf>
    <xf numFmtId="0" fontId="13" fillId="7" borderId="17" xfId="0" applyFont="1" applyFill="1" applyBorder="1" applyAlignment="1">
      <alignment horizontal="center" vertical="center" wrapText="1"/>
    </xf>
    <xf numFmtId="0" fontId="31" fillId="0" borderId="14" xfId="0" applyFont="1" applyBorder="1" applyAlignment="1">
      <alignment horizontal="center" vertical="center"/>
    </xf>
    <xf numFmtId="0" fontId="31" fillId="0" borderId="14" xfId="0" applyFont="1" applyBorder="1" applyAlignment="1">
      <alignment vertical="center" wrapText="1"/>
    </xf>
    <xf numFmtId="0" fontId="31" fillId="0" borderId="14" xfId="0" applyFont="1" applyBorder="1" applyAlignment="1">
      <alignment horizontal="center" vertical="center" wrapText="1"/>
    </xf>
    <xf numFmtId="4" fontId="31" fillId="6" borderId="14" xfId="0" applyNumberFormat="1" applyFont="1" applyFill="1" applyBorder="1" applyAlignment="1">
      <alignment horizontal="center" vertical="center" wrapText="1"/>
    </xf>
    <xf numFmtId="0" fontId="31" fillId="0" borderId="0" xfId="0" applyFont="1" applyAlignment="1">
      <alignment vertical="center" wrapText="1"/>
    </xf>
    <xf numFmtId="0" fontId="1" fillId="0" borderId="0" xfId="0" applyFont="1"/>
    <xf numFmtId="0" fontId="31" fillId="0" borderId="14" xfId="0" applyFont="1" applyBorder="1" applyAlignment="1">
      <alignment vertical="top" wrapText="1"/>
    </xf>
    <xf numFmtId="0" fontId="32" fillId="0" borderId="0" xfId="0" applyFont="1" applyAlignment="1">
      <alignment vertical="center"/>
    </xf>
    <xf numFmtId="4" fontId="2" fillId="6" borderId="14" xfId="0" applyNumberFormat="1" applyFont="1" applyFill="1" applyBorder="1" applyAlignment="1">
      <alignment horizontal="center" vertical="center" wrapText="1"/>
    </xf>
    <xf numFmtId="4" fontId="2" fillId="0" borderId="14" xfId="0" applyNumberFormat="1" applyFont="1" applyBorder="1" applyAlignment="1">
      <alignment horizontal="center" vertical="center" wrapText="1"/>
    </xf>
    <xf numFmtId="0" fontId="33" fillId="0" borderId="0" xfId="0" applyFont="1" applyAlignment="1">
      <alignment horizontal="center" vertical="center" wrapText="1"/>
    </xf>
    <xf numFmtId="0" fontId="33" fillId="0" borderId="0" xfId="0" applyFont="1" applyAlignment="1">
      <alignment vertical="center" wrapText="1"/>
    </xf>
    <xf numFmtId="0" fontId="2" fillId="7" borderId="14" xfId="0" applyFont="1" applyFill="1" applyBorder="1" applyAlignment="1">
      <alignment horizontal="center" vertical="center" wrapText="1"/>
    </xf>
    <xf numFmtId="0" fontId="33" fillId="7" borderId="14"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31" fillId="0" borderId="14" xfId="0" applyFont="1" applyBorder="1"/>
    <xf numFmtId="0" fontId="13" fillId="7" borderId="19" xfId="0" applyFont="1" applyFill="1" applyBorder="1" applyAlignment="1">
      <alignment horizontal="center" vertical="top" wrapText="1"/>
    </xf>
    <xf numFmtId="0" fontId="13" fillId="0" borderId="19" xfId="0" applyFont="1" applyBorder="1" applyAlignment="1">
      <alignment horizontal="center" vertical="center" wrapText="1"/>
    </xf>
    <xf numFmtId="0" fontId="13" fillId="0" borderId="15" xfId="1" applyFont="1" applyBorder="1" applyAlignment="1">
      <alignment horizontal="center" vertical="center"/>
    </xf>
    <xf numFmtId="0" fontId="13" fillId="7" borderId="19" xfId="0" applyFont="1" applyFill="1" applyBorder="1" applyAlignment="1">
      <alignment horizontal="center" vertical="center" wrapText="1"/>
    </xf>
    <xf numFmtId="0" fontId="13" fillId="0" borderId="19" xfId="1" applyFont="1" applyBorder="1" applyAlignment="1">
      <alignment horizontal="center" vertical="top" wrapText="1"/>
    </xf>
    <xf numFmtId="0" fontId="13" fillId="5" borderId="14" xfId="0" applyFont="1" applyFill="1" applyBorder="1" applyAlignment="1">
      <alignment horizontal="left" vertical="top" wrapText="1"/>
    </xf>
    <xf numFmtId="0" fontId="13" fillId="5" borderId="14" xfId="1" applyFont="1" applyFill="1" applyBorder="1" applyAlignment="1">
      <alignment horizontal="center" vertical="center"/>
    </xf>
    <xf numFmtId="0" fontId="13" fillId="5" borderId="16" xfId="1" applyFont="1" applyFill="1" applyBorder="1" applyAlignment="1">
      <alignment horizontal="center" vertical="center"/>
    </xf>
    <xf numFmtId="0" fontId="13" fillId="0" borderId="12" xfId="1" applyFont="1" applyBorder="1" applyAlignment="1">
      <alignment horizontal="center" vertical="top"/>
    </xf>
    <xf numFmtId="0" fontId="19" fillId="0" borderId="14" xfId="0" applyFont="1" applyBorder="1"/>
    <xf numFmtId="0" fontId="19" fillId="0" borderId="14" xfId="0" applyFont="1" applyBorder="1" applyAlignment="1">
      <alignment wrapText="1"/>
    </xf>
    <xf numFmtId="0" fontId="19" fillId="0" borderId="14" xfId="0" applyFont="1" applyBorder="1" applyAlignment="1">
      <alignment horizontal="center" vertical="center"/>
    </xf>
    <xf numFmtId="0" fontId="19" fillId="0" borderId="16" xfId="0" applyFont="1" applyBorder="1" applyAlignment="1">
      <alignment horizontal="center" vertical="center"/>
    </xf>
    <xf numFmtId="0" fontId="19" fillId="0" borderId="5" xfId="1" applyFont="1" applyBorder="1" applyAlignment="1">
      <alignment horizontal="center" vertical="top" wrapText="1"/>
    </xf>
    <xf numFmtId="0" fontId="13" fillId="0" borderId="5" xfId="1" applyFont="1" applyBorder="1" applyAlignment="1">
      <alignment horizontal="center" vertical="top" wrapText="1"/>
    </xf>
    <xf numFmtId="0" fontId="19" fillId="0" borderId="17" xfId="0" applyFont="1" applyBorder="1"/>
    <xf numFmtId="0" fontId="19" fillId="0" borderId="17" xfId="0" applyFont="1" applyBorder="1" applyAlignment="1">
      <alignment wrapText="1"/>
    </xf>
    <xf numFmtId="0" fontId="19" fillId="0" borderId="17" xfId="0" applyFont="1" applyBorder="1" applyAlignment="1">
      <alignment horizontal="center" vertical="center"/>
    </xf>
    <xf numFmtId="0" fontId="19" fillId="0" borderId="28" xfId="0" applyFont="1" applyBorder="1" applyAlignment="1">
      <alignment horizontal="center" vertical="center"/>
    </xf>
    <xf numFmtId="0" fontId="19" fillId="0" borderId="13" xfId="1" applyFont="1" applyBorder="1" applyAlignment="1">
      <alignment horizontal="center" vertical="top" wrapText="1"/>
    </xf>
    <xf numFmtId="0" fontId="19" fillId="0" borderId="14" xfId="1" applyFont="1" applyBorder="1" applyAlignment="1">
      <alignment horizontal="center" vertical="top" wrapText="1"/>
    </xf>
    <xf numFmtId="0" fontId="13" fillId="0" borderId="14" xfId="0" applyFont="1" applyBorder="1" applyAlignment="1">
      <alignment vertical="center" wrapText="1"/>
    </xf>
    <xf numFmtId="0" fontId="34" fillId="0" borderId="14" xfId="0" applyFont="1" applyBorder="1" applyAlignment="1">
      <alignment vertical="center" wrapText="1"/>
    </xf>
    <xf numFmtId="0" fontId="34" fillId="0" borderId="14" xfId="0" applyFont="1" applyBorder="1" applyAlignment="1">
      <alignment horizontal="center" vertical="center" wrapText="1"/>
    </xf>
    <xf numFmtId="0" fontId="34" fillId="0" borderId="14" xfId="0" applyFont="1" applyBorder="1" applyAlignment="1">
      <alignment horizontal="center" vertical="center"/>
    </xf>
    <xf numFmtId="4" fontId="13" fillId="6" borderId="14" xfId="0" applyNumberFormat="1" applyFont="1" applyFill="1" applyBorder="1" applyAlignment="1">
      <alignment horizontal="center" vertical="center" wrapText="1"/>
    </xf>
    <xf numFmtId="0" fontId="34" fillId="0" borderId="0" xfId="0" applyFont="1" applyAlignment="1">
      <alignment vertical="center" wrapText="1"/>
    </xf>
    <xf numFmtId="0" fontId="14" fillId="0" borderId="0" xfId="0" applyFont="1"/>
    <xf numFmtId="4" fontId="34" fillId="6" borderId="14" xfId="0" applyNumberFormat="1" applyFont="1" applyFill="1" applyBorder="1" applyAlignment="1">
      <alignment horizontal="center" vertical="center" wrapText="1"/>
    </xf>
    <xf numFmtId="0" fontId="35" fillId="0" borderId="0" xfId="0" applyFont="1" applyAlignment="1">
      <alignment vertical="center"/>
    </xf>
    <xf numFmtId="4" fontId="33" fillId="0" borderId="14" xfId="0" applyNumberFormat="1" applyFont="1" applyBorder="1" applyAlignment="1">
      <alignment horizontal="center" vertical="center" wrapText="1"/>
    </xf>
    <xf numFmtId="0" fontId="33" fillId="0" borderId="14" xfId="0" applyFont="1" applyBorder="1" applyAlignment="1">
      <alignment horizontal="center" vertical="center" wrapText="1"/>
    </xf>
    <xf numFmtId="0" fontId="33" fillId="0" borderId="0" xfId="0" applyFont="1" applyAlignment="1">
      <alignment wrapText="1"/>
    </xf>
    <xf numFmtId="4" fontId="33" fillId="12" borderId="14" xfId="0" applyNumberFormat="1" applyFont="1" applyFill="1" applyBorder="1" applyAlignment="1">
      <alignment horizontal="center" vertical="center" wrapText="1"/>
    </xf>
    <xf numFmtId="0" fontId="33" fillId="0" borderId="14" xfId="1" applyFont="1" applyBorder="1" applyAlignment="1">
      <alignment horizontal="center" vertical="top" wrapText="1"/>
    </xf>
    <xf numFmtId="0" fontId="33" fillId="0" borderId="17" xfId="0" applyFont="1" applyBorder="1" applyAlignment="1">
      <alignment horizontal="center" vertical="center" wrapText="1"/>
    </xf>
    <xf numFmtId="0" fontId="31" fillId="0" borderId="35" xfId="0" applyFont="1" applyBorder="1" applyAlignment="1">
      <alignment horizontal="center" vertical="center"/>
    </xf>
    <xf numFmtId="0" fontId="2" fillId="0" borderId="14" xfId="1" applyFont="1" applyBorder="1" applyAlignment="1">
      <alignment vertical="center" wrapText="1"/>
    </xf>
    <xf numFmtId="0" fontId="23" fillId="0" borderId="14" xfId="0" applyFont="1" applyBorder="1" applyAlignment="1">
      <alignment horizontal="left" vertical="top" wrapText="1"/>
    </xf>
    <xf numFmtId="0" fontId="23" fillId="7" borderId="17" xfId="0" applyFont="1" applyFill="1" applyBorder="1" applyAlignment="1">
      <alignment horizontal="center" vertical="center" wrapText="1"/>
    </xf>
    <xf numFmtId="0" fontId="8" fillId="0" borderId="14" xfId="2" applyBorder="1" applyAlignment="1">
      <alignment horizontal="center" vertical="center" wrapText="1"/>
    </xf>
    <xf numFmtId="164" fontId="23" fillId="0" borderId="17" xfId="1" applyNumberFormat="1" applyFont="1" applyBorder="1" applyAlignment="1">
      <alignment horizontal="right" vertical="center" wrapText="1"/>
    </xf>
    <xf numFmtId="0" fontId="13" fillId="0" borderId="0" xfId="1" applyFont="1" applyAlignment="1">
      <alignment horizontal="left" vertical="top" wrapText="1"/>
    </xf>
    <xf numFmtId="0" fontId="13" fillId="0" borderId="24" xfId="1" applyFont="1" applyBorder="1" applyAlignment="1">
      <alignment horizontal="left" vertical="top" wrapText="1"/>
    </xf>
    <xf numFmtId="0" fontId="13" fillId="0" borderId="8" xfId="1" applyFont="1" applyBorder="1" applyAlignment="1">
      <alignment horizontal="left" vertical="top" wrapText="1"/>
    </xf>
    <xf numFmtId="0" fontId="13" fillId="0" borderId="0" xfId="1" applyFont="1"/>
    <xf numFmtId="0" fontId="13" fillId="0" borderId="24" xfId="1" applyFont="1" applyBorder="1"/>
    <xf numFmtId="0" fontId="5" fillId="0" borderId="0" xfId="1" applyFont="1" applyAlignment="1">
      <alignment horizontal="left" vertical="top" wrapText="1"/>
    </xf>
    <xf numFmtId="0" fontId="5" fillId="0" borderId="24" xfId="1" applyFont="1" applyBorder="1" applyAlignment="1">
      <alignment horizontal="left" vertical="top" wrapText="1"/>
    </xf>
    <xf numFmtId="0" fontId="5" fillId="0" borderId="20" xfId="1" applyFont="1" applyBorder="1" applyAlignment="1">
      <alignment horizontal="left" vertical="top" wrapText="1"/>
    </xf>
    <xf numFmtId="0" fontId="13" fillId="0" borderId="21" xfId="1" applyFont="1" applyBorder="1"/>
    <xf numFmtId="0" fontId="13" fillId="0" borderId="23" xfId="1" applyFont="1" applyBorder="1"/>
    <xf numFmtId="0" fontId="13" fillId="10" borderId="0" xfId="1" applyFont="1" applyFill="1" applyAlignment="1">
      <alignment horizontal="center"/>
    </xf>
    <xf numFmtId="0" fontId="13" fillId="9" borderId="0" xfId="1" applyFont="1" applyFill="1" applyAlignment="1">
      <alignment horizontal="center" vertical="center" wrapText="1"/>
    </xf>
    <xf numFmtId="0" fontId="5" fillId="0" borderId="0" xfId="1" applyFont="1" applyAlignment="1">
      <alignment horizontal="left"/>
    </xf>
    <xf numFmtId="0" fontId="5" fillId="0" borderId="24" xfId="1" applyFont="1" applyBorder="1" applyAlignment="1">
      <alignment horizontal="left"/>
    </xf>
    <xf numFmtId="0" fontId="5" fillId="9" borderId="0" xfId="1" applyFont="1" applyFill="1" applyAlignment="1">
      <alignment horizontal="center" vertical="center" wrapText="1"/>
    </xf>
    <xf numFmtId="0" fontId="13" fillId="2" borderId="14" xfId="1" applyFont="1" applyFill="1" applyBorder="1" applyAlignment="1">
      <alignment horizontal="center" vertical="center"/>
    </xf>
    <xf numFmtId="0" fontId="13" fillId="0" borderId="14" xfId="1" applyFont="1" applyBorder="1"/>
    <xf numFmtId="0" fontId="13" fillId="2" borderId="4" xfId="1" applyFont="1" applyFill="1" applyBorder="1" applyAlignment="1">
      <alignment horizontal="center" vertical="center"/>
    </xf>
    <xf numFmtId="0" fontId="13" fillId="0" borderId="3" xfId="1" applyFont="1" applyBorder="1"/>
    <xf numFmtId="0" fontId="13" fillId="0" borderId="34" xfId="1" applyFont="1" applyBorder="1" applyAlignment="1">
      <alignment horizontal="left" vertical="top" wrapText="1"/>
    </xf>
    <xf numFmtId="0" fontId="13" fillId="2" borderId="26" xfId="1" applyFont="1" applyFill="1" applyBorder="1" applyAlignment="1">
      <alignment horizontal="center" vertical="center"/>
    </xf>
    <xf numFmtId="0" fontId="13" fillId="3" borderId="26" xfId="1" applyFont="1" applyFill="1" applyBorder="1" applyAlignment="1">
      <alignment horizontal="center" vertical="center"/>
    </xf>
    <xf numFmtId="0" fontId="13" fillId="4" borderId="0" xfId="1" applyFont="1" applyFill="1" applyAlignment="1">
      <alignment horizontal="center"/>
    </xf>
    <xf numFmtId="0" fontId="13" fillId="4" borderId="18" xfId="1" applyFont="1" applyFill="1" applyBorder="1" applyAlignment="1">
      <alignment horizontal="center"/>
    </xf>
    <xf numFmtId="0" fontId="13" fillId="11" borderId="35" xfId="0" applyFont="1" applyFill="1" applyBorder="1" applyAlignment="1">
      <alignment horizontal="center" vertical="center" wrapText="1"/>
    </xf>
    <xf numFmtId="0" fontId="13" fillId="11" borderId="22" xfId="0" applyFont="1" applyFill="1" applyBorder="1" applyAlignment="1">
      <alignment horizontal="center" vertical="center" wrapText="1"/>
    </xf>
    <xf numFmtId="0" fontId="13" fillId="11" borderId="27" xfId="0" applyFont="1" applyFill="1" applyBorder="1" applyAlignment="1">
      <alignment horizontal="center" vertical="center" wrapText="1"/>
    </xf>
    <xf numFmtId="0" fontId="13" fillId="0" borderId="35" xfId="1" applyFont="1" applyBorder="1" applyAlignment="1">
      <alignment horizontal="left" vertical="top" wrapText="1"/>
    </xf>
    <xf numFmtId="0" fontId="13" fillId="0" borderId="22" xfId="1" applyFont="1" applyBorder="1"/>
    <xf numFmtId="0" fontId="13" fillId="0" borderId="25" xfId="1" applyFont="1" applyBorder="1"/>
    <xf numFmtId="0" fontId="5" fillId="0" borderId="28" xfId="1" applyFont="1" applyBorder="1" applyAlignment="1">
      <alignment horizontal="left" vertical="top" wrapText="1"/>
    </xf>
    <xf numFmtId="0" fontId="13" fillId="11" borderId="16" xfId="0" applyFont="1" applyFill="1" applyBorder="1" applyAlignment="1">
      <alignment horizontal="center" vertical="center" wrapText="1"/>
    </xf>
    <xf numFmtId="0" fontId="13" fillId="11" borderId="29" xfId="0" applyFont="1" applyFill="1" applyBorder="1" applyAlignment="1">
      <alignment horizontal="center" vertical="center" wrapText="1"/>
    </xf>
    <xf numFmtId="0" fontId="4" fillId="2" borderId="14" xfId="1" applyFont="1" applyFill="1" applyBorder="1" applyAlignment="1">
      <alignment horizontal="center" vertical="center"/>
    </xf>
    <xf numFmtId="0" fontId="2" fillId="0" borderId="8" xfId="1" applyFont="1" applyBorder="1" applyAlignment="1">
      <alignment horizontal="left" vertical="top" wrapText="1"/>
    </xf>
    <xf numFmtId="0" fontId="3" fillId="0" borderId="0" xfId="1" applyFont="1"/>
    <xf numFmtId="0" fontId="3" fillId="0" borderId="7" xfId="1" applyFont="1" applyBorder="1"/>
    <xf numFmtId="0" fontId="13" fillId="0" borderId="36" xfId="1" applyFont="1" applyBorder="1"/>
    <xf numFmtId="0" fontId="5" fillId="0" borderId="10" xfId="1" applyFont="1" applyBorder="1" applyAlignment="1">
      <alignment horizontal="left" vertical="top" wrapText="1"/>
    </xf>
    <xf numFmtId="0" fontId="5" fillId="0" borderId="37" xfId="1" applyFont="1" applyBorder="1" applyAlignment="1">
      <alignment horizontal="left" vertical="top" wrapText="1"/>
    </xf>
    <xf numFmtId="0" fontId="15" fillId="10" borderId="0" xfId="1" applyFont="1" applyFill="1" applyAlignment="1">
      <alignment horizontal="center" wrapText="1"/>
    </xf>
    <xf numFmtId="0" fontId="15" fillId="9" borderId="0" xfId="1" applyFont="1" applyFill="1" applyAlignment="1">
      <alignment horizontal="center" vertical="center" wrapText="1"/>
    </xf>
    <xf numFmtId="0" fontId="5" fillId="0" borderId="0" xfId="1" applyFont="1" applyAlignment="1">
      <alignment horizontal="left" wrapText="1"/>
    </xf>
    <xf numFmtId="0" fontId="5" fillId="0" borderId="24" xfId="1" applyFont="1" applyBorder="1" applyAlignment="1">
      <alignment horizontal="left" wrapText="1"/>
    </xf>
    <xf numFmtId="0" fontId="13" fillId="2" borderId="4" xfId="1" applyFont="1" applyFill="1" applyBorder="1" applyAlignment="1">
      <alignment horizontal="center" vertical="center" wrapText="1"/>
    </xf>
    <xf numFmtId="0" fontId="13" fillId="0" borderId="3" xfId="1" applyFont="1" applyBorder="1" applyAlignment="1">
      <alignment wrapText="1"/>
    </xf>
    <xf numFmtId="0" fontId="13" fillId="0" borderId="0" xfId="1" applyFont="1" applyAlignment="1">
      <alignment wrapText="1"/>
    </xf>
    <xf numFmtId="0" fontId="13" fillId="4" borderId="12" xfId="1" applyFont="1" applyFill="1" applyBorder="1" applyAlignment="1">
      <alignment horizontal="center" wrapText="1"/>
    </xf>
    <xf numFmtId="0" fontId="13" fillId="4" borderId="11" xfId="1" applyFont="1" applyFill="1" applyBorder="1" applyAlignment="1">
      <alignment horizontal="center" wrapText="1"/>
    </xf>
    <xf numFmtId="0" fontId="13" fillId="4" borderId="10" xfId="1" applyFont="1" applyFill="1" applyBorder="1" applyAlignment="1">
      <alignment horizontal="center" wrapText="1"/>
    </xf>
    <xf numFmtId="0" fontId="13" fillId="4" borderId="30" xfId="1" applyFont="1" applyFill="1" applyBorder="1" applyAlignment="1">
      <alignment horizontal="center" wrapText="1"/>
    </xf>
    <xf numFmtId="0" fontId="16" fillId="9" borderId="0" xfId="1" applyFont="1" applyFill="1" applyAlignment="1">
      <alignment horizontal="center" vertical="center" wrapText="1"/>
    </xf>
    <xf numFmtId="0" fontId="13" fillId="0" borderId="24" xfId="1" applyFont="1" applyBorder="1" applyAlignment="1">
      <alignment wrapText="1"/>
    </xf>
    <xf numFmtId="0" fontId="6" fillId="10" borderId="0" xfId="1" applyFont="1" applyFill="1" applyAlignment="1">
      <alignment horizontal="center"/>
    </xf>
    <xf numFmtId="0" fontId="4" fillId="2" borderId="4" xfId="1" applyFont="1" applyFill="1" applyBorder="1" applyAlignment="1">
      <alignment horizontal="center" vertical="center"/>
    </xf>
    <xf numFmtId="0" fontId="4" fillId="2" borderId="3" xfId="1" applyFont="1" applyFill="1" applyBorder="1" applyAlignment="1">
      <alignment horizontal="center" vertical="center"/>
    </xf>
    <xf numFmtId="0" fontId="10" fillId="9" borderId="10" xfId="1" applyFont="1" applyFill="1" applyBorder="1" applyAlignment="1">
      <alignment horizontal="center" vertical="center" wrapText="1"/>
    </xf>
    <xf numFmtId="0" fontId="6" fillId="9" borderId="0" xfId="1" applyFont="1" applyFill="1" applyAlignment="1">
      <alignment horizontal="center" vertical="center" wrapText="1"/>
    </xf>
    <xf numFmtId="0" fontId="33" fillId="0" borderId="14" xfId="0" applyFont="1" applyBorder="1" applyAlignment="1">
      <alignment wrapText="1"/>
    </xf>
    <xf numFmtId="0" fontId="13" fillId="0" borderId="14" xfId="0" applyFont="1" applyFill="1" applyBorder="1" applyAlignment="1">
      <alignment horizontal="left" vertical="top" wrapText="1"/>
    </xf>
  </cellXfs>
  <cellStyles count="5">
    <cellStyle name="Гиперссылка" xfId="2" builtinId="8"/>
    <cellStyle name="Денежный 2" xfId="3" xr:uid="{00000000-0005-0000-0000-000001000000}"/>
    <cellStyle name="Обычный" xfId="0" builtinId="0"/>
    <cellStyle name="Обычный 2" xfId="1" xr:uid="{00000000-0005-0000-0000-000003000000}"/>
    <cellStyle name="Обычный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1087;&#1088;&#1086;&#1092;&#1082;&#1086;&#1084;&#1087;\&#1052;&#1050;%20&#1057;&#1080;&#1054;%20&#1055;&#1088;&#1086;&#1092;&#1077;&#1089;&#1089;&#1080;&#1086;&#1085;&#1072;&#1083;&#1099;\&#1060;&#1048;&#1053;&#1040;&#1051;\02-&#1048;&#1085;&#1092;&#1088;&#1072;&#1089;&#1090;&#1088;&#1091;&#1082;&#1090;&#1091;&#1088;&#1085;&#1099;&#1081;-&#1083;&#1080;&#1089;&#1090;%20&#1048;&#1052;&#1069;&#106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Информация о Чемпионате"/>
      <sheetName val="Общая инфраструктура"/>
      <sheetName val="Рабочее место конкурсантов"/>
      <sheetName val="Расходные материалы"/>
      <sheetName val="Личный инструмент конкурсанта"/>
    </sheetNames>
    <sheetDataSet>
      <sheetData sheetId="0"/>
      <sheetData sheetId="1"/>
      <sheetData sheetId="2"/>
      <sheetData sheetId="3">
        <row r="14">
          <cell r="C14">
            <v>10</v>
          </cell>
        </row>
      </sheetData>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eobakin@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5"/>
  <sheetViews>
    <sheetView zoomScale="60" zoomScaleNormal="60" workbookViewId="0">
      <selection activeCell="B3" sqref="B3"/>
    </sheetView>
  </sheetViews>
  <sheetFormatPr defaultColWidth="8.85546875" defaultRowHeight="18.75" x14ac:dyDescent="0.3"/>
  <cols>
    <col min="1" max="1" width="52.140625" style="5" customWidth="1"/>
    <col min="2" max="2" width="93.28515625" style="6" customWidth="1"/>
  </cols>
  <sheetData>
    <row r="2" spans="1:2" x14ac:dyDescent="0.3">
      <c r="B2" s="5"/>
    </row>
    <row r="3" spans="1:2" x14ac:dyDescent="0.3">
      <c r="A3" s="7" t="s">
        <v>129</v>
      </c>
      <c r="B3" s="8" t="s">
        <v>768</v>
      </c>
    </row>
    <row r="4" spans="1:2" ht="18.75" customHeight="1" x14ac:dyDescent="0.3">
      <c r="A4" s="7" t="s">
        <v>29</v>
      </c>
      <c r="B4" s="8" t="s">
        <v>136</v>
      </c>
    </row>
    <row r="5" spans="1:2" x14ac:dyDescent="0.3">
      <c r="A5" s="7" t="s">
        <v>43</v>
      </c>
      <c r="B5" s="8" t="s">
        <v>134</v>
      </c>
    </row>
    <row r="6" spans="1:2" ht="37.5" x14ac:dyDescent="0.3">
      <c r="A6" s="7" t="s">
        <v>21</v>
      </c>
      <c r="B6" s="8" t="s">
        <v>368</v>
      </c>
    </row>
    <row r="7" spans="1:2" x14ac:dyDescent="0.3">
      <c r="A7" s="7" t="s">
        <v>30</v>
      </c>
      <c r="B7" s="8" t="s">
        <v>369</v>
      </c>
    </row>
    <row r="8" spans="1:2" x14ac:dyDescent="0.3">
      <c r="A8" s="7" t="s">
        <v>17</v>
      </c>
      <c r="B8" s="8" t="s">
        <v>135</v>
      </c>
    </row>
    <row r="9" spans="1:2" x14ac:dyDescent="0.3">
      <c r="A9" s="7" t="s">
        <v>18</v>
      </c>
      <c r="B9" s="8" t="s">
        <v>139</v>
      </c>
    </row>
    <row r="10" spans="1:2" x14ac:dyDescent="0.3">
      <c r="A10" s="7" t="s">
        <v>20</v>
      </c>
      <c r="B10" s="67" t="s">
        <v>140</v>
      </c>
    </row>
    <row r="11" spans="1:2" x14ac:dyDescent="0.3">
      <c r="A11" s="7" t="s">
        <v>34</v>
      </c>
      <c r="B11" s="8">
        <v>89373780055</v>
      </c>
    </row>
    <row r="12" spans="1:2" ht="18" customHeight="1" x14ac:dyDescent="0.3">
      <c r="A12" s="7" t="s">
        <v>37</v>
      </c>
      <c r="B12" s="8"/>
    </row>
    <row r="13" spans="1:2" x14ac:dyDescent="0.3">
      <c r="A13" s="7" t="s">
        <v>31</v>
      </c>
      <c r="B13" s="9"/>
    </row>
    <row r="14" spans="1:2" x14ac:dyDescent="0.3">
      <c r="A14" s="7" t="s">
        <v>35</v>
      </c>
      <c r="B14" s="8"/>
    </row>
    <row r="15" spans="1:2" x14ac:dyDescent="0.3">
      <c r="A15" s="7" t="s">
        <v>44</v>
      </c>
      <c r="B15" s="8">
        <v>15</v>
      </c>
    </row>
    <row r="16" spans="1:2" x14ac:dyDescent="0.3">
      <c r="A16" s="7" t="s">
        <v>19</v>
      </c>
      <c r="B16" s="8">
        <v>15</v>
      </c>
    </row>
    <row r="17" spans="1:2" ht="56.25" x14ac:dyDescent="0.3">
      <c r="A17" s="7" t="s">
        <v>137</v>
      </c>
      <c r="B17" s="8">
        <v>18</v>
      </c>
    </row>
    <row r="20" spans="1:2" x14ac:dyDescent="0.3">
      <c r="A20" s="5" t="s">
        <v>39</v>
      </c>
    </row>
    <row r="21" spans="1:2" x14ac:dyDescent="0.3">
      <c r="A21" s="5" t="s">
        <v>40</v>
      </c>
    </row>
    <row r="22" spans="1:2" x14ac:dyDescent="0.3">
      <c r="A22" s="5" t="s">
        <v>41</v>
      </c>
    </row>
    <row r="23" spans="1:2" x14ac:dyDescent="0.3">
      <c r="A23" s="5" t="s">
        <v>138</v>
      </c>
    </row>
    <row r="24" spans="1:2" ht="37.5" x14ac:dyDescent="0.3">
      <c r="A24" s="5" t="s">
        <v>42</v>
      </c>
    </row>
    <row r="25" spans="1:2" x14ac:dyDescent="0.3">
      <c r="A25" s="5" t="s">
        <v>131</v>
      </c>
    </row>
  </sheetData>
  <hyperlinks>
    <hyperlink ref="B10"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97"/>
  <sheetViews>
    <sheetView tabSelected="1" topLeftCell="A190" zoomScale="70" zoomScaleNormal="70" workbookViewId="0">
      <selection activeCell="O192" sqref="O192"/>
    </sheetView>
  </sheetViews>
  <sheetFormatPr defaultColWidth="14.42578125" defaultRowHeight="15" customHeight="1" x14ac:dyDescent="0.25"/>
  <cols>
    <col min="1" max="1" width="5.140625" style="13" customWidth="1"/>
    <col min="2" max="2" width="43.42578125" style="13" customWidth="1"/>
    <col min="3" max="3" width="30.85546875" style="13" customWidth="1"/>
    <col min="4" max="4" width="22" style="31" customWidth="1"/>
    <col min="5" max="5" width="15.42578125" style="13" customWidth="1"/>
    <col min="6" max="6" width="19.7109375" style="13" bestFit="1" customWidth="1"/>
    <col min="7" max="7" width="14.42578125" style="13" customWidth="1"/>
    <col min="8" max="8" width="27.7109375" style="13" customWidth="1"/>
    <col min="9" max="9" width="25" style="31" bestFit="1" customWidth="1"/>
    <col min="10" max="10" width="8.7109375" style="14" customWidth="1"/>
    <col min="11" max="16384" width="14.42578125" style="14"/>
  </cols>
  <sheetData>
    <row r="1" spans="1:9" ht="15.75" x14ac:dyDescent="0.25">
      <c r="A1" s="234" t="s">
        <v>27</v>
      </c>
      <c r="B1" s="234"/>
      <c r="C1" s="234"/>
      <c r="D1" s="234"/>
      <c r="E1" s="234"/>
      <c r="F1" s="234"/>
      <c r="G1" s="234"/>
      <c r="H1" s="234"/>
      <c r="I1" s="234"/>
    </row>
    <row r="2" spans="1:9" ht="21" customHeight="1" x14ac:dyDescent="0.25">
      <c r="A2" s="235" t="str">
        <f>'Информация о Чемпионате'!B4</f>
        <v>Финал чемпионата по профессиональному мастерству "Профессионалы" 2026</v>
      </c>
      <c r="B2" s="235"/>
      <c r="C2" s="235"/>
      <c r="D2" s="235"/>
      <c r="E2" s="235"/>
      <c r="F2" s="235"/>
      <c r="G2" s="235"/>
      <c r="H2" s="235"/>
      <c r="I2" s="235"/>
    </row>
    <row r="3" spans="1:9" ht="15.75" x14ac:dyDescent="0.25">
      <c r="A3" s="234" t="s">
        <v>28</v>
      </c>
      <c r="B3" s="234"/>
      <c r="C3" s="234"/>
      <c r="D3" s="234"/>
      <c r="E3" s="234"/>
      <c r="F3" s="234"/>
      <c r="G3" s="234"/>
      <c r="H3" s="234"/>
      <c r="I3" s="234"/>
    </row>
    <row r="4" spans="1:9" ht="22.5" customHeight="1" x14ac:dyDescent="0.25">
      <c r="A4" s="238" t="str">
        <f>'Информация о Чемпионате'!B3</f>
        <v>Сантехника и отопление</v>
      </c>
      <c r="B4" s="238"/>
      <c r="C4" s="238"/>
      <c r="D4" s="238"/>
      <c r="E4" s="238"/>
      <c r="F4" s="238"/>
      <c r="G4" s="238"/>
      <c r="H4" s="238"/>
      <c r="I4" s="238"/>
    </row>
    <row r="5" spans="1:9" ht="15.75" x14ac:dyDescent="0.25">
      <c r="A5" s="229" t="s">
        <v>10</v>
      </c>
      <c r="B5" s="227"/>
      <c r="C5" s="227"/>
      <c r="D5" s="227"/>
      <c r="E5" s="227"/>
      <c r="F5" s="227"/>
      <c r="G5" s="227"/>
      <c r="H5" s="227"/>
      <c r="I5" s="228"/>
    </row>
    <row r="6" spans="1:9" ht="15.75" customHeight="1" x14ac:dyDescent="0.25">
      <c r="A6" s="229" t="s">
        <v>25</v>
      </c>
      <c r="B6" s="229"/>
      <c r="C6" s="236" t="str">
        <f>'Информация о Чемпионате'!B5</f>
        <v>г. Санкт-Петербург</v>
      </c>
      <c r="D6" s="236"/>
      <c r="E6" s="236"/>
      <c r="F6" s="236"/>
      <c r="G6" s="236"/>
      <c r="H6" s="236"/>
      <c r="I6" s="237"/>
    </row>
    <row r="7" spans="1:9" ht="15.75" customHeight="1" x14ac:dyDescent="0.25">
      <c r="A7" s="229" t="s">
        <v>26</v>
      </c>
      <c r="B7" s="229"/>
      <c r="C7" s="229"/>
      <c r="D7" s="236" t="str">
        <f>'Информация о Чемпионате'!B6</f>
        <v>КВЦ «ЭКСПОФОРУМ»</v>
      </c>
      <c r="E7" s="236"/>
      <c r="F7" s="236"/>
      <c r="G7" s="236"/>
      <c r="H7" s="236"/>
      <c r="I7" s="237"/>
    </row>
    <row r="8" spans="1:9" ht="15.75" customHeight="1" x14ac:dyDescent="0.25">
      <c r="A8" s="229" t="s">
        <v>743</v>
      </c>
      <c r="B8" s="229"/>
      <c r="C8" s="229" t="str">
        <f>'Информация о Чемпионате'!B7</f>
        <v>Петербургское ш., 64, корп. 1, посёлок Шушары</v>
      </c>
      <c r="D8" s="229"/>
      <c r="E8" s="229"/>
      <c r="F8" s="229"/>
      <c r="G8" s="229"/>
      <c r="H8" s="229"/>
      <c r="I8" s="230"/>
    </row>
    <row r="9" spans="1:9" ht="15.75" customHeight="1" x14ac:dyDescent="0.25">
      <c r="A9" s="229" t="s">
        <v>744</v>
      </c>
      <c r="B9" s="229"/>
      <c r="C9" s="229" t="str">
        <f>'Информация о Чемпионате'!B9</f>
        <v>Леобакин Андрей Петрович</v>
      </c>
      <c r="D9" s="229"/>
      <c r="E9" s="229" t="str">
        <f>'Информация о Чемпионате'!B10</f>
        <v>leobakin@gmail.com</v>
      </c>
      <c r="F9" s="229"/>
      <c r="G9" s="229">
        <f>'Информация о Чемпионате'!B11</f>
        <v>89373780055</v>
      </c>
      <c r="H9" s="229"/>
      <c r="I9" s="230"/>
    </row>
    <row r="10" spans="1:9" ht="15.75" customHeight="1" x14ac:dyDescent="0.25">
      <c r="A10" s="229" t="s">
        <v>32</v>
      </c>
      <c r="B10" s="229"/>
      <c r="C10" s="229">
        <f>'Информация о Чемпионате'!B12</f>
        <v>0</v>
      </c>
      <c r="D10" s="229"/>
      <c r="E10" s="229">
        <f>'Информация о Чемпионате'!B13</f>
        <v>0</v>
      </c>
      <c r="F10" s="229"/>
      <c r="G10" s="229">
        <f>'Информация о Чемпионате'!B14</f>
        <v>0</v>
      </c>
      <c r="H10" s="229"/>
      <c r="I10" s="230"/>
    </row>
    <row r="11" spans="1:9" ht="15.75" customHeight="1" x14ac:dyDescent="0.25">
      <c r="A11" s="229" t="s">
        <v>38</v>
      </c>
      <c r="B11" s="229"/>
      <c r="C11" s="229">
        <f>'Информация о Чемпионате'!B17</f>
        <v>18</v>
      </c>
      <c r="D11" s="229"/>
      <c r="E11" s="229"/>
      <c r="F11" s="229"/>
      <c r="G11" s="229"/>
      <c r="H11" s="229"/>
      <c r="I11" s="230"/>
    </row>
    <row r="12" spans="1:9" ht="15.75" customHeight="1" x14ac:dyDescent="0.25">
      <c r="A12" s="229" t="s">
        <v>45</v>
      </c>
      <c r="B12" s="229"/>
      <c r="C12" s="229">
        <f>'Информация о Чемпионате'!B15</f>
        <v>15</v>
      </c>
      <c r="D12" s="229"/>
      <c r="E12" s="229"/>
      <c r="F12" s="229"/>
      <c r="G12" s="229"/>
      <c r="H12" s="229"/>
      <c r="I12" s="230"/>
    </row>
    <row r="13" spans="1:9" ht="15.75" customHeight="1" x14ac:dyDescent="0.25">
      <c r="A13" s="229" t="s">
        <v>16</v>
      </c>
      <c r="B13" s="229"/>
      <c r="C13" s="229">
        <f>'Информация о Чемпионате'!B16</f>
        <v>15</v>
      </c>
      <c r="D13" s="229"/>
      <c r="E13" s="229"/>
      <c r="F13" s="229"/>
      <c r="G13" s="229"/>
      <c r="H13" s="229"/>
      <c r="I13" s="230"/>
    </row>
    <row r="14" spans="1:9" ht="15.75" customHeight="1" x14ac:dyDescent="0.25">
      <c r="A14" s="229" t="s">
        <v>23</v>
      </c>
      <c r="B14" s="229"/>
      <c r="C14" s="229" t="str">
        <f>'Информация о Чемпионате'!B8</f>
        <v>29.11.2026 - 04.12.2026</v>
      </c>
      <c r="D14" s="229"/>
      <c r="E14" s="229"/>
      <c r="F14" s="229"/>
      <c r="G14" s="229"/>
      <c r="H14" s="229"/>
      <c r="I14" s="230"/>
    </row>
    <row r="15" spans="1:9" ht="15.75" x14ac:dyDescent="0.25">
      <c r="A15" s="245" t="s">
        <v>373</v>
      </c>
      <c r="B15" s="246"/>
      <c r="C15" s="246"/>
      <c r="D15" s="246"/>
      <c r="E15" s="246"/>
      <c r="F15" s="246"/>
      <c r="G15" s="246"/>
      <c r="H15" s="246"/>
      <c r="I15" s="247"/>
    </row>
    <row r="16" spans="1:9" ht="15.75" x14ac:dyDescent="0.25">
      <c r="A16" s="231" t="s">
        <v>8</v>
      </c>
      <c r="B16" s="232"/>
      <c r="C16" s="232"/>
      <c r="D16" s="232"/>
      <c r="E16" s="232"/>
      <c r="F16" s="232"/>
      <c r="G16" s="232"/>
      <c r="H16" s="232"/>
      <c r="I16" s="233"/>
    </row>
    <row r="17" spans="1:9" ht="15.75" x14ac:dyDescent="0.25">
      <c r="A17" s="226" t="s">
        <v>745</v>
      </c>
      <c r="B17" s="227"/>
      <c r="C17" s="227"/>
      <c r="D17" s="227"/>
      <c r="E17" s="227"/>
      <c r="F17" s="227"/>
      <c r="G17" s="227"/>
      <c r="H17" s="227"/>
      <c r="I17" s="228"/>
    </row>
    <row r="18" spans="1:9" ht="15.75" x14ac:dyDescent="0.25">
      <c r="A18" s="226" t="s">
        <v>746</v>
      </c>
      <c r="B18" s="227"/>
      <c r="C18" s="227"/>
      <c r="D18" s="227"/>
      <c r="E18" s="227"/>
      <c r="F18" s="227"/>
      <c r="G18" s="227"/>
      <c r="H18" s="227"/>
      <c r="I18" s="228"/>
    </row>
    <row r="19" spans="1:9" ht="32.25" customHeight="1" x14ac:dyDescent="0.25">
      <c r="A19" s="226" t="s">
        <v>747</v>
      </c>
      <c r="B19" s="227"/>
      <c r="C19" s="227"/>
      <c r="D19" s="227"/>
      <c r="E19" s="227"/>
      <c r="F19" s="227"/>
      <c r="G19" s="227"/>
      <c r="H19" s="227"/>
      <c r="I19" s="228"/>
    </row>
    <row r="20" spans="1:9" ht="15.75" x14ac:dyDescent="0.25">
      <c r="A20" s="226" t="s">
        <v>748</v>
      </c>
      <c r="B20" s="224"/>
      <c r="C20" s="224"/>
      <c r="D20" s="224"/>
      <c r="E20" s="224"/>
      <c r="F20" s="224"/>
      <c r="G20" s="224"/>
      <c r="H20" s="224"/>
      <c r="I20" s="225"/>
    </row>
    <row r="21" spans="1:9" ht="15.75" x14ac:dyDescent="0.25">
      <c r="A21" s="226" t="s">
        <v>407</v>
      </c>
      <c r="B21" s="224"/>
      <c r="C21" s="224"/>
      <c r="D21" s="224"/>
      <c r="E21" s="224"/>
      <c r="F21" s="224"/>
      <c r="G21" s="224"/>
      <c r="H21" s="224"/>
      <c r="I21" s="225"/>
    </row>
    <row r="22" spans="1:9" ht="15" customHeight="1" x14ac:dyDescent="0.25">
      <c r="A22" s="226" t="s">
        <v>749</v>
      </c>
      <c r="B22" s="227"/>
      <c r="C22" s="227"/>
      <c r="D22" s="227"/>
      <c r="E22" s="227"/>
      <c r="F22" s="227"/>
      <c r="G22" s="227"/>
      <c r="H22" s="227"/>
      <c r="I22" s="228"/>
    </row>
    <row r="23" spans="1:9" ht="15.75" x14ac:dyDescent="0.25">
      <c r="A23" s="226" t="s">
        <v>750</v>
      </c>
      <c r="B23" s="227"/>
      <c r="C23" s="227"/>
      <c r="D23" s="227"/>
      <c r="E23" s="227"/>
      <c r="F23" s="227"/>
      <c r="G23" s="227"/>
      <c r="H23" s="227"/>
      <c r="I23" s="228"/>
    </row>
    <row r="24" spans="1:9" ht="15.75" x14ac:dyDescent="0.25">
      <c r="A24" s="226" t="s">
        <v>751</v>
      </c>
      <c r="B24" s="227"/>
      <c r="C24" s="227"/>
      <c r="D24" s="227"/>
      <c r="E24" s="227"/>
      <c r="F24" s="227"/>
      <c r="G24" s="227"/>
      <c r="H24" s="227"/>
      <c r="I24" s="228"/>
    </row>
    <row r="25" spans="1:9" ht="15.75" x14ac:dyDescent="0.25">
      <c r="A25" s="226" t="s">
        <v>752</v>
      </c>
      <c r="B25" s="227"/>
      <c r="C25" s="227"/>
      <c r="D25" s="227"/>
      <c r="E25" s="227"/>
      <c r="F25" s="227"/>
      <c r="G25" s="227"/>
      <c r="H25" s="227"/>
      <c r="I25" s="228"/>
    </row>
    <row r="26" spans="1:9" ht="15.75" x14ac:dyDescent="0.25">
      <c r="A26" s="224" t="s">
        <v>753</v>
      </c>
      <c r="B26" s="224"/>
      <c r="C26" s="224"/>
      <c r="D26" s="224"/>
      <c r="E26" s="224"/>
      <c r="F26" s="224"/>
      <c r="G26" s="224"/>
      <c r="H26" s="224"/>
      <c r="I26" s="225"/>
    </row>
    <row r="27" spans="1:9" ht="15.75" x14ac:dyDescent="0.25">
      <c r="A27" s="226" t="s">
        <v>754</v>
      </c>
      <c r="B27" s="227"/>
      <c r="C27" s="227"/>
      <c r="D27" s="227"/>
      <c r="E27" s="227"/>
      <c r="F27" s="227"/>
      <c r="G27" s="227"/>
      <c r="H27" s="227"/>
      <c r="I27" s="228"/>
    </row>
    <row r="28" spans="1:9" ht="78.75" x14ac:dyDescent="0.25">
      <c r="A28" s="61" t="s">
        <v>6</v>
      </c>
      <c r="B28" s="62" t="s">
        <v>5</v>
      </c>
      <c r="C28" s="62" t="s">
        <v>4</v>
      </c>
      <c r="D28" s="63" t="s">
        <v>3</v>
      </c>
      <c r="E28" s="63" t="s">
        <v>46</v>
      </c>
      <c r="F28" s="63" t="s">
        <v>1</v>
      </c>
      <c r="G28" s="64" t="s">
        <v>0</v>
      </c>
      <c r="H28" s="35" t="s">
        <v>9</v>
      </c>
      <c r="I28" s="35" t="s">
        <v>133</v>
      </c>
    </row>
    <row r="29" spans="1:9" ht="42.75" customHeight="1" x14ac:dyDescent="0.25">
      <c r="A29" s="20">
        <v>1</v>
      </c>
      <c r="B29" s="21" t="s">
        <v>49</v>
      </c>
      <c r="C29" s="129" t="s">
        <v>375</v>
      </c>
      <c r="D29" s="130" t="s">
        <v>50</v>
      </c>
      <c r="E29" s="158">
        <v>1</v>
      </c>
      <c r="F29" s="158" t="s">
        <v>63</v>
      </c>
      <c r="G29" s="158">
        <v>2</v>
      </c>
      <c r="H29" s="158"/>
      <c r="I29" s="34"/>
    </row>
    <row r="30" spans="1:9" ht="63" x14ac:dyDescent="0.25">
      <c r="A30" s="20">
        <v>2</v>
      </c>
      <c r="B30" s="21" t="s">
        <v>374</v>
      </c>
      <c r="C30" s="21" t="s">
        <v>376</v>
      </c>
      <c r="D30" s="130" t="s">
        <v>50</v>
      </c>
      <c r="E30" s="158">
        <v>1</v>
      </c>
      <c r="F30" s="158" t="s">
        <v>63</v>
      </c>
      <c r="G30" s="158">
        <v>2</v>
      </c>
      <c r="H30" s="158"/>
      <c r="I30" s="34"/>
    </row>
    <row r="31" spans="1:9" ht="63" x14ac:dyDescent="0.25">
      <c r="A31" s="20">
        <v>3</v>
      </c>
      <c r="B31" s="32" t="s">
        <v>51</v>
      </c>
      <c r="C31" s="32" t="s">
        <v>383</v>
      </c>
      <c r="D31" s="130" t="s">
        <v>50</v>
      </c>
      <c r="E31" s="19">
        <v>1</v>
      </c>
      <c r="F31" s="158" t="s">
        <v>63</v>
      </c>
      <c r="G31" s="19">
        <v>2</v>
      </c>
      <c r="H31" s="158"/>
      <c r="I31" s="34"/>
    </row>
    <row r="32" spans="1:9" ht="148.5" customHeight="1" x14ac:dyDescent="0.25">
      <c r="A32" s="20">
        <v>4</v>
      </c>
      <c r="B32" s="21" t="s">
        <v>52</v>
      </c>
      <c r="C32" s="283" t="s">
        <v>769</v>
      </c>
      <c r="D32" s="130" t="s">
        <v>67</v>
      </c>
      <c r="E32" s="35">
        <v>1</v>
      </c>
      <c r="F32" s="158" t="s">
        <v>63</v>
      </c>
      <c r="G32" s="35">
        <v>3</v>
      </c>
      <c r="H32" s="158"/>
      <c r="I32" s="34"/>
    </row>
    <row r="33" spans="1:24" ht="47.25" x14ac:dyDescent="0.25">
      <c r="A33" s="20">
        <v>5</v>
      </c>
      <c r="B33" s="44" t="s">
        <v>68</v>
      </c>
      <c r="C33" s="44" t="s">
        <v>69</v>
      </c>
      <c r="D33" s="130" t="s">
        <v>67</v>
      </c>
      <c r="E33" s="103">
        <v>1</v>
      </c>
      <c r="F33" s="159" t="s">
        <v>63</v>
      </c>
      <c r="G33" s="160">
        <v>3</v>
      </c>
      <c r="H33" s="158"/>
      <c r="I33" s="34"/>
    </row>
    <row r="34" spans="1:24" ht="94.5" x14ac:dyDescent="0.25">
      <c r="A34" s="20">
        <v>6</v>
      </c>
      <c r="B34" s="86" t="s">
        <v>378</v>
      </c>
      <c r="C34" s="86" t="s">
        <v>379</v>
      </c>
      <c r="D34" s="130" t="s">
        <v>67</v>
      </c>
      <c r="E34" s="103">
        <v>2</v>
      </c>
      <c r="F34" s="159" t="s">
        <v>63</v>
      </c>
      <c r="G34" s="160">
        <v>3</v>
      </c>
      <c r="H34" s="158"/>
      <c r="I34" s="34"/>
    </row>
    <row r="35" spans="1:24" ht="31.5" x14ac:dyDescent="0.25">
      <c r="A35" s="20">
        <v>7</v>
      </c>
      <c r="B35" s="32" t="s">
        <v>53</v>
      </c>
      <c r="C35" s="33" t="s">
        <v>54</v>
      </c>
      <c r="D35" s="130" t="s">
        <v>50</v>
      </c>
      <c r="E35" s="19">
        <v>1</v>
      </c>
      <c r="F35" s="158" t="s">
        <v>63</v>
      </c>
      <c r="G35" s="65">
        <v>6</v>
      </c>
      <c r="H35" s="158"/>
      <c r="I35" s="34"/>
    </row>
    <row r="36" spans="1:24" ht="31.5" x14ac:dyDescent="0.25">
      <c r="A36" s="20">
        <v>8</v>
      </c>
      <c r="B36" s="36" t="s">
        <v>56</v>
      </c>
      <c r="C36" s="37" t="s">
        <v>55</v>
      </c>
      <c r="D36" s="130" t="s">
        <v>50</v>
      </c>
      <c r="E36" s="19">
        <v>1</v>
      </c>
      <c r="F36" s="158" t="s">
        <v>63</v>
      </c>
      <c r="G36" s="39">
        <v>1</v>
      </c>
      <c r="H36" s="158"/>
      <c r="I36" s="34"/>
    </row>
    <row r="37" spans="1:24" ht="63" x14ac:dyDescent="0.25">
      <c r="A37" s="20">
        <v>9</v>
      </c>
      <c r="B37" s="36" t="s">
        <v>408</v>
      </c>
      <c r="C37" s="36" t="s">
        <v>409</v>
      </c>
      <c r="D37" s="130" t="s">
        <v>50</v>
      </c>
      <c r="E37" s="19">
        <v>1</v>
      </c>
      <c r="F37" s="158" t="s">
        <v>63</v>
      </c>
      <c r="G37" s="39">
        <v>1</v>
      </c>
      <c r="H37" s="158"/>
      <c r="I37" s="34"/>
    </row>
    <row r="38" spans="1:24" ht="15.75" x14ac:dyDescent="0.25">
      <c r="A38" s="20">
        <v>10</v>
      </c>
      <c r="B38" s="21" t="s">
        <v>57</v>
      </c>
      <c r="C38" s="40" t="s">
        <v>58</v>
      </c>
      <c r="D38" s="130" t="s">
        <v>59</v>
      </c>
      <c r="E38" s="35">
        <v>1</v>
      </c>
      <c r="F38" s="158" t="s">
        <v>63</v>
      </c>
      <c r="G38" s="35">
        <v>6</v>
      </c>
      <c r="H38" s="158"/>
      <c r="I38" s="34"/>
    </row>
    <row r="39" spans="1:24" ht="31.5" x14ac:dyDescent="0.25">
      <c r="A39" s="20">
        <v>11</v>
      </c>
      <c r="B39" s="21" t="s">
        <v>60</v>
      </c>
      <c r="C39" s="161" t="s">
        <v>61</v>
      </c>
      <c r="D39" s="130" t="s">
        <v>59</v>
      </c>
      <c r="E39" s="35">
        <v>1</v>
      </c>
      <c r="F39" s="158" t="s">
        <v>63</v>
      </c>
      <c r="G39" s="35">
        <v>12</v>
      </c>
      <c r="H39" s="158"/>
      <c r="I39" s="34"/>
    </row>
    <row r="40" spans="1:24" ht="47.25" x14ac:dyDescent="0.25">
      <c r="A40" s="20">
        <v>12</v>
      </c>
      <c r="B40" s="41" t="s">
        <v>62</v>
      </c>
      <c r="C40" s="139" t="s">
        <v>130</v>
      </c>
      <c r="D40" s="130" t="s">
        <v>59</v>
      </c>
      <c r="E40" s="42">
        <v>1</v>
      </c>
      <c r="F40" s="158" t="s">
        <v>63</v>
      </c>
      <c r="G40" s="42">
        <v>1</v>
      </c>
      <c r="H40" s="158"/>
      <c r="I40" s="162"/>
    </row>
    <row r="41" spans="1:24" ht="47.25" x14ac:dyDescent="0.25">
      <c r="A41" s="90">
        <v>13</v>
      </c>
      <c r="B41" s="41" t="s">
        <v>377</v>
      </c>
      <c r="C41" s="135" t="s">
        <v>380</v>
      </c>
      <c r="D41" s="163" t="s">
        <v>59</v>
      </c>
      <c r="E41" s="42">
        <v>1</v>
      </c>
      <c r="F41" s="164" t="s">
        <v>63</v>
      </c>
      <c r="G41" s="42">
        <v>4</v>
      </c>
      <c r="H41" s="164"/>
      <c r="I41" s="164"/>
    </row>
    <row r="42" spans="1:24" s="170" customFormat="1" ht="19.5" customHeight="1" x14ac:dyDescent="0.25">
      <c r="A42" s="165">
        <v>4</v>
      </c>
      <c r="B42" s="166" t="s">
        <v>413</v>
      </c>
      <c r="C42" s="166" t="s">
        <v>205</v>
      </c>
      <c r="D42" s="167" t="s">
        <v>414</v>
      </c>
      <c r="E42" s="167">
        <v>1</v>
      </c>
      <c r="F42" s="167" t="s">
        <v>63</v>
      </c>
      <c r="G42" s="165">
        <f t="shared" ref="G42:G48" si="0">E42</f>
        <v>1</v>
      </c>
      <c r="H42" s="168"/>
      <c r="I42" s="164"/>
      <c r="J42" s="169"/>
      <c r="K42" s="169"/>
      <c r="L42" s="169"/>
      <c r="M42" s="169"/>
      <c r="N42" s="169"/>
      <c r="O42" s="169"/>
      <c r="P42" s="169"/>
      <c r="Q42" s="169"/>
      <c r="R42" s="169"/>
      <c r="S42" s="169"/>
      <c r="T42" s="169"/>
      <c r="U42" s="169"/>
      <c r="V42" s="169"/>
      <c r="W42" s="169"/>
      <c r="X42" s="169"/>
    </row>
    <row r="43" spans="1:24" s="170" customFormat="1" ht="19.5" customHeight="1" x14ac:dyDescent="0.25">
      <c r="A43" s="165">
        <v>5</v>
      </c>
      <c r="B43" s="166" t="s">
        <v>415</v>
      </c>
      <c r="C43" s="166" t="s">
        <v>245</v>
      </c>
      <c r="D43" s="167" t="s">
        <v>414</v>
      </c>
      <c r="E43" s="167">
        <v>1</v>
      </c>
      <c r="F43" s="167" t="s">
        <v>63</v>
      </c>
      <c r="G43" s="165">
        <f t="shared" si="0"/>
        <v>1</v>
      </c>
      <c r="H43" s="168"/>
      <c r="I43" s="164"/>
      <c r="J43" s="169"/>
      <c r="K43" s="169"/>
      <c r="L43" s="169"/>
      <c r="M43" s="169"/>
      <c r="N43" s="169"/>
      <c r="O43" s="169"/>
      <c r="P43" s="169"/>
      <c r="Q43" s="169"/>
      <c r="R43" s="169"/>
      <c r="S43" s="169"/>
      <c r="T43" s="169"/>
      <c r="U43" s="169"/>
      <c r="V43" s="169"/>
      <c r="W43" s="169"/>
      <c r="X43" s="169"/>
    </row>
    <row r="44" spans="1:24" s="170" customFormat="1" ht="19.5" customHeight="1" x14ac:dyDescent="0.25">
      <c r="A44" s="165">
        <v>6</v>
      </c>
      <c r="B44" s="166" t="s">
        <v>416</v>
      </c>
      <c r="C44" s="171" t="s">
        <v>207</v>
      </c>
      <c r="D44" s="167" t="s">
        <v>414</v>
      </c>
      <c r="E44" s="167">
        <v>2</v>
      </c>
      <c r="F44" s="167" t="s">
        <v>63</v>
      </c>
      <c r="G44" s="165">
        <f t="shared" si="0"/>
        <v>2</v>
      </c>
      <c r="H44" s="168"/>
      <c r="I44" s="164"/>
      <c r="J44" s="172"/>
      <c r="K44" s="172"/>
      <c r="L44" s="172"/>
      <c r="M44" s="172"/>
      <c r="N44" s="172"/>
      <c r="O44" s="172"/>
      <c r="P44" s="172"/>
      <c r="Q44" s="172"/>
      <c r="R44" s="172"/>
      <c r="S44" s="172"/>
      <c r="T44" s="172"/>
      <c r="U44" s="172"/>
      <c r="V44" s="172"/>
      <c r="W44" s="172"/>
      <c r="X44" s="172"/>
    </row>
    <row r="45" spans="1:24" s="170" customFormat="1" ht="19.5" customHeight="1" x14ac:dyDescent="0.25">
      <c r="A45" s="165">
        <v>7</v>
      </c>
      <c r="B45" s="166" t="s">
        <v>417</v>
      </c>
      <c r="C45" s="166" t="s">
        <v>418</v>
      </c>
      <c r="D45" s="167" t="s">
        <v>414</v>
      </c>
      <c r="E45" s="167">
        <v>1</v>
      </c>
      <c r="F45" s="167" t="s">
        <v>63</v>
      </c>
      <c r="G45" s="165">
        <f t="shared" si="0"/>
        <v>1</v>
      </c>
      <c r="H45" s="168"/>
      <c r="I45" s="164"/>
      <c r="J45" s="169"/>
      <c r="K45" s="169"/>
      <c r="L45" s="169"/>
      <c r="M45" s="169"/>
      <c r="N45" s="169"/>
      <c r="O45" s="169"/>
      <c r="P45" s="169"/>
      <c r="Q45" s="169"/>
      <c r="R45" s="169"/>
      <c r="S45" s="169"/>
      <c r="T45" s="169"/>
      <c r="U45" s="169"/>
      <c r="V45" s="169"/>
      <c r="W45" s="169"/>
      <c r="X45" s="169"/>
    </row>
    <row r="46" spans="1:24" s="170" customFormat="1" ht="19.5" customHeight="1" x14ac:dyDescent="0.25">
      <c r="A46" s="165">
        <v>8</v>
      </c>
      <c r="B46" s="166" t="s">
        <v>419</v>
      </c>
      <c r="C46" s="166" t="s">
        <v>420</v>
      </c>
      <c r="D46" s="167" t="s">
        <v>414</v>
      </c>
      <c r="E46" s="167">
        <v>1</v>
      </c>
      <c r="F46" s="167" t="s">
        <v>63</v>
      </c>
      <c r="G46" s="165">
        <f t="shared" si="0"/>
        <v>1</v>
      </c>
      <c r="H46" s="168"/>
      <c r="I46" s="164"/>
      <c r="J46" s="172"/>
      <c r="K46" s="172"/>
      <c r="L46" s="172"/>
      <c r="M46" s="172"/>
      <c r="N46" s="172"/>
      <c r="O46" s="172"/>
      <c r="P46" s="172"/>
      <c r="Q46" s="172"/>
      <c r="R46" s="172"/>
      <c r="S46" s="172"/>
      <c r="T46" s="172"/>
      <c r="U46" s="172"/>
      <c r="V46" s="172"/>
      <c r="W46" s="172"/>
      <c r="X46" s="172"/>
    </row>
    <row r="47" spans="1:24" s="170" customFormat="1" ht="19.5" customHeight="1" x14ac:dyDescent="0.25">
      <c r="A47" s="165">
        <v>10</v>
      </c>
      <c r="B47" s="77" t="s">
        <v>447</v>
      </c>
      <c r="C47" s="77" t="s">
        <v>446</v>
      </c>
      <c r="D47" s="167" t="s">
        <v>414</v>
      </c>
      <c r="E47" s="167">
        <v>1</v>
      </c>
      <c r="F47" s="167" t="s">
        <v>63</v>
      </c>
      <c r="G47" s="165">
        <f t="shared" si="0"/>
        <v>1</v>
      </c>
      <c r="H47" s="173"/>
      <c r="I47" s="164"/>
      <c r="J47" s="172"/>
      <c r="K47" s="172"/>
      <c r="L47" s="172"/>
      <c r="M47" s="172"/>
      <c r="N47" s="172"/>
      <c r="O47" s="172"/>
      <c r="P47" s="172"/>
      <c r="Q47" s="172"/>
      <c r="R47" s="172"/>
      <c r="S47" s="172"/>
      <c r="T47" s="172"/>
      <c r="U47" s="172"/>
      <c r="V47" s="172"/>
      <c r="W47" s="172"/>
      <c r="X47" s="172"/>
    </row>
    <row r="48" spans="1:24" s="170" customFormat="1" ht="19.5" customHeight="1" x14ac:dyDescent="0.25">
      <c r="A48" s="165">
        <v>11</v>
      </c>
      <c r="B48" s="77" t="s">
        <v>448</v>
      </c>
      <c r="C48" s="166" t="s">
        <v>421</v>
      </c>
      <c r="D48" s="167" t="s">
        <v>414</v>
      </c>
      <c r="E48" s="167">
        <v>1</v>
      </c>
      <c r="F48" s="167" t="s">
        <v>63</v>
      </c>
      <c r="G48" s="165">
        <f t="shared" si="0"/>
        <v>1</v>
      </c>
      <c r="H48" s="168"/>
      <c r="I48" s="164"/>
      <c r="J48" s="172"/>
      <c r="K48" s="172"/>
      <c r="L48" s="172"/>
      <c r="M48" s="172"/>
      <c r="N48" s="172"/>
      <c r="O48" s="172"/>
      <c r="P48" s="172"/>
      <c r="Q48" s="172"/>
      <c r="R48" s="172"/>
      <c r="S48" s="172"/>
      <c r="T48" s="172"/>
      <c r="U48" s="172"/>
      <c r="V48" s="172"/>
      <c r="W48" s="172"/>
      <c r="X48" s="172"/>
    </row>
    <row r="49" spans="1:24" s="170" customFormat="1" ht="19.5" customHeight="1" x14ac:dyDescent="0.25">
      <c r="A49" s="165">
        <v>13</v>
      </c>
      <c r="B49" s="166" t="s">
        <v>259</v>
      </c>
      <c r="C49" s="166" t="s">
        <v>422</v>
      </c>
      <c r="D49" s="167" t="s">
        <v>352</v>
      </c>
      <c r="E49" s="167">
        <v>2</v>
      </c>
      <c r="F49" s="167" t="s">
        <v>63</v>
      </c>
      <c r="G49" s="165">
        <v>2</v>
      </c>
      <c r="H49" s="168"/>
      <c r="I49" s="164"/>
      <c r="J49" s="172"/>
      <c r="K49" s="172"/>
      <c r="L49" s="172"/>
      <c r="M49" s="172"/>
      <c r="N49" s="172"/>
      <c r="O49" s="172"/>
      <c r="P49" s="172"/>
      <c r="Q49" s="172"/>
      <c r="R49" s="172"/>
      <c r="S49" s="172"/>
      <c r="T49" s="172"/>
      <c r="U49" s="172"/>
      <c r="V49" s="172"/>
      <c r="W49" s="172"/>
      <c r="X49" s="172"/>
    </row>
    <row r="50" spans="1:24" s="170" customFormat="1" ht="19.5" customHeight="1" x14ac:dyDescent="0.25">
      <c r="A50" s="165">
        <v>14</v>
      </c>
      <c r="B50" s="166" t="s">
        <v>262</v>
      </c>
      <c r="C50" s="166" t="s">
        <v>263</v>
      </c>
      <c r="D50" s="167" t="s">
        <v>352</v>
      </c>
      <c r="E50" s="167">
        <v>2</v>
      </c>
      <c r="F50" s="167" t="s">
        <v>63</v>
      </c>
      <c r="G50" s="165">
        <v>2</v>
      </c>
      <c r="H50" s="168"/>
      <c r="I50" s="164"/>
      <c r="J50" s="172"/>
      <c r="K50" s="172"/>
      <c r="L50" s="172"/>
      <c r="M50" s="172"/>
      <c r="N50" s="172"/>
      <c r="O50" s="172"/>
      <c r="P50" s="172"/>
      <c r="Q50" s="172"/>
      <c r="R50" s="172"/>
      <c r="S50" s="172"/>
      <c r="T50" s="172"/>
      <c r="U50" s="172"/>
      <c r="V50" s="172"/>
      <c r="W50" s="172"/>
      <c r="X50" s="172"/>
    </row>
    <row r="51" spans="1:24" s="170" customFormat="1" ht="19.5" customHeight="1" x14ac:dyDescent="0.25">
      <c r="A51" s="165">
        <v>15</v>
      </c>
      <c r="B51" s="77" t="s">
        <v>445</v>
      </c>
      <c r="C51" s="77" t="s">
        <v>444</v>
      </c>
      <c r="D51" s="167" t="s">
        <v>352</v>
      </c>
      <c r="E51" s="167">
        <v>1</v>
      </c>
      <c r="F51" s="167" t="s">
        <v>63</v>
      </c>
      <c r="G51" s="165">
        <v>3</v>
      </c>
      <c r="H51" s="173"/>
      <c r="I51" s="164"/>
      <c r="J51" s="172"/>
      <c r="K51" s="172"/>
      <c r="L51" s="172"/>
      <c r="M51" s="172"/>
      <c r="N51" s="172"/>
      <c r="O51" s="172"/>
      <c r="P51" s="172"/>
      <c r="Q51" s="172"/>
      <c r="R51" s="172"/>
      <c r="S51" s="172"/>
      <c r="T51" s="172"/>
      <c r="U51" s="172"/>
      <c r="V51" s="172"/>
      <c r="W51" s="172"/>
      <c r="X51" s="172"/>
    </row>
    <row r="52" spans="1:24" s="170" customFormat="1" ht="19.5" customHeight="1" x14ac:dyDescent="0.25">
      <c r="A52" s="165">
        <v>16</v>
      </c>
      <c r="B52" s="166" t="s">
        <v>423</v>
      </c>
      <c r="C52" s="166" t="s">
        <v>424</v>
      </c>
      <c r="D52" s="167" t="s">
        <v>352</v>
      </c>
      <c r="E52" s="167">
        <v>1</v>
      </c>
      <c r="F52" s="167" t="s">
        <v>63</v>
      </c>
      <c r="G52" s="165">
        <v>3</v>
      </c>
      <c r="H52" s="173"/>
      <c r="I52" s="164"/>
      <c r="J52" s="172"/>
      <c r="K52" s="172"/>
      <c r="L52" s="172"/>
      <c r="M52" s="172"/>
      <c r="N52" s="172"/>
      <c r="O52" s="172"/>
      <c r="P52" s="172"/>
      <c r="Q52" s="172"/>
      <c r="R52" s="172"/>
      <c r="S52" s="172"/>
      <c r="T52" s="172"/>
      <c r="U52" s="172"/>
      <c r="V52" s="172"/>
      <c r="W52" s="172"/>
      <c r="X52" s="172"/>
    </row>
    <row r="53" spans="1:24" s="170" customFormat="1" ht="19.5" customHeight="1" x14ac:dyDescent="0.25">
      <c r="A53" s="165">
        <v>17</v>
      </c>
      <c r="B53" s="166" t="s">
        <v>425</v>
      </c>
      <c r="C53" s="166" t="s">
        <v>426</v>
      </c>
      <c r="D53" s="167" t="s">
        <v>352</v>
      </c>
      <c r="E53" s="167">
        <v>1</v>
      </c>
      <c r="F53" s="167" t="s">
        <v>63</v>
      </c>
      <c r="G53" s="165">
        <v>3</v>
      </c>
      <c r="H53" s="173"/>
      <c r="I53" s="164"/>
      <c r="J53" s="172"/>
      <c r="K53" s="172"/>
      <c r="L53" s="172"/>
      <c r="M53" s="172"/>
      <c r="N53" s="172"/>
      <c r="O53" s="172"/>
      <c r="P53" s="172"/>
      <c r="Q53" s="172"/>
      <c r="R53" s="172"/>
      <c r="S53" s="172"/>
      <c r="T53" s="172"/>
      <c r="U53" s="172"/>
      <c r="V53" s="172"/>
      <c r="W53" s="172"/>
      <c r="X53" s="172"/>
    </row>
    <row r="54" spans="1:24" s="176" customFormat="1" ht="15" customHeight="1" x14ac:dyDescent="0.25">
      <c r="A54" s="72">
        <v>18</v>
      </c>
      <c r="B54" s="77" t="s">
        <v>292</v>
      </c>
      <c r="C54" s="77" t="s">
        <v>293</v>
      </c>
      <c r="D54" s="72" t="s">
        <v>264</v>
      </c>
      <c r="E54" s="72">
        <v>1</v>
      </c>
      <c r="F54" s="167" t="s">
        <v>63</v>
      </c>
      <c r="G54" s="72">
        <v>3</v>
      </c>
      <c r="H54" s="174"/>
      <c r="I54" s="103"/>
    </row>
    <row r="55" spans="1:24" s="170" customFormat="1" ht="19.5" customHeight="1" x14ac:dyDescent="0.25">
      <c r="A55" s="165">
        <v>20</v>
      </c>
      <c r="B55" s="166" t="s">
        <v>427</v>
      </c>
      <c r="C55" s="166" t="s">
        <v>428</v>
      </c>
      <c r="D55" s="167" t="s">
        <v>412</v>
      </c>
      <c r="E55" s="167">
        <v>1</v>
      </c>
      <c r="F55" s="167" t="s">
        <v>63</v>
      </c>
      <c r="G55" s="165">
        <v>3</v>
      </c>
      <c r="H55" s="173"/>
      <c r="I55" s="164"/>
      <c r="J55" s="172"/>
      <c r="K55" s="172"/>
      <c r="L55" s="172"/>
      <c r="M55" s="172"/>
      <c r="N55" s="172"/>
      <c r="O55" s="172"/>
      <c r="P55" s="172"/>
      <c r="Q55" s="172"/>
      <c r="R55" s="172"/>
      <c r="S55" s="172"/>
      <c r="T55" s="172"/>
      <c r="U55" s="172"/>
      <c r="V55" s="172"/>
      <c r="W55" s="172"/>
      <c r="X55" s="172"/>
    </row>
    <row r="56" spans="1:24" s="1" customFormat="1" ht="36.75" customHeight="1" x14ac:dyDescent="0.25">
      <c r="A56" s="93">
        <v>9</v>
      </c>
      <c r="B56" s="94" t="s">
        <v>449</v>
      </c>
      <c r="C56" s="95" t="s">
        <v>451</v>
      </c>
      <c r="D56" s="127" t="s">
        <v>132</v>
      </c>
      <c r="E56" s="72">
        <v>1</v>
      </c>
      <c r="F56" s="177" t="s">
        <v>63</v>
      </c>
      <c r="G56" s="72">
        <v>3</v>
      </c>
      <c r="H56" s="177"/>
      <c r="I56" s="34"/>
    </row>
    <row r="57" spans="1:24" s="180" customFormat="1" ht="67.5" customHeight="1" x14ac:dyDescent="0.25">
      <c r="A57" s="72">
        <v>47</v>
      </c>
      <c r="B57" s="77" t="s">
        <v>442</v>
      </c>
      <c r="C57" s="77" t="s">
        <v>443</v>
      </c>
      <c r="D57" s="80" t="s">
        <v>308</v>
      </c>
      <c r="E57" s="72">
        <v>1</v>
      </c>
      <c r="F57" s="105" t="s">
        <v>63</v>
      </c>
      <c r="G57" s="72">
        <v>3</v>
      </c>
      <c r="H57" s="178"/>
      <c r="I57" s="34"/>
    </row>
    <row r="58" spans="1:24" s="170" customFormat="1" ht="19.5" customHeight="1" x14ac:dyDescent="0.25">
      <c r="A58" s="165">
        <v>22</v>
      </c>
      <c r="B58" s="166" t="s">
        <v>309</v>
      </c>
      <c r="C58" s="166" t="s">
        <v>429</v>
      </c>
      <c r="D58" s="165" t="s">
        <v>308</v>
      </c>
      <c r="E58" s="167">
        <v>2</v>
      </c>
      <c r="F58" s="167" t="s">
        <v>63</v>
      </c>
      <c r="G58" s="165">
        <v>2</v>
      </c>
      <c r="H58" s="181"/>
      <c r="I58" s="164"/>
      <c r="J58" s="172"/>
      <c r="K58" s="172"/>
      <c r="L58" s="172"/>
      <c r="M58" s="172"/>
      <c r="N58" s="172"/>
      <c r="O58" s="172"/>
      <c r="P58" s="172"/>
      <c r="Q58" s="172"/>
      <c r="R58" s="172"/>
      <c r="S58" s="172"/>
      <c r="T58" s="172"/>
      <c r="U58" s="172"/>
      <c r="V58" s="172"/>
      <c r="W58" s="172"/>
      <c r="X58" s="172"/>
    </row>
    <row r="59" spans="1:24" s="170" customFormat="1" ht="19.5" customHeight="1" x14ac:dyDescent="0.25">
      <c r="A59" s="165">
        <v>23</v>
      </c>
      <c r="B59" s="166" t="s">
        <v>311</v>
      </c>
      <c r="C59" s="166" t="s">
        <v>430</v>
      </c>
      <c r="D59" s="165" t="s">
        <v>308</v>
      </c>
      <c r="E59" s="167">
        <v>1</v>
      </c>
      <c r="F59" s="167" t="s">
        <v>63</v>
      </c>
      <c r="G59" s="165">
        <f>E59</f>
        <v>1</v>
      </c>
      <c r="H59" s="181"/>
      <c r="I59" s="164"/>
      <c r="J59" s="172"/>
      <c r="K59" s="172"/>
      <c r="L59" s="172"/>
      <c r="M59" s="172"/>
      <c r="N59" s="172"/>
      <c r="O59" s="172"/>
      <c r="P59" s="172"/>
      <c r="Q59" s="172"/>
      <c r="R59" s="172"/>
      <c r="S59" s="172"/>
      <c r="T59" s="172"/>
      <c r="U59" s="172"/>
      <c r="V59" s="172"/>
      <c r="W59" s="172"/>
      <c r="X59" s="172"/>
    </row>
    <row r="60" spans="1:24" s="170" customFormat="1" ht="19.5" customHeight="1" x14ac:dyDescent="0.25">
      <c r="A60" s="165">
        <v>24</v>
      </c>
      <c r="B60" s="166" t="s">
        <v>313</v>
      </c>
      <c r="C60" s="166" t="s">
        <v>314</v>
      </c>
      <c r="D60" s="165" t="s">
        <v>308</v>
      </c>
      <c r="E60" s="167">
        <v>1</v>
      </c>
      <c r="F60" s="167" t="s">
        <v>63</v>
      </c>
      <c r="G60" s="165">
        <f>E60</f>
        <v>1</v>
      </c>
      <c r="H60" s="181"/>
      <c r="I60" s="164"/>
      <c r="J60" s="172"/>
      <c r="K60" s="172"/>
      <c r="L60" s="172"/>
      <c r="M60" s="172"/>
      <c r="N60" s="172"/>
      <c r="O60" s="172"/>
      <c r="P60" s="172"/>
      <c r="Q60" s="172"/>
      <c r="R60" s="172"/>
      <c r="S60" s="172"/>
      <c r="T60" s="172"/>
      <c r="U60" s="172"/>
      <c r="V60" s="172"/>
      <c r="W60" s="172"/>
      <c r="X60" s="172"/>
    </row>
    <row r="61" spans="1:24" s="170" customFormat="1" ht="19.5" customHeight="1" x14ac:dyDescent="0.25">
      <c r="A61" s="165">
        <v>25</v>
      </c>
      <c r="B61" s="166" t="s">
        <v>431</v>
      </c>
      <c r="C61" s="166" t="s">
        <v>432</v>
      </c>
      <c r="D61" s="165" t="s">
        <v>308</v>
      </c>
      <c r="E61" s="167">
        <v>1</v>
      </c>
      <c r="F61" s="167" t="s">
        <v>63</v>
      </c>
      <c r="G61" s="165">
        <f>E61</f>
        <v>1</v>
      </c>
      <c r="H61" s="181"/>
      <c r="I61" s="164"/>
      <c r="J61" s="172"/>
      <c r="K61" s="172"/>
      <c r="L61" s="172"/>
      <c r="M61" s="172"/>
      <c r="N61" s="172"/>
      <c r="O61" s="172"/>
      <c r="P61" s="172"/>
      <c r="Q61" s="172"/>
      <c r="R61" s="172"/>
      <c r="S61" s="172"/>
      <c r="T61" s="172"/>
      <c r="U61" s="172"/>
      <c r="V61" s="172"/>
      <c r="W61" s="172"/>
      <c r="X61" s="172"/>
    </row>
    <row r="62" spans="1:24" s="170" customFormat="1" ht="409.5" x14ac:dyDescent="0.25">
      <c r="A62" s="218">
        <v>26</v>
      </c>
      <c r="B62" s="219" t="s">
        <v>766</v>
      </c>
      <c r="C62" s="220" t="s">
        <v>767</v>
      </c>
      <c r="D62" s="221" t="s">
        <v>67</v>
      </c>
      <c r="E62" s="72">
        <v>1</v>
      </c>
      <c r="F62" s="221" t="s">
        <v>63</v>
      </c>
      <c r="G62" s="72">
        <v>1</v>
      </c>
      <c r="H62" s="222"/>
      <c r="I62" s="223"/>
      <c r="J62" s="172"/>
      <c r="K62" s="172"/>
      <c r="L62" s="172"/>
      <c r="M62" s="172"/>
      <c r="N62" s="172"/>
      <c r="O62" s="172"/>
      <c r="P62" s="172"/>
      <c r="Q62" s="172"/>
      <c r="R62" s="172"/>
      <c r="S62" s="172"/>
      <c r="T62" s="172"/>
      <c r="U62" s="172"/>
      <c r="V62" s="172"/>
      <c r="W62" s="172"/>
      <c r="X62" s="172"/>
    </row>
    <row r="63" spans="1:24" ht="15.75" x14ac:dyDescent="0.25">
      <c r="A63" s="248" t="s">
        <v>64</v>
      </c>
      <c r="B63" s="249"/>
      <c r="C63" s="249"/>
      <c r="D63" s="249"/>
      <c r="E63" s="249"/>
      <c r="F63" s="249"/>
      <c r="G63" s="249"/>
      <c r="H63" s="249"/>
      <c r="I63" s="250"/>
    </row>
    <row r="64" spans="1:24" ht="94.5" x14ac:dyDescent="0.25">
      <c r="A64" s="43">
        <v>1</v>
      </c>
      <c r="B64" s="21" t="s">
        <v>65</v>
      </c>
      <c r="C64" s="21" t="s">
        <v>66</v>
      </c>
      <c r="D64" s="130" t="s">
        <v>74</v>
      </c>
      <c r="E64" s="43">
        <v>1</v>
      </c>
      <c r="F64" s="158" t="s">
        <v>63</v>
      </c>
      <c r="G64" s="43">
        <v>3</v>
      </c>
      <c r="H64" s="43"/>
      <c r="I64" s="34"/>
    </row>
    <row r="65" spans="1:9" ht="78.75" x14ac:dyDescent="0.25">
      <c r="A65" s="43">
        <v>2</v>
      </c>
      <c r="B65" s="21" t="s">
        <v>381</v>
      </c>
      <c r="C65" s="21" t="s">
        <v>382</v>
      </c>
      <c r="D65" s="130" t="s">
        <v>74</v>
      </c>
      <c r="E65" s="43">
        <v>1</v>
      </c>
      <c r="F65" s="158" t="s">
        <v>63</v>
      </c>
      <c r="G65" s="43">
        <v>3</v>
      </c>
      <c r="H65" s="43"/>
      <c r="I65" s="34"/>
    </row>
    <row r="66" spans="1:9" ht="23.25" customHeight="1" x14ac:dyDescent="0.25">
      <c r="A66" s="244" t="s">
        <v>400</v>
      </c>
      <c r="B66" s="227"/>
      <c r="C66" s="227"/>
      <c r="D66" s="227"/>
      <c r="E66" s="227"/>
      <c r="F66" s="227"/>
      <c r="G66" s="227"/>
      <c r="H66" s="227"/>
      <c r="I66" s="227"/>
    </row>
    <row r="67" spans="1:9" ht="15.75" customHeight="1" x14ac:dyDescent="0.25">
      <c r="A67" s="231" t="s">
        <v>8</v>
      </c>
      <c r="B67" s="232"/>
      <c r="C67" s="232"/>
      <c r="D67" s="232"/>
      <c r="E67" s="232"/>
      <c r="F67" s="232"/>
      <c r="G67" s="232"/>
      <c r="H67" s="232"/>
      <c r="I67" s="233"/>
    </row>
    <row r="68" spans="1:9" ht="15" customHeight="1" x14ac:dyDescent="0.25">
      <c r="A68" s="243" t="s">
        <v>755</v>
      </c>
      <c r="B68" s="227"/>
      <c r="C68" s="227"/>
      <c r="D68" s="227"/>
      <c r="E68" s="227"/>
      <c r="F68" s="227"/>
      <c r="G68" s="227"/>
      <c r="H68" s="227"/>
      <c r="I68" s="228"/>
    </row>
    <row r="69" spans="1:9" ht="15.75" x14ac:dyDescent="0.25">
      <c r="A69" s="226" t="s">
        <v>746</v>
      </c>
      <c r="B69" s="227"/>
      <c r="C69" s="227"/>
      <c r="D69" s="227"/>
      <c r="E69" s="227"/>
      <c r="F69" s="227"/>
      <c r="G69" s="227"/>
      <c r="H69" s="227"/>
      <c r="I69" s="228"/>
    </row>
    <row r="70" spans="1:9" ht="15.75" x14ac:dyDescent="0.25">
      <c r="A70" s="226" t="s">
        <v>756</v>
      </c>
      <c r="B70" s="227"/>
      <c r="C70" s="227"/>
      <c r="D70" s="227"/>
      <c r="E70" s="227"/>
      <c r="F70" s="227"/>
      <c r="G70" s="227"/>
      <c r="H70" s="227"/>
      <c r="I70" s="228"/>
    </row>
    <row r="71" spans="1:9" ht="15.75" x14ac:dyDescent="0.25">
      <c r="A71" s="226" t="s">
        <v>748</v>
      </c>
      <c r="B71" s="224"/>
      <c r="C71" s="224"/>
      <c r="D71" s="224"/>
      <c r="E71" s="224"/>
      <c r="F71" s="224"/>
      <c r="G71" s="224"/>
      <c r="H71" s="224"/>
      <c r="I71" s="225"/>
    </row>
    <row r="72" spans="1:9" ht="15.75" x14ac:dyDescent="0.25">
      <c r="A72" s="226" t="s">
        <v>390</v>
      </c>
      <c r="B72" s="224"/>
      <c r="C72" s="224"/>
      <c r="D72" s="224"/>
      <c r="E72" s="224"/>
      <c r="F72" s="224"/>
      <c r="G72" s="224"/>
      <c r="H72" s="224"/>
      <c r="I72" s="225"/>
    </row>
    <row r="73" spans="1:9" ht="15" customHeight="1" x14ac:dyDescent="0.25">
      <c r="A73" s="226" t="s">
        <v>749</v>
      </c>
      <c r="B73" s="227"/>
      <c r="C73" s="227"/>
      <c r="D73" s="227"/>
      <c r="E73" s="227"/>
      <c r="F73" s="227"/>
      <c r="G73" s="227"/>
      <c r="H73" s="227"/>
      <c r="I73" s="228"/>
    </row>
    <row r="74" spans="1:9" ht="15.75" x14ac:dyDescent="0.25">
      <c r="A74" s="226" t="s">
        <v>391</v>
      </c>
      <c r="B74" s="227"/>
      <c r="C74" s="227"/>
      <c r="D74" s="227"/>
      <c r="E74" s="227"/>
      <c r="F74" s="227"/>
      <c r="G74" s="227"/>
      <c r="H74" s="227"/>
      <c r="I74" s="228"/>
    </row>
    <row r="75" spans="1:9" ht="15.75" x14ac:dyDescent="0.25">
      <c r="A75" s="226" t="s">
        <v>751</v>
      </c>
      <c r="B75" s="227"/>
      <c r="C75" s="227"/>
      <c r="D75" s="227"/>
      <c r="E75" s="227"/>
      <c r="F75" s="227"/>
      <c r="G75" s="227"/>
      <c r="H75" s="227"/>
      <c r="I75" s="228"/>
    </row>
    <row r="76" spans="1:9" ht="15.75" x14ac:dyDescent="0.25">
      <c r="A76" s="226" t="s">
        <v>752</v>
      </c>
      <c r="B76" s="227"/>
      <c r="C76" s="227"/>
      <c r="D76" s="227"/>
      <c r="E76" s="227"/>
      <c r="F76" s="227"/>
      <c r="G76" s="227"/>
      <c r="H76" s="227"/>
      <c r="I76" s="228"/>
    </row>
    <row r="77" spans="1:9" ht="15.75" x14ac:dyDescent="0.25">
      <c r="A77" s="224" t="s">
        <v>753</v>
      </c>
      <c r="B77" s="224"/>
      <c r="C77" s="224"/>
      <c r="D77" s="224"/>
      <c r="E77" s="224"/>
      <c r="F77" s="224"/>
      <c r="G77" s="224"/>
      <c r="H77" s="224"/>
      <c r="I77" s="225"/>
    </row>
    <row r="78" spans="1:9" ht="15.75" x14ac:dyDescent="0.25">
      <c r="A78" s="226" t="s">
        <v>754</v>
      </c>
      <c r="B78" s="227"/>
      <c r="C78" s="227"/>
      <c r="D78" s="227"/>
      <c r="E78" s="227"/>
      <c r="F78" s="227"/>
      <c r="G78" s="227"/>
      <c r="H78" s="227"/>
      <c r="I78" s="228"/>
    </row>
    <row r="79" spans="1:9" ht="78.75" x14ac:dyDescent="0.25">
      <c r="A79" s="89" t="s">
        <v>6</v>
      </c>
      <c r="B79" s="35" t="s">
        <v>5</v>
      </c>
      <c r="C79" s="35" t="s">
        <v>4</v>
      </c>
      <c r="D79" s="35" t="s">
        <v>3</v>
      </c>
      <c r="E79" s="35" t="s">
        <v>46</v>
      </c>
      <c r="F79" s="35" t="s">
        <v>1</v>
      </c>
      <c r="G79" s="35" t="s">
        <v>0</v>
      </c>
      <c r="H79" s="35" t="s">
        <v>9</v>
      </c>
      <c r="I79" s="35" t="s">
        <v>133</v>
      </c>
    </row>
    <row r="80" spans="1:9" ht="173.25" x14ac:dyDescent="0.25">
      <c r="A80" s="26">
        <v>1</v>
      </c>
      <c r="B80" s="21" t="s">
        <v>52</v>
      </c>
      <c r="C80" s="283" t="s">
        <v>769</v>
      </c>
      <c r="D80" s="130" t="s">
        <v>67</v>
      </c>
      <c r="E80" s="35">
        <v>1</v>
      </c>
      <c r="F80" s="35" t="s">
        <v>63</v>
      </c>
      <c r="G80" s="35">
        <v>1</v>
      </c>
      <c r="H80" s="158"/>
      <c r="I80" s="34"/>
    </row>
    <row r="81" spans="1:9" ht="47.25" x14ac:dyDescent="0.25">
      <c r="A81" s="88">
        <v>2</v>
      </c>
      <c r="B81" s="86" t="s">
        <v>68</v>
      </c>
      <c r="C81" s="86" t="s">
        <v>69</v>
      </c>
      <c r="D81" s="182" t="s">
        <v>67</v>
      </c>
      <c r="E81" s="183">
        <v>1</v>
      </c>
      <c r="F81" s="19" t="s">
        <v>63</v>
      </c>
      <c r="G81" s="184">
        <v>1</v>
      </c>
      <c r="H81" s="185"/>
      <c r="I81" s="186"/>
    </row>
    <row r="82" spans="1:9" ht="42.75" customHeight="1" x14ac:dyDescent="0.25">
      <c r="A82" s="20">
        <v>3</v>
      </c>
      <c r="B82" s="21" t="s">
        <v>49</v>
      </c>
      <c r="C82" s="129" t="s">
        <v>375</v>
      </c>
      <c r="D82" s="130" t="s">
        <v>50</v>
      </c>
      <c r="E82" s="158">
        <v>1</v>
      </c>
      <c r="F82" s="158" t="s">
        <v>63</v>
      </c>
      <c r="G82" s="158">
        <v>1</v>
      </c>
      <c r="H82" s="158"/>
      <c r="I82" s="34"/>
    </row>
    <row r="83" spans="1:9" ht="63" x14ac:dyDescent="0.25">
      <c r="A83" s="26">
        <v>4</v>
      </c>
      <c r="B83" s="21" t="s">
        <v>374</v>
      </c>
      <c r="C83" s="21" t="s">
        <v>376</v>
      </c>
      <c r="D83" s="130" t="s">
        <v>50</v>
      </c>
      <c r="E83" s="158">
        <v>1</v>
      </c>
      <c r="F83" s="158" t="s">
        <v>63</v>
      </c>
      <c r="G83" s="158">
        <v>1</v>
      </c>
      <c r="H83" s="158"/>
      <c r="I83" s="34"/>
    </row>
    <row r="84" spans="1:9" ht="63" x14ac:dyDescent="0.25">
      <c r="A84" s="88">
        <v>5</v>
      </c>
      <c r="B84" s="32" t="s">
        <v>51</v>
      </c>
      <c r="C84" s="32" t="s">
        <v>389</v>
      </c>
      <c r="D84" s="130" t="s">
        <v>50</v>
      </c>
      <c r="E84" s="19">
        <v>1</v>
      </c>
      <c r="F84" s="158" t="s">
        <v>63</v>
      </c>
      <c r="G84" s="19">
        <v>1</v>
      </c>
      <c r="H84" s="158"/>
      <c r="I84" s="34"/>
    </row>
    <row r="85" spans="1:9" ht="31.5" x14ac:dyDescent="0.25">
      <c r="A85" s="20">
        <v>6</v>
      </c>
      <c r="B85" s="32" t="s">
        <v>53</v>
      </c>
      <c r="C85" s="33" t="s">
        <v>54</v>
      </c>
      <c r="D85" s="130" t="s">
        <v>132</v>
      </c>
      <c r="E85" s="19">
        <v>1</v>
      </c>
      <c r="F85" s="35" t="s">
        <v>63</v>
      </c>
      <c r="G85" s="65">
        <v>2</v>
      </c>
      <c r="H85" s="158"/>
      <c r="I85" s="34"/>
    </row>
    <row r="86" spans="1:9" ht="15.75" x14ac:dyDescent="0.25">
      <c r="A86" s="26">
        <v>7</v>
      </c>
      <c r="B86" s="139" t="s">
        <v>72</v>
      </c>
      <c r="C86" s="139" t="s">
        <v>385</v>
      </c>
      <c r="D86" s="130" t="s">
        <v>59</v>
      </c>
      <c r="E86" s="159">
        <v>1</v>
      </c>
      <c r="F86" s="35" t="s">
        <v>63</v>
      </c>
      <c r="G86" s="160">
        <v>17</v>
      </c>
      <c r="H86" s="158"/>
      <c r="I86" s="34"/>
    </row>
    <row r="87" spans="1:9" ht="31.5" x14ac:dyDescent="0.25">
      <c r="A87" s="88">
        <v>8</v>
      </c>
      <c r="B87" s="139" t="s">
        <v>73</v>
      </c>
      <c r="C87" s="139" t="s">
        <v>61</v>
      </c>
      <c r="D87" s="130" t="s">
        <v>59</v>
      </c>
      <c r="E87" s="159">
        <v>1</v>
      </c>
      <c r="F87" s="35" t="s">
        <v>63</v>
      </c>
      <c r="G87" s="160">
        <v>32</v>
      </c>
      <c r="H87" s="158"/>
      <c r="I87" s="34"/>
    </row>
    <row r="88" spans="1:9" ht="31.5" x14ac:dyDescent="0.25">
      <c r="A88" s="26">
        <v>9</v>
      </c>
      <c r="B88" s="139" t="s">
        <v>73</v>
      </c>
      <c r="C88" s="139" t="s">
        <v>392</v>
      </c>
      <c r="D88" s="130" t="s">
        <v>59</v>
      </c>
      <c r="E88" s="159">
        <v>1</v>
      </c>
      <c r="F88" s="35" t="s">
        <v>63</v>
      </c>
      <c r="G88" s="160">
        <v>1</v>
      </c>
      <c r="H88" s="158"/>
      <c r="I88" s="34"/>
    </row>
    <row r="89" spans="1:9" ht="31.5" x14ac:dyDescent="0.25">
      <c r="A89" s="88">
        <v>10</v>
      </c>
      <c r="B89" s="187" t="s">
        <v>70</v>
      </c>
      <c r="C89" s="187" t="s">
        <v>71</v>
      </c>
      <c r="D89" s="130" t="s">
        <v>59</v>
      </c>
      <c r="E89" s="188">
        <v>1</v>
      </c>
      <c r="F89" s="188" t="s">
        <v>63</v>
      </c>
      <c r="G89" s="189">
        <v>1</v>
      </c>
      <c r="H89" s="158"/>
      <c r="I89" s="34"/>
    </row>
    <row r="90" spans="1:9" ht="15.75" x14ac:dyDescent="0.25">
      <c r="A90" s="255" t="s">
        <v>64</v>
      </c>
      <c r="B90" s="256"/>
      <c r="C90" s="256"/>
      <c r="D90" s="256"/>
      <c r="E90" s="256"/>
      <c r="F90" s="256"/>
      <c r="G90" s="256"/>
      <c r="H90" s="256"/>
      <c r="I90" s="250"/>
    </row>
    <row r="91" spans="1:9" ht="63" x14ac:dyDescent="0.25">
      <c r="A91" s="28">
        <v>1</v>
      </c>
      <c r="B91" s="21" t="s">
        <v>393</v>
      </c>
      <c r="C91" s="21" t="s">
        <v>394</v>
      </c>
      <c r="D91" s="34" t="s">
        <v>74</v>
      </c>
      <c r="E91" s="43">
        <v>1</v>
      </c>
      <c r="F91" s="158" t="s">
        <v>63</v>
      </c>
      <c r="G91" s="190">
        <v>1</v>
      </c>
      <c r="H91" s="43"/>
      <c r="I91" s="34"/>
    </row>
    <row r="92" spans="1:9" ht="94.5" x14ac:dyDescent="0.25">
      <c r="A92" s="49">
        <v>2</v>
      </c>
      <c r="B92" s="21" t="s">
        <v>65</v>
      </c>
      <c r="C92" s="135" t="s">
        <v>66</v>
      </c>
      <c r="D92" s="34" t="s">
        <v>74</v>
      </c>
      <c r="E92" s="43">
        <v>1</v>
      </c>
      <c r="F92" s="158" t="s">
        <v>63</v>
      </c>
      <c r="G92" s="190">
        <v>1</v>
      </c>
      <c r="H92" s="43"/>
      <c r="I92" s="162"/>
    </row>
    <row r="93" spans="1:9" ht="78.75" x14ac:dyDescent="0.25">
      <c r="A93" s="43">
        <v>3</v>
      </c>
      <c r="B93" s="21" t="s">
        <v>381</v>
      </c>
      <c r="C93" s="21" t="s">
        <v>382</v>
      </c>
      <c r="D93" s="130" t="s">
        <v>74</v>
      </c>
      <c r="E93" s="43">
        <v>1</v>
      </c>
      <c r="F93" s="158" t="s">
        <v>63</v>
      </c>
      <c r="G93" s="43">
        <v>1</v>
      </c>
      <c r="H93" s="43"/>
      <c r="I93" s="34"/>
    </row>
    <row r="94" spans="1:9" ht="23.25" customHeight="1" x14ac:dyDescent="0.25">
      <c r="A94" s="244" t="s">
        <v>395</v>
      </c>
      <c r="B94" s="227"/>
      <c r="C94" s="227"/>
      <c r="D94" s="227"/>
      <c r="E94" s="227"/>
      <c r="F94" s="227"/>
      <c r="G94" s="227"/>
      <c r="H94" s="227"/>
      <c r="I94" s="227"/>
    </row>
    <row r="95" spans="1:9" ht="15.75" customHeight="1" x14ac:dyDescent="0.25">
      <c r="A95" s="231" t="s">
        <v>8</v>
      </c>
      <c r="B95" s="232"/>
      <c r="C95" s="232"/>
      <c r="D95" s="232"/>
      <c r="E95" s="232"/>
      <c r="F95" s="232"/>
      <c r="G95" s="232"/>
      <c r="H95" s="232"/>
      <c r="I95" s="233"/>
    </row>
    <row r="96" spans="1:9" ht="15" customHeight="1" x14ac:dyDescent="0.25">
      <c r="A96" s="243" t="s">
        <v>757</v>
      </c>
      <c r="B96" s="227"/>
      <c r="C96" s="227"/>
      <c r="D96" s="227"/>
      <c r="E96" s="227"/>
      <c r="F96" s="227"/>
      <c r="G96" s="227"/>
      <c r="H96" s="227"/>
      <c r="I96" s="228"/>
    </row>
    <row r="97" spans="1:9" ht="15.75" x14ac:dyDescent="0.25">
      <c r="A97" s="226" t="s">
        <v>746</v>
      </c>
      <c r="B97" s="227"/>
      <c r="C97" s="227"/>
      <c r="D97" s="227"/>
      <c r="E97" s="227"/>
      <c r="F97" s="227"/>
      <c r="G97" s="227"/>
      <c r="H97" s="227"/>
      <c r="I97" s="228"/>
    </row>
    <row r="98" spans="1:9" ht="15.75" x14ac:dyDescent="0.25">
      <c r="A98" s="226" t="s">
        <v>756</v>
      </c>
      <c r="B98" s="227"/>
      <c r="C98" s="227"/>
      <c r="D98" s="227"/>
      <c r="E98" s="227"/>
      <c r="F98" s="227"/>
      <c r="G98" s="227"/>
      <c r="H98" s="227"/>
      <c r="I98" s="228"/>
    </row>
    <row r="99" spans="1:9" ht="15.75" x14ac:dyDescent="0.25">
      <c r="A99" s="226" t="s">
        <v>748</v>
      </c>
      <c r="B99" s="224"/>
      <c r="C99" s="224"/>
      <c r="D99" s="224"/>
      <c r="E99" s="224"/>
      <c r="F99" s="224"/>
      <c r="G99" s="224"/>
      <c r="H99" s="224"/>
      <c r="I99" s="225"/>
    </row>
    <row r="100" spans="1:9" ht="15.75" x14ac:dyDescent="0.25">
      <c r="A100" s="226" t="s">
        <v>396</v>
      </c>
      <c r="B100" s="224"/>
      <c r="C100" s="224"/>
      <c r="D100" s="224"/>
      <c r="E100" s="224"/>
      <c r="F100" s="224"/>
      <c r="G100" s="224"/>
      <c r="H100" s="224"/>
      <c r="I100" s="225"/>
    </row>
    <row r="101" spans="1:9" ht="15" customHeight="1" x14ac:dyDescent="0.25">
      <c r="A101" s="226" t="s">
        <v>749</v>
      </c>
      <c r="B101" s="227"/>
      <c r="C101" s="227"/>
      <c r="D101" s="227"/>
      <c r="E101" s="227"/>
      <c r="F101" s="227"/>
      <c r="G101" s="227"/>
      <c r="H101" s="227"/>
      <c r="I101" s="228"/>
    </row>
    <row r="102" spans="1:9" ht="15.75" x14ac:dyDescent="0.25">
      <c r="A102" s="226" t="s">
        <v>758</v>
      </c>
      <c r="B102" s="227"/>
      <c r="C102" s="227"/>
      <c r="D102" s="227"/>
      <c r="E102" s="227"/>
      <c r="F102" s="227"/>
      <c r="G102" s="227"/>
      <c r="H102" s="227"/>
      <c r="I102" s="228"/>
    </row>
    <row r="103" spans="1:9" ht="15.75" x14ac:dyDescent="0.25">
      <c r="A103" s="226" t="s">
        <v>751</v>
      </c>
      <c r="B103" s="227"/>
      <c r="C103" s="227"/>
      <c r="D103" s="227"/>
      <c r="E103" s="227"/>
      <c r="F103" s="227"/>
      <c r="G103" s="227"/>
      <c r="H103" s="227"/>
      <c r="I103" s="228"/>
    </row>
    <row r="104" spans="1:9" ht="15.75" x14ac:dyDescent="0.25">
      <c r="A104" s="226" t="s">
        <v>752</v>
      </c>
      <c r="B104" s="227"/>
      <c r="C104" s="227"/>
      <c r="D104" s="227"/>
      <c r="E104" s="227"/>
      <c r="F104" s="227"/>
      <c r="G104" s="227"/>
      <c r="H104" s="227"/>
      <c r="I104" s="228"/>
    </row>
    <row r="105" spans="1:9" ht="15.75" x14ac:dyDescent="0.25">
      <c r="A105" s="224" t="s">
        <v>753</v>
      </c>
      <c r="B105" s="224"/>
      <c r="C105" s="224"/>
      <c r="D105" s="224"/>
      <c r="E105" s="224"/>
      <c r="F105" s="224"/>
      <c r="G105" s="224"/>
      <c r="H105" s="224"/>
      <c r="I105" s="225"/>
    </row>
    <row r="106" spans="1:9" ht="15.75" x14ac:dyDescent="0.25">
      <c r="A106" s="226" t="s">
        <v>754</v>
      </c>
      <c r="B106" s="227"/>
      <c r="C106" s="227"/>
      <c r="D106" s="227"/>
      <c r="E106" s="227"/>
      <c r="F106" s="227"/>
      <c r="G106" s="227"/>
      <c r="H106" s="227"/>
      <c r="I106" s="228"/>
    </row>
    <row r="107" spans="1:9" ht="78.75" x14ac:dyDescent="0.25">
      <c r="A107" s="89" t="s">
        <v>6</v>
      </c>
      <c r="B107" s="35" t="s">
        <v>5</v>
      </c>
      <c r="C107" s="35" t="s">
        <v>4</v>
      </c>
      <c r="D107" s="35" t="s">
        <v>3</v>
      </c>
      <c r="E107" s="35" t="s">
        <v>46</v>
      </c>
      <c r="F107" s="35" t="s">
        <v>1</v>
      </c>
      <c r="G107" s="35" t="s">
        <v>0</v>
      </c>
      <c r="H107" s="35" t="s">
        <v>9</v>
      </c>
      <c r="I107" s="35" t="s">
        <v>133</v>
      </c>
    </row>
    <row r="108" spans="1:9" ht="173.25" x14ac:dyDescent="0.25">
      <c r="A108" s="26">
        <v>1</v>
      </c>
      <c r="B108" s="21" t="s">
        <v>52</v>
      </c>
      <c r="C108" s="283" t="s">
        <v>769</v>
      </c>
      <c r="D108" s="130" t="s">
        <v>67</v>
      </c>
      <c r="E108" s="35">
        <v>1</v>
      </c>
      <c r="F108" s="35" t="s">
        <v>63</v>
      </c>
      <c r="G108" s="35">
        <v>1</v>
      </c>
      <c r="H108" s="158"/>
      <c r="I108" s="34"/>
    </row>
    <row r="109" spans="1:9" ht="47.25" x14ac:dyDescent="0.25">
      <c r="A109" s="88">
        <v>2</v>
      </c>
      <c r="B109" s="86" t="s">
        <v>68</v>
      </c>
      <c r="C109" s="86" t="s">
        <v>69</v>
      </c>
      <c r="D109" s="182" t="s">
        <v>67</v>
      </c>
      <c r="E109" s="183">
        <v>1</v>
      </c>
      <c r="F109" s="19" t="s">
        <v>63</v>
      </c>
      <c r="G109" s="184">
        <v>1</v>
      </c>
      <c r="H109" s="185"/>
      <c r="I109" s="186"/>
    </row>
    <row r="110" spans="1:9" ht="141.75" x14ac:dyDescent="0.25">
      <c r="A110" s="20">
        <v>3</v>
      </c>
      <c r="B110" s="21" t="s">
        <v>398</v>
      </c>
      <c r="C110" s="129" t="s">
        <v>397</v>
      </c>
      <c r="D110" s="182" t="s">
        <v>67</v>
      </c>
      <c r="E110" s="183">
        <v>1</v>
      </c>
      <c r="F110" s="19" t="s">
        <v>63</v>
      </c>
      <c r="G110" s="184">
        <v>1</v>
      </c>
      <c r="H110" s="185"/>
      <c r="I110" s="34"/>
    </row>
    <row r="111" spans="1:9" ht="31.5" x14ac:dyDescent="0.25">
      <c r="A111" s="88">
        <v>4</v>
      </c>
      <c r="B111" s="32" t="s">
        <v>53</v>
      </c>
      <c r="C111" s="33" t="s">
        <v>54</v>
      </c>
      <c r="D111" s="130" t="s">
        <v>132</v>
      </c>
      <c r="E111" s="19">
        <v>1</v>
      </c>
      <c r="F111" s="35" t="s">
        <v>63</v>
      </c>
      <c r="G111" s="65">
        <v>2</v>
      </c>
      <c r="H111" s="158"/>
      <c r="I111" s="34"/>
    </row>
    <row r="112" spans="1:9" ht="31.5" x14ac:dyDescent="0.25">
      <c r="A112" s="20">
        <v>5</v>
      </c>
      <c r="B112" s="191" t="s">
        <v>384</v>
      </c>
      <c r="C112" s="192" t="s">
        <v>386</v>
      </c>
      <c r="D112" s="130" t="s">
        <v>59</v>
      </c>
      <c r="E112" s="193">
        <v>1</v>
      </c>
      <c r="F112" s="193" t="s">
        <v>63</v>
      </c>
      <c r="G112" s="194">
        <v>1</v>
      </c>
      <c r="H112" s="158"/>
      <c r="I112" s="195"/>
    </row>
    <row r="113" spans="1:9" ht="46.5" customHeight="1" x14ac:dyDescent="0.25">
      <c r="A113" s="88">
        <v>6</v>
      </c>
      <c r="B113" s="47" t="s">
        <v>79</v>
      </c>
      <c r="C113" s="48" t="s">
        <v>80</v>
      </c>
      <c r="D113" s="130" t="s">
        <v>59</v>
      </c>
      <c r="E113" s="38">
        <v>1</v>
      </c>
      <c r="F113" s="38" t="s">
        <v>63</v>
      </c>
      <c r="G113" s="57">
        <v>2</v>
      </c>
      <c r="H113" s="158"/>
      <c r="I113" s="34"/>
    </row>
    <row r="114" spans="1:9" ht="15.75" x14ac:dyDescent="0.25">
      <c r="A114" s="20">
        <v>7</v>
      </c>
      <c r="B114" s="139" t="s">
        <v>72</v>
      </c>
      <c r="C114" s="139" t="s">
        <v>385</v>
      </c>
      <c r="D114" s="130" t="s">
        <v>59</v>
      </c>
      <c r="E114" s="159">
        <v>1</v>
      </c>
      <c r="F114" s="35" t="s">
        <v>63</v>
      </c>
      <c r="G114" s="160">
        <v>1</v>
      </c>
      <c r="H114" s="158"/>
      <c r="I114" s="34"/>
    </row>
    <row r="115" spans="1:9" ht="15.75" x14ac:dyDescent="0.25">
      <c r="A115" s="88">
        <v>8</v>
      </c>
      <c r="B115" s="139" t="s">
        <v>72</v>
      </c>
      <c r="C115" s="139" t="s">
        <v>399</v>
      </c>
      <c r="D115" s="130" t="s">
        <v>59</v>
      </c>
      <c r="E115" s="159">
        <v>1</v>
      </c>
      <c r="F115" s="35" t="s">
        <v>63</v>
      </c>
      <c r="G115" s="160">
        <v>2</v>
      </c>
      <c r="H115" s="158"/>
      <c r="I115" s="34"/>
    </row>
    <row r="116" spans="1:9" ht="31.5" x14ac:dyDescent="0.25">
      <c r="A116" s="20">
        <v>9</v>
      </c>
      <c r="B116" s="21" t="s">
        <v>60</v>
      </c>
      <c r="C116" s="161" t="s">
        <v>61</v>
      </c>
      <c r="D116" s="130" t="s">
        <v>59</v>
      </c>
      <c r="E116" s="35">
        <v>1</v>
      </c>
      <c r="F116" s="35" t="s">
        <v>63</v>
      </c>
      <c r="G116" s="66">
        <v>2</v>
      </c>
      <c r="H116" s="158"/>
      <c r="I116" s="196"/>
    </row>
    <row r="117" spans="1:9" ht="31.5" x14ac:dyDescent="0.25">
      <c r="A117" s="88">
        <v>10</v>
      </c>
      <c r="B117" s="139" t="s">
        <v>73</v>
      </c>
      <c r="C117" s="139" t="s">
        <v>392</v>
      </c>
      <c r="D117" s="130" t="s">
        <v>59</v>
      </c>
      <c r="E117" s="159">
        <v>1</v>
      </c>
      <c r="F117" s="35" t="s">
        <v>63</v>
      </c>
      <c r="G117" s="160">
        <v>1</v>
      </c>
      <c r="H117" s="158"/>
      <c r="I117" s="34"/>
    </row>
    <row r="118" spans="1:9" ht="15.75" x14ac:dyDescent="0.25">
      <c r="A118" s="255" t="s">
        <v>64</v>
      </c>
      <c r="B118" s="256"/>
      <c r="C118" s="256"/>
      <c r="D118" s="256"/>
      <c r="E118" s="256"/>
      <c r="F118" s="256"/>
      <c r="G118" s="256"/>
      <c r="H118" s="256"/>
      <c r="I118" s="250"/>
    </row>
    <row r="119" spans="1:9" ht="63" x14ac:dyDescent="0.25">
      <c r="A119" s="28">
        <v>1</v>
      </c>
      <c r="B119" s="21" t="s">
        <v>393</v>
      </c>
      <c r="C119" s="21" t="s">
        <v>394</v>
      </c>
      <c r="D119" s="34" t="s">
        <v>74</v>
      </c>
      <c r="E119" s="43">
        <v>1</v>
      </c>
      <c r="F119" s="158" t="s">
        <v>63</v>
      </c>
      <c r="G119" s="190">
        <v>1</v>
      </c>
      <c r="H119" s="43"/>
      <c r="I119" s="34"/>
    </row>
    <row r="120" spans="1:9" ht="94.5" x14ac:dyDescent="0.25">
      <c r="A120" s="49">
        <v>2</v>
      </c>
      <c r="B120" s="21" t="s">
        <v>65</v>
      </c>
      <c r="C120" s="135" t="s">
        <v>66</v>
      </c>
      <c r="D120" s="34" t="s">
        <v>74</v>
      </c>
      <c r="E120" s="43">
        <v>1</v>
      </c>
      <c r="F120" s="158" t="s">
        <v>63</v>
      </c>
      <c r="G120" s="190">
        <v>1</v>
      </c>
      <c r="H120" s="43"/>
      <c r="I120" s="162"/>
    </row>
    <row r="121" spans="1:9" ht="23.25" customHeight="1" x14ac:dyDescent="0.25">
      <c r="A121" s="244" t="s">
        <v>15</v>
      </c>
      <c r="B121" s="227"/>
      <c r="C121" s="227"/>
      <c r="D121" s="227"/>
      <c r="E121" s="227"/>
      <c r="F121" s="227"/>
      <c r="G121" s="227"/>
      <c r="H121" s="227"/>
      <c r="I121" s="227"/>
    </row>
    <row r="122" spans="1:9" ht="15.75" customHeight="1" x14ac:dyDescent="0.25">
      <c r="A122" s="254" t="s">
        <v>8</v>
      </c>
      <c r="B122" s="232"/>
      <c r="C122" s="232"/>
      <c r="D122" s="232"/>
      <c r="E122" s="232"/>
      <c r="F122" s="232"/>
      <c r="G122" s="232"/>
      <c r="H122" s="232"/>
      <c r="I122" s="233"/>
    </row>
    <row r="123" spans="1:9" ht="15" customHeight="1" x14ac:dyDescent="0.25">
      <c r="A123" s="243" t="s">
        <v>759</v>
      </c>
      <c r="B123" s="227"/>
      <c r="C123" s="227"/>
      <c r="D123" s="227"/>
      <c r="E123" s="227"/>
      <c r="F123" s="227"/>
      <c r="G123" s="227"/>
      <c r="H123" s="227"/>
      <c r="I123" s="228"/>
    </row>
    <row r="124" spans="1:9" ht="15.75" x14ac:dyDescent="0.25">
      <c r="A124" s="243" t="s">
        <v>746</v>
      </c>
      <c r="B124" s="227"/>
      <c r="C124" s="227"/>
      <c r="D124" s="227"/>
      <c r="E124" s="227"/>
      <c r="F124" s="227"/>
      <c r="G124" s="227"/>
      <c r="H124" s="227"/>
      <c r="I124" s="228"/>
    </row>
    <row r="125" spans="1:9" ht="15" customHeight="1" x14ac:dyDescent="0.25">
      <c r="A125" s="243" t="s">
        <v>760</v>
      </c>
      <c r="B125" s="227"/>
      <c r="C125" s="227"/>
      <c r="D125" s="227"/>
      <c r="E125" s="227"/>
      <c r="F125" s="227"/>
      <c r="G125" s="227"/>
      <c r="H125" s="227"/>
      <c r="I125" s="228"/>
    </row>
    <row r="126" spans="1:9" ht="15" customHeight="1" x14ac:dyDescent="0.25">
      <c r="A126" s="243" t="s">
        <v>748</v>
      </c>
      <c r="B126" s="224"/>
      <c r="C126" s="224"/>
      <c r="D126" s="224"/>
      <c r="E126" s="224"/>
      <c r="F126" s="224"/>
      <c r="G126" s="224"/>
      <c r="H126" s="224"/>
      <c r="I126" s="225"/>
    </row>
    <row r="127" spans="1:9" ht="15.75" x14ac:dyDescent="0.25">
      <c r="A127" s="243" t="s">
        <v>388</v>
      </c>
      <c r="B127" s="224"/>
      <c r="C127" s="224"/>
      <c r="D127" s="224"/>
      <c r="E127" s="224"/>
      <c r="F127" s="224"/>
      <c r="G127" s="224"/>
      <c r="H127" s="224"/>
      <c r="I127" s="225"/>
    </row>
    <row r="128" spans="1:9" ht="15" customHeight="1" x14ac:dyDescent="0.25">
      <c r="A128" s="243" t="s">
        <v>749</v>
      </c>
      <c r="B128" s="227"/>
      <c r="C128" s="227"/>
      <c r="D128" s="227"/>
      <c r="E128" s="227"/>
      <c r="F128" s="227"/>
      <c r="G128" s="227"/>
      <c r="H128" s="227"/>
      <c r="I128" s="228"/>
    </row>
    <row r="129" spans="1:9" ht="15.75" x14ac:dyDescent="0.25">
      <c r="A129" s="243" t="s">
        <v>761</v>
      </c>
      <c r="B129" s="227"/>
      <c r="C129" s="227"/>
      <c r="D129" s="227"/>
      <c r="E129" s="227"/>
      <c r="F129" s="227"/>
      <c r="G129" s="227"/>
      <c r="H129" s="227"/>
      <c r="I129" s="228"/>
    </row>
    <row r="130" spans="1:9" ht="15" customHeight="1" x14ac:dyDescent="0.25">
      <c r="A130" s="243" t="s">
        <v>751</v>
      </c>
      <c r="B130" s="227"/>
      <c r="C130" s="227"/>
      <c r="D130" s="227"/>
      <c r="E130" s="227"/>
      <c r="F130" s="227"/>
      <c r="G130" s="227"/>
      <c r="H130" s="227"/>
      <c r="I130" s="228"/>
    </row>
    <row r="131" spans="1:9" ht="15" customHeight="1" x14ac:dyDescent="0.25">
      <c r="A131" s="243" t="s">
        <v>752</v>
      </c>
      <c r="B131" s="227"/>
      <c r="C131" s="227"/>
      <c r="D131" s="227"/>
      <c r="E131" s="227"/>
      <c r="F131" s="227"/>
      <c r="G131" s="227"/>
      <c r="H131" s="227"/>
      <c r="I131" s="228"/>
    </row>
    <row r="132" spans="1:9" ht="15" customHeight="1" x14ac:dyDescent="0.25">
      <c r="A132" s="243" t="s">
        <v>753</v>
      </c>
      <c r="B132" s="224"/>
      <c r="C132" s="224"/>
      <c r="D132" s="224"/>
      <c r="E132" s="224"/>
      <c r="F132" s="224"/>
      <c r="G132" s="224"/>
      <c r="H132" s="224"/>
      <c r="I132" s="225"/>
    </row>
    <row r="133" spans="1:9" ht="15" customHeight="1" x14ac:dyDescent="0.25">
      <c r="A133" s="251" t="s">
        <v>754</v>
      </c>
      <c r="B133" s="252"/>
      <c r="C133" s="252"/>
      <c r="D133" s="252"/>
      <c r="E133" s="252"/>
      <c r="F133" s="252"/>
      <c r="G133" s="252"/>
      <c r="H133" s="252"/>
      <c r="I133" s="253"/>
    </row>
    <row r="134" spans="1:9" ht="98.25" customHeight="1" x14ac:dyDescent="0.25">
      <c r="A134" s="17" t="s">
        <v>6</v>
      </c>
      <c r="B134" s="17" t="s">
        <v>5</v>
      </c>
      <c r="C134" s="16" t="s">
        <v>4</v>
      </c>
      <c r="D134" s="17" t="s">
        <v>3</v>
      </c>
      <c r="E134" s="17" t="s">
        <v>46</v>
      </c>
      <c r="F134" s="16" t="s">
        <v>1</v>
      </c>
      <c r="G134" s="25" t="s">
        <v>0</v>
      </c>
      <c r="H134" s="35" t="s">
        <v>9</v>
      </c>
      <c r="I134" s="35" t="s">
        <v>133</v>
      </c>
    </row>
    <row r="135" spans="1:9" ht="15.75" x14ac:dyDescent="0.25">
      <c r="A135" s="24">
        <v>1</v>
      </c>
      <c r="B135" s="21" t="s">
        <v>57</v>
      </c>
      <c r="C135" s="40" t="s">
        <v>385</v>
      </c>
      <c r="D135" s="130" t="s">
        <v>59</v>
      </c>
      <c r="E135" s="35">
        <v>1</v>
      </c>
      <c r="F135" s="35" t="s">
        <v>63</v>
      </c>
      <c r="G135" s="66">
        <v>5</v>
      </c>
      <c r="H135" s="158"/>
      <c r="I135" s="196"/>
    </row>
    <row r="136" spans="1:9" ht="15.75" x14ac:dyDescent="0.25">
      <c r="A136" s="24">
        <v>2</v>
      </c>
      <c r="B136" s="21" t="s">
        <v>57</v>
      </c>
      <c r="C136" s="40" t="s">
        <v>58</v>
      </c>
      <c r="D136" s="130" t="s">
        <v>59</v>
      </c>
      <c r="E136" s="35">
        <v>1</v>
      </c>
      <c r="F136" s="35" t="s">
        <v>63</v>
      </c>
      <c r="G136" s="66">
        <v>1</v>
      </c>
      <c r="H136" s="158"/>
      <c r="I136" s="196"/>
    </row>
    <row r="137" spans="1:9" ht="31.5" x14ac:dyDescent="0.25">
      <c r="A137" s="24">
        <v>3</v>
      </c>
      <c r="B137" s="21" t="s">
        <v>60</v>
      </c>
      <c r="C137" s="161" t="s">
        <v>61</v>
      </c>
      <c r="D137" s="130" t="s">
        <v>59</v>
      </c>
      <c r="E137" s="35">
        <v>1</v>
      </c>
      <c r="F137" s="35" t="s">
        <v>63</v>
      </c>
      <c r="G137" s="66">
        <v>10</v>
      </c>
      <c r="H137" s="158"/>
      <c r="I137" s="196"/>
    </row>
    <row r="138" spans="1:9" ht="31.5" x14ac:dyDescent="0.25">
      <c r="A138" s="24">
        <v>4</v>
      </c>
      <c r="B138" s="191" t="s">
        <v>384</v>
      </c>
      <c r="C138" s="192" t="s">
        <v>386</v>
      </c>
      <c r="D138" s="130" t="s">
        <v>59</v>
      </c>
      <c r="E138" s="193">
        <v>1</v>
      </c>
      <c r="F138" s="193" t="s">
        <v>63</v>
      </c>
      <c r="G138" s="194">
        <v>8</v>
      </c>
      <c r="H138" s="158"/>
      <c r="I138" s="195"/>
    </row>
    <row r="139" spans="1:9" ht="47.25" x14ac:dyDescent="0.25">
      <c r="A139" s="46">
        <v>5</v>
      </c>
      <c r="B139" s="197" t="s">
        <v>403</v>
      </c>
      <c r="C139" s="198" t="s">
        <v>387</v>
      </c>
      <c r="D139" s="163" t="s">
        <v>59</v>
      </c>
      <c r="E139" s="199">
        <v>1</v>
      </c>
      <c r="F139" s="199" t="s">
        <v>63</v>
      </c>
      <c r="G139" s="200">
        <v>4</v>
      </c>
      <c r="H139" s="164"/>
      <c r="I139" s="201"/>
    </row>
    <row r="140" spans="1:9" ht="47.25" x14ac:dyDescent="0.25">
      <c r="A140" s="34">
        <v>6</v>
      </c>
      <c r="B140" s="87" t="s">
        <v>62</v>
      </c>
      <c r="C140" s="139" t="s">
        <v>130</v>
      </c>
      <c r="D140" s="130" t="s">
        <v>59</v>
      </c>
      <c r="E140" s="56">
        <v>1</v>
      </c>
      <c r="F140" s="56" t="s">
        <v>63</v>
      </c>
      <c r="G140" s="56">
        <v>1</v>
      </c>
      <c r="H140" s="158"/>
      <c r="I140" s="202"/>
    </row>
    <row r="141" spans="1:9" ht="31.5" x14ac:dyDescent="0.25">
      <c r="A141" s="34">
        <v>7</v>
      </c>
      <c r="B141" s="21" t="s">
        <v>53</v>
      </c>
      <c r="C141" s="40" t="s">
        <v>54</v>
      </c>
      <c r="D141" s="130" t="s">
        <v>50</v>
      </c>
      <c r="E141" s="35">
        <v>1</v>
      </c>
      <c r="F141" s="158" t="s">
        <v>63</v>
      </c>
      <c r="G141" s="35">
        <v>1</v>
      </c>
      <c r="H141" s="158"/>
      <c r="I141" s="34"/>
    </row>
    <row r="142" spans="1:9" ht="31.5" x14ac:dyDescent="0.25">
      <c r="A142" s="34">
        <v>8</v>
      </c>
      <c r="B142" s="47" t="s">
        <v>56</v>
      </c>
      <c r="C142" s="37" t="s">
        <v>55</v>
      </c>
      <c r="D142" s="130" t="s">
        <v>132</v>
      </c>
      <c r="E142" s="35">
        <v>1</v>
      </c>
      <c r="F142" s="158" t="s">
        <v>63</v>
      </c>
      <c r="G142" s="35">
        <v>1</v>
      </c>
      <c r="H142" s="158"/>
      <c r="I142" s="34"/>
    </row>
    <row r="143" spans="1:9" ht="23.25" customHeight="1" x14ac:dyDescent="0.25">
      <c r="A143" s="244" t="s">
        <v>401</v>
      </c>
      <c r="B143" s="227"/>
      <c r="C143" s="227"/>
      <c r="D143" s="227"/>
      <c r="E143" s="227"/>
      <c r="F143" s="227"/>
      <c r="G143" s="227"/>
      <c r="H143" s="227"/>
      <c r="I143" s="227"/>
    </row>
    <row r="144" spans="1:9" ht="15.75" customHeight="1" x14ac:dyDescent="0.25">
      <c r="A144" s="231" t="s">
        <v>8</v>
      </c>
      <c r="B144" s="232"/>
      <c r="C144" s="232"/>
      <c r="D144" s="232"/>
      <c r="E144" s="232"/>
      <c r="F144" s="232"/>
      <c r="G144" s="232"/>
      <c r="H144" s="232"/>
      <c r="I144" s="233"/>
    </row>
    <row r="145" spans="1:9" ht="15" customHeight="1" x14ac:dyDescent="0.25">
      <c r="A145" s="243" t="s">
        <v>757</v>
      </c>
      <c r="B145" s="227"/>
      <c r="C145" s="227"/>
      <c r="D145" s="227"/>
      <c r="E145" s="227"/>
      <c r="F145" s="227"/>
      <c r="G145" s="227"/>
      <c r="H145" s="227"/>
      <c r="I145" s="228"/>
    </row>
    <row r="146" spans="1:9" ht="15.75" x14ac:dyDescent="0.25">
      <c r="A146" s="243" t="s">
        <v>746</v>
      </c>
      <c r="B146" s="227"/>
      <c r="C146" s="227"/>
      <c r="D146" s="227"/>
      <c r="E146" s="227"/>
      <c r="F146" s="227"/>
      <c r="G146" s="227"/>
      <c r="H146" s="227"/>
      <c r="I146" s="228"/>
    </row>
    <row r="147" spans="1:9" ht="15" customHeight="1" x14ac:dyDescent="0.25">
      <c r="A147" s="243" t="s">
        <v>760</v>
      </c>
      <c r="B147" s="227"/>
      <c r="C147" s="227"/>
      <c r="D147" s="227"/>
      <c r="E147" s="227"/>
      <c r="F147" s="227"/>
      <c r="G147" s="227"/>
      <c r="H147" s="227"/>
      <c r="I147" s="228"/>
    </row>
    <row r="148" spans="1:9" ht="15" customHeight="1" x14ac:dyDescent="0.25">
      <c r="A148" s="243" t="s">
        <v>748</v>
      </c>
      <c r="B148" s="224"/>
      <c r="C148" s="224"/>
      <c r="D148" s="224"/>
      <c r="E148" s="224"/>
      <c r="F148" s="224"/>
      <c r="G148" s="224"/>
      <c r="H148" s="224"/>
      <c r="I148" s="225"/>
    </row>
    <row r="149" spans="1:9" ht="15.75" x14ac:dyDescent="0.25">
      <c r="A149" s="243" t="s">
        <v>402</v>
      </c>
      <c r="B149" s="224"/>
      <c r="C149" s="224"/>
      <c r="D149" s="224"/>
      <c r="E149" s="224"/>
      <c r="F149" s="224"/>
      <c r="G149" s="224"/>
      <c r="H149" s="224"/>
      <c r="I149" s="225"/>
    </row>
    <row r="150" spans="1:9" ht="15" customHeight="1" x14ac:dyDescent="0.25">
      <c r="A150" s="243" t="s">
        <v>749</v>
      </c>
      <c r="B150" s="227"/>
      <c r="C150" s="227"/>
      <c r="D150" s="227"/>
      <c r="E150" s="227"/>
      <c r="F150" s="227"/>
      <c r="G150" s="227"/>
      <c r="H150" s="227"/>
      <c r="I150" s="228"/>
    </row>
    <row r="151" spans="1:9" ht="15.75" x14ac:dyDescent="0.25">
      <c r="A151" s="243" t="s">
        <v>762</v>
      </c>
      <c r="B151" s="227"/>
      <c r="C151" s="227"/>
      <c r="D151" s="227"/>
      <c r="E151" s="227"/>
      <c r="F151" s="227"/>
      <c r="G151" s="227"/>
      <c r="H151" s="227"/>
      <c r="I151" s="228"/>
    </row>
    <row r="152" spans="1:9" ht="15" customHeight="1" x14ac:dyDescent="0.25">
      <c r="A152" s="243" t="s">
        <v>751</v>
      </c>
      <c r="B152" s="227"/>
      <c r="C152" s="227"/>
      <c r="D152" s="227"/>
      <c r="E152" s="227"/>
      <c r="F152" s="227"/>
      <c r="G152" s="227"/>
      <c r="H152" s="227"/>
      <c r="I152" s="228"/>
    </row>
    <row r="153" spans="1:9" ht="15" customHeight="1" x14ac:dyDescent="0.25">
      <c r="A153" s="243" t="s">
        <v>752</v>
      </c>
      <c r="B153" s="227"/>
      <c r="C153" s="227"/>
      <c r="D153" s="227"/>
      <c r="E153" s="227"/>
      <c r="F153" s="227"/>
      <c r="G153" s="227"/>
      <c r="H153" s="227"/>
      <c r="I153" s="228"/>
    </row>
    <row r="154" spans="1:9" ht="15" customHeight="1" x14ac:dyDescent="0.25">
      <c r="A154" s="243" t="s">
        <v>753</v>
      </c>
      <c r="B154" s="224"/>
      <c r="C154" s="224"/>
      <c r="D154" s="224"/>
      <c r="E154" s="224"/>
      <c r="F154" s="224"/>
      <c r="G154" s="224"/>
      <c r="H154" s="224"/>
      <c r="I154" s="225"/>
    </row>
    <row r="155" spans="1:9" ht="15" customHeight="1" x14ac:dyDescent="0.25">
      <c r="A155" s="251" t="s">
        <v>754</v>
      </c>
      <c r="B155" s="252"/>
      <c r="C155" s="252"/>
      <c r="D155" s="252"/>
      <c r="E155" s="252"/>
      <c r="F155" s="252"/>
      <c r="G155" s="252"/>
      <c r="H155" s="252"/>
      <c r="I155" s="253"/>
    </row>
    <row r="156" spans="1:9" ht="78.75" x14ac:dyDescent="0.25">
      <c r="A156" s="15" t="s">
        <v>6</v>
      </c>
      <c r="B156" s="17" t="s">
        <v>5</v>
      </c>
      <c r="C156" s="16" t="s">
        <v>4</v>
      </c>
      <c r="D156" s="16" t="s">
        <v>3</v>
      </c>
      <c r="E156" s="17" t="s">
        <v>46</v>
      </c>
      <c r="F156" s="16" t="s">
        <v>1</v>
      </c>
      <c r="G156" s="25" t="s">
        <v>0</v>
      </c>
      <c r="H156" s="35" t="s">
        <v>9</v>
      </c>
      <c r="I156" s="35" t="s">
        <v>133</v>
      </c>
    </row>
    <row r="157" spans="1:9" ht="31.5" x14ac:dyDescent="0.25">
      <c r="A157" s="24">
        <v>1</v>
      </c>
      <c r="B157" s="191" t="s">
        <v>384</v>
      </c>
      <c r="C157" s="192" t="s">
        <v>386</v>
      </c>
      <c r="D157" s="130" t="s">
        <v>59</v>
      </c>
      <c r="E157" s="193">
        <v>1</v>
      </c>
      <c r="F157" s="193" t="s">
        <v>63</v>
      </c>
      <c r="G157" s="194">
        <v>8</v>
      </c>
      <c r="H157" s="158"/>
      <c r="I157" s="195"/>
    </row>
    <row r="158" spans="1:9" ht="46.5" customHeight="1" x14ac:dyDescent="0.25">
      <c r="A158" s="20">
        <v>2</v>
      </c>
      <c r="B158" s="47" t="s">
        <v>79</v>
      </c>
      <c r="C158" s="48" t="s">
        <v>404</v>
      </c>
      <c r="D158" s="130" t="s">
        <v>59</v>
      </c>
      <c r="E158" s="38">
        <v>1</v>
      </c>
      <c r="F158" s="38" t="s">
        <v>63</v>
      </c>
      <c r="G158" s="57">
        <v>2</v>
      </c>
      <c r="H158" s="158"/>
      <c r="I158" s="34"/>
    </row>
    <row r="159" spans="1:9" ht="47.25" x14ac:dyDescent="0.25">
      <c r="A159" s="46">
        <v>3</v>
      </c>
      <c r="B159" s="197" t="s">
        <v>403</v>
      </c>
      <c r="C159" s="198" t="s">
        <v>387</v>
      </c>
      <c r="D159" s="163" t="s">
        <v>59</v>
      </c>
      <c r="E159" s="199">
        <v>1</v>
      </c>
      <c r="F159" s="199" t="s">
        <v>63</v>
      </c>
      <c r="G159" s="200">
        <v>4</v>
      </c>
      <c r="H159" s="164"/>
      <c r="I159" s="201"/>
    </row>
    <row r="160" spans="1:9" ht="15.75" x14ac:dyDescent="0.25">
      <c r="A160" s="241" t="s">
        <v>36</v>
      </c>
      <c r="B160" s="242"/>
      <c r="C160" s="242"/>
      <c r="D160" s="242"/>
      <c r="E160" s="242"/>
      <c r="F160" s="242"/>
      <c r="G160" s="242"/>
      <c r="H160" s="227"/>
      <c r="I160" s="242"/>
    </row>
    <row r="161" spans="1:24" ht="15.75" customHeight="1" x14ac:dyDescent="0.25">
      <c r="A161" s="231" t="s">
        <v>8</v>
      </c>
      <c r="B161" s="232"/>
      <c r="C161" s="232"/>
      <c r="D161" s="232"/>
      <c r="E161" s="232"/>
      <c r="F161" s="232"/>
      <c r="G161" s="232"/>
      <c r="H161" s="232"/>
      <c r="I161" s="233"/>
    </row>
    <row r="162" spans="1:24" ht="15" customHeight="1" x14ac:dyDescent="0.25">
      <c r="A162" s="243" t="s">
        <v>759</v>
      </c>
      <c r="B162" s="227"/>
      <c r="C162" s="227"/>
      <c r="D162" s="227"/>
      <c r="E162" s="227"/>
      <c r="F162" s="227"/>
      <c r="G162" s="227"/>
      <c r="H162" s="227"/>
      <c r="I162" s="228"/>
    </row>
    <row r="163" spans="1:24" ht="15.75" x14ac:dyDescent="0.25">
      <c r="A163" s="243" t="s">
        <v>746</v>
      </c>
      <c r="B163" s="227"/>
      <c r="C163" s="227"/>
      <c r="D163" s="227"/>
      <c r="E163" s="227"/>
      <c r="F163" s="227"/>
      <c r="G163" s="227"/>
      <c r="H163" s="227"/>
      <c r="I163" s="228"/>
    </row>
    <row r="164" spans="1:24" ht="15" customHeight="1" x14ac:dyDescent="0.25">
      <c r="A164" s="243" t="s">
        <v>760</v>
      </c>
      <c r="B164" s="227"/>
      <c r="C164" s="227"/>
      <c r="D164" s="227"/>
      <c r="E164" s="227"/>
      <c r="F164" s="227"/>
      <c r="G164" s="227"/>
      <c r="H164" s="227"/>
      <c r="I164" s="228"/>
    </row>
    <row r="165" spans="1:24" ht="15" customHeight="1" x14ac:dyDescent="0.25">
      <c r="A165" s="243" t="s">
        <v>748</v>
      </c>
      <c r="B165" s="224"/>
      <c r="C165" s="224"/>
      <c r="D165" s="224"/>
      <c r="E165" s="224"/>
      <c r="F165" s="224"/>
      <c r="G165" s="224"/>
      <c r="H165" s="224"/>
      <c r="I165" s="225"/>
    </row>
    <row r="166" spans="1:24" ht="15.75" x14ac:dyDescent="0.25">
      <c r="A166" s="243" t="s">
        <v>402</v>
      </c>
      <c r="B166" s="224"/>
      <c r="C166" s="224"/>
      <c r="D166" s="224"/>
      <c r="E166" s="224"/>
      <c r="F166" s="224"/>
      <c r="G166" s="224"/>
      <c r="H166" s="224"/>
      <c r="I166" s="225"/>
    </row>
    <row r="167" spans="1:24" ht="15" customHeight="1" x14ac:dyDescent="0.25">
      <c r="A167" s="243" t="s">
        <v>749</v>
      </c>
      <c r="B167" s="227"/>
      <c r="C167" s="227"/>
      <c r="D167" s="227"/>
      <c r="E167" s="227"/>
      <c r="F167" s="227"/>
      <c r="G167" s="227"/>
      <c r="H167" s="227"/>
      <c r="I167" s="228"/>
    </row>
    <row r="168" spans="1:24" ht="15.75" x14ac:dyDescent="0.25">
      <c r="A168" s="243" t="s">
        <v>761</v>
      </c>
      <c r="B168" s="227"/>
      <c r="C168" s="227"/>
      <c r="D168" s="227"/>
      <c r="E168" s="227"/>
      <c r="F168" s="227"/>
      <c r="G168" s="227"/>
      <c r="H168" s="227"/>
      <c r="I168" s="228"/>
    </row>
    <row r="169" spans="1:24" ht="15" customHeight="1" x14ac:dyDescent="0.25">
      <c r="A169" s="243" t="s">
        <v>751</v>
      </c>
      <c r="B169" s="227"/>
      <c r="C169" s="227"/>
      <c r="D169" s="227"/>
      <c r="E169" s="227"/>
      <c r="F169" s="227"/>
      <c r="G169" s="227"/>
      <c r="H169" s="227"/>
      <c r="I169" s="228"/>
    </row>
    <row r="170" spans="1:24" ht="15" customHeight="1" x14ac:dyDescent="0.25">
      <c r="A170" s="243" t="s">
        <v>752</v>
      </c>
      <c r="B170" s="227"/>
      <c r="C170" s="227"/>
      <c r="D170" s="227"/>
      <c r="E170" s="227"/>
      <c r="F170" s="227"/>
      <c r="G170" s="227"/>
      <c r="H170" s="227"/>
      <c r="I170" s="228"/>
    </row>
    <row r="171" spans="1:24" ht="15" customHeight="1" x14ac:dyDescent="0.25">
      <c r="A171" s="243" t="s">
        <v>753</v>
      </c>
      <c r="B171" s="224"/>
      <c r="C171" s="224"/>
      <c r="D171" s="224"/>
      <c r="E171" s="224"/>
      <c r="F171" s="224"/>
      <c r="G171" s="224"/>
      <c r="H171" s="224"/>
      <c r="I171" s="225"/>
    </row>
    <row r="172" spans="1:24" ht="15" customHeight="1" x14ac:dyDescent="0.25">
      <c r="A172" s="251" t="s">
        <v>754</v>
      </c>
      <c r="B172" s="252"/>
      <c r="C172" s="252"/>
      <c r="D172" s="252"/>
      <c r="E172" s="252"/>
      <c r="F172" s="252"/>
      <c r="G172" s="252"/>
      <c r="H172" s="252"/>
      <c r="I172" s="253"/>
    </row>
    <row r="173" spans="1:24" ht="78.75" x14ac:dyDescent="0.25">
      <c r="A173" s="15" t="s">
        <v>6</v>
      </c>
      <c r="B173" s="16" t="s">
        <v>5</v>
      </c>
      <c r="C173" s="16" t="s">
        <v>4</v>
      </c>
      <c r="D173" s="17" t="s">
        <v>3</v>
      </c>
      <c r="E173" s="17" t="s">
        <v>46</v>
      </c>
      <c r="F173" s="17" t="s">
        <v>1</v>
      </c>
      <c r="G173" s="18" t="s">
        <v>0</v>
      </c>
      <c r="H173" s="35" t="s">
        <v>9</v>
      </c>
      <c r="I173" s="35" t="s">
        <v>133</v>
      </c>
    </row>
    <row r="174" spans="1:24" s="209" customFormat="1" ht="19.5" customHeight="1" x14ac:dyDescent="0.25">
      <c r="A174" s="20">
        <v>1</v>
      </c>
      <c r="B174" s="203" t="s">
        <v>413</v>
      </c>
      <c r="C174" s="204" t="s">
        <v>205</v>
      </c>
      <c r="D174" s="205" t="s">
        <v>414</v>
      </c>
      <c r="E174" s="205">
        <v>1</v>
      </c>
      <c r="F174" s="205" t="s">
        <v>63</v>
      </c>
      <c r="G174" s="206">
        <f>E174</f>
        <v>1</v>
      </c>
      <c r="H174" s="207"/>
      <c r="I174" s="34"/>
      <c r="J174" s="208"/>
      <c r="K174" s="208"/>
      <c r="L174" s="208"/>
      <c r="M174" s="208"/>
      <c r="N174" s="208"/>
      <c r="O174" s="208"/>
      <c r="P174" s="208"/>
      <c r="Q174" s="208"/>
      <c r="R174" s="208"/>
      <c r="S174" s="208"/>
      <c r="T174" s="208"/>
      <c r="U174" s="208"/>
      <c r="V174" s="208"/>
      <c r="W174" s="208"/>
      <c r="X174" s="208"/>
    </row>
    <row r="175" spans="1:24" s="209" customFormat="1" ht="19.5" customHeight="1" x14ac:dyDescent="0.25">
      <c r="A175" s="20">
        <v>2</v>
      </c>
      <c r="B175" s="203" t="s">
        <v>415</v>
      </c>
      <c r="C175" s="204" t="s">
        <v>245</v>
      </c>
      <c r="D175" s="205" t="s">
        <v>414</v>
      </c>
      <c r="E175" s="205">
        <v>1</v>
      </c>
      <c r="F175" s="205" t="s">
        <v>63</v>
      </c>
      <c r="G175" s="206">
        <f>E175</f>
        <v>1</v>
      </c>
      <c r="H175" s="210"/>
      <c r="I175" s="34"/>
      <c r="J175" s="208"/>
      <c r="K175" s="208"/>
      <c r="L175" s="208"/>
      <c r="M175" s="208"/>
      <c r="N175" s="208"/>
      <c r="O175" s="208"/>
      <c r="P175" s="208"/>
      <c r="Q175" s="208"/>
      <c r="R175" s="208"/>
      <c r="S175" s="208"/>
      <c r="T175" s="208"/>
      <c r="U175" s="208"/>
      <c r="V175" s="208"/>
      <c r="W175" s="208"/>
      <c r="X175" s="208"/>
    </row>
    <row r="176" spans="1:24" s="209" customFormat="1" ht="19.5" customHeight="1" x14ac:dyDescent="0.25">
      <c r="A176" s="20">
        <v>3</v>
      </c>
      <c r="B176" s="203" t="s">
        <v>440</v>
      </c>
      <c r="C176" s="161" t="s">
        <v>441</v>
      </c>
      <c r="D176" s="205" t="s">
        <v>414</v>
      </c>
      <c r="E176" s="205">
        <v>2</v>
      </c>
      <c r="F176" s="205" t="s">
        <v>63</v>
      </c>
      <c r="G176" s="206">
        <f>E176</f>
        <v>2</v>
      </c>
      <c r="H176" s="207"/>
      <c r="I176" s="34"/>
      <c r="J176" s="211"/>
      <c r="K176" s="211"/>
      <c r="L176" s="211"/>
      <c r="M176" s="211"/>
      <c r="N176" s="211"/>
      <c r="O176" s="211"/>
      <c r="P176" s="211"/>
      <c r="Q176" s="211"/>
      <c r="R176" s="211"/>
      <c r="S176" s="211"/>
      <c r="T176" s="211"/>
      <c r="U176" s="211"/>
      <c r="V176" s="211"/>
      <c r="W176" s="211"/>
      <c r="X176" s="211"/>
    </row>
    <row r="177" spans="1:24" s="209" customFormat="1" ht="19.5" customHeight="1" x14ac:dyDescent="0.25">
      <c r="A177" s="20">
        <v>4</v>
      </c>
      <c r="B177" s="203" t="s">
        <v>439</v>
      </c>
      <c r="C177" s="204" t="s">
        <v>418</v>
      </c>
      <c r="D177" s="205" t="s">
        <v>414</v>
      </c>
      <c r="E177" s="205">
        <v>1</v>
      </c>
      <c r="F177" s="205" t="s">
        <v>63</v>
      </c>
      <c r="G177" s="206">
        <f>E177</f>
        <v>1</v>
      </c>
      <c r="H177" s="210"/>
      <c r="I177" s="34"/>
      <c r="J177" s="208"/>
      <c r="K177" s="208"/>
      <c r="L177" s="208"/>
      <c r="M177" s="208"/>
      <c r="N177" s="208"/>
      <c r="O177" s="208"/>
      <c r="P177" s="208"/>
      <c r="Q177" s="208"/>
      <c r="R177" s="208"/>
      <c r="S177" s="208"/>
      <c r="T177" s="208"/>
      <c r="U177" s="208"/>
      <c r="V177" s="208"/>
      <c r="W177" s="208"/>
      <c r="X177" s="208"/>
    </row>
    <row r="178" spans="1:24" s="209" customFormat="1" ht="19.5" customHeight="1" x14ac:dyDescent="0.25">
      <c r="A178" s="20">
        <v>5</v>
      </c>
      <c r="B178" s="204" t="s">
        <v>419</v>
      </c>
      <c r="C178" s="204" t="s">
        <v>420</v>
      </c>
      <c r="D178" s="205" t="s">
        <v>414</v>
      </c>
      <c r="E178" s="205">
        <v>1</v>
      </c>
      <c r="F178" s="205" t="s">
        <v>63</v>
      </c>
      <c r="G178" s="206">
        <f>E178</f>
        <v>1</v>
      </c>
      <c r="H178" s="210"/>
      <c r="I178" s="34"/>
      <c r="J178" s="211"/>
      <c r="K178" s="211"/>
      <c r="L178" s="211"/>
      <c r="M178" s="211"/>
      <c r="N178" s="211"/>
      <c r="O178" s="211"/>
      <c r="P178" s="211"/>
      <c r="Q178" s="211"/>
      <c r="R178" s="211"/>
      <c r="S178" s="211"/>
      <c r="T178" s="211"/>
      <c r="U178" s="211"/>
      <c r="V178" s="211"/>
      <c r="W178" s="211"/>
      <c r="X178" s="211"/>
    </row>
    <row r="179" spans="1:24" ht="21" customHeight="1" x14ac:dyDescent="0.25">
      <c r="A179" s="20">
        <v>6</v>
      </c>
      <c r="B179" s="47" t="s">
        <v>436</v>
      </c>
      <c r="C179" s="37" t="s">
        <v>437</v>
      </c>
      <c r="D179" s="130" t="s">
        <v>132</v>
      </c>
      <c r="E179" s="35">
        <v>1</v>
      </c>
      <c r="F179" s="158" t="s">
        <v>63</v>
      </c>
      <c r="G179" s="35">
        <v>1</v>
      </c>
      <c r="H179" s="158"/>
      <c r="I179" s="34"/>
    </row>
    <row r="180" spans="1:24" ht="24.75" customHeight="1" x14ac:dyDescent="0.25">
      <c r="A180" s="20">
        <v>7</v>
      </c>
      <c r="B180" s="47" t="s">
        <v>435</v>
      </c>
      <c r="C180" s="37" t="s">
        <v>438</v>
      </c>
      <c r="D180" s="130" t="s">
        <v>132</v>
      </c>
      <c r="E180" s="35">
        <v>1</v>
      </c>
      <c r="F180" s="158" t="s">
        <v>63</v>
      </c>
      <c r="G180" s="35">
        <v>1</v>
      </c>
      <c r="H180" s="158"/>
      <c r="I180" s="34"/>
    </row>
    <row r="181" spans="1:24" ht="36.75" customHeight="1" x14ac:dyDescent="0.25">
      <c r="A181" s="20">
        <v>8</v>
      </c>
      <c r="B181" s="47" t="s">
        <v>434</v>
      </c>
      <c r="C181" s="37" t="s">
        <v>450</v>
      </c>
      <c r="D181" s="130" t="s">
        <v>132</v>
      </c>
      <c r="E181" s="35">
        <v>1</v>
      </c>
      <c r="F181" s="158" t="s">
        <v>63</v>
      </c>
      <c r="G181" s="35">
        <v>1</v>
      </c>
      <c r="H181" s="158"/>
      <c r="I181" s="34"/>
    </row>
    <row r="182" spans="1:24" ht="36.75" customHeight="1" x14ac:dyDescent="0.25">
      <c r="A182" s="20">
        <v>9</v>
      </c>
      <c r="B182" s="47" t="s">
        <v>449</v>
      </c>
      <c r="C182" s="37" t="s">
        <v>451</v>
      </c>
      <c r="D182" s="130" t="s">
        <v>132</v>
      </c>
      <c r="E182" s="35">
        <v>1</v>
      </c>
      <c r="F182" s="158" t="s">
        <v>63</v>
      </c>
      <c r="G182" s="35">
        <v>1</v>
      </c>
      <c r="H182" s="158"/>
      <c r="I182" s="34"/>
    </row>
    <row r="183" spans="1:24" s="170" customFormat="1" ht="19.5" customHeight="1" x14ac:dyDescent="0.25">
      <c r="A183" s="20">
        <v>9</v>
      </c>
      <c r="B183" s="166" t="s">
        <v>259</v>
      </c>
      <c r="C183" s="166" t="s">
        <v>422</v>
      </c>
      <c r="D183" s="167" t="s">
        <v>352</v>
      </c>
      <c r="E183" s="167">
        <v>1</v>
      </c>
      <c r="F183" s="167" t="s">
        <v>63</v>
      </c>
      <c r="G183" s="165">
        <v>1</v>
      </c>
      <c r="H183" s="212"/>
      <c r="I183" s="213"/>
      <c r="J183" s="172"/>
      <c r="K183" s="172"/>
      <c r="L183" s="172"/>
      <c r="M183" s="172"/>
      <c r="N183" s="172"/>
      <c r="O183" s="172"/>
      <c r="P183" s="172"/>
      <c r="Q183" s="172"/>
      <c r="R183" s="172"/>
      <c r="S183" s="172"/>
      <c r="T183" s="172"/>
      <c r="U183" s="172"/>
      <c r="V183" s="172"/>
      <c r="W183" s="172"/>
      <c r="X183" s="172"/>
    </row>
    <row r="184" spans="1:24" s="170" customFormat="1" ht="19.5" customHeight="1" x14ac:dyDescent="0.25">
      <c r="A184" s="20">
        <v>10</v>
      </c>
      <c r="B184" s="166" t="s">
        <v>262</v>
      </c>
      <c r="C184" s="166" t="s">
        <v>263</v>
      </c>
      <c r="D184" s="167" t="s">
        <v>352</v>
      </c>
      <c r="E184" s="167">
        <v>1</v>
      </c>
      <c r="F184" s="167" t="s">
        <v>63</v>
      </c>
      <c r="G184" s="165">
        <v>1</v>
      </c>
      <c r="H184" s="212"/>
      <c r="I184" s="213"/>
      <c r="J184" s="172"/>
      <c r="K184" s="172"/>
      <c r="L184" s="172"/>
      <c r="M184" s="172"/>
      <c r="N184" s="172"/>
      <c r="O184" s="172"/>
      <c r="P184" s="172"/>
      <c r="Q184" s="172"/>
      <c r="R184" s="172"/>
      <c r="S184" s="172"/>
      <c r="T184" s="172"/>
      <c r="U184" s="172"/>
      <c r="V184" s="172"/>
      <c r="W184" s="172"/>
      <c r="X184" s="172"/>
    </row>
    <row r="185" spans="1:24" s="170" customFormat="1" ht="19.5" customHeight="1" x14ac:dyDescent="0.25">
      <c r="A185" s="165">
        <v>10</v>
      </c>
      <c r="B185" s="77" t="s">
        <v>447</v>
      </c>
      <c r="C185" s="77" t="s">
        <v>446</v>
      </c>
      <c r="D185" s="167" t="s">
        <v>414</v>
      </c>
      <c r="E185" s="167">
        <v>1</v>
      </c>
      <c r="F185" s="167" t="s">
        <v>63</v>
      </c>
      <c r="G185" s="165">
        <f>E185</f>
        <v>1</v>
      </c>
      <c r="H185" s="173"/>
      <c r="I185" s="164"/>
      <c r="J185" s="172"/>
      <c r="K185" s="172"/>
      <c r="L185" s="172"/>
      <c r="M185" s="172"/>
      <c r="N185" s="172"/>
      <c r="O185" s="172"/>
      <c r="P185" s="172"/>
      <c r="Q185" s="172"/>
      <c r="R185" s="172"/>
      <c r="S185" s="172"/>
      <c r="T185" s="172"/>
      <c r="U185" s="172"/>
      <c r="V185" s="172"/>
      <c r="W185" s="172"/>
      <c r="X185" s="172"/>
    </row>
    <row r="186" spans="1:24" s="170" customFormat="1" ht="19.5" customHeight="1" x14ac:dyDescent="0.25">
      <c r="A186" s="165">
        <v>11</v>
      </c>
      <c r="B186" s="77" t="s">
        <v>448</v>
      </c>
      <c r="C186" s="166" t="s">
        <v>421</v>
      </c>
      <c r="D186" s="167" t="s">
        <v>414</v>
      </c>
      <c r="E186" s="167">
        <v>1</v>
      </c>
      <c r="F186" s="167" t="s">
        <v>63</v>
      </c>
      <c r="G186" s="165">
        <f>E186</f>
        <v>1</v>
      </c>
      <c r="H186" s="168"/>
      <c r="I186" s="164"/>
      <c r="J186" s="172"/>
      <c r="K186" s="172"/>
      <c r="L186" s="172"/>
      <c r="M186" s="172"/>
      <c r="N186" s="172"/>
      <c r="O186" s="172"/>
      <c r="P186" s="172"/>
      <c r="Q186" s="172"/>
      <c r="R186" s="172"/>
      <c r="S186" s="172"/>
      <c r="T186" s="172"/>
      <c r="U186" s="172"/>
      <c r="V186" s="172"/>
      <c r="W186" s="172"/>
      <c r="X186" s="172"/>
    </row>
    <row r="187" spans="1:24" s="170" customFormat="1" ht="19.5" customHeight="1" x14ac:dyDescent="0.25">
      <c r="A187" s="165">
        <v>13</v>
      </c>
      <c r="B187" s="166" t="s">
        <v>259</v>
      </c>
      <c r="C187" s="166" t="s">
        <v>422</v>
      </c>
      <c r="D187" s="167" t="s">
        <v>352</v>
      </c>
      <c r="E187" s="167">
        <v>1</v>
      </c>
      <c r="F187" s="167" t="s">
        <v>63</v>
      </c>
      <c r="G187" s="165">
        <f>E187</f>
        <v>1</v>
      </c>
      <c r="H187" s="168"/>
      <c r="I187" s="164"/>
      <c r="J187" s="172"/>
      <c r="K187" s="172"/>
      <c r="L187" s="172"/>
      <c r="M187" s="172"/>
      <c r="N187" s="172"/>
      <c r="O187" s="172"/>
      <c r="P187" s="172"/>
      <c r="Q187" s="172"/>
      <c r="R187" s="172"/>
      <c r="S187" s="172"/>
      <c r="T187" s="172"/>
      <c r="U187" s="172"/>
      <c r="V187" s="172"/>
      <c r="W187" s="172"/>
      <c r="X187" s="172"/>
    </row>
    <row r="188" spans="1:24" s="170" customFormat="1" ht="19.5" customHeight="1" x14ac:dyDescent="0.25">
      <c r="A188" s="165">
        <v>14</v>
      </c>
      <c r="B188" s="166" t="s">
        <v>262</v>
      </c>
      <c r="C188" s="166" t="s">
        <v>263</v>
      </c>
      <c r="D188" s="167" t="s">
        <v>352</v>
      </c>
      <c r="E188" s="167">
        <v>1</v>
      </c>
      <c r="F188" s="167" t="s">
        <v>63</v>
      </c>
      <c r="G188" s="165">
        <f>E188</f>
        <v>1</v>
      </c>
      <c r="H188" s="168"/>
      <c r="I188" s="164"/>
      <c r="J188" s="172"/>
      <c r="K188" s="172"/>
      <c r="L188" s="172"/>
      <c r="M188" s="172"/>
      <c r="N188" s="172"/>
      <c r="O188" s="172"/>
      <c r="P188" s="172"/>
      <c r="Q188" s="172"/>
      <c r="R188" s="172"/>
      <c r="S188" s="172"/>
      <c r="T188" s="172"/>
      <c r="U188" s="172"/>
      <c r="V188" s="172"/>
      <c r="W188" s="172"/>
      <c r="X188" s="172"/>
    </row>
    <row r="189" spans="1:24" s="170" customFormat="1" ht="19.5" customHeight="1" x14ac:dyDescent="0.25">
      <c r="A189" s="165">
        <v>16</v>
      </c>
      <c r="B189" s="166" t="s">
        <v>423</v>
      </c>
      <c r="C189" s="166" t="s">
        <v>424</v>
      </c>
      <c r="D189" s="167" t="s">
        <v>352</v>
      </c>
      <c r="E189" s="167">
        <v>1</v>
      </c>
      <c r="F189" s="167" t="s">
        <v>63</v>
      </c>
      <c r="G189" s="165">
        <v>3</v>
      </c>
      <c r="H189" s="173"/>
      <c r="I189" s="164"/>
      <c r="J189" s="172"/>
      <c r="K189" s="172"/>
      <c r="L189" s="172"/>
      <c r="M189" s="172"/>
      <c r="N189" s="172"/>
      <c r="O189" s="172"/>
      <c r="P189" s="172"/>
      <c r="Q189" s="172"/>
      <c r="R189" s="172"/>
      <c r="S189" s="172"/>
      <c r="T189" s="172"/>
      <c r="U189" s="172"/>
      <c r="V189" s="172"/>
      <c r="W189" s="172"/>
      <c r="X189" s="172"/>
    </row>
    <row r="190" spans="1:24" s="176" customFormat="1" ht="67.5" customHeight="1" x14ac:dyDescent="0.25">
      <c r="A190" s="20">
        <v>11</v>
      </c>
      <c r="B190" s="77" t="s">
        <v>442</v>
      </c>
      <c r="C190" s="74" t="s">
        <v>443</v>
      </c>
      <c r="D190" s="80" t="s">
        <v>308</v>
      </c>
      <c r="E190" s="72">
        <v>1</v>
      </c>
      <c r="F190" s="167" t="s">
        <v>63</v>
      </c>
      <c r="G190" s="72">
        <v>1</v>
      </c>
      <c r="H190" s="158"/>
      <c r="I190" s="112"/>
    </row>
    <row r="191" spans="1:24" ht="31.5" x14ac:dyDescent="0.25">
      <c r="A191" s="20">
        <v>12</v>
      </c>
      <c r="B191" s="191" t="s">
        <v>384</v>
      </c>
      <c r="C191" s="192" t="s">
        <v>386</v>
      </c>
      <c r="D191" s="130" t="s">
        <v>59</v>
      </c>
      <c r="E191" s="193">
        <v>1</v>
      </c>
      <c r="F191" s="193" t="s">
        <v>63</v>
      </c>
      <c r="G191" s="194">
        <v>8</v>
      </c>
      <c r="H191" s="158"/>
      <c r="I191" s="195"/>
    </row>
    <row r="192" spans="1:24" ht="46.5" customHeight="1" x14ac:dyDescent="0.25">
      <c r="A192" s="20">
        <v>13</v>
      </c>
      <c r="B192" s="47" t="s">
        <v>79</v>
      </c>
      <c r="C192" s="48" t="s">
        <v>406</v>
      </c>
      <c r="D192" s="130" t="s">
        <v>59</v>
      </c>
      <c r="E192" s="38">
        <v>1</v>
      </c>
      <c r="F192" s="38" t="s">
        <v>63</v>
      </c>
      <c r="G192" s="57">
        <v>3</v>
      </c>
      <c r="H192" s="158"/>
      <c r="I192" s="34"/>
    </row>
    <row r="193" spans="1:9" ht="46.5" customHeight="1" x14ac:dyDescent="0.25">
      <c r="A193" s="20">
        <v>14</v>
      </c>
      <c r="B193" s="47" t="s">
        <v>79</v>
      </c>
      <c r="C193" s="48" t="s">
        <v>405</v>
      </c>
      <c r="D193" s="130" t="s">
        <v>59</v>
      </c>
      <c r="E193" s="38">
        <v>1</v>
      </c>
      <c r="F193" s="38" t="s">
        <v>63</v>
      </c>
      <c r="G193" s="57">
        <v>2</v>
      </c>
      <c r="H193" s="158"/>
      <c r="I193" s="34"/>
    </row>
    <row r="194" spans="1:9" ht="15" customHeight="1" x14ac:dyDescent="0.25">
      <c r="A194" s="239" t="s">
        <v>47</v>
      </c>
      <c r="B194" s="240"/>
      <c r="C194" s="240"/>
      <c r="D194" s="240"/>
      <c r="E194" s="240"/>
      <c r="F194" s="240"/>
      <c r="G194" s="240"/>
      <c r="H194" s="240"/>
      <c r="I194" s="240"/>
    </row>
    <row r="195" spans="1:9" ht="78.75" x14ac:dyDescent="0.25">
      <c r="A195" s="15" t="s">
        <v>6</v>
      </c>
      <c r="B195" s="17" t="s">
        <v>5</v>
      </c>
      <c r="C195" s="17" t="s">
        <v>4</v>
      </c>
      <c r="D195" s="17" t="s">
        <v>3</v>
      </c>
      <c r="E195" s="17" t="s">
        <v>46</v>
      </c>
      <c r="F195" s="17" t="s">
        <v>1</v>
      </c>
      <c r="G195" s="18" t="s">
        <v>0</v>
      </c>
      <c r="H195" s="35" t="s">
        <v>9</v>
      </c>
      <c r="I195" s="35" t="s">
        <v>133</v>
      </c>
    </row>
    <row r="196" spans="1:9" ht="15" customHeight="1" x14ac:dyDescent="0.25">
      <c r="A196" s="30">
        <v>1</v>
      </c>
      <c r="B196" s="139" t="s">
        <v>75</v>
      </c>
      <c r="C196" s="139" t="s">
        <v>78</v>
      </c>
      <c r="D196" s="130" t="s">
        <v>47</v>
      </c>
      <c r="E196" s="103">
        <v>1</v>
      </c>
      <c r="F196" s="103" t="s">
        <v>63</v>
      </c>
      <c r="G196" s="104">
        <v>2</v>
      </c>
      <c r="H196" s="103"/>
      <c r="I196" s="196"/>
    </row>
    <row r="197" spans="1:9" ht="15" customHeight="1" x14ac:dyDescent="0.25">
      <c r="A197" s="20">
        <v>2</v>
      </c>
      <c r="B197" s="139" t="s">
        <v>76</v>
      </c>
      <c r="C197" s="139" t="s">
        <v>77</v>
      </c>
      <c r="D197" s="130" t="s">
        <v>47</v>
      </c>
      <c r="E197" s="103">
        <v>1</v>
      </c>
      <c r="F197" s="103" t="s">
        <v>63</v>
      </c>
      <c r="G197" s="104">
        <v>4</v>
      </c>
      <c r="H197" s="103"/>
      <c r="I197" s="196"/>
    </row>
  </sheetData>
  <mergeCells count="109">
    <mergeCell ref="A170:I170"/>
    <mergeCell ref="A171:I171"/>
    <mergeCell ref="A172:I172"/>
    <mergeCell ref="A162:I162"/>
    <mergeCell ref="A163:I163"/>
    <mergeCell ref="A164:I164"/>
    <mergeCell ref="A168:I168"/>
    <mergeCell ref="A169:I169"/>
    <mergeCell ref="A151:I151"/>
    <mergeCell ref="A152:I152"/>
    <mergeCell ref="A153:I153"/>
    <mergeCell ref="A154:I154"/>
    <mergeCell ref="A155:I155"/>
    <mergeCell ref="A165:I165"/>
    <mergeCell ref="A166:I166"/>
    <mergeCell ref="A167:I167"/>
    <mergeCell ref="A99:I99"/>
    <mergeCell ref="A100:I100"/>
    <mergeCell ref="A101:I101"/>
    <mergeCell ref="A146:I146"/>
    <mergeCell ref="A147:I147"/>
    <mergeCell ref="A148:I148"/>
    <mergeCell ref="A149:I149"/>
    <mergeCell ref="A150:I150"/>
    <mergeCell ref="A105:I105"/>
    <mergeCell ref="A106:I106"/>
    <mergeCell ref="A118:I118"/>
    <mergeCell ref="A145:I145"/>
    <mergeCell ref="A76:I76"/>
    <mergeCell ref="A77:I77"/>
    <mergeCell ref="A78:I78"/>
    <mergeCell ref="A90:I90"/>
    <mergeCell ref="A94:I94"/>
    <mergeCell ref="A95:I95"/>
    <mergeCell ref="A96:I96"/>
    <mergeCell ref="A97:I97"/>
    <mergeCell ref="A98:I98"/>
    <mergeCell ref="A63:I63"/>
    <mergeCell ref="A131:I131"/>
    <mergeCell ref="A132:I132"/>
    <mergeCell ref="A133:I133"/>
    <mergeCell ref="A123:I123"/>
    <mergeCell ref="A124:I124"/>
    <mergeCell ref="A125:I125"/>
    <mergeCell ref="A126:I126"/>
    <mergeCell ref="A121:I121"/>
    <mergeCell ref="A122:I122"/>
    <mergeCell ref="A129:I129"/>
    <mergeCell ref="A130:I130"/>
    <mergeCell ref="A103:I103"/>
    <mergeCell ref="A104:I104"/>
    <mergeCell ref="A66:I66"/>
    <mergeCell ref="A67:I67"/>
    <mergeCell ref="A68:I68"/>
    <mergeCell ref="A69:I69"/>
    <mergeCell ref="A70:I70"/>
    <mergeCell ref="A71:I71"/>
    <mergeCell ref="A72:I72"/>
    <mergeCell ref="A73:I73"/>
    <mergeCell ref="A74:I74"/>
    <mergeCell ref="A75:I75"/>
    <mergeCell ref="A8:B8"/>
    <mergeCell ref="C8:I8"/>
    <mergeCell ref="A194:I194"/>
    <mergeCell ref="A160:I160"/>
    <mergeCell ref="A161:I161"/>
    <mergeCell ref="A102:I102"/>
    <mergeCell ref="A127:I127"/>
    <mergeCell ref="A128:I128"/>
    <mergeCell ref="A143:I143"/>
    <mergeCell ref="A144:I144"/>
    <mergeCell ref="A9:B9"/>
    <mergeCell ref="C9:D9"/>
    <mergeCell ref="E9:F9"/>
    <mergeCell ref="G9:I9"/>
    <mergeCell ref="A15:I15"/>
    <mergeCell ref="C12:I12"/>
    <mergeCell ref="A12:B12"/>
    <mergeCell ref="A11:B11"/>
    <mergeCell ref="C11:I11"/>
    <mergeCell ref="A10:B10"/>
    <mergeCell ref="C10:D10"/>
    <mergeCell ref="E10:F10"/>
    <mergeCell ref="G10:I10"/>
    <mergeCell ref="A19:I19"/>
    <mergeCell ref="A1:I1"/>
    <mergeCell ref="A2:I2"/>
    <mergeCell ref="A6:B6"/>
    <mergeCell ref="C6:I6"/>
    <mergeCell ref="A7:C7"/>
    <mergeCell ref="D7:I7"/>
    <mergeCell ref="A4:I4"/>
    <mergeCell ref="A5:I5"/>
    <mergeCell ref="A3:I3"/>
    <mergeCell ref="A26:I26"/>
    <mergeCell ref="A27:I27"/>
    <mergeCell ref="A22:I22"/>
    <mergeCell ref="A23:I23"/>
    <mergeCell ref="A24:I24"/>
    <mergeCell ref="A25:I25"/>
    <mergeCell ref="A13:B13"/>
    <mergeCell ref="C13:I13"/>
    <mergeCell ref="A20:I20"/>
    <mergeCell ref="A21:I21"/>
    <mergeCell ref="A16:I16"/>
    <mergeCell ref="A17:I17"/>
    <mergeCell ref="A18:I18"/>
    <mergeCell ref="A14:B14"/>
    <mergeCell ref="C14:I14"/>
  </mergeCells>
  <dataValidations count="3">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36:C37 B142:C142 B179:C182 B56:C56" xr:uid="{00000000-0002-0000-0100-000000000000}">
      <formula1>0</formula1>
      <formula2>0</formula2>
    </dataValidation>
    <dataValidation type="list" allowBlank="1" showInputMessage="1" showErrorMessage="1" promptTitle="список" prompt="выберите вид" sqref="D135:D142 D196:D197 D157:D159 D64:D65 D108:D117 D80:D89 D93 D191:D193 D29:D53 D174:D189 D55:D56 D58:D62" xr:uid="{00000000-0002-0000-0100-000001000000}">
      <formula1>список</formula1>
    </dataValidation>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C190 C57" xr:uid="{00000000-0002-0000-0100-000002000000}"/>
  </dataValidation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87"/>
  <sheetViews>
    <sheetView topLeftCell="A79" zoomScale="80" zoomScaleNormal="80" workbookViewId="0">
      <selection activeCell="J32" sqref="J32"/>
    </sheetView>
  </sheetViews>
  <sheetFormatPr defaultColWidth="14.42578125" defaultRowHeight="15.75" x14ac:dyDescent="0.25"/>
  <cols>
    <col min="1" max="1" width="5.140625" style="13" customWidth="1"/>
    <col min="2" max="2" width="52" style="13" customWidth="1"/>
    <col min="3" max="3" width="27.42578125" style="13" customWidth="1"/>
    <col min="4" max="4" width="22" style="13" customWidth="1"/>
    <col min="5" max="5" width="15.42578125" style="13" customWidth="1"/>
    <col min="6" max="6" width="19.7109375" style="13" bestFit="1" customWidth="1"/>
    <col min="7" max="7" width="14.42578125" style="13" customWidth="1"/>
    <col min="8" max="8" width="24.42578125" style="13" customWidth="1"/>
    <col min="9" max="9" width="19.42578125" style="13" customWidth="1"/>
    <col min="10" max="11" width="8.7109375" style="14" customWidth="1"/>
    <col min="12" max="16384" width="14.42578125" style="14"/>
  </cols>
  <sheetData>
    <row r="1" spans="1:9" x14ac:dyDescent="0.25">
      <c r="A1" s="234" t="s">
        <v>27</v>
      </c>
      <c r="B1" s="234"/>
      <c r="C1" s="234"/>
      <c r="D1" s="234"/>
      <c r="E1" s="234"/>
      <c r="F1" s="234"/>
      <c r="G1" s="234"/>
      <c r="H1" s="234"/>
      <c r="I1" s="234"/>
    </row>
    <row r="2" spans="1:9" x14ac:dyDescent="0.25">
      <c r="A2" s="235" t="str">
        <f>'Информация о Чемпионате'!B4</f>
        <v>Финал чемпионата по профессиональному мастерству "Профессионалы" 2026</v>
      </c>
      <c r="B2" s="235"/>
      <c r="C2" s="235"/>
      <c r="D2" s="235"/>
      <c r="E2" s="235"/>
      <c r="F2" s="235"/>
      <c r="G2" s="235"/>
      <c r="H2" s="235"/>
      <c r="I2" s="235"/>
    </row>
    <row r="3" spans="1:9" x14ac:dyDescent="0.25">
      <c r="A3" s="234" t="s">
        <v>28</v>
      </c>
      <c r="B3" s="234"/>
      <c r="C3" s="234"/>
      <c r="D3" s="234"/>
      <c r="E3" s="234"/>
      <c r="F3" s="234"/>
      <c r="G3" s="234"/>
      <c r="H3" s="234"/>
      <c r="I3" s="234"/>
    </row>
    <row r="4" spans="1:9" x14ac:dyDescent="0.25">
      <c r="A4" s="238" t="str">
        <f>'Информация о Чемпионате'!B3</f>
        <v>Сантехника и отопление</v>
      </c>
      <c r="B4" s="238"/>
      <c r="C4" s="238"/>
      <c r="D4" s="238"/>
      <c r="E4" s="238"/>
      <c r="F4" s="238"/>
      <c r="G4" s="238"/>
      <c r="H4" s="238"/>
      <c r="I4" s="238"/>
    </row>
    <row r="5" spans="1:9" x14ac:dyDescent="0.25">
      <c r="A5" s="229" t="s">
        <v>10</v>
      </c>
      <c r="B5" s="227"/>
      <c r="C5" s="227"/>
      <c r="D5" s="227"/>
      <c r="E5" s="227"/>
      <c r="F5" s="227"/>
      <c r="G5" s="227"/>
      <c r="H5" s="227"/>
      <c r="I5" s="228"/>
    </row>
    <row r="6" spans="1:9" x14ac:dyDescent="0.25">
      <c r="A6" s="229" t="s">
        <v>25</v>
      </c>
      <c r="B6" s="229"/>
      <c r="C6" s="236" t="str">
        <f>'Информация о Чемпионате'!B5</f>
        <v>г. Санкт-Петербург</v>
      </c>
      <c r="D6" s="236"/>
      <c r="E6" s="236"/>
      <c r="F6" s="236"/>
      <c r="G6" s="236"/>
      <c r="H6" s="236"/>
      <c r="I6" s="237"/>
    </row>
    <row r="7" spans="1:9" x14ac:dyDescent="0.25">
      <c r="A7" s="229" t="s">
        <v>26</v>
      </c>
      <c r="B7" s="229"/>
      <c r="C7" s="229"/>
      <c r="D7" s="236" t="str">
        <f>'Информация о Чемпионате'!B6</f>
        <v>КВЦ «ЭКСПОФОРУМ»</v>
      </c>
      <c r="E7" s="236"/>
      <c r="F7" s="236"/>
      <c r="G7" s="236"/>
      <c r="H7" s="236"/>
      <c r="I7" s="237"/>
    </row>
    <row r="8" spans="1:9" x14ac:dyDescent="0.25">
      <c r="A8" s="229" t="s">
        <v>743</v>
      </c>
      <c r="B8" s="229"/>
      <c r="C8" s="229" t="str">
        <f>'Информация о Чемпионате'!B7</f>
        <v>Петербургское ш., 64, корп. 1, посёлок Шушары</v>
      </c>
      <c r="D8" s="229"/>
      <c r="E8" s="229"/>
      <c r="F8" s="229"/>
      <c r="G8" s="229"/>
      <c r="H8" s="229"/>
      <c r="I8" s="230"/>
    </row>
    <row r="9" spans="1:9" x14ac:dyDescent="0.25">
      <c r="A9" s="229" t="s">
        <v>744</v>
      </c>
      <c r="B9" s="229"/>
      <c r="C9" s="229" t="str">
        <f>'Информация о Чемпионате'!B9</f>
        <v>Леобакин Андрей Петрович</v>
      </c>
      <c r="D9" s="229"/>
      <c r="E9" s="229" t="str">
        <f>'Информация о Чемпионате'!B10</f>
        <v>leobakin@gmail.com</v>
      </c>
      <c r="F9" s="229"/>
      <c r="G9" s="229">
        <f>'Информация о Чемпионате'!B11</f>
        <v>89373780055</v>
      </c>
      <c r="H9" s="229"/>
      <c r="I9" s="230"/>
    </row>
    <row r="10" spans="1:9" ht="15.75" customHeight="1" x14ac:dyDescent="0.25">
      <c r="A10" s="229" t="s">
        <v>32</v>
      </c>
      <c r="B10" s="229"/>
      <c r="C10" s="229">
        <f>'Информация о Чемпионате'!B12</f>
        <v>0</v>
      </c>
      <c r="D10" s="229"/>
      <c r="E10" s="229">
        <f>'Информация о Чемпионате'!B13</f>
        <v>0</v>
      </c>
      <c r="F10" s="229"/>
      <c r="G10" s="229">
        <f>'Информация о Чемпионате'!B14</f>
        <v>0</v>
      </c>
      <c r="H10" s="229"/>
      <c r="I10" s="230"/>
    </row>
    <row r="11" spans="1:9" ht="15.75" customHeight="1" x14ac:dyDescent="0.25">
      <c r="A11" s="229" t="s">
        <v>38</v>
      </c>
      <c r="B11" s="229"/>
      <c r="C11" s="229">
        <f>'Информация о Чемпионате'!B17</f>
        <v>18</v>
      </c>
      <c r="D11" s="229"/>
      <c r="E11" s="229"/>
      <c r="F11" s="229"/>
      <c r="G11" s="229"/>
      <c r="H11" s="229"/>
      <c r="I11" s="230"/>
    </row>
    <row r="12" spans="1:9" x14ac:dyDescent="0.25">
      <c r="A12" s="229" t="s">
        <v>45</v>
      </c>
      <c r="B12" s="229"/>
      <c r="C12" s="229">
        <f>'Информация о Чемпионате'!B15</f>
        <v>15</v>
      </c>
      <c r="D12" s="229"/>
      <c r="E12" s="229"/>
      <c r="F12" s="229"/>
      <c r="G12" s="229"/>
      <c r="H12" s="229"/>
      <c r="I12" s="230"/>
    </row>
    <row r="13" spans="1:9" x14ac:dyDescent="0.25">
      <c r="A13" s="229" t="s">
        <v>16</v>
      </c>
      <c r="B13" s="229"/>
      <c r="C13" s="229">
        <f>'Информация о Чемпионате'!B16</f>
        <v>15</v>
      </c>
      <c r="D13" s="229"/>
      <c r="E13" s="229"/>
      <c r="F13" s="229"/>
      <c r="G13" s="229"/>
      <c r="H13" s="229"/>
      <c r="I13" s="230"/>
    </row>
    <row r="14" spans="1:9" x14ac:dyDescent="0.25">
      <c r="A14" s="229" t="s">
        <v>23</v>
      </c>
      <c r="B14" s="229"/>
      <c r="C14" s="229" t="str">
        <f>'Информация о Чемпионате'!B8</f>
        <v>29.11.2026 - 04.12.2026</v>
      </c>
      <c r="D14" s="229"/>
      <c r="E14" s="229"/>
      <c r="F14" s="229"/>
      <c r="G14" s="229"/>
      <c r="H14" s="229"/>
      <c r="I14" s="230"/>
    </row>
    <row r="15" spans="1:9" x14ac:dyDescent="0.25">
      <c r="A15" s="241" t="s">
        <v>33</v>
      </c>
      <c r="B15" s="242"/>
      <c r="C15" s="242"/>
      <c r="D15" s="242"/>
      <c r="E15" s="242"/>
      <c r="F15" s="242"/>
      <c r="G15" s="242"/>
      <c r="H15" s="242"/>
      <c r="I15" s="261"/>
    </row>
    <row r="16" spans="1:9" x14ac:dyDescent="0.25">
      <c r="A16" s="254" t="s">
        <v>8</v>
      </c>
      <c r="B16" s="232"/>
      <c r="C16" s="232"/>
      <c r="D16" s="232"/>
      <c r="E16" s="232"/>
      <c r="F16" s="232"/>
      <c r="G16" s="232"/>
      <c r="H16" s="232"/>
      <c r="I16" s="233"/>
    </row>
    <row r="17" spans="1:10" ht="15.75" customHeight="1" x14ac:dyDescent="0.25">
      <c r="A17" s="243" t="s">
        <v>763</v>
      </c>
      <c r="B17" s="227"/>
      <c r="C17" s="227"/>
      <c r="D17" s="227"/>
      <c r="E17" s="227"/>
      <c r="F17" s="227"/>
      <c r="G17" s="227"/>
      <c r="H17" s="227"/>
      <c r="I17" s="228"/>
    </row>
    <row r="18" spans="1:10" x14ac:dyDescent="0.25">
      <c r="A18" s="243" t="s">
        <v>746</v>
      </c>
      <c r="B18" s="227"/>
      <c r="C18" s="227"/>
      <c r="D18" s="227"/>
      <c r="E18" s="227"/>
      <c r="F18" s="227"/>
      <c r="G18" s="227"/>
      <c r="H18" s="227"/>
      <c r="I18" s="228"/>
    </row>
    <row r="19" spans="1:10" s="1" customFormat="1" ht="15" customHeight="1" x14ac:dyDescent="0.25">
      <c r="A19" s="258" t="s">
        <v>7</v>
      </c>
      <c r="B19" s="259"/>
      <c r="C19" s="259"/>
      <c r="D19" s="259"/>
      <c r="E19" s="259"/>
      <c r="F19" s="259"/>
      <c r="G19" s="259"/>
      <c r="H19" s="260"/>
    </row>
    <row r="20" spans="1:10" ht="15" customHeight="1" x14ac:dyDescent="0.25">
      <c r="A20" s="243" t="s">
        <v>748</v>
      </c>
      <c r="B20" s="224"/>
      <c r="C20" s="224"/>
      <c r="D20" s="224"/>
      <c r="E20" s="224"/>
      <c r="F20" s="224"/>
      <c r="G20" s="224"/>
      <c r="H20" s="224"/>
      <c r="I20" s="225"/>
    </row>
    <row r="21" spans="1:10" x14ac:dyDescent="0.25">
      <c r="A21" s="243" t="s">
        <v>452</v>
      </c>
      <c r="B21" s="224"/>
      <c r="C21" s="224"/>
      <c r="D21" s="224"/>
      <c r="E21" s="224"/>
      <c r="F21" s="224"/>
      <c r="G21" s="224"/>
      <c r="H21" s="224"/>
      <c r="I21" s="225"/>
    </row>
    <row r="22" spans="1:10" ht="15" customHeight="1" x14ac:dyDescent="0.25">
      <c r="A22" s="243" t="s">
        <v>749</v>
      </c>
      <c r="B22" s="227"/>
      <c r="C22" s="227"/>
      <c r="D22" s="227"/>
      <c r="E22" s="227"/>
      <c r="F22" s="227"/>
      <c r="G22" s="227"/>
      <c r="H22" s="227"/>
      <c r="I22" s="228"/>
    </row>
    <row r="23" spans="1:10" x14ac:dyDescent="0.25">
      <c r="A23" s="243" t="s">
        <v>764</v>
      </c>
      <c r="B23" s="227"/>
      <c r="C23" s="227"/>
      <c r="D23" s="227"/>
      <c r="E23" s="227"/>
      <c r="F23" s="227"/>
      <c r="G23" s="227"/>
      <c r="H23" s="227"/>
      <c r="I23" s="228"/>
    </row>
    <row r="24" spans="1:10" ht="15" customHeight="1" x14ac:dyDescent="0.25">
      <c r="A24" s="243" t="s">
        <v>751</v>
      </c>
      <c r="B24" s="227"/>
      <c r="C24" s="227"/>
      <c r="D24" s="227"/>
      <c r="E24" s="227"/>
      <c r="F24" s="227"/>
      <c r="G24" s="227"/>
      <c r="H24" s="227"/>
      <c r="I24" s="228"/>
    </row>
    <row r="25" spans="1:10" ht="15" customHeight="1" x14ac:dyDescent="0.25">
      <c r="A25" s="243" t="s">
        <v>752</v>
      </c>
      <c r="B25" s="227"/>
      <c r="C25" s="227"/>
      <c r="D25" s="227"/>
      <c r="E25" s="227"/>
      <c r="F25" s="227"/>
      <c r="G25" s="227"/>
      <c r="H25" s="227"/>
      <c r="I25" s="228"/>
    </row>
    <row r="26" spans="1:10" ht="15" customHeight="1" x14ac:dyDescent="0.25">
      <c r="A26" s="243" t="s">
        <v>753</v>
      </c>
      <c r="B26" s="224"/>
      <c r="C26" s="224"/>
      <c r="D26" s="224"/>
      <c r="E26" s="224"/>
      <c r="F26" s="224"/>
      <c r="G26" s="224"/>
      <c r="H26" s="224"/>
      <c r="I26" s="225"/>
    </row>
    <row r="27" spans="1:10" ht="15" customHeight="1" x14ac:dyDescent="0.25">
      <c r="A27" s="251" t="s">
        <v>765</v>
      </c>
      <c r="B27" s="252"/>
      <c r="C27" s="252"/>
      <c r="D27" s="252"/>
      <c r="E27" s="252"/>
      <c r="F27" s="252"/>
      <c r="G27" s="252"/>
      <c r="H27" s="252"/>
      <c r="I27" s="253"/>
    </row>
    <row r="28" spans="1:10" ht="94.5" x14ac:dyDescent="0.25">
      <c r="A28" s="17" t="s">
        <v>6</v>
      </c>
      <c r="B28" s="17" t="s">
        <v>5</v>
      </c>
      <c r="C28" s="16" t="s">
        <v>4</v>
      </c>
      <c r="D28" s="17" t="s">
        <v>3</v>
      </c>
      <c r="E28" s="16" t="s">
        <v>48</v>
      </c>
      <c r="F28" s="17" t="s">
        <v>1</v>
      </c>
      <c r="G28" s="17" t="s">
        <v>0</v>
      </c>
      <c r="H28" s="17" t="s">
        <v>9</v>
      </c>
      <c r="I28" s="35" t="s">
        <v>133</v>
      </c>
    </row>
    <row r="29" spans="1:10" s="176" customFormat="1" ht="78" customHeight="1" x14ac:dyDescent="0.25">
      <c r="A29" s="72">
        <v>1</v>
      </c>
      <c r="B29" s="77" t="s">
        <v>259</v>
      </c>
      <c r="C29" s="77" t="s">
        <v>260</v>
      </c>
      <c r="D29" s="72" t="s">
        <v>59</v>
      </c>
      <c r="E29" s="72">
        <v>1</v>
      </c>
      <c r="F29" s="72" t="s">
        <v>261</v>
      </c>
      <c r="G29" s="72">
        <f t="shared" ref="G29:G52" si="0">E29*$C$13</f>
        <v>15</v>
      </c>
      <c r="H29" s="212"/>
      <c r="I29" s="213"/>
      <c r="J29" s="175"/>
    </row>
    <row r="30" spans="1:10" s="176" customFormat="1" ht="73.5" customHeight="1" x14ac:dyDescent="0.25">
      <c r="A30" s="72">
        <v>2</v>
      </c>
      <c r="B30" s="77" t="s">
        <v>262</v>
      </c>
      <c r="C30" s="77" t="s">
        <v>263</v>
      </c>
      <c r="D30" s="72" t="s">
        <v>264</v>
      </c>
      <c r="E30" s="72">
        <v>1</v>
      </c>
      <c r="F30" s="72" t="s">
        <v>261</v>
      </c>
      <c r="G30" s="72">
        <f t="shared" si="0"/>
        <v>15</v>
      </c>
      <c r="H30" s="212"/>
      <c r="I30" s="213"/>
      <c r="J30" s="175"/>
    </row>
    <row r="31" spans="1:10" s="176" customFormat="1" ht="39.75" customHeight="1" x14ac:dyDescent="0.2">
      <c r="A31" s="72">
        <v>3</v>
      </c>
      <c r="B31" s="77" t="s">
        <v>353</v>
      </c>
      <c r="C31" s="77" t="s">
        <v>265</v>
      </c>
      <c r="D31" s="72" t="s">
        <v>264</v>
      </c>
      <c r="E31" s="72">
        <v>1</v>
      </c>
      <c r="F31" s="72" t="s">
        <v>261</v>
      </c>
      <c r="G31" s="72">
        <f t="shared" si="0"/>
        <v>15</v>
      </c>
      <c r="H31" s="214"/>
      <c r="I31" s="213"/>
      <c r="J31" s="175"/>
    </row>
    <row r="32" spans="1:10" s="176" customFormat="1" ht="39.75" customHeight="1" x14ac:dyDescent="0.25">
      <c r="A32" s="72">
        <v>4</v>
      </c>
      <c r="B32" s="77" t="s">
        <v>354</v>
      </c>
      <c r="C32" s="77" t="s">
        <v>355</v>
      </c>
      <c r="D32" s="72" t="s">
        <v>264</v>
      </c>
      <c r="E32" s="72">
        <v>1</v>
      </c>
      <c r="F32" s="72" t="s">
        <v>261</v>
      </c>
      <c r="G32" s="72">
        <f t="shared" si="0"/>
        <v>15</v>
      </c>
      <c r="H32" s="212"/>
      <c r="I32" s="213"/>
      <c r="J32" s="175"/>
    </row>
    <row r="33" spans="1:10" s="176" customFormat="1" ht="34.5" customHeight="1" x14ac:dyDescent="0.25">
      <c r="A33" s="72">
        <v>5</v>
      </c>
      <c r="B33" s="77" t="s">
        <v>266</v>
      </c>
      <c r="C33" s="77" t="s">
        <v>267</v>
      </c>
      <c r="D33" s="72" t="s">
        <v>264</v>
      </c>
      <c r="E33" s="72">
        <v>1</v>
      </c>
      <c r="F33" s="72" t="s">
        <v>261</v>
      </c>
      <c r="G33" s="72">
        <f t="shared" si="0"/>
        <v>15</v>
      </c>
      <c r="H33" s="212"/>
      <c r="I33" s="213"/>
      <c r="J33" s="175"/>
    </row>
    <row r="34" spans="1:10" s="176" customFormat="1" ht="63.75" customHeight="1" x14ac:dyDescent="0.2">
      <c r="A34" s="72">
        <v>6</v>
      </c>
      <c r="B34" s="77" t="s">
        <v>356</v>
      </c>
      <c r="C34" s="77" t="s">
        <v>357</v>
      </c>
      <c r="D34" s="72" t="s">
        <v>264</v>
      </c>
      <c r="E34" s="72">
        <v>1</v>
      </c>
      <c r="F34" s="72" t="s">
        <v>261</v>
      </c>
      <c r="G34" s="72">
        <f t="shared" si="0"/>
        <v>15</v>
      </c>
      <c r="H34" s="282"/>
      <c r="I34" s="213"/>
      <c r="J34" s="175"/>
    </row>
    <row r="35" spans="1:10" s="176" customFormat="1" ht="63.75" customHeight="1" x14ac:dyDescent="0.2">
      <c r="A35" s="72">
        <v>7</v>
      </c>
      <c r="B35" s="77" t="s">
        <v>268</v>
      </c>
      <c r="C35" s="77" t="s">
        <v>269</v>
      </c>
      <c r="D35" s="72" t="s">
        <v>264</v>
      </c>
      <c r="E35" s="72">
        <v>1</v>
      </c>
      <c r="F35" s="72" t="s">
        <v>261</v>
      </c>
      <c r="G35" s="72">
        <f t="shared" si="0"/>
        <v>15</v>
      </c>
      <c r="H35" s="282"/>
      <c r="I35" s="213"/>
      <c r="J35" s="175"/>
    </row>
    <row r="36" spans="1:10" s="176" customFormat="1" ht="50.25" customHeight="1" x14ac:dyDescent="0.25">
      <c r="A36" s="72">
        <v>8</v>
      </c>
      <c r="B36" s="77" t="s">
        <v>270</v>
      </c>
      <c r="C36" s="77" t="s">
        <v>271</v>
      </c>
      <c r="D36" s="72" t="s">
        <v>264</v>
      </c>
      <c r="E36" s="72">
        <v>1</v>
      </c>
      <c r="F36" s="72" t="s">
        <v>261</v>
      </c>
      <c r="G36" s="72">
        <f t="shared" si="0"/>
        <v>15</v>
      </c>
      <c r="H36" s="212"/>
      <c r="I36" s="213"/>
      <c r="J36" s="175"/>
    </row>
    <row r="37" spans="1:10" s="176" customFormat="1" ht="50.25" customHeight="1" x14ac:dyDescent="0.25">
      <c r="A37" s="72">
        <v>9</v>
      </c>
      <c r="B37" s="77" t="s">
        <v>358</v>
      </c>
      <c r="C37" s="77" t="s">
        <v>359</v>
      </c>
      <c r="D37" s="72" t="s">
        <v>264</v>
      </c>
      <c r="E37" s="72">
        <v>1</v>
      </c>
      <c r="F37" s="72" t="s">
        <v>261</v>
      </c>
      <c r="G37" s="72">
        <f t="shared" si="0"/>
        <v>15</v>
      </c>
      <c r="H37" s="212"/>
      <c r="I37" s="213"/>
      <c r="J37" s="175"/>
    </row>
    <row r="38" spans="1:10" s="176" customFormat="1" ht="76.5" customHeight="1" x14ac:dyDescent="0.25">
      <c r="A38" s="72">
        <v>10</v>
      </c>
      <c r="B38" s="77" t="s">
        <v>272</v>
      </c>
      <c r="C38" s="77" t="s">
        <v>273</v>
      </c>
      <c r="D38" s="72" t="s">
        <v>264</v>
      </c>
      <c r="E38" s="72">
        <v>1</v>
      </c>
      <c r="F38" s="72" t="s">
        <v>261</v>
      </c>
      <c r="G38" s="72">
        <f t="shared" si="0"/>
        <v>15</v>
      </c>
      <c r="H38" s="212"/>
      <c r="I38" s="213"/>
      <c r="J38" s="175"/>
    </row>
    <row r="39" spans="1:10" s="176" customFormat="1" ht="19.899999999999999" customHeight="1" x14ac:dyDescent="0.25">
      <c r="A39" s="72">
        <v>11</v>
      </c>
      <c r="B39" s="77" t="s">
        <v>274</v>
      </c>
      <c r="C39" s="77" t="s">
        <v>275</v>
      </c>
      <c r="D39" s="72" t="s">
        <v>264</v>
      </c>
      <c r="E39" s="72">
        <v>1</v>
      </c>
      <c r="F39" s="72" t="s">
        <v>261</v>
      </c>
      <c r="G39" s="72">
        <f t="shared" si="0"/>
        <v>15</v>
      </c>
      <c r="H39" s="212"/>
      <c r="I39" s="213"/>
      <c r="J39" s="175"/>
    </row>
    <row r="40" spans="1:10" s="176" customFormat="1" ht="19.899999999999999" customHeight="1" x14ac:dyDescent="0.25">
      <c r="A40" s="72">
        <v>12</v>
      </c>
      <c r="B40" s="79" t="s">
        <v>276</v>
      </c>
      <c r="C40" s="79" t="s">
        <v>277</v>
      </c>
      <c r="D40" s="72" t="s">
        <v>264</v>
      </c>
      <c r="E40" s="72">
        <v>1</v>
      </c>
      <c r="F40" s="72" t="s">
        <v>261</v>
      </c>
      <c r="G40" s="72">
        <f t="shared" si="0"/>
        <v>15</v>
      </c>
      <c r="H40" s="212"/>
      <c r="I40" s="213"/>
      <c r="J40" s="175"/>
    </row>
    <row r="41" spans="1:10" s="176" customFormat="1" ht="19.899999999999999" customHeight="1" x14ac:dyDescent="0.25">
      <c r="A41" s="72">
        <v>13</v>
      </c>
      <c r="B41" s="77" t="s">
        <v>278</v>
      </c>
      <c r="C41" s="77" t="s">
        <v>279</v>
      </c>
      <c r="D41" s="72" t="s">
        <v>264</v>
      </c>
      <c r="E41" s="72">
        <v>1</v>
      </c>
      <c r="F41" s="72" t="s">
        <v>261</v>
      </c>
      <c r="G41" s="72">
        <f t="shared" si="0"/>
        <v>15</v>
      </c>
      <c r="H41" s="212"/>
      <c r="I41" s="213"/>
      <c r="J41" s="175"/>
    </row>
    <row r="42" spans="1:10" s="176" customFormat="1" ht="130.5" customHeight="1" x14ac:dyDescent="0.25">
      <c r="A42" s="72">
        <v>14</v>
      </c>
      <c r="B42" s="77" t="s">
        <v>280</v>
      </c>
      <c r="C42" s="77" t="s">
        <v>281</v>
      </c>
      <c r="D42" s="72" t="s">
        <v>264</v>
      </c>
      <c r="E42" s="72">
        <v>1</v>
      </c>
      <c r="F42" s="72" t="s">
        <v>261</v>
      </c>
      <c r="G42" s="72">
        <f t="shared" si="0"/>
        <v>15</v>
      </c>
      <c r="H42" s="212"/>
      <c r="I42" s="213"/>
      <c r="J42" s="175"/>
    </row>
    <row r="43" spans="1:10" s="176" customFormat="1" ht="48.75" customHeight="1" x14ac:dyDescent="0.25">
      <c r="A43" s="72">
        <v>15</v>
      </c>
      <c r="B43" s="77" t="s">
        <v>290</v>
      </c>
      <c r="C43" s="77" t="s">
        <v>291</v>
      </c>
      <c r="D43" s="72" t="s">
        <v>264</v>
      </c>
      <c r="E43" s="72">
        <v>1</v>
      </c>
      <c r="F43" s="72" t="s">
        <v>261</v>
      </c>
      <c r="G43" s="72">
        <f t="shared" ref="G43" si="1">E43*$C$13</f>
        <v>15</v>
      </c>
      <c r="H43" s="212"/>
      <c r="I43" s="213"/>
      <c r="J43" s="175"/>
    </row>
    <row r="44" spans="1:10" s="176" customFormat="1" ht="48.75" customHeight="1" x14ac:dyDescent="0.25">
      <c r="A44" s="72">
        <v>16</v>
      </c>
      <c r="B44" s="77" t="s">
        <v>642</v>
      </c>
      <c r="C44" s="77" t="s">
        <v>643</v>
      </c>
      <c r="D44" s="72" t="s">
        <v>264</v>
      </c>
      <c r="E44" s="72">
        <v>1</v>
      </c>
      <c r="F44" s="72" t="s">
        <v>261</v>
      </c>
      <c r="G44" s="72">
        <f t="shared" si="0"/>
        <v>15</v>
      </c>
      <c r="H44" s="212"/>
      <c r="I44" s="213"/>
      <c r="J44" s="175"/>
    </row>
    <row r="45" spans="1:10" s="1" customFormat="1" ht="40.5" customHeight="1" x14ac:dyDescent="0.25">
      <c r="A45" s="72">
        <v>17</v>
      </c>
      <c r="B45" s="55" t="s">
        <v>294</v>
      </c>
      <c r="C45" s="55" t="s">
        <v>295</v>
      </c>
      <c r="D45" s="105" t="s">
        <v>264</v>
      </c>
      <c r="E45" s="105">
        <v>1</v>
      </c>
      <c r="F45" s="72" t="s">
        <v>261</v>
      </c>
      <c r="G45" s="72">
        <f t="shared" si="0"/>
        <v>15</v>
      </c>
      <c r="H45" s="212"/>
      <c r="I45" s="213"/>
    </row>
    <row r="46" spans="1:10" s="1" customFormat="1" ht="40.5" customHeight="1" x14ac:dyDescent="0.25">
      <c r="A46" s="72">
        <v>18</v>
      </c>
      <c r="B46" s="55" t="s">
        <v>296</v>
      </c>
      <c r="C46" s="55" t="s">
        <v>297</v>
      </c>
      <c r="D46" s="105" t="s">
        <v>264</v>
      </c>
      <c r="E46" s="105">
        <v>1</v>
      </c>
      <c r="F46" s="72" t="s">
        <v>261</v>
      </c>
      <c r="G46" s="72">
        <f t="shared" si="0"/>
        <v>15</v>
      </c>
      <c r="H46" s="212"/>
      <c r="I46" s="213"/>
    </row>
    <row r="47" spans="1:10" s="1" customFormat="1" ht="40.5" customHeight="1" x14ac:dyDescent="0.25">
      <c r="A47" s="72">
        <v>19</v>
      </c>
      <c r="B47" s="55" t="s">
        <v>298</v>
      </c>
      <c r="C47" s="55" t="s">
        <v>299</v>
      </c>
      <c r="D47" s="105" t="s">
        <v>264</v>
      </c>
      <c r="E47" s="105">
        <v>1</v>
      </c>
      <c r="F47" s="72" t="s">
        <v>261</v>
      </c>
      <c r="G47" s="72">
        <f t="shared" si="0"/>
        <v>15</v>
      </c>
      <c r="H47" s="212"/>
      <c r="I47" s="213"/>
    </row>
    <row r="48" spans="1:10" s="1" customFormat="1" ht="60" customHeight="1" x14ac:dyDescent="0.25">
      <c r="A48" s="72">
        <v>20</v>
      </c>
      <c r="B48" s="55" t="s">
        <v>362</v>
      </c>
      <c r="C48" s="55" t="s">
        <v>300</v>
      </c>
      <c r="D48" s="105" t="s">
        <v>264</v>
      </c>
      <c r="E48" s="105">
        <v>3</v>
      </c>
      <c r="F48" s="72" t="s">
        <v>261</v>
      </c>
      <c r="G48" s="72">
        <f t="shared" si="0"/>
        <v>45</v>
      </c>
      <c r="H48" s="215"/>
      <c r="I48" s="213"/>
    </row>
    <row r="49" spans="1:25" s="1" customFormat="1" ht="60" customHeight="1" x14ac:dyDescent="0.25">
      <c r="A49" s="72">
        <v>21</v>
      </c>
      <c r="B49" s="55" t="s">
        <v>301</v>
      </c>
      <c r="C49" s="55" t="s">
        <v>302</v>
      </c>
      <c r="D49" s="105" t="s">
        <v>264</v>
      </c>
      <c r="E49" s="105">
        <v>1</v>
      </c>
      <c r="F49" s="72" t="s">
        <v>261</v>
      </c>
      <c r="G49" s="72">
        <f t="shared" si="0"/>
        <v>15</v>
      </c>
      <c r="H49" s="215"/>
      <c r="I49" s="213"/>
    </row>
    <row r="50" spans="1:25" s="1" customFormat="1" ht="61.5" customHeight="1" x14ac:dyDescent="0.25">
      <c r="A50" s="72">
        <v>22</v>
      </c>
      <c r="B50" s="55" t="s">
        <v>433</v>
      </c>
      <c r="C50" s="55" t="s">
        <v>303</v>
      </c>
      <c r="D50" s="105" t="s">
        <v>264</v>
      </c>
      <c r="E50" s="105">
        <v>1</v>
      </c>
      <c r="F50" s="72" t="s">
        <v>261</v>
      </c>
      <c r="G50" s="72">
        <f t="shared" si="0"/>
        <v>15</v>
      </c>
      <c r="H50" s="215"/>
      <c r="I50" s="213"/>
    </row>
    <row r="51" spans="1:25" s="1" customFormat="1" ht="39" customHeight="1" x14ac:dyDescent="0.25">
      <c r="A51" s="72">
        <v>23</v>
      </c>
      <c r="B51" s="55" t="s">
        <v>304</v>
      </c>
      <c r="C51" s="55" t="s">
        <v>305</v>
      </c>
      <c r="D51" s="105" t="s">
        <v>264</v>
      </c>
      <c r="E51" s="105">
        <v>1</v>
      </c>
      <c r="F51" s="72" t="s">
        <v>261</v>
      </c>
      <c r="G51" s="72">
        <f t="shared" si="0"/>
        <v>15</v>
      </c>
      <c r="H51" s="215"/>
      <c r="I51" s="213"/>
    </row>
    <row r="52" spans="1:25" s="176" customFormat="1" ht="58.5" customHeight="1" x14ac:dyDescent="0.25">
      <c r="A52" s="72">
        <v>24</v>
      </c>
      <c r="B52" s="77" t="s">
        <v>306</v>
      </c>
      <c r="C52" s="77" t="s">
        <v>307</v>
      </c>
      <c r="D52" s="72" t="s">
        <v>264</v>
      </c>
      <c r="E52" s="72">
        <v>1</v>
      </c>
      <c r="F52" s="72" t="s">
        <v>261</v>
      </c>
      <c r="G52" s="72">
        <f t="shared" si="0"/>
        <v>15</v>
      </c>
      <c r="H52" s="215"/>
      <c r="I52" s="213"/>
      <c r="J52" s="175"/>
    </row>
    <row r="53" spans="1:25" s="170" customFormat="1" ht="19.5" customHeight="1" x14ac:dyDescent="0.25">
      <c r="A53" s="72">
        <v>25</v>
      </c>
      <c r="B53" s="166" t="s">
        <v>410</v>
      </c>
      <c r="C53" s="166" t="s">
        <v>411</v>
      </c>
      <c r="D53" s="167" t="s">
        <v>412</v>
      </c>
      <c r="E53" s="167">
        <v>1</v>
      </c>
      <c r="F53" s="72" t="s">
        <v>261</v>
      </c>
      <c r="G53" s="165">
        <f>E53*'Общая инфраструктура'!$C$13</f>
        <v>15</v>
      </c>
      <c r="H53" s="166"/>
      <c r="I53" s="213"/>
      <c r="J53" s="169"/>
      <c r="K53" s="169"/>
      <c r="L53" s="169"/>
      <c r="M53" s="169"/>
      <c r="N53" s="169"/>
      <c r="O53" s="169"/>
      <c r="P53" s="169"/>
      <c r="Q53" s="169"/>
      <c r="R53" s="169"/>
      <c r="S53" s="169"/>
      <c r="T53" s="169"/>
      <c r="U53" s="169"/>
      <c r="V53" s="169"/>
      <c r="W53" s="169"/>
      <c r="X53" s="169"/>
      <c r="Y53" s="169"/>
    </row>
    <row r="54" spans="1:25" s="176" customFormat="1" ht="36.75" customHeight="1" x14ac:dyDescent="0.25">
      <c r="A54" s="72">
        <v>26</v>
      </c>
      <c r="B54" s="74" t="s">
        <v>315</v>
      </c>
      <c r="C54" s="74" t="s">
        <v>316</v>
      </c>
      <c r="D54" s="72" t="s">
        <v>317</v>
      </c>
      <c r="E54" s="72">
        <v>24</v>
      </c>
      <c r="F54" s="72" t="s">
        <v>318</v>
      </c>
      <c r="G54" s="72">
        <f t="shared" ref="G54:G70" si="2">E54*$C$13</f>
        <v>360</v>
      </c>
      <c r="H54" s="215"/>
      <c r="I54" s="213"/>
      <c r="J54" s="175"/>
    </row>
    <row r="55" spans="1:25" s="176" customFormat="1" ht="19.899999999999999" customHeight="1" x14ac:dyDescent="0.25">
      <c r="A55" s="72">
        <v>27</v>
      </c>
      <c r="B55" s="74" t="s">
        <v>319</v>
      </c>
      <c r="C55" s="74" t="s">
        <v>320</v>
      </c>
      <c r="D55" s="72" t="s">
        <v>317</v>
      </c>
      <c r="E55" s="72">
        <v>40</v>
      </c>
      <c r="F55" s="72" t="s">
        <v>261</v>
      </c>
      <c r="G55" s="72">
        <f t="shared" si="2"/>
        <v>600</v>
      </c>
      <c r="H55" s="215"/>
      <c r="I55" s="213"/>
      <c r="J55" s="175"/>
    </row>
    <row r="56" spans="1:25" s="176" customFormat="1" ht="19.899999999999999" customHeight="1" x14ac:dyDescent="0.25">
      <c r="A56" s="72">
        <v>28</v>
      </c>
      <c r="B56" s="74" t="s">
        <v>321</v>
      </c>
      <c r="C56" s="74" t="s">
        <v>322</v>
      </c>
      <c r="D56" s="72" t="s">
        <v>317</v>
      </c>
      <c r="E56" s="72">
        <v>20</v>
      </c>
      <c r="F56" s="72" t="s">
        <v>261</v>
      </c>
      <c r="G56" s="72">
        <f t="shared" si="2"/>
        <v>300</v>
      </c>
      <c r="H56" s="215"/>
      <c r="I56" s="213"/>
      <c r="J56" s="175"/>
    </row>
    <row r="57" spans="1:25" s="176" customFormat="1" ht="19.899999999999999" customHeight="1" x14ac:dyDescent="0.25">
      <c r="A57" s="72">
        <v>29</v>
      </c>
      <c r="B57" s="74" t="s">
        <v>360</v>
      </c>
      <c r="C57" s="74" t="s">
        <v>361</v>
      </c>
      <c r="D57" s="72" t="s">
        <v>317</v>
      </c>
      <c r="E57" s="72">
        <v>10</v>
      </c>
      <c r="F57" s="72" t="s">
        <v>261</v>
      </c>
      <c r="G57" s="72">
        <f t="shared" si="2"/>
        <v>150</v>
      </c>
      <c r="H57" s="215"/>
      <c r="I57" s="213"/>
      <c r="J57" s="175"/>
    </row>
    <row r="58" spans="1:25" s="176" customFormat="1" ht="19.899999999999999" customHeight="1" x14ac:dyDescent="0.25">
      <c r="A58" s="72">
        <v>30</v>
      </c>
      <c r="B58" s="74" t="s">
        <v>364</v>
      </c>
      <c r="C58" s="74" t="s">
        <v>363</v>
      </c>
      <c r="D58" s="72" t="s">
        <v>317</v>
      </c>
      <c r="E58" s="72">
        <v>9</v>
      </c>
      <c r="F58" s="72" t="s">
        <v>261</v>
      </c>
      <c r="G58" s="72">
        <f t="shared" si="2"/>
        <v>135</v>
      </c>
      <c r="H58" s="215"/>
      <c r="I58" s="213"/>
      <c r="J58" s="175"/>
    </row>
    <row r="59" spans="1:25" s="176" customFormat="1" ht="19.899999999999999" customHeight="1" x14ac:dyDescent="0.25">
      <c r="A59" s="72">
        <v>31</v>
      </c>
      <c r="B59" s="74" t="s">
        <v>365</v>
      </c>
      <c r="C59" s="74" t="s">
        <v>366</v>
      </c>
      <c r="D59" s="72" t="s">
        <v>317</v>
      </c>
      <c r="E59" s="72">
        <v>30</v>
      </c>
      <c r="F59" s="72" t="s">
        <v>261</v>
      </c>
      <c r="G59" s="72">
        <f t="shared" si="2"/>
        <v>450</v>
      </c>
      <c r="H59" s="215"/>
      <c r="I59" s="213"/>
      <c r="J59" s="175"/>
    </row>
    <row r="60" spans="1:25" s="176" customFormat="1" ht="37.5" customHeight="1" x14ac:dyDescent="0.25">
      <c r="A60" s="72">
        <v>32</v>
      </c>
      <c r="B60" s="74" t="s">
        <v>323</v>
      </c>
      <c r="C60" s="74" t="s">
        <v>324</v>
      </c>
      <c r="D60" s="72" t="s">
        <v>317</v>
      </c>
      <c r="E60" s="72">
        <v>1</v>
      </c>
      <c r="F60" s="72" t="s">
        <v>325</v>
      </c>
      <c r="G60" s="72">
        <f t="shared" si="2"/>
        <v>15</v>
      </c>
      <c r="H60" s="215"/>
      <c r="I60" s="213"/>
      <c r="J60" s="175"/>
    </row>
    <row r="61" spans="1:25" s="176" customFormat="1" ht="37.5" customHeight="1" x14ac:dyDescent="0.25">
      <c r="A61" s="72">
        <v>33</v>
      </c>
      <c r="B61" s="74" t="s">
        <v>326</v>
      </c>
      <c r="C61" s="74" t="s">
        <v>327</v>
      </c>
      <c r="D61" s="72" t="s">
        <v>317</v>
      </c>
      <c r="E61" s="72">
        <v>1</v>
      </c>
      <c r="F61" s="72" t="s">
        <v>325</v>
      </c>
      <c r="G61" s="72">
        <f t="shared" si="2"/>
        <v>15</v>
      </c>
      <c r="H61" s="215"/>
      <c r="I61" s="213"/>
      <c r="J61" s="175"/>
    </row>
    <row r="62" spans="1:25" s="176" customFormat="1" ht="37.5" customHeight="1" x14ac:dyDescent="0.25">
      <c r="A62" s="72">
        <v>34</v>
      </c>
      <c r="B62" s="74" t="s">
        <v>328</v>
      </c>
      <c r="C62" s="74" t="s">
        <v>329</v>
      </c>
      <c r="D62" s="72" t="s">
        <v>317</v>
      </c>
      <c r="E62" s="72">
        <v>1</v>
      </c>
      <c r="F62" s="72" t="s">
        <v>325</v>
      </c>
      <c r="G62" s="72">
        <f t="shared" si="2"/>
        <v>15</v>
      </c>
      <c r="H62" s="215"/>
      <c r="I62" s="213"/>
      <c r="J62" s="175"/>
    </row>
    <row r="63" spans="1:25" s="176" customFormat="1" ht="37.5" customHeight="1" x14ac:dyDescent="0.25">
      <c r="A63" s="72">
        <v>35</v>
      </c>
      <c r="B63" s="74" t="s">
        <v>330</v>
      </c>
      <c r="C63" s="74" t="s">
        <v>331</v>
      </c>
      <c r="D63" s="72" t="s">
        <v>317</v>
      </c>
      <c r="E63" s="72">
        <v>10</v>
      </c>
      <c r="F63" s="72" t="s">
        <v>261</v>
      </c>
      <c r="G63" s="72">
        <f t="shared" si="2"/>
        <v>150</v>
      </c>
      <c r="H63" s="212"/>
      <c r="I63" s="213"/>
      <c r="J63" s="175"/>
    </row>
    <row r="64" spans="1:25" s="176" customFormat="1" ht="37.5" customHeight="1" x14ac:dyDescent="0.2">
      <c r="A64" s="72">
        <v>36</v>
      </c>
      <c r="B64" s="74" t="s">
        <v>332</v>
      </c>
      <c r="C64" s="74" t="s">
        <v>333</v>
      </c>
      <c r="D64" s="72" t="s">
        <v>317</v>
      </c>
      <c r="E64" s="72">
        <v>10</v>
      </c>
      <c r="F64" s="72" t="s">
        <v>261</v>
      </c>
      <c r="G64" s="72">
        <f t="shared" si="2"/>
        <v>150</v>
      </c>
      <c r="H64" s="214"/>
      <c r="I64" s="213"/>
      <c r="J64" s="175"/>
    </row>
    <row r="65" spans="1:10" s="176" customFormat="1" ht="19.899999999999999" customHeight="1" x14ac:dyDescent="0.25">
      <c r="A65" s="72">
        <v>37</v>
      </c>
      <c r="B65" s="74" t="s">
        <v>334</v>
      </c>
      <c r="C65" s="74" t="s">
        <v>335</v>
      </c>
      <c r="D65" s="72" t="s">
        <v>317</v>
      </c>
      <c r="E65" s="72">
        <v>4</v>
      </c>
      <c r="F65" s="72" t="s">
        <v>325</v>
      </c>
      <c r="G65" s="72">
        <f t="shared" si="2"/>
        <v>60</v>
      </c>
      <c r="H65" s="215"/>
      <c r="I65" s="213"/>
      <c r="J65" s="175"/>
    </row>
    <row r="66" spans="1:10" s="176" customFormat="1" ht="19.899999999999999" customHeight="1" x14ac:dyDescent="0.25">
      <c r="A66" s="72">
        <v>38</v>
      </c>
      <c r="B66" s="74" t="s">
        <v>336</v>
      </c>
      <c r="C66" s="74" t="s">
        <v>337</v>
      </c>
      <c r="D66" s="72" t="s">
        <v>317</v>
      </c>
      <c r="E66" s="72">
        <v>1</v>
      </c>
      <c r="F66" s="72" t="s">
        <v>261</v>
      </c>
      <c r="G66" s="72">
        <f t="shared" si="2"/>
        <v>15</v>
      </c>
      <c r="H66" s="215"/>
      <c r="I66" s="213"/>
      <c r="J66" s="175"/>
    </row>
    <row r="67" spans="1:10" s="176" customFormat="1" ht="19.899999999999999" customHeight="1" x14ac:dyDescent="0.25">
      <c r="A67" s="72">
        <v>39</v>
      </c>
      <c r="B67" s="74" t="s">
        <v>338</v>
      </c>
      <c r="C67" s="74" t="s">
        <v>339</v>
      </c>
      <c r="D67" s="72" t="s">
        <v>317</v>
      </c>
      <c r="E67" s="72">
        <v>1</v>
      </c>
      <c r="F67" s="72" t="s">
        <v>325</v>
      </c>
      <c r="G67" s="72">
        <f t="shared" si="2"/>
        <v>15</v>
      </c>
      <c r="H67" s="215"/>
      <c r="I67" s="213"/>
      <c r="J67" s="175"/>
    </row>
    <row r="68" spans="1:10" s="176" customFormat="1" ht="19.899999999999999" customHeight="1" x14ac:dyDescent="0.25">
      <c r="A68" s="72">
        <v>40</v>
      </c>
      <c r="B68" s="74" t="s">
        <v>340</v>
      </c>
      <c r="C68" s="74" t="s">
        <v>341</v>
      </c>
      <c r="D68" s="72" t="s">
        <v>317</v>
      </c>
      <c r="E68" s="72">
        <v>1</v>
      </c>
      <c r="F68" s="72" t="s">
        <v>325</v>
      </c>
      <c r="G68" s="72">
        <f t="shared" si="2"/>
        <v>15</v>
      </c>
      <c r="H68" s="215"/>
      <c r="I68" s="213"/>
      <c r="J68" s="175"/>
    </row>
    <row r="69" spans="1:10" s="176" customFormat="1" ht="19.899999999999999" customHeight="1" x14ac:dyDescent="0.25">
      <c r="A69" s="72">
        <v>41</v>
      </c>
      <c r="B69" s="74" t="s">
        <v>342</v>
      </c>
      <c r="C69" s="74" t="s">
        <v>343</v>
      </c>
      <c r="D69" s="80" t="s">
        <v>308</v>
      </c>
      <c r="E69" s="72">
        <v>1</v>
      </c>
      <c r="F69" s="72" t="s">
        <v>261</v>
      </c>
      <c r="G69" s="72">
        <f t="shared" si="2"/>
        <v>15</v>
      </c>
      <c r="H69" s="215"/>
      <c r="I69" s="213"/>
      <c r="J69" s="175"/>
    </row>
    <row r="70" spans="1:10" s="176" customFormat="1" ht="19.899999999999999" customHeight="1" x14ac:dyDescent="0.25">
      <c r="A70" s="72">
        <v>42</v>
      </c>
      <c r="B70" s="74" t="s">
        <v>344</v>
      </c>
      <c r="C70" s="74" t="s">
        <v>345</v>
      </c>
      <c r="D70" s="80" t="s">
        <v>308</v>
      </c>
      <c r="E70" s="72">
        <v>1</v>
      </c>
      <c r="F70" s="72" t="s">
        <v>261</v>
      </c>
      <c r="G70" s="72">
        <f t="shared" si="2"/>
        <v>15</v>
      </c>
      <c r="H70" s="215"/>
      <c r="I70" s="213"/>
      <c r="J70" s="175"/>
    </row>
    <row r="71" spans="1:10" s="176" customFormat="1" ht="19.899999999999999" customHeight="1" x14ac:dyDescent="0.25">
      <c r="A71" s="72">
        <v>43</v>
      </c>
      <c r="B71" s="77" t="s">
        <v>283</v>
      </c>
      <c r="C71" s="77" t="s">
        <v>284</v>
      </c>
      <c r="D71" s="72" t="s">
        <v>282</v>
      </c>
      <c r="E71" s="72">
        <v>1</v>
      </c>
      <c r="F71" s="72" t="s">
        <v>261</v>
      </c>
      <c r="G71" s="72">
        <f t="shared" ref="G71:G78" si="3">E71*$C$13</f>
        <v>15</v>
      </c>
      <c r="H71" s="212"/>
      <c r="I71" s="213"/>
      <c r="J71" s="175"/>
    </row>
    <row r="72" spans="1:10" s="176" customFormat="1" ht="33.75" customHeight="1" x14ac:dyDescent="0.25">
      <c r="A72" s="72">
        <v>44</v>
      </c>
      <c r="B72" s="77" t="s">
        <v>285</v>
      </c>
      <c r="C72" s="77" t="s">
        <v>286</v>
      </c>
      <c r="D72" s="72" t="s">
        <v>282</v>
      </c>
      <c r="E72" s="72">
        <v>1</v>
      </c>
      <c r="F72" s="72" t="s">
        <v>261</v>
      </c>
      <c r="G72" s="72">
        <f t="shared" si="3"/>
        <v>15</v>
      </c>
      <c r="H72" s="212"/>
      <c r="I72" s="213"/>
      <c r="J72" s="175"/>
    </row>
    <row r="73" spans="1:10" s="176" customFormat="1" ht="30" customHeight="1" x14ac:dyDescent="0.25">
      <c r="A73" s="72">
        <v>45</v>
      </c>
      <c r="B73" s="77" t="s">
        <v>287</v>
      </c>
      <c r="C73" s="77" t="s">
        <v>288</v>
      </c>
      <c r="D73" s="72" t="s">
        <v>282</v>
      </c>
      <c r="E73" s="72">
        <v>1</v>
      </c>
      <c r="F73" s="72" t="s">
        <v>261</v>
      </c>
      <c r="G73" s="72">
        <f t="shared" si="3"/>
        <v>15</v>
      </c>
      <c r="H73" s="212"/>
      <c r="I73" s="213"/>
      <c r="J73" s="175"/>
    </row>
    <row r="74" spans="1:10" s="176" customFormat="1" ht="19.899999999999999" customHeight="1" x14ac:dyDescent="0.25">
      <c r="A74" s="72">
        <v>46</v>
      </c>
      <c r="B74" s="77" t="s">
        <v>289</v>
      </c>
      <c r="C74" s="77" t="s">
        <v>367</v>
      </c>
      <c r="D74" s="72" t="s">
        <v>282</v>
      </c>
      <c r="E74" s="72">
        <v>1</v>
      </c>
      <c r="F74" s="72" t="s">
        <v>261</v>
      </c>
      <c r="G74" s="72">
        <f t="shared" si="3"/>
        <v>15</v>
      </c>
      <c r="H74" s="212"/>
      <c r="I74" s="213"/>
      <c r="J74" s="175"/>
    </row>
    <row r="75" spans="1:10" s="180" customFormat="1" ht="67.5" customHeight="1" x14ac:dyDescent="0.25">
      <c r="A75" s="72">
        <v>47</v>
      </c>
      <c r="B75" s="77" t="s">
        <v>442</v>
      </c>
      <c r="C75" s="77" t="s">
        <v>443</v>
      </c>
      <c r="D75" s="80" t="s">
        <v>308</v>
      </c>
      <c r="E75" s="72">
        <v>1</v>
      </c>
      <c r="F75" s="72" t="s">
        <v>261</v>
      </c>
      <c r="G75" s="72">
        <f t="shared" si="3"/>
        <v>15</v>
      </c>
      <c r="H75" s="178"/>
      <c r="I75" s="216"/>
      <c r="J75" s="179"/>
    </row>
    <row r="76" spans="1:10" s="176" customFormat="1" ht="19.899999999999999" customHeight="1" x14ac:dyDescent="0.25">
      <c r="A76" s="72">
        <v>48</v>
      </c>
      <c r="B76" s="77" t="s">
        <v>309</v>
      </c>
      <c r="C76" s="74" t="s">
        <v>310</v>
      </c>
      <c r="D76" s="80" t="s">
        <v>308</v>
      </c>
      <c r="E76" s="72">
        <v>1</v>
      </c>
      <c r="F76" s="72" t="s">
        <v>261</v>
      </c>
      <c r="G76" s="72">
        <f t="shared" si="3"/>
        <v>15</v>
      </c>
      <c r="H76" s="212"/>
      <c r="I76" s="213"/>
      <c r="J76" s="175"/>
    </row>
    <row r="77" spans="1:10" s="176" customFormat="1" ht="19.899999999999999" customHeight="1" x14ac:dyDescent="0.25">
      <c r="A77" s="72">
        <v>49</v>
      </c>
      <c r="B77" s="79" t="s">
        <v>311</v>
      </c>
      <c r="C77" s="82" t="s">
        <v>312</v>
      </c>
      <c r="D77" s="83" t="s">
        <v>308</v>
      </c>
      <c r="E77" s="81">
        <v>1</v>
      </c>
      <c r="F77" s="81" t="s">
        <v>261</v>
      </c>
      <c r="G77" s="81">
        <f t="shared" si="3"/>
        <v>15</v>
      </c>
      <c r="H77" s="212"/>
      <c r="I77" s="217"/>
      <c r="J77" s="175"/>
    </row>
    <row r="78" spans="1:10" s="176" customFormat="1" ht="19.899999999999999" customHeight="1" x14ac:dyDescent="0.25">
      <c r="A78" s="72">
        <v>50</v>
      </c>
      <c r="B78" s="77" t="s">
        <v>313</v>
      </c>
      <c r="C78" s="74" t="s">
        <v>314</v>
      </c>
      <c r="D78" s="84" t="s">
        <v>308</v>
      </c>
      <c r="E78" s="72">
        <v>1</v>
      </c>
      <c r="F78" s="72" t="s">
        <v>261</v>
      </c>
      <c r="G78" s="72">
        <f t="shared" si="3"/>
        <v>15</v>
      </c>
      <c r="H78" s="212"/>
      <c r="I78" s="213"/>
      <c r="J78" s="175"/>
    </row>
    <row r="79" spans="1:10" s="1" customFormat="1" ht="20.25" x14ac:dyDescent="0.25">
      <c r="A79" s="257" t="s">
        <v>346</v>
      </c>
      <c r="B79" s="257"/>
      <c r="C79" s="257"/>
      <c r="D79" s="257"/>
      <c r="E79" s="257"/>
      <c r="F79" s="257"/>
      <c r="G79" s="257"/>
      <c r="H79" s="257"/>
      <c r="I79" s="257"/>
    </row>
    <row r="80" spans="1:10" s="1" customFormat="1" ht="30" customHeight="1" x14ac:dyDescent="0.25">
      <c r="A80" s="85" t="s">
        <v>6</v>
      </c>
      <c r="B80" s="72" t="s">
        <v>5</v>
      </c>
      <c r="C80" s="72" t="s">
        <v>4</v>
      </c>
      <c r="D80" s="72" t="s">
        <v>3</v>
      </c>
      <c r="E80" s="72" t="s">
        <v>2</v>
      </c>
      <c r="F80" s="72" t="s">
        <v>1</v>
      </c>
      <c r="G80" s="72" t="s">
        <v>0</v>
      </c>
      <c r="H80" s="72" t="s">
        <v>9</v>
      </c>
      <c r="I80" s="35" t="s">
        <v>133</v>
      </c>
    </row>
    <row r="81" spans="1:9" s="1" customFormat="1" ht="30" customHeight="1" x14ac:dyDescent="0.25">
      <c r="A81" s="105">
        <v>1</v>
      </c>
      <c r="B81" s="55" t="s">
        <v>141</v>
      </c>
      <c r="C81" s="55" t="s">
        <v>142</v>
      </c>
      <c r="D81" s="105" t="s">
        <v>125</v>
      </c>
      <c r="E81" s="105">
        <v>1</v>
      </c>
      <c r="F81" s="105" t="s">
        <v>347</v>
      </c>
      <c r="G81" s="72">
        <f t="shared" ref="G81:G87" si="4">E81*$C$13</f>
        <v>15</v>
      </c>
      <c r="H81" s="72"/>
      <c r="I81" s="73"/>
    </row>
    <row r="82" spans="1:9" s="1" customFormat="1" ht="30" customHeight="1" x14ac:dyDescent="0.25">
      <c r="A82" s="105">
        <v>2</v>
      </c>
      <c r="B82" s="55" t="s">
        <v>147</v>
      </c>
      <c r="C82" s="55" t="s">
        <v>148</v>
      </c>
      <c r="D82" s="105" t="s">
        <v>125</v>
      </c>
      <c r="E82" s="105">
        <v>1</v>
      </c>
      <c r="F82" s="105" t="s">
        <v>348</v>
      </c>
      <c r="G82" s="72">
        <f t="shared" si="4"/>
        <v>15</v>
      </c>
      <c r="H82" s="72"/>
      <c r="I82" s="73"/>
    </row>
    <row r="83" spans="1:9" s="1" customFormat="1" ht="30" customHeight="1" x14ac:dyDescent="0.25">
      <c r="A83" s="105">
        <v>3</v>
      </c>
      <c r="B83" s="55" t="s">
        <v>149</v>
      </c>
      <c r="C83" s="55" t="s">
        <v>150</v>
      </c>
      <c r="D83" s="105" t="s">
        <v>125</v>
      </c>
      <c r="E83" s="105">
        <v>1</v>
      </c>
      <c r="F83" s="72" t="s">
        <v>261</v>
      </c>
      <c r="G83" s="72">
        <f t="shared" si="4"/>
        <v>15</v>
      </c>
      <c r="H83" s="72"/>
      <c r="I83" s="73"/>
    </row>
    <row r="84" spans="1:9" s="1" customFormat="1" ht="30" customHeight="1" x14ac:dyDescent="0.25">
      <c r="A84" s="105">
        <v>4</v>
      </c>
      <c r="B84" s="55" t="s">
        <v>154</v>
      </c>
      <c r="C84" s="55" t="s">
        <v>155</v>
      </c>
      <c r="D84" s="105" t="s">
        <v>125</v>
      </c>
      <c r="E84" s="105">
        <v>5</v>
      </c>
      <c r="F84" s="105" t="s">
        <v>348</v>
      </c>
      <c r="G84" s="72">
        <f t="shared" si="4"/>
        <v>75</v>
      </c>
      <c r="H84" s="72"/>
      <c r="I84" s="73"/>
    </row>
    <row r="85" spans="1:9" s="1" customFormat="1" ht="30" customHeight="1" x14ac:dyDescent="0.25">
      <c r="A85" s="105">
        <v>5</v>
      </c>
      <c r="B85" s="55" t="s">
        <v>349</v>
      </c>
      <c r="C85" s="55" t="s">
        <v>350</v>
      </c>
      <c r="D85" s="105" t="s">
        <v>125</v>
      </c>
      <c r="E85" s="105">
        <v>1</v>
      </c>
      <c r="F85" s="72" t="s">
        <v>261</v>
      </c>
      <c r="G85" s="72">
        <f t="shared" si="4"/>
        <v>15</v>
      </c>
      <c r="H85" s="72"/>
      <c r="I85" s="73"/>
    </row>
    <row r="86" spans="1:9" s="1" customFormat="1" ht="30" customHeight="1" x14ac:dyDescent="0.25">
      <c r="A86" s="105">
        <v>6</v>
      </c>
      <c r="B86" s="55" t="s">
        <v>159</v>
      </c>
      <c r="C86" s="55" t="s">
        <v>160</v>
      </c>
      <c r="D86" s="105" t="s">
        <v>125</v>
      </c>
      <c r="E86" s="105">
        <v>1</v>
      </c>
      <c r="F86" s="72" t="s">
        <v>261</v>
      </c>
      <c r="G86" s="72">
        <f t="shared" si="4"/>
        <v>15</v>
      </c>
      <c r="H86" s="72"/>
      <c r="I86" s="73"/>
    </row>
    <row r="87" spans="1:9" s="1" customFormat="1" ht="30" customHeight="1" x14ac:dyDescent="0.25">
      <c r="A87" s="105">
        <v>7</v>
      </c>
      <c r="B87" s="55" t="s">
        <v>351</v>
      </c>
      <c r="C87" s="55" t="s">
        <v>158</v>
      </c>
      <c r="D87" s="105" t="s">
        <v>125</v>
      </c>
      <c r="E87" s="105">
        <v>2</v>
      </c>
      <c r="F87" s="72" t="s">
        <v>261</v>
      </c>
      <c r="G87" s="72">
        <f t="shared" si="4"/>
        <v>30</v>
      </c>
      <c r="H87" s="72"/>
      <c r="I87" s="73"/>
    </row>
  </sheetData>
  <mergeCells count="41">
    <mergeCell ref="A19:H19"/>
    <mergeCell ref="A15:I15"/>
    <mergeCell ref="A17:I17"/>
    <mergeCell ref="A18:I18"/>
    <mergeCell ref="A20:I20"/>
    <mergeCell ref="A21:I21"/>
    <mergeCell ref="A22:I22"/>
    <mergeCell ref="A23:I23"/>
    <mergeCell ref="A24:I24"/>
    <mergeCell ref="A25:I25"/>
    <mergeCell ref="A26:I26"/>
    <mergeCell ref="A27:I27"/>
    <mergeCell ref="A79:I79"/>
    <mergeCell ref="A4:I4"/>
    <mergeCell ref="A5:I5"/>
    <mergeCell ref="A7:C7"/>
    <mergeCell ref="A16:I16"/>
    <mergeCell ref="D7:I7"/>
    <mergeCell ref="A8:B8"/>
    <mergeCell ref="C8:I8"/>
    <mergeCell ref="A9:B9"/>
    <mergeCell ref="C9:D9"/>
    <mergeCell ref="E9:F9"/>
    <mergeCell ref="G9:I9"/>
    <mergeCell ref="A12:B12"/>
    <mergeCell ref="C12:I12"/>
    <mergeCell ref="A1:I1"/>
    <mergeCell ref="A2:I2"/>
    <mergeCell ref="A3:I3"/>
    <mergeCell ref="A6:B6"/>
    <mergeCell ref="C6:I6"/>
    <mergeCell ref="A14:B14"/>
    <mergeCell ref="C14:I14"/>
    <mergeCell ref="A10:B10"/>
    <mergeCell ref="C10:D10"/>
    <mergeCell ref="E10:F10"/>
    <mergeCell ref="G10:I10"/>
    <mergeCell ref="A11:B11"/>
    <mergeCell ref="C11:I11"/>
    <mergeCell ref="A13:B13"/>
    <mergeCell ref="C13:I13"/>
  </mergeCells>
  <dataValidations count="4">
    <dataValidation type="list" allowBlank="1" showInputMessage="1" showErrorMessage="1" promptTitle="список" prompt="выберите вид" sqref="D53" xr:uid="{00000000-0002-0000-0200-000000000000}">
      <formula1>список</formula1>
    </dataValidation>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70" xr:uid="{00000000-0002-0000-0200-000001000000}">
      <formula1>0</formula1>
      <formula2>0</formula2>
    </dataValidation>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29:C29 C70 B68:C69 C75:C78" xr:uid="{00000000-0002-0000-0200-000002000000}"/>
    <dataValidation allowBlank="1" showInputMessage="1" showErrorMessage="1" error="Укажите только число" prompt="Укажите только число" sqref="E68:E70 H68:H70" xr:uid="{00000000-0002-0000-0200-000003000000}"/>
  </dataValidation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214"/>
  <sheetViews>
    <sheetView topLeftCell="A204" zoomScaleNormal="160" workbookViewId="0">
      <selection activeCell="H211" sqref="H211:I215"/>
    </sheetView>
  </sheetViews>
  <sheetFormatPr defaultColWidth="14.42578125" defaultRowHeight="15.75" x14ac:dyDescent="0.25"/>
  <cols>
    <col min="1" max="1" width="5.140625" style="108" customWidth="1"/>
    <col min="2" max="2" width="44.7109375" style="108" customWidth="1"/>
    <col min="3" max="3" width="27.42578125" style="108" customWidth="1"/>
    <col min="4" max="4" width="26.140625" style="108" customWidth="1"/>
    <col min="5" max="5" width="15.42578125" style="108" customWidth="1"/>
    <col min="6" max="6" width="23.42578125" style="108" bestFit="1" customWidth="1"/>
    <col min="7" max="7" width="14.42578125" style="108" customWidth="1"/>
    <col min="8" max="8" width="25" style="108" bestFit="1" customWidth="1"/>
    <col min="9" max="9" width="19.5703125" style="113" bestFit="1" customWidth="1"/>
    <col min="10" max="11" width="8.7109375" style="108" customWidth="1"/>
    <col min="12" max="16384" width="14.42578125" style="108"/>
  </cols>
  <sheetData>
    <row r="1" spans="1:9" x14ac:dyDescent="0.25">
      <c r="A1" s="264" t="s">
        <v>27</v>
      </c>
      <c r="B1" s="264"/>
      <c r="C1" s="264"/>
      <c r="D1" s="264"/>
      <c r="E1" s="264"/>
      <c r="F1" s="264"/>
      <c r="G1" s="264"/>
      <c r="H1" s="264"/>
      <c r="I1" s="264"/>
    </row>
    <row r="2" spans="1:9" x14ac:dyDescent="0.25">
      <c r="A2" s="265" t="str">
        <f>'Информация о Чемпионате'!B4</f>
        <v>Финал чемпионата по профессиональному мастерству "Профессионалы" 2026</v>
      </c>
      <c r="B2" s="265"/>
      <c r="C2" s="265"/>
      <c r="D2" s="265"/>
      <c r="E2" s="265"/>
      <c r="F2" s="265"/>
      <c r="G2" s="265"/>
      <c r="H2" s="265"/>
      <c r="I2" s="265"/>
    </row>
    <row r="3" spans="1:9" x14ac:dyDescent="0.25">
      <c r="A3" s="264" t="s">
        <v>28</v>
      </c>
      <c r="B3" s="264"/>
      <c r="C3" s="264"/>
      <c r="D3" s="264"/>
      <c r="E3" s="264"/>
      <c r="F3" s="264"/>
      <c r="G3" s="264"/>
      <c r="H3" s="264"/>
      <c r="I3" s="264"/>
    </row>
    <row r="4" spans="1:9" x14ac:dyDescent="0.25">
      <c r="A4" s="275" t="str">
        <f>'Информация о Чемпионате'!B3</f>
        <v>Сантехника и отопление</v>
      </c>
      <c r="B4" s="275"/>
      <c r="C4" s="275"/>
      <c r="D4" s="275"/>
      <c r="E4" s="275"/>
      <c r="F4" s="275"/>
      <c r="G4" s="275"/>
      <c r="H4" s="275"/>
      <c r="I4" s="275"/>
    </row>
    <row r="5" spans="1:9" x14ac:dyDescent="0.25">
      <c r="A5" s="229" t="s">
        <v>10</v>
      </c>
      <c r="B5" s="270"/>
      <c r="C5" s="270"/>
      <c r="D5" s="270"/>
      <c r="E5" s="270"/>
      <c r="F5" s="270"/>
      <c r="G5" s="270"/>
      <c r="H5" s="270"/>
      <c r="I5" s="276"/>
    </row>
    <row r="6" spans="1:9" x14ac:dyDescent="0.25">
      <c r="A6" s="229" t="s">
        <v>25</v>
      </c>
      <c r="B6" s="229"/>
      <c r="C6" s="266" t="str">
        <f>'Информация о Чемпионате'!B5</f>
        <v>г. Санкт-Петербург</v>
      </c>
      <c r="D6" s="266"/>
      <c r="E6" s="266"/>
      <c r="F6" s="266"/>
      <c r="G6" s="266"/>
      <c r="H6" s="266"/>
      <c r="I6" s="267"/>
    </row>
    <row r="7" spans="1:9" x14ac:dyDescent="0.25">
      <c r="A7" s="229" t="s">
        <v>26</v>
      </c>
      <c r="B7" s="229"/>
      <c r="C7" s="229"/>
      <c r="D7" s="266" t="str">
        <f>'Информация о Чемпионате'!B6</f>
        <v>КВЦ «ЭКСПОФОРУМ»</v>
      </c>
      <c r="E7" s="266"/>
      <c r="F7" s="266"/>
      <c r="G7" s="266"/>
      <c r="H7" s="266"/>
      <c r="I7" s="267"/>
    </row>
    <row r="8" spans="1:9" x14ac:dyDescent="0.25">
      <c r="A8" s="229" t="s">
        <v>22</v>
      </c>
      <c r="B8" s="229"/>
      <c r="C8" s="229" t="str">
        <f>'Информация о Чемпионате'!B7</f>
        <v>Петербургское ш., 64, корп. 1, посёлок Шушары</v>
      </c>
      <c r="D8" s="229"/>
      <c r="E8" s="229"/>
      <c r="F8" s="229"/>
      <c r="G8" s="229"/>
      <c r="H8" s="229"/>
      <c r="I8" s="230"/>
    </row>
    <row r="9" spans="1:9" x14ac:dyDescent="0.25">
      <c r="A9" s="229" t="s">
        <v>24</v>
      </c>
      <c r="B9" s="229"/>
      <c r="C9" s="229" t="str">
        <f>'Информация о Чемпионате'!B9</f>
        <v>Леобакин Андрей Петрович</v>
      </c>
      <c r="D9" s="229"/>
      <c r="E9" s="229" t="str">
        <f>'Информация о Чемпионате'!B10</f>
        <v>leobakin@gmail.com</v>
      </c>
      <c r="F9" s="229"/>
      <c r="G9" s="229">
        <f>'Информация о Чемпионате'!B11</f>
        <v>89373780055</v>
      </c>
      <c r="H9" s="229"/>
      <c r="I9" s="230"/>
    </row>
    <row r="10" spans="1:9" ht="15.75" customHeight="1" x14ac:dyDescent="0.25">
      <c r="A10" s="229" t="s">
        <v>32</v>
      </c>
      <c r="B10" s="229"/>
      <c r="C10" s="229">
        <f>'Информация о Чемпионате'!B12</f>
        <v>0</v>
      </c>
      <c r="D10" s="229"/>
      <c r="E10" s="229">
        <f>'Информация о Чемпионате'!B13</f>
        <v>0</v>
      </c>
      <c r="F10" s="229"/>
      <c r="G10" s="229">
        <f>'Информация о Чемпионате'!B14</f>
        <v>0</v>
      </c>
      <c r="H10" s="229"/>
      <c r="I10" s="230"/>
    </row>
    <row r="11" spans="1:9" ht="15.75" customHeight="1" x14ac:dyDescent="0.25">
      <c r="A11" s="229" t="s">
        <v>38</v>
      </c>
      <c r="B11" s="229"/>
      <c r="C11" s="229">
        <f>'Информация о Чемпионате'!B17</f>
        <v>18</v>
      </c>
      <c r="D11" s="229"/>
      <c r="E11" s="229"/>
      <c r="F11" s="229"/>
      <c r="G11" s="229"/>
      <c r="H11" s="229"/>
      <c r="I11" s="230"/>
    </row>
    <row r="12" spans="1:9" x14ac:dyDescent="0.25">
      <c r="A12" s="229" t="s">
        <v>45</v>
      </c>
      <c r="B12" s="229"/>
      <c r="C12" s="229">
        <f>'Информация о Чемпионате'!B15</f>
        <v>15</v>
      </c>
      <c r="D12" s="229"/>
      <c r="E12" s="229"/>
      <c r="F12" s="229"/>
      <c r="G12" s="229"/>
      <c r="H12" s="229"/>
      <c r="I12" s="230"/>
    </row>
    <row r="13" spans="1:9" x14ac:dyDescent="0.25">
      <c r="A13" s="229" t="s">
        <v>16</v>
      </c>
      <c r="B13" s="229"/>
      <c r="C13" s="229">
        <f>'Информация о Чемпионате'!B16</f>
        <v>15</v>
      </c>
      <c r="D13" s="229"/>
      <c r="E13" s="229"/>
      <c r="F13" s="229"/>
      <c r="G13" s="229"/>
      <c r="H13" s="229"/>
      <c r="I13" s="230"/>
    </row>
    <row r="14" spans="1:9" x14ac:dyDescent="0.25">
      <c r="A14" s="262" t="s">
        <v>23</v>
      </c>
      <c r="B14" s="262"/>
      <c r="C14" s="262" t="str">
        <f>'Информация о Чемпионате'!B8</f>
        <v>29.11.2026 - 04.12.2026</v>
      </c>
      <c r="D14" s="262"/>
      <c r="E14" s="262"/>
      <c r="F14" s="262"/>
      <c r="G14" s="262"/>
      <c r="H14" s="262"/>
      <c r="I14" s="263"/>
    </row>
    <row r="15" spans="1:9" x14ac:dyDescent="0.25">
      <c r="A15" s="268" t="s">
        <v>11</v>
      </c>
      <c r="B15" s="269"/>
      <c r="C15" s="269"/>
      <c r="D15" s="269"/>
      <c r="E15" s="269"/>
      <c r="F15" s="269"/>
      <c r="G15" s="269"/>
      <c r="H15" s="269"/>
      <c r="I15" s="269"/>
    </row>
    <row r="16" spans="1:9" ht="99.75" customHeight="1" x14ac:dyDescent="0.25">
      <c r="A16" s="29" t="s">
        <v>6</v>
      </c>
      <c r="B16" s="29" t="s">
        <v>5</v>
      </c>
      <c r="C16" s="16" t="s">
        <v>4</v>
      </c>
      <c r="D16" s="50" t="s">
        <v>3</v>
      </c>
      <c r="E16" s="50" t="s">
        <v>48</v>
      </c>
      <c r="F16" s="50" t="s">
        <v>1</v>
      </c>
      <c r="G16" s="50" t="s">
        <v>0</v>
      </c>
      <c r="H16" s="50" t="s">
        <v>9</v>
      </c>
      <c r="I16" s="50" t="s">
        <v>133</v>
      </c>
    </row>
    <row r="17" spans="1:11" s="117" customFormat="1" ht="12" customHeight="1" x14ac:dyDescent="0.25">
      <c r="A17" s="72">
        <v>1</v>
      </c>
      <c r="B17" s="85" t="s">
        <v>586</v>
      </c>
      <c r="C17" s="96" t="s">
        <v>453</v>
      </c>
      <c r="D17" s="72" t="s">
        <v>95</v>
      </c>
      <c r="E17" s="72">
        <v>1</v>
      </c>
      <c r="F17" s="72" t="s">
        <v>454</v>
      </c>
      <c r="G17" s="72">
        <f t="shared" ref="G17:G92" si="0">E17*$C$13</f>
        <v>15</v>
      </c>
      <c r="H17" s="101"/>
      <c r="I17" s="110"/>
    </row>
    <row r="18" spans="1:11" s="117" customFormat="1" ht="12" customHeight="1" x14ac:dyDescent="0.25">
      <c r="A18" s="72">
        <v>2</v>
      </c>
      <c r="B18" s="85" t="s">
        <v>611</v>
      </c>
      <c r="C18" s="96" t="s">
        <v>612</v>
      </c>
      <c r="D18" s="72" t="s">
        <v>95</v>
      </c>
      <c r="E18" s="72">
        <v>1</v>
      </c>
      <c r="F18" s="72" t="s">
        <v>454</v>
      </c>
      <c r="G18" s="72">
        <f t="shared" si="0"/>
        <v>15</v>
      </c>
      <c r="H18" s="101"/>
      <c r="I18" s="110"/>
    </row>
    <row r="19" spans="1:11" s="117" customFormat="1" ht="12" customHeight="1" x14ac:dyDescent="0.25">
      <c r="A19" s="72">
        <v>3</v>
      </c>
      <c r="B19" s="85" t="s">
        <v>455</v>
      </c>
      <c r="C19" s="96" t="s">
        <v>456</v>
      </c>
      <c r="D19" s="72" t="s">
        <v>95</v>
      </c>
      <c r="E19" s="72">
        <v>2</v>
      </c>
      <c r="F19" s="72" t="s">
        <v>457</v>
      </c>
      <c r="G19" s="72">
        <f>E19*$C$13</f>
        <v>30</v>
      </c>
      <c r="H19" s="109"/>
      <c r="I19" s="122"/>
    </row>
    <row r="20" spans="1:11" s="91" customFormat="1" ht="12" customHeight="1" x14ac:dyDescent="0.25">
      <c r="A20" s="72">
        <v>4</v>
      </c>
      <c r="B20" s="77" t="s">
        <v>458</v>
      </c>
      <c r="C20" s="77" t="s">
        <v>459</v>
      </c>
      <c r="D20" s="72" t="s">
        <v>95</v>
      </c>
      <c r="E20" s="72">
        <v>9</v>
      </c>
      <c r="F20" s="72" t="s">
        <v>460</v>
      </c>
      <c r="G20" s="72">
        <f>E20*$C$13</f>
        <v>135</v>
      </c>
      <c r="H20" s="109"/>
      <c r="I20" s="122"/>
      <c r="J20" s="117"/>
      <c r="K20" s="117"/>
    </row>
    <row r="21" spans="1:11" s="91" customFormat="1" ht="12" customHeight="1" x14ac:dyDescent="0.25">
      <c r="A21" s="72">
        <v>5</v>
      </c>
      <c r="B21" s="77" t="s">
        <v>319</v>
      </c>
      <c r="C21" s="77" t="s">
        <v>613</v>
      </c>
      <c r="D21" s="72" t="s">
        <v>95</v>
      </c>
      <c r="E21" s="72">
        <v>10</v>
      </c>
      <c r="F21" s="72" t="s">
        <v>454</v>
      </c>
      <c r="G21" s="72">
        <f>E21*$C$13</f>
        <v>150</v>
      </c>
      <c r="H21" s="109"/>
      <c r="I21" s="122"/>
      <c r="J21" s="117"/>
      <c r="K21" s="117"/>
    </row>
    <row r="22" spans="1:11" s="117" customFormat="1" ht="12" customHeight="1" x14ac:dyDescent="0.25">
      <c r="A22" s="72">
        <v>6</v>
      </c>
      <c r="B22" s="97" t="s">
        <v>461</v>
      </c>
      <c r="C22" s="98" t="s">
        <v>462</v>
      </c>
      <c r="D22" s="72" t="s">
        <v>95</v>
      </c>
      <c r="E22" s="2">
        <v>2</v>
      </c>
      <c r="F22" s="72" t="s">
        <v>454</v>
      </c>
      <c r="G22" s="2">
        <f>E22*$C$13</f>
        <v>30</v>
      </c>
      <c r="H22" s="98"/>
      <c r="I22" s="111"/>
      <c r="J22" s="120"/>
    </row>
    <row r="23" spans="1:11" s="117" customFormat="1" ht="12" customHeight="1" x14ac:dyDescent="0.25">
      <c r="A23" s="72">
        <v>21</v>
      </c>
      <c r="B23" s="85" t="s">
        <v>677</v>
      </c>
      <c r="C23" s="100" t="s">
        <v>476</v>
      </c>
      <c r="D23" s="72" t="s">
        <v>95</v>
      </c>
      <c r="E23" s="72">
        <v>6</v>
      </c>
      <c r="F23" s="72" t="s">
        <v>454</v>
      </c>
      <c r="G23" s="72">
        <f>E23*$C$13</f>
        <v>90</v>
      </c>
      <c r="H23" s="101"/>
      <c r="I23" s="116"/>
    </row>
    <row r="24" spans="1:11" s="117" customFormat="1" ht="12" customHeight="1" x14ac:dyDescent="0.25">
      <c r="A24" s="72">
        <v>21</v>
      </c>
      <c r="B24" s="85" t="s">
        <v>475</v>
      </c>
      <c r="C24" s="100" t="s">
        <v>476</v>
      </c>
      <c r="D24" s="72" t="s">
        <v>95</v>
      </c>
      <c r="E24" s="72">
        <v>6</v>
      </c>
      <c r="F24" s="72" t="s">
        <v>454</v>
      </c>
      <c r="G24" s="72">
        <f t="shared" ref="G24" si="1">E24*$C$13</f>
        <v>90</v>
      </c>
      <c r="H24" s="101"/>
      <c r="I24" s="116"/>
    </row>
    <row r="25" spans="1:11" s="117" customFormat="1" ht="12" customHeight="1" x14ac:dyDescent="0.25">
      <c r="A25" s="72">
        <v>7</v>
      </c>
      <c r="B25" s="97" t="s">
        <v>463</v>
      </c>
      <c r="C25" s="97" t="s">
        <v>617</v>
      </c>
      <c r="D25" s="72" t="s">
        <v>95</v>
      </c>
      <c r="E25" s="72">
        <v>1</v>
      </c>
      <c r="F25" s="72" t="s">
        <v>454</v>
      </c>
      <c r="G25" s="72">
        <f t="shared" si="0"/>
        <v>15</v>
      </c>
      <c r="H25" s="116"/>
      <c r="I25" s="116"/>
    </row>
    <row r="26" spans="1:11" s="117" customFormat="1" ht="20.25" customHeight="1" x14ac:dyDescent="0.25">
      <c r="A26" s="72">
        <v>8</v>
      </c>
      <c r="B26" s="97" t="s">
        <v>464</v>
      </c>
      <c r="C26" s="97" t="s">
        <v>618</v>
      </c>
      <c r="D26" s="72" t="s">
        <v>95</v>
      </c>
      <c r="E26" s="72">
        <v>1</v>
      </c>
      <c r="F26" s="72" t="s">
        <v>454</v>
      </c>
      <c r="G26" s="72">
        <f t="shared" si="0"/>
        <v>15</v>
      </c>
      <c r="H26" s="116"/>
      <c r="I26" s="116"/>
    </row>
    <row r="27" spans="1:11" s="117" customFormat="1" ht="20.25" customHeight="1" x14ac:dyDescent="0.25">
      <c r="A27" s="72">
        <v>8</v>
      </c>
      <c r="B27" s="97" t="s">
        <v>615</v>
      </c>
      <c r="C27" s="97" t="s">
        <v>619</v>
      </c>
      <c r="D27" s="72" t="s">
        <v>95</v>
      </c>
      <c r="E27" s="72">
        <v>1</v>
      </c>
      <c r="F27" s="72" t="s">
        <v>454</v>
      </c>
      <c r="G27" s="72">
        <f>E27*$C$13</f>
        <v>15</v>
      </c>
      <c r="H27" s="114"/>
      <c r="I27" s="116"/>
    </row>
    <row r="28" spans="1:11" s="117" customFormat="1" ht="20.25" customHeight="1" x14ac:dyDescent="0.25">
      <c r="A28" s="72">
        <v>8</v>
      </c>
      <c r="B28" s="97" t="s">
        <v>616</v>
      </c>
      <c r="C28" s="97" t="s">
        <v>620</v>
      </c>
      <c r="D28" s="72" t="s">
        <v>95</v>
      </c>
      <c r="E28" s="72">
        <v>1</v>
      </c>
      <c r="F28" s="72" t="s">
        <v>454</v>
      </c>
      <c r="G28" s="72">
        <f>E28*$C$13</f>
        <v>15</v>
      </c>
      <c r="H28" s="116"/>
      <c r="I28" s="116"/>
    </row>
    <row r="29" spans="1:11" s="117" customFormat="1" ht="20.25" customHeight="1" x14ac:dyDescent="0.25">
      <c r="A29" s="72">
        <v>8</v>
      </c>
      <c r="B29" s="97" t="s">
        <v>614</v>
      </c>
      <c r="C29" s="97" t="s">
        <v>621</v>
      </c>
      <c r="D29" s="72" t="s">
        <v>95</v>
      </c>
      <c r="E29" s="72">
        <v>1</v>
      </c>
      <c r="F29" s="72" t="s">
        <v>454</v>
      </c>
      <c r="G29" s="72">
        <f>E29*$C$13</f>
        <v>15</v>
      </c>
      <c r="H29" s="116"/>
      <c r="I29" s="116"/>
    </row>
    <row r="30" spans="1:11" s="117" customFormat="1" ht="12" customHeight="1" x14ac:dyDescent="0.25">
      <c r="A30" s="72">
        <v>9</v>
      </c>
      <c r="B30" s="97" t="s">
        <v>465</v>
      </c>
      <c r="C30" s="97" t="s">
        <v>622</v>
      </c>
      <c r="D30" s="72" t="s">
        <v>95</v>
      </c>
      <c r="E30" s="72">
        <v>3</v>
      </c>
      <c r="F30" s="72" t="s">
        <v>454</v>
      </c>
      <c r="G30" s="72">
        <f t="shared" si="0"/>
        <v>45</v>
      </c>
      <c r="H30" s="115"/>
      <c r="I30" s="116"/>
    </row>
    <row r="31" spans="1:11" s="117" customFormat="1" ht="12" customHeight="1" x14ac:dyDescent="0.25">
      <c r="A31" s="72">
        <v>10</v>
      </c>
      <c r="B31" s="97" t="s">
        <v>466</v>
      </c>
      <c r="C31" s="97" t="s">
        <v>623</v>
      </c>
      <c r="D31" s="72" t="s">
        <v>95</v>
      </c>
      <c r="E31" s="72">
        <v>3</v>
      </c>
      <c r="F31" s="72" t="s">
        <v>454</v>
      </c>
      <c r="G31" s="72">
        <f t="shared" si="0"/>
        <v>45</v>
      </c>
      <c r="H31" s="115"/>
      <c r="I31" s="116"/>
    </row>
    <row r="32" spans="1:11" s="117" customFormat="1" ht="12" customHeight="1" x14ac:dyDescent="0.25">
      <c r="A32" s="72">
        <v>11</v>
      </c>
      <c r="B32" s="97" t="s">
        <v>609</v>
      </c>
      <c r="C32" s="97" t="s">
        <v>624</v>
      </c>
      <c r="D32" s="72" t="s">
        <v>95</v>
      </c>
      <c r="E32" s="72">
        <v>3</v>
      </c>
      <c r="F32" s="72" t="s">
        <v>454</v>
      </c>
      <c r="G32" s="72">
        <f t="shared" ref="G32" si="2">E32*$C$13</f>
        <v>45</v>
      </c>
      <c r="H32" s="115"/>
      <c r="I32" s="116"/>
    </row>
    <row r="33" spans="1:12" s="117" customFormat="1" ht="12" customHeight="1" x14ac:dyDescent="0.25">
      <c r="A33" s="72">
        <v>11</v>
      </c>
      <c r="B33" s="97" t="s">
        <v>467</v>
      </c>
      <c r="C33" s="97" t="s">
        <v>624</v>
      </c>
      <c r="D33" s="72" t="s">
        <v>95</v>
      </c>
      <c r="E33" s="72">
        <v>3</v>
      </c>
      <c r="F33" s="72" t="s">
        <v>454</v>
      </c>
      <c r="G33" s="72">
        <f t="shared" si="0"/>
        <v>45</v>
      </c>
      <c r="H33" s="115"/>
      <c r="I33" s="116"/>
    </row>
    <row r="34" spans="1:12" s="117" customFormat="1" ht="12" customHeight="1" x14ac:dyDescent="0.25">
      <c r="A34" s="72">
        <v>12</v>
      </c>
      <c r="B34" s="97" t="s">
        <v>468</v>
      </c>
      <c r="C34" s="97" t="s">
        <v>625</v>
      </c>
      <c r="D34" s="72" t="s">
        <v>95</v>
      </c>
      <c r="E34" s="72">
        <v>3</v>
      </c>
      <c r="F34" s="72" t="s">
        <v>454</v>
      </c>
      <c r="G34" s="72">
        <f t="shared" si="0"/>
        <v>45</v>
      </c>
      <c r="H34" s="115"/>
      <c r="I34" s="116"/>
    </row>
    <row r="35" spans="1:12" s="117" customFormat="1" ht="12" customHeight="1" x14ac:dyDescent="0.25">
      <c r="A35" s="72">
        <v>13</v>
      </c>
      <c r="B35" s="97" t="s">
        <v>469</v>
      </c>
      <c r="C35" s="97" t="s">
        <v>626</v>
      </c>
      <c r="D35" s="72" t="s">
        <v>95</v>
      </c>
      <c r="E35" s="72">
        <v>1</v>
      </c>
      <c r="F35" s="72" t="s">
        <v>454</v>
      </c>
      <c r="G35" s="72">
        <f t="shared" si="0"/>
        <v>15</v>
      </c>
      <c r="H35" s="126"/>
      <c r="I35" s="116"/>
    </row>
    <row r="36" spans="1:12" s="117" customFormat="1" ht="12" customHeight="1" x14ac:dyDescent="0.25">
      <c r="A36" s="72">
        <v>14</v>
      </c>
      <c r="B36" s="76" t="s">
        <v>470</v>
      </c>
      <c r="C36" s="76" t="s">
        <v>627</v>
      </c>
      <c r="D36" s="72" t="s">
        <v>95</v>
      </c>
      <c r="E36" s="72">
        <v>1</v>
      </c>
      <c r="F36" s="72" t="s">
        <v>454</v>
      </c>
      <c r="G36" s="72">
        <f t="shared" si="0"/>
        <v>15</v>
      </c>
      <c r="H36" s="123"/>
      <c r="I36" s="123"/>
      <c r="L36" s="118"/>
    </row>
    <row r="37" spans="1:12" s="117" customFormat="1" ht="12" customHeight="1" x14ac:dyDescent="0.25">
      <c r="A37" s="72">
        <v>15</v>
      </c>
      <c r="B37" s="97" t="s">
        <v>471</v>
      </c>
      <c r="C37" s="97" t="s">
        <v>628</v>
      </c>
      <c r="D37" s="72" t="s">
        <v>95</v>
      </c>
      <c r="E37" s="72">
        <v>5</v>
      </c>
      <c r="F37" s="72" t="s">
        <v>454</v>
      </c>
      <c r="G37" s="72">
        <f t="shared" si="0"/>
        <v>75</v>
      </c>
      <c r="H37" s="126"/>
      <c r="I37" s="116"/>
    </row>
    <row r="38" spans="1:12" s="117" customFormat="1" ht="12" customHeight="1" x14ac:dyDescent="0.25">
      <c r="A38" s="72">
        <v>16</v>
      </c>
      <c r="B38" s="97" t="s">
        <v>472</v>
      </c>
      <c r="C38" s="97" t="s">
        <v>629</v>
      </c>
      <c r="D38" s="72" t="s">
        <v>95</v>
      </c>
      <c r="E38" s="72">
        <v>2</v>
      </c>
      <c r="F38" s="72" t="s">
        <v>454</v>
      </c>
      <c r="G38" s="72">
        <f t="shared" si="0"/>
        <v>30</v>
      </c>
      <c r="H38" s="126"/>
      <c r="I38" s="116"/>
    </row>
    <row r="39" spans="1:12" s="117" customFormat="1" ht="12" customHeight="1" x14ac:dyDescent="0.25">
      <c r="A39" s="72">
        <v>17</v>
      </c>
      <c r="B39" s="97" t="s">
        <v>670</v>
      </c>
      <c r="C39" s="140" t="s">
        <v>669</v>
      </c>
      <c r="D39" s="72" t="s">
        <v>95</v>
      </c>
      <c r="E39" s="72">
        <v>1</v>
      </c>
      <c r="F39" s="72" t="s">
        <v>454</v>
      </c>
      <c r="G39" s="72">
        <f t="shared" si="0"/>
        <v>15</v>
      </c>
      <c r="H39" s="126"/>
      <c r="I39" s="116"/>
    </row>
    <row r="40" spans="1:12" s="117" customFormat="1" ht="12" customHeight="1" x14ac:dyDescent="0.25">
      <c r="A40" s="72"/>
      <c r="B40" s="140" t="s">
        <v>671</v>
      </c>
      <c r="C40" s="140" t="s">
        <v>672</v>
      </c>
      <c r="D40" s="72" t="s">
        <v>95</v>
      </c>
      <c r="E40" s="72">
        <v>1</v>
      </c>
      <c r="F40" s="72" t="s">
        <v>454</v>
      </c>
      <c r="G40" s="72">
        <f t="shared" ref="G40" si="3">E40*$C$13</f>
        <v>15</v>
      </c>
      <c r="H40" s="126"/>
      <c r="I40" s="116"/>
    </row>
    <row r="41" spans="1:12" s="1" customFormat="1" ht="12" customHeight="1" x14ac:dyDescent="0.25">
      <c r="A41" s="72">
        <v>18</v>
      </c>
      <c r="B41" s="85" t="s">
        <v>630</v>
      </c>
      <c r="C41" s="100" t="s">
        <v>631</v>
      </c>
      <c r="D41" s="72" t="s">
        <v>95</v>
      </c>
      <c r="E41" s="72">
        <v>6</v>
      </c>
      <c r="F41" s="72" t="s">
        <v>454</v>
      </c>
      <c r="G41" s="72">
        <f t="shared" si="0"/>
        <v>90</v>
      </c>
      <c r="H41" s="101"/>
      <c r="I41" s="116"/>
      <c r="J41" s="78"/>
      <c r="K41" s="125"/>
    </row>
    <row r="42" spans="1:12" s="1" customFormat="1" ht="12" customHeight="1" x14ac:dyDescent="0.25">
      <c r="A42" s="72">
        <v>19</v>
      </c>
      <c r="B42" s="85" t="s">
        <v>680</v>
      </c>
      <c r="C42" s="100" t="s">
        <v>632</v>
      </c>
      <c r="D42" s="72" t="s">
        <v>95</v>
      </c>
      <c r="E42" s="72">
        <v>6</v>
      </c>
      <c r="F42" s="72" t="s">
        <v>454</v>
      </c>
      <c r="G42" s="72">
        <f t="shared" si="0"/>
        <v>90</v>
      </c>
      <c r="H42" s="101"/>
      <c r="I42" s="116"/>
      <c r="J42" s="78"/>
      <c r="K42" s="125"/>
    </row>
    <row r="43" spans="1:12" s="117" customFormat="1" ht="12" customHeight="1" x14ac:dyDescent="0.25">
      <c r="A43" s="72">
        <v>20</v>
      </c>
      <c r="B43" s="85" t="s">
        <v>584</v>
      </c>
      <c r="C43" s="100" t="s">
        <v>673</v>
      </c>
      <c r="D43" s="72" t="s">
        <v>95</v>
      </c>
      <c r="E43" s="72">
        <v>2</v>
      </c>
      <c r="F43" s="72" t="s">
        <v>454</v>
      </c>
      <c r="G43" s="72">
        <f t="shared" ref="G43:G48" si="4">E43*$C$13</f>
        <v>30</v>
      </c>
      <c r="H43" s="101"/>
      <c r="I43" s="116"/>
    </row>
    <row r="44" spans="1:12" s="117" customFormat="1" ht="12" customHeight="1" x14ac:dyDescent="0.25">
      <c r="A44" s="72">
        <v>20</v>
      </c>
      <c r="B44" s="85" t="s">
        <v>473</v>
      </c>
      <c r="C44" s="100" t="s">
        <v>673</v>
      </c>
      <c r="D44" s="72" t="s">
        <v>95</v>
      </c>
      <c r="E44" s="72">
        <v>2</v>
      </c>
      <c r="F44" s="72" t="s">
        <v>454</v>
      </c>
      <c r="G44" s="72">
        <f t="shared" ref="G44" si="5">E44*$C$13</f>
        <v>30</v>
      </c>
      <c r="H44" s="101"/>
      <c r="I44" s="116"/>
    </row>
    <row r="45" spans="1:12" s="117" customFormat="1" ht="12" customHeight="1" x14ac:dyDescent="0.25">
      <c r="A45" s="72">
        <v>22</v>
      </c>
      <c r="B45" s="85" t="s">
        <v>678</v>
      </c>
      <c r="C45" s="100" t="s">
        <v>679</v>
      </c>
      <c r="D45" s="72" t="s">
        <v>95</v>
      </c>
      <c r="E45" s="72">
        <v>5</v>
      </c>
      <c r="F45" s="72" t="s">
        <v>454</v>
      </c>
      <c r="G45" s="72">
        <f t="shared" si="4"/>
        <v>75</v>
      </c>
      <c r="H45" s="101"/>
      <c r="I45" s="116"/>
    </row>
    <row r="46" spans="1:12" s="117" customFormat="1" ht="12" customHeight="1" x14ac:dyDescent="0.25">
      <c r="A46" s="72">
        <v>23</v>
      </c>
      <c r="B46" s="97" t="s">
        <v>477</v>
      </c>
      <c r="C46" s="98" t="s">
        <v>478</v>
      </c>
      <c r="D46" s="72" t="s">
        <v>95</v>
      </c>
      <c r="E46" s="72">
        <v>10</v>
      </c>
      <c r="F46" s="72" t="s">
        <v>454</v>
      </c>
      <c r="G46" s="72">
        <f t="shared" si="4"/>
        <v>150</v>
      </c>
      <c r="H46" s="101"/>
      <c r="I46" s="116"/>
    </row>
    <row r="47" spans="1:12" s="117" customFormat="1" ht="12" customHeight="1" x14ac:dyDescent="0.25">
      <c r="A47" s="72">
        <v>25</v>
      </c>
      <c r="B47" s="76" t="s">
        <v>634</v>
      </c>
      <c r="C47" s="97" t="s">
        <v>633</v>
      </c>
      <c r="D47" s="72" t="s">
        <v>95</v>
      </c>
      <c r="E47" s="72">
        <v>20</v>
      </c>
      <c r="F47" s="72" t="s">
        <v>460</v>
      </c>
      <c r="G47" s="72">
        <f t="shared" ref="G47" si="6">E47*$C$13</f>
        <v>300</v>
      </c>
      <c r="H47" s="126"/>
      <c r="I47" s="116"/>
    </row>
    <row r="48" spans="1:12" s="117" customFormat="1" ht="12" customHeight="1" x14ac:dyDescent="0.25">
      <c r="A48" s="72">
        <v>25</v>
      </c>
      <c r="B48" s="76" t="s">
        <v>635</v>
      </c>
      <c r="C48" s="97" t="s">
        <v>637</v>
      </c>
      <c r="D48" s="72" t="s">
        <v>95</v>
      </c>
      <c r="E48" s="72">
        <v>10</v>
      </c>
      <c r="F48" s="72" t="s">
        <v>460</v>
      </c>
      <c r="G48" s="72">
        <f t="shared" si="4"/>
        <v>150</v>
      </c>
      <c r="H48" s="126"/>
      <c r="I48" s="116"/>
    </row>
    <row r="49" spans="1:12" s="117" customFormat="1" ht="12" customHeight="1" x14ac:dyDescent="0.25">
      <c r="A49" s="72">
        <v>25</v>
      </c>
      <c r="B49" s="76" t="s">
        <v>636</v>
      </c>
      <c r="C49" s="97" t="s">
        <v>638</v>
      </c>
      <c r="D49" s="72" t="s">
        <v>95</v>
      </c>
      <c r="E49" s="72">
        <v>10</v>
      </c>
      <c r="F49" s="72" t="s">
        <v>460</v>
      </c>
      <c r="G49" s="72">
        <f t="shared" si="0"/>
        <v>150</v>
      </c>
      <c r="H49" s="126"/>
      <c r="I49" s="116"/>
    </row>
    <row r="50" spans="1:12" s="117" customFormat="1" ht="12" customHeight="1" x14ac:dyDescent="0.25">
      <c r="A50" s="72">
        <v>50</v>
      </c>
      <c r="B50" s="76" t="s">
        <v>651</v>
      </c>
      <c r="C50" s="76" t="s">
        <v>652</v>
      </c>
      <c r="D50" s="72" t="s">
        <v>95</v>
      </c>
      <c r="E50" s="72">
        <v>1</v>
      </c>
      <c r="F50" s="72" t="s">
        <v>454</v>
      </c>
      <c r="G50" s="72">
        <f>E50*$C$13</f>
        <v>15</v>
      </c>
      <c r="H50" s="126"/>
      <c r="I50" s="116"/>
    </row>
    <row r="51" spans="1:12" s="117" customFormat="1" ht="12" customHeight="1" x14ac:dyDescent="0.25">
      <c r="A51" s="72">
        <v>26</v>
      </c>
      <c r="B51" s="76" t="s">
        <v>479</v>
      </c>
      <c r="C51" s="97" t="s">
        <v>650</v>
      </c>
      <c r="D51" s="72" t="s">
        <v>95</v>
      </c>
      <c r="E51" s="72">
        <v>4</v>
      </c>
      <c r="F51" s="72" t="s">
        <v>454</v>
      </c>
      <c r="G51" s="72">
        <f t="shared" si="0"/>
        <v>60</v>
      </c>
      <c r="H51" s="126"/>
      <c r="I51" s="116"/>
    </row>
    <row r="52" spans="1:12" s="117" customFormat="1" ht="12" customHeight="1" x14ac:dyDescent="0.25">
      <c r="A52" s="72">
        <v>49</v>
      </c>
      <c r="B52" s="76" t="s">
        <v>654</v>
      </c>
      <c r="C52" s="97" t="s">
        <v>653</v>
      </c>
      <c r="D52" s="72" t="s">
        <v>95</v>
      </c>
      <c r="E52" s="72">
        <v>1</v>
      </c>
      <c r="F52" s="72" t="s">
        <v>454</v>
      </c>
      <c r="G52" s="72">
        <f>E52*$C$13</f>
        <v>15</v>
      </c>
      <c r="H52" s="101"/>
      <c r="I52" s="110"/>
    </row>
    <row r="53" spans="1:12" s="117" customFormat="1" ht="12" customHeight="1" x14ac:dyDescent="0.25">
      <c r="A53" s="72">
        <v>27</v>
      </c>
      <c r="B53" s="76" t="s">
        <v>480</v>
      </c>
      <c r="C53" s="97" t="s">
        <v>644</v>
      </c>
      <c r="D53" s="72" t="s">
        <v>95</v>
      </c>
      <c r="E53" s="72">
        <v>4</v>
      </c>
      <c r="F53" s="72" t="s">
        <v>454</v>
      </c>
      <c r="G53" s="72">
        <f>E53*$C$13</f>
        <v>60</v>
      </c>
      <c r="H53" s="101"/>
      <c r="I53" s="116"/>
    </row>
    <row r="54" spans="1:12" s="117" customFormat="1" ht="12" customHeight="1" x14ac:dyDescent="0.25">
      <c r="A54" s="72">
        <v>28</v>
      </c>
      <c r="B54" s="76" t="s">
        <v>481</v>
      </c>
      <c r="C54" s="97" t="s">
        <v>645</v>
      </c>
      <c r="D54" s="72" t="s">
        <v>95</v>
      </c>
      <c r="E54" s="72">
        <v>4</v>
      </c>
      <c r="F54" s="72" t="s">
        <v>454</v>
      </c>
      <c r="G54" s="72">
        <f t="shared" si="0"/>
        <v>60</v>
      </c>
      <c r="H54" s="101"/>
      <c r="I54" s="116"/>
    </row>
    <row r="55" spans="1:12" s="117" customFormat="1" ht="12" customHeight="1" x14ac:dyDescent="0.25">
      <c r="A55" s="72">
        <v>45</v>
      </c>
      <c r="B55" s="97" t="s">
        <v>668</v>
      </c>
      <c r="C55" s="97" t="s">
        <v>667</v>
      </c>
      <c r="D55" s="72" t="s">
        <v>95</v>
      </c>
      <c r="E55" s="72">
        <v>4</v>
      </c>
      <c r="F55" s="72" t="s">
        <v>454</v>
      </c>
      <c r="G55" s="72">
        <f t="shared" ref="G55:G66" si="7">E55*$C$13</f>
        <v>60</v>
      </c>
      <c r="H55" s="101"/>
      <c r="I55" s="110"/>
    </row>
    <row r="56" spans="1:12" s="117" customFormat="1" ht="12" customHeight="1" x14ac:dyDescent="0.25">
      <c r="A56" s="72">
        <v>47</v>
      </c>
      <c r="B56" s="97" t="s">
        <v>657</v>
      </c>
      <c r="C56" s="97" t="s">
        <v>656</v>
      </c>
      <c r="D56" s="72" t="s">
        <v>95</v>
      </c>
      <c r="E56" s="72">
        <v>1</v>
      </c>
      <c r="F56" s="72" t="s">
        <v>454</v>
      </c>
      <c r="G56" s="72">
        <f t="shared" si="7"/>
        <v>15</v>
      </c>
      <c r="H56" s="124"/>
      <c r="I56" s="124"/>
      <c r="L56" s="118"/>
    </row>
    <row r="57" spans="1:12" s="117" customFormat="1" ht="12" customHeight="1" x14ac:dyDescent="0.25">
      <c r="A57" s="72">
        <v>51</v>
      </c>
      <c r="B57" s="97" t="s">
        <v>659</v>
      </c>
      <c r="C57" s="97" t="s">
        <v>649</v>
      </c>
      <c r="D57" s="72" t="s">
        <v>95</v>
      </c>
      <c r="E57" s="72">
        <v>2</v>
      </c>
      <c r="F57" s="72" t="s">
        <v>454</v>
      </c>
      <c r="G57" s="72">
        <f t="shared" si="7"/>
        <v>30</v>
      </c>
      <c r="H57" s="101"/>
      <c r="I57" s="110"/>
    </row>
    <row r="58" spans="1:12" s="117" customFormat="1" ht="12" customHeight="1" x14ac:dyDescent="0.25">
      <c r="A58" s="72">
        <v>52</v>
      </c>
      <c r="B58" s="97" t="s">
        <v>658</v>
      </c>
      <c r="C58" s="97" t="s">
        <v>655</v>
      </c>
      <c r="D58" s="72" t="s">
        <v>95</v>
      </c>
      <c r="E58" s="72">
        <v>2</v>
      </c>
      <c r="F58" s="72" t="s">
        <v>454</v>
      </c>
      <c r="G58" s="72">
        <f t="shared" si="7"/>
        <v>30</v>
      </c>
      <c r="H58" s="101"/>
      <c r="I58" s="110"/>
    </row>
    <row r="59" spans="1:12" s="117" customFormat="1" ht="12" customHeight="1" x14ac:dyDescent="0.25">
      <c r="A59" s="72">
        <v>48</v>
      </c>
      <c r="B59" s="97" t="s">
        <v>660</v>
      </c>
      <c r="C59" s="97" t="s">
        <v>646</v>
      </c>
      <c r="D59" s="72" t="s">
        <v>95</v>
      </c>
      <c r="E59" s="72">
        <v>1</v>
      </c>
      <c r="F59" s="72" t="s">
        <v>454</v>
      </c>
      <c r="G59" s="72">
        <f t="shared" si="7"/>
        <v>15</v>
      </c>
      <c r="H59" s="101"/>
      <c r="I59" s="110"/>
    </row>
    <row r="60" spans="1:12" s="117" customFormat="1" ht="12" customHeight="1" x14ac:dyDescent="0.25">
      <c r="A60" s="72">
        <v>48</v>
      </c>
      <c r="B60" s="97" t="s">
        <v>661</v>
      </c>
      <c r="C60" s="97" t="s">
        <v>647</v>
      </c>
      <c r="D60" s="72" t="s">
        <v>95</v>
      </c>
      <c r="E60" s="72">
        <v>1</v>
      </c>
      <c r="F60" s="72" t="s">
        <v>454</v>
      </c>
      <c r="G60" s="72">
        <f t="shared" si="7"/>
        <v>15</v>
      </c>
      <c r="H60" s="101"/>
      <c r="I60" s="110"/>
    </row>
    <row r="61" spans="1:12" s="117" customFormat="1" ht="12" customHeight="1" x14ac:dyDescent="0.25">
      <c r="A61" s="72">
        <v>48</v>
      </c>
      <c r="B61" s="97" t="s">
        <v>662</v>
      </c>
      <c r="C61" s="97" t="s">
        <v>648</v>
      </c>
      <c r="D61" s="72" t="s">
        <v>95</v>
      </c>
      <c r="E61" s="72">
        <v>1</v>
      </c>
      <c r="F61" s="72" t="s">
        <v>454</v>
      </c>
      <c r="G61" s="72">
        <f t="shared" si="7"/>
        <v>15</v>
      </c>
      <c r="H61" s="101"/>
      <c r="I61" s="110"/>
    </row>
    <row r="62" spans="1:12" s="117" customFormat="1" ht="12" customHeight="1" x14ac:dyDescent="0.25">
      <c r="A62" s="72">
        <v>29</v>
      </c>
      <c r="B62" s="76" t="s">
        <v>663</v>
      </c>
      <c r="C62" s="97" t="s">
        <v>639</v>
      </c>
      <c r="D62" s="72" t="s">
        <v>95</v>
      </c>
      <c r="E62" s="72">
        <v>14</v>
      </c>
      <c r="F62" s="72" t="s">
        <v>454</v>
      </c>
      <c r="G62" s="72">
        <f t="shared" si="7"/>
        <v>210</v>
      </c>
      <c r="H62" s="126"/>
      <c r="I62" s="116"/>
    </row>
    <row r="63" spans="1:12" s="117" customFormat="1" ht="12" customHeight="1" x14ac:dyDescent="0.25">
      <c r="A63" s="72">
        <v>29</v>
      </c>
      <c r="B63" s="76" t="s">
        <v>664</v>
      </c>
      <c r="C63" s="97" t="s">
        <v>640</v>
      </c>
      <c r="D63" s="72" t="s">
        <v>95</v>
      </c>
      <c r="E63" s="72">
        <v>10</v>
      </c>
      <c r="F63" s="72" t="s">
        <v>454</v>
      </c>
      <c r="G63" s="72">
        <f t="shared" si="7"/>
        <v>150</v>
      </c>
      <c r="H63" s="126"/>
      <c r="I63" s="116"/>
    </row>
    <row r="64" spans="1:12" s="117" customFormat="1" ht="12" customHeight="1" x14ac:dyDescent="0.25">
      <c r="A64" s="72">
        <v>30</v>
      </c>
      <c r="B64" s="76" t="s">
        <v>665</v>
      </c>
      <c r="C64" s="97" t="s">
        <v>641</v>
      </c>
      <c r="D64" s="72" t="s">
        <v>95</v>
      </c>
      <c r="E64" s="72">
        <v>14</v>
      </c>
      <c r="F64" s="72" t="s">
        <v>454</v>
      </c>
      <c r="G64" s="72">
        <f t="shared" si="7"/>
        <v>210</v>
      </c>
      <c r="H64" s="126"/>
      <c r="I64" s="116"/>
    </row>
    <row r="65" spans="1:9" s="117" customFormat="1" ht="12" customHeight="1" x14ac:dyDescent="0.25">
      <c r="A65" s="72">
        <v>31</v>
      </c>
      <c r="B65" s="76" t="s">
        <v>482</v>
      </c>
      <c r="C65" s="97" t="s">
        <v>483</v>
      </c>
      <c r="D65" s="72" t="s">
        <v>95</v>
      </c>
      <c r="E65" s="72">
        <v>2</v>
      </c>
      <c r="F65" s="72" t="s">
        <v>454</v>
      </c>
      <c r="G65" s="72">
        <f t="shared" si="7"/>
        <v>30</v>
      </c>
      <c r="H65" s="126"/>
      <c r="I65" s="116"/>
    </row>
    <row r="66" spans="1:9" s="117" customFormat="1" ht="12" customHeight="1" x14ac:dyDescent="0.25">
      <c r="A66" s="72">
        <v>32</v>
      </c>
      <c r="B66" s="76" t="s">
        <v>484</v>
      </c>
      <c r="C66" s="97" t="s">
        <v>485</v>
      </c>
      <c r="D66" s="72" t="s">
        <v>95</v>
      </c>
      <c r="E66" s="72">
        <v>2</v>
      </c>
      <c r="F66" s="72" t="s">
        <v>454</v>
      </c>
      <c r="G66" s="72">
        <f t="shared" si="7"/>
        <v>30</v>
      </c>
      <c r="H66" s="126"/>
      <c r="I66" s="116"/>
    </row>
    <row r="67" spans="1:9" s="117" customFormat="1" ht="12" customHeight="1" x14ac:dyDescent="0.25">
      <c r="A67" s="72">
        <v>33</v>
      </c>
      <c r="B67" s="97" t="s">
        <v>486</v>
      </c>
      <c r="C67" s="97" t="s">
        <v>487</v>
      </c>
      <c r="D67" s="72" t="s">
        <v>95</v>
      </c>
      <c r="E67" s="72">
        <v>1</v>
      </c>
      <c r="F67" s="72" t="s">
        <v>454</v>
      </c>
      <c r="G67" s="72">
        <f t="shared" si="0"/>
        <v>15</v>
      </c>
      <c r="H67" s="126"/>
      <c r="I67" s="116"/>
    </row>
    <row r="68" spans="1:9" s="117" customFormat="1" ht="12" customHeight="1" x14ac:dyDescent="0.25">
      <c r="A68" s="72">
        <v>34</v>
      </c>
      <c r="B68" s="97" t="s">
        <v>488</v>
      </c>
      <c r="C68" s="97" t="s">
        <v>489</v>
      </c>
      <c r="D68" s="72" t="s">
        <v>95</v>
      </c>
      <c r="E68" s="72">
        <v>1</v>
      </c>
      <c r="F68" s="72" t="s">
        <v>454</v>
      </c>
      <c r="G68" s="72">
        <f t="shared" si="0"/>
        <v>15</v>
      </c>
      <c r="H68" s="126"/>
      <c r="I68" s="116"/>
    </row>
    <row r="69" spans="1:9" s="117" customFormat="1" ht="12" customHeight="1" x14ac:dyDescent="0.25">
      <c r="A69" s="72">
        <v>35</v>
      </c>
      <c r="B69" s="97" t="s">
        <v>490</v>
      </c>
      <c r="C69" s="97" t="s">
        <v>491</v>
      </c>
      <c r="D69" s="72" t="s">
        <v>95</v>
      </c>
      <c r="E69" s="72">
        <v>1</v>
      </c>
      <c r="F69" s="72" t="s">
        <v>457</v>
      </c>
      <c r="G69" s="72">
        <f t="shared" si="0"/>
        <v>15</v>
      </c>
      <c r="H69" s="126"/>
      <c r="I69" s="116"/>
    </row>
    <row r="70" spans="1:9" s="117" customFormat="1" ht="12" customHeight="1" x14ac:dyDescent="0.25">
      <c r="A70" s="72">
        <v>36</v>
      </c>
      <c r="B70" s="97" t="s">
        <v>492</v>
      </c>
      <c r="C70" s="97" t="s">
        <v>493</v>
      </c>
      <c r="D70" s="72" t="s">
        <v>95</v>
      </c>
      <c r="E70" s="72">
        <v>2</v>
      </c>
      <c r="F70" s="72" t="s">
        <v>454</v>
      </c>
      <c r="G70" s="72">
        <f t="shared" si="0"/>
        <v>30</v>
      </c>
      <c r="H70" s="126"/>
      <c r="I70" s="116"/>
    </row>
    <row r="71" spans="1:9" s="117" customFormat="1" ht="12" customHeight="1" x14ac:dyDescent="0.25">
      <c r="A71" s="72">
        <v>37</v>
      </c>
      <c r="B71" s="97" t="s">
        <v>494</v>
      </c>
      <c r="C71" s="97" t="s">
        <v>493</v>
      </c>
      <c r="D71" s="72" t="s">
        <v>95</v>
      </c>
      <c r="E71" s="72">
        <v>2</v>
      </c>
      <c r="F71" s="72" t="s">
        <v>454</v>
      </c>
      <c r="G71" s="72">
        <f t="shared" si="0"/>
        <v>30</v>
      </c>
      <c r="H71" s="126"/>
      <c r="I71" s="116"/>
    </row>
    <row r="72" spans="1:9" s="117" customFormat="1" ht="12" customHeight="1" x14ac:dyDescent="0.25">
      <c r="A72" s="72">
        <v>38</v>
      </c>
      <c r="B72" s="97" t="s">
        <v>495</v>
      </c>
      <c r="C72" s="97" t="s">
        <v>496</v>
      </c>
      <c r="D72" s="72" t="s">
        <v>95</v>
      </c>
      <c r="E72" s="72">
        <v>2</v>
      </c>
      <c r="F72" s="72" t="s">
        <v>454</v>
      </c>
      <c r="G72" s="72">
        <f t="shared" si="0"/>
        <v>30</v>
      </c>
      <c r="H72" s="126"/>
      <c r="I72" s="116"/>
    </row>
    <row r="73" spans="1:9" s="117" customFormat="1" ht="12" customHeight="1" x14ac:dyDescent="0.25">
      <c r="A73" s="72">
        <v>39</v>
      </c>
      <c r="B73" s="97" t="s">
        <v>497</v>
      </c>
      <c r="C73" s="97" t="s">
        <v>498</v>
      </c>
      <c r="D73" s="72" t="s">
        <v>95</v>
      </c>
      <c r="E73" s="72">
        <v>2</v>
      </c>
      <c r="F73" s="72" t="s">
        <v>454</v>
      </c>
      <c r="G73" s="72">
        <f t="shared" si="0"/>
        <v>30</v>
      </c>
      <c r="H73" s="126"/>
      <c r="I73" s="116"/>
    </row>
    <row r="74" spans="1:9" s="117" customFormat="1" ht="12" customHeight="1" x14ac:dyDescent="0.25">
      <c r="A74" s="72">
        <v>40</v>
      </c>
      <c r="B74" s="97" t="s">
        <v>499</v>
      </c>
      <c r="C74" s="97" t="s">
        <v>500</v>
      </c>
      <c r="D74" s="72" t="s">
        <v>95</v>
      </c>
      <c r="E74" s="72">
        <v>3</v>
      </c>
      <c r="F74" s="72" t="s">
        <v>454</v>
      </c>
      <c r="G74" s="72">
        <f t="shared" si="0"/>
        <v>45</v>
      </c>
      <c r="H74" s="126"/>
      <c r="I74" s="116"/>
    </row>
    <row r="75" spans="1:9" s="117" customFormat="1" ht="12" customHeight="1" x14ac:dyDescent="0.25">
      <c r="A75" s="72">
        <v>41</v>
      </c>
      <c r="B75" s="97" t="s">
        <v>501</v>
      </c>
      <c r="C75" s="97" t="s">
        <v>502</v>
      </c>
      <c r="D75" s="72" t="s">
        <v>95</v>
      </c>
      <c r="E75" s="72">
        <v>1</v>
      </c>
      <c r="F75" s="72" t="s">
        <v>454</v>
      </c>
      <c r="G75" s="72">
        <f t="shared" si="0"/>
        <v>15</v>
      </c>
      <c r="H75" s="101"/>
      <c r="I75" s="110"/>
    </row>
    <row r="76" spans="1:9" s="117" customFormat="1" ht="12" customHeight="1" x14ac:dyDescent="0.25">
      <c r="A76" s="72">
        <v>42</v>
      </c>
      <c r="B76" s="97" t="s">
        <v>503</v>
      </c>
      <c r="C76" s="76" t="s">
        <v>504</v>
      </c>
      <c r="D76" s="72" t="s">
        <v>95</v>
      </c>
      <c r="E76" s="72">
        <v>2</v>
      </c>
      <c r="F76" s="72" t="s">
        <v>454</v>
      </c>
      <c r="G76" s="72">
        <f t="shared" si="0"/>
        <v>30</v>
      </c>
      <c r="H76" s="124"/>
      <c r="I76" s="124"/>
    </row>
    <row r="77" spans="1:9" s="117" customFormat="1" ht="12" customHeight="1" x14ac:dyDescent="0.25">
      <c r="A77" s="72">
        <v>43</v>
      </c>
      <c r="B77" s="97" t="s">
        <v>505</v>
      </c>
      <c r="C77" s="97" t="s">
        <v>506</v>
      </c>
      <c r="D77" s="72" t="s">
        <v>95</v>
      </c>
      <c r="E77" s="72">
        <v>2</v>
      </c>
      <c r="F77" s="72" t="s">
        <v>454</v>
      </c>
      <c r="G77" s="72">
        <f>E77*$C$13</f>
        <v>30</v>
      </c>
      <c r="H77" s="126"/>
      <c r="I77" s="116"/>
    </row>
    <row r="78" spans="1:9" s="117" customFormat="1" ht="12" customHeight="1" x14ac:dyDescent="0.25">
      <c r="A78" s="72">
        <v>44</v>
      </c>
      <c r="B78" s="97" t="s">
        <v>666</v>
      </c>
      <c r="C78" s="97" t="s">
        <v>507</v>
      </c>
      <c r="D78" s="72" t="s">
        <v>95</v>
      </c>
      <c r="E78" s="72">
        <v>1</v>
      </c>
      <c r="F78" s="72" t="s">
        <v>454</v>
      </c>
      <c r="G78" s="72">
        <f>E78*$C$13</f>
        <v>15</v>
      </c>
      <c r="H78" s="126"/>
      <c r="I78" s="116"/>
    </row>
    <row r="79" spans="1:9" s="117" customFormat="1" ht="12" customHeight="1" x14ac:dyDescent="0.25">
      <c r="A79" s="72">
        <v>54</v>
      </c>
      <c r="B79" s="97" t="s">
        <v>683</v>
      </c>
      <c r="C79" s="97" t="s">
        <v>508</v>
      </c>
      <c r="D79" s="72" t="s">
        <v>95</v>
      </c>
      <c r="E79" s="72">
        <v>2</v>
      </c>
      <c r="F79" s="72" t="s">
        <v>454</v>
      </c>
      <c r="G79" s="72">
        <f t="shared" si="0"/>
        <v>30</v>
      </c>
      <c r="H79" s="101"/>
      <c r="I79" s="110"/>
    </row>
    <row r="80" spans="1:9" s="117" customFormat="1" ht="12" customHeight="1" x14ac:dyDescent="0.25">
      <c r="A80" s="72">
        <v>54</v>
      </c>
      <c r="B80" s="97" t="s">
        <v>684</v>
      </c>
      <c r="C80" s="97" t="s">
        <v>508</v>
      </c>
      <c r="D80" s="72" t="s">
        <v>95</v>
      </c>
      <c r="E80" s="72">
        <v>2</v>
      </c>
      <c r="F80" s="72" t="s">
        <v>454</v>
      </c>
      <c r="G80" s="72">
        <f t="shared" ref="G80" si="8">E80*$C$13</f>
        <v>30</v>
      </c>
      <c r="H80" s="101"/>
      <c r="I80" s="110"/>
    </row>
    <row r="81" spans="1:9" s="117" customFormat="1" ht="12" customHeight="1" x14ac:dyDescent="0.25">
      <c r="A81" s="72">
        <v>55</v>
      </c>
      <c r="B81" s="97" t="s">
        <v>509</v>
      </c>
      <c r="C81" s="97" t="s">
        <v>510</v>
      </c>
      <c r="D81" s="72" t="s">
        <v>95</v>
      </c>
      <c r="E81" s="72">
        <v>4</v>
      </c>
      <c r="F81" s="72" t="s">
        <v>460</v>
      </c>
      <c r="G81" s="72">
        <f t="shared" si="0"/>
        <v>60</v>
      </c>
      <c r="H81" s="101"/>
      <c r="I81" s="110"/>
    </row>
    <row r="82" spans="1:9" s="117" customFormat="1" ht="12" customHeight="1" x14ac:dyDescent="0.25">
      <c r="A82" s="72">
        <v>56</v>
      </c>
      <c r="B82" s="97" t="s">
        <v>511</v>
      </c>
      <c r="C82" s="97" t="s">
        <v>512</v>
      </c>
      <c r="D82" s="72" t="s">
        <v>95</v>
      </c>
      <c r="E82" s="72">
        <v>4</v>
      </c>
      <c r="F82" s="72" t="s">
        <v>460</v>
      </c>
      <c r="G82" s="72">
        <f t="shared" si="0"/>
        <v>60</v>
      </c>
      <c r="H82" s="101"/>
      <c r="I82" s="110"/>
    </row>
    <row r="83" spans="1:9" s="117" customFormat="1" ht="12" customHeight="1" x14ac:dyDescent="0.25">
      <c r="A83" s="72">
        <v>57</v>
      </c>
      <c r="B83" s="97" t="s">
        <v>513</v>
      </c>
      <c r="C83" s="97" t="s">
        <v>514</v>
      </c>
      <c r="D83" s="72" t="s">
        <v>95</v>
      </c>
      <c r="E83" s="72">
        <v>1</v>
      </c>
      <c r="F83" s="72" t="s">
        <v>454</v>
      </c>
      <c r="G83" s="72">
        <f t="shared" si="0"/>
        <v>15</v>
      </c>
      <c r="H83" s="101"/>
      <c r="I83" s="110"/>
    </row>
    <row r="84" spans="1:9" s="117" customFormat="1" ht="12" customHeight="1" x14ac:dyDescent="0.25">
      <c r="A84" s="72">
        <v>58</v>
      </c>
      <c r="B84" s="97" t="s">
        <v>687</v>
      </c>
      <c r="C84" s="97" t="s">
        <v>688</v>
      </c>
      <c r="D84" s="72" t="s">
        <v>95</v>
      </c>
      <c r="E84" s="72">
        <v>4</v>
      </c>
      <c r="F84" s="72" t="s">
        <v>454</v>
      </c>
      <c r="G84" s="72">
        <f t="shared" ref="G84" si="9">E84*$C$13</f>
        <v>60</v>
      </c>
      <c r="H84" s="101"/>
      <c r="I84" s="110"/>
    </row>
    <row r="85" spans="1:9" s="117" customFormat="1" ht="12" customHeight="1" x14ac:dyDescent="0.25">
      <c r="A85" s="72">
        <v>58</v>
      </c>
      <c r="B85" s="97" t="s">
        <v>515</v>
      </c>
      <c r="C85" s="97" t="s">
        <v>516</v>
      </c>
      <c r="D85" s="72" t="s">
        <v>95</v>
      </c>
      <c r="E85" s="72">
        <v>4</v>
      </c>
      <c r="F85" s="72" t="s">
        <v>454</v>
      </c>
      <c r="G85" s="72">
        <f t="shared" si="0"/>
        <v>60</v>
      </c>
      <c r="H85" s="101"/>
      <c r="I85" s="110"/>
    </row>
    <row r="86" spans="1:9" s="117" customFormat="1" ht="12" customHeight="1" x14ac:dyDescent="0.25">
      <c r="A86" s="72">
        <v>58</v>
      </c>
      <c r="B86" s="97" t="s">
        <v>685</v>
      </c>
      <c r="C86" s="97" t="s">
        <v>686</v>
      </c>
      <c r="D86" s="72" t="s">
        <v>95</v>
      </c>
      <c r="E86" s="72">
        <v>2</v>
      </c>
      <c r="F86" s="72" t="s">
        <v>454</v>
      </c>
      <c r="G86" s="72">
        <f t="shared" ref="G86" si="10">E86*$C$13</f>
        <v>30</v>
      </c>
      <c r="H86" s="101"/>
      <c r="I86" s="110"/>
    </row>
    <row r="87" spans="1:9" s="117" customFormat="1" ht="12" customHeight="1" x14ac:dyDescent="0.25">
      <c r="A87" s="72">
        <v>59</v>
      </c>
      <c r="B87" s="97" t="s">
        <v>517</v>
      </c>
      <c r="C87" s="97" t="s">
        <v>518</v>
      </c>
      <c r="D87" s="72" t="s">
        <v>95</v>
      </c>
      <c r="E87" s="72">
        <v>1</v>
      </c>
      <c r="F87" s="72" t="s">
        <v>454</v>
      </c>
      <c r="G87" s="72">
        <f t="shared" si="0"/>
        <v>15</v>
      </c>
      <c r="H87" s="101"/>
      <c r="I87" s="110"/>
    </row>
    <row r="88" spans="1:9" s="117" customFormat="1" ht="12" customHeight="1" x14ac:dyDescent="0.25">
      <c r="A88" s="72">
        <v>60</v>
      </c>
      <c r="B88" s="97" t="s">
        <v>519</v>
      </c>
      <c r="C88" s="97" t="s">
        <v>520</v>
      </c>
      <c r="D88" s="72" t="s">
        <v>95</v>
      </c>
      <c r="E88" s="72">
        <v>1</v>
      </c>
      <c r="F88" s="72" t="s">
        <v>454</v>
      </c>
      <c r="G88" s="72">
        <f t="shared" si="0"/>
        <v>15</v>
      </c>
      <c r="H88" s="101"/>
      <c r="I88" s="110"/>
    </row>
    <row r="89" spans="1:9" s="117" customFormat="1" ht="12" customHeight="1" x14ac:dyDescent="0.25">
      <c r="A89" s="72">
        <v>61</v>
      </c>
      <c r="B89" s="85" t="s">
        <v>521</v>
      </c>
      <c r="C89" s="100" t="s">
        <v>522</v>
      </c>
      <c r="D89" s="72" t="s">
        <v>95</v>
      </c>
      <c r="E89" s="72">
        <v>1</v>
      </c>
      <c r="F89" s="72" t="s">
        <v>454</v>
      </c>
      <c r="G89" s="72">
        <f t="shared" si="0"/>
        <v>15</v>
      </c>
      <c r="H89" s="101"/>
      <c r="I89" s="110"/>
    </row>
    <row r="90" spans="1:9" s="117" customFormat="1" ht="12" customHeight="1" x14ac:dyDescent="0.25">
      <c r="A90" s="72">
        <v>62</v>
      </c>
      <c r="B90" s="85" t="s">
        <v>523</v>
      </c>
      <c r="C90" s="100" t="s">
        <v>524</v>
      </c>
      <c r="D90" s="72" t="s">
        <v>95</v>
      </c>
      <c r="E90" s="72">
        <v>1</v>
      </c>
      <c r="F90" s="72" t="s">
        <v>454</v>
      </c>
      <c r="G90" s="72">
        <f t="shared" si="0"/>
        <v>15</v>
      </c>
      <c r="H90" s="101"/>
      <c r="I90" s="110"/>
    </row>
    <row r="91" spans="1:9" s="117" customFormat="1" ht="12" customHeight="1" x14ac:dyDescent="0.25">
      <c r="A91" s="72">
        <v>63</v>
      </c>
      <c r="B91" s="85" t="s">
        <v>525</v>
      </c>
      <c r="C91" s="97" t="s">
        <v>526</v>
      </c>
      <c r="D91" s="72" t="s">
        <v>95</v>
      </c>
      <c r="E91" s="72">
        <v>1</v>
      </c>
      <c r="F91" s="72" t="s">
        <v>454</v>
      </c>
      <c r="G91" s="72">
        <f t="shared" si="0"/>
        <v>15</v>
      </c>
      <c r="H91" s="101"/>
      <c r="I91" s="110"/>
    </row>
    <row r="92" spans="1:9" s="117" customFormat="1" ht="12" customHeight="1" x14ac:dyDescent="0.25">
      <c r="A92" s="72">
        <v>64</v>
      </c>
      <c r="B92" s="85" t="s">
        <v>610</v>
      </c>
      <c r="C92" s="100" t="s">
        <v>690</v>
      </c>
      <c r="D92" s="72" t="s">
        <v>95</v>
      </c>
      <c r="E92" s="72">
        <v>2</v>
      </c>
      <c r="F92" s="72" t="s">
        <v>454</v>
      </c>
      <c r="G92" s="72">
        <f t="shared" si="0"/>
        <v>30</v>
      </c>
      <c r="H92" s="101"/>
      <c r="I92" s="110"/>
    </row>
    <row r="93" spans="1:9" s="117" customFormat="1" ht="12" customHeight="1" x14ac:dyDescent="0.25">
      <c r="A93" s="72">
        <v>65</v>
      </c>
      <c r="B93" s="99" t="s">
        <v>588</v>
      </c>
      <c r="C93" s="99" t="s">
        <v>689</v>
      </c>
      <c r="D93" s="72" t="s">
        <v>95</v>
      </c>
      <c r="E93" s="72">
        <v>2</v>
      </c>
      <c r="F93" s="72" t="s">
        <v>454</v>
      </c>
      <c r="G93" s="72">
        <f t="shared" ref="G93:G113" si="11">E93*$C$13</f>
        <v>30</v>
      </c>
      <c r="H93" s="101"/>
      <c r="I93" s="110"/>
    </row>
    <row r="94" spans="1:9" s="117" customFormat="1" ht="12" customHeight="1" x14ac:dyDescent="0.25">
      <c r="A94" s="72">
        <v>65</v>
      </c>
      <c r="B94" s="99" t="s">
        <v>694</v>
      </c>
      <c r="C94" s="99" t="s">
        <v>696</v>
      </c>
      <c r="D94" s="72" t="s">
        <v>95</v>
      </c>
      <c r="E94" s="72">
        <v>2</v>
      </c>
      <c r="F94" s="72" t="s">
        <v>454</v>
      </c>
      <c r="G94" s="72">
        <f t="shared" ref="G94:G96" si="12">E94*$C$13</f>
        <v>30</v>
      </c>
      <c r="H94" s="101"/>
      <c r="I94" s="110"/>
    </row>
    <row r="95" spans="1:9" s="117" customFormat="1" ht="12" customHeight="1" x14ac:dyDescent="0.25">
      <c r="A95" s="72">
        <v>65</v>
      </c>
      <c r="B95" s="99" t="s">
        <v>693</v>
      </c>
      <c r="C95" s="99" t="s">
        <v>695</v>
      </c>
      <c r="D95" s="72" t="s">
        <v>95</v>
      </c>
      <c r="E95" s="72">
        <v>2</v>
      </c>
      <c r="F95" s="72" t="s">
        <v>454</v>
      </c>
      <c r="G95" s="72">
        <f t="shared" ref="G95" si="13">E95*$C$13</f>
        <v>30</v>
      </c>
      <c r="H95" s="101"/>
      <c r="I95" s="110"/>
    </row>
    <row r="96" spans="1:9" s="117" customFormat="1" ht="12" customHeight="1" x14ac:dyDescent="0.25">
      <c r="A96" s="72">
        <v>66</v>
      </c>
      <c r="B96" s="99" t="s">
        <v>527</v>
      </c>
      <c r="C96" s="99" t="s">
        <v>528</v>
      </c>
      <c r="D96" s="72" t="s">
        <v>95</v>
      </c>
      <c r="E96" s="72">
        <v>4</v>
      </c>
      <c r="F96" s="72" t="s">
        <v>454</v>
      </c>
      <c r="G96" s="72">
        <f t="shared" si="12"/>
        <v>60</v>
      </c>
      <c r="H96" s="101"/>
      <c r="I96" s="110"/>
    </row>
    <row r="97" spans="1:9" s="117" customFormat="1" ht="12" customHeight="1" x14ac:dyDescent="0.25">
      <c r="A97" s="72">
        <v>66</v>
      </c>
      <c r="B97" s="99" t="s">
        <v>691</v>
      </c>
      <c r="C97" s="99" t="s">
        <v>692</v>
      </c>
      <c r="D97" s="72" t="s">
        <v>95</v>
      </c>
      <c r="E97" s="72">
        <v>1</v>
      </c>
      <c r="F97" s="72" t="s">
        <v>454</v>
      </c>
      <c r="G97" s="72">
        <f t="shared" si="11"/>
        <v>15</v>
      </c>
      <c r="H97" s="101"/>
      <c r="I97" s="110"/>
    </row>
    <row r="98" spans="1:9" s="117" customFormat="1" ht="12" customHeight="1" x14ac:dyDescent="0.25">
      <c r="A98" s="72">
        <v>72</v>
      </c>
      <c r="B98" s="99" t="s">
        <v>540</v>
      </c>
      <c r="C98" s="100" t="s">
        <v>541</v>
      </c>
      <c r="D98" s="72" t="s">
        <v>95</v>
      </c>
      <c r="E98" s="72">
        <v>1</v>
      </c>
      <c r="F98" s="72" t="s">
        <v>454</v>
      </c>
      <c r="G98" s="72">
        <f t="shared" si="11"/>
        <v>15</v>
      </c>
      <c r="H98" s="101"/>
      <c r="I98" s="110"/>
    </row>
    <row r="99" spans="1:9" s="117" customFormat="1" ht="12" customHeight="1" x14ac:dyDescent="0.25">
      <c r="A99" s="72">
        <v>73</v>
      </c>
      <c r="B99" s="85" t="s">
        <v>542</v>
      </c>
      <c r="C99" s="100" t="s">
        <v>543</v>
      </c>
      <c r="D99" s="72" t="s">
        <v>95</v>
      </c>
      <c r="E99" s="72">
        <v>1</v>
      </c>
      <c r="F99" s="72" t="s">
        <v>454</v>
      </c>
      <c r="G99" s="72">
        <f t="shared" si="11"/>
        <v>15</v>
      </c>
      <c r="H99" s="101"/>
      <c r="I99" s="110"/>
    </row>
    <row r="100" spans="1:9" s="117" customFormat="1" ht="12" customHeight="1" x14ac:dyDescent="0.25">
      <c r="A100" s="72">
        <v>67</v>
      </c>
      <c r="B100" s="85" t="s">
        <v>529</v>
      </c>
      <c r="C100" s="100" t="s">
        <v>530</v>
      </c>
      <c r="D100" s="72" t="s">
        <v>95</v>
      </c>
      <c r="E100" s="72">
        <v>1</v>
      </c>
      <c r="F100" s="72" t="s">
        <v>454</v>
      </c>
      <c r="G100" s="72">
        <f t="shared" ref="G100:G105" si="14">E100*$C$13</f>
        <v>15</v>
      </c>
      <c r="H100" s="101"/>
      <c r="I100" s="110"/>
    </row>
    <row r="101" spans="1:9" s="117" customFormat="1" ht="12" customHeight="1" x14ac:dyDescent="0.25">
      <c r="A101" s="102">
        <v>4</v>
      </c>
      <c r="B101" s="100" t="s">
        <v>697</v>
      </c>
      <c r="C101" s="100" t="s">
        <v>587</v>
      </c>
      <c r="D101" s="127" t="s">
        <v>95</v>
      </c>
      <c r="E101" s="72">
        <v>1</v>
      </c>
      <c r="F101" s="72" t="s">
        <v>454</v>
      </c>
      <c r="G101" s="72">
        <f t="shared" si="14"/>
        <v>15</v>
      </c>
      <c r="H101" s="99"/>
      <c r="I101" s="112"/>
    </row>
    <row r="102" spans="1:9" s="117" customFormat="1" ht="12" customHeight="1" x14ac:dyDescent="0.25">
      <c r="A102" s="72">
        <v>68</v>
      </c>
      <c r="B102" s="85" t="s">
        <v>531</v>
      </c>
      <c r="C102" s="100" t="s">
        <v>532</v>
      </c>
      <c r="D102" s="72" t="s">
        <v>95</v>
      </c>
      <c r="E102" s="72">
        <v>1</v>
      </c>
      <c r="F102" s="72" t="s">
        <v>454</v>
      </c>
      <c r="G102" s="72">
        <f t="shared" si="14"/>
        <v>15</v>
      </c>
      <c r="H102" s="101"/>
      <c r="I102" s="110"/>
    </row>
    <row r="103" spans="1:9" s="117" customFormat="1" ht="12" customHeight="1" x14ac:dyDescent="0.25">
      <c r="A103" s="72">
        <v>69</v>
      </c>
      <c r="B103" s="85" t="s">
        <v>533</v>
      </c>
      <c r="C103" s="100" t="s">
        <v>534</v>
      </c>
      <c r="D103" s="72" t="s">
        <v>95</v>
      </c>
      <c r="E103" s="72">
        <v>1</v>
      </c>
      <c r="F103" s="72" t="s">
        <v>535</v>
      </c>
      <c r="G103" s="72">
        <f t="shared" si="14"/>
        <v>15</v>
      </c>
      <c r="H103" s="101"/>
      <c r="I103" s="110"/>
    </row>
    <row r="104" spans="1:9" s="117" customFormat="1" ht="12" customHeight="1" x14ac:dyDescent="0.25">
      <c r="A104" s="72">
        <v>70</v>
      </c>
      <c r="B104" s="85" t="s">
        <v>536</v>
      </c>
      <c r="C104" s="100" t="s">
        <v>537</v>
      </c>
      <c r="D104" s="72" t="s">
        <v>95</v>
      </c>
      <c r="E104" s="72">
        <v>1</v>
      </c>
      <c r="F104" s="72" t="s">
        <v>535</v>
      </c>
      <c r="G104" s="72">
        <f t="shared" si="14"/>
        <v>15</v>
      </c>
      <c r="H104" s="101"/>
      <c r="I104" s="110"/>
    </row>
    <row r="105" spans="1:9" s="117" customFormat="1" ht="12" customHeight="1" x14ac:dyDescent="0.25">
      <c r="A105" s="72">
        <v>71</v>
      </c>
      <c r="B105" s="85" t="s">
        <v>538</v>
      </c>
      <c r="C105" s="100" t="s">
        <v>539</v>
      </c>
      <c r="D105" s="72" t="s">
        <v>95</v>
      </c>
      <c r="E105" s="72">
        <v>2</v>
      </c>
      <c r="F105" s="72" t="s">
        <v>454</v>
      </c>
      <c r="G105" s="72">
        <f t="shared" si="14"/>
        <v>30</v>
      </c>
      <c r="H105" s="101"/>
      <c r="I105" s="110"/>
    </row>
    <row r="106" spans="1:9" s="117" customFormat="1" ht="12" customHeight="1" x14ac:dyDescent="0.25">
      <c r="A106" s="72">
        <v>74</v>
      </c>
      <c r="B106" s="85" t="s">
        <v>676</v>
      </c>
      <c r="C106" s="100" t="s">
        <v>545</v>
      </c>
      <c r="D106" s="72" t="s">
        <v>95</v>
      </c>
      <c r="E106" s="72">
        <v>15</v>
      </c>
      <c r="F106" s="72" t="s">
        <v>454</v>
      </c>
      <c r="G106" s="72">
        <f t="shared" si="11"/>
        <v>225</v>
      </c>
      <c r="H106" s="101"/>
      <c r="I106" s="110"/>
    </row>
    <row r="107" spans="1:9" s="117" customFormat="1" ht="12" customHeight="1" x14ac:dyDescent="0.25">
      <c r="A107" s="72">
        <v>75</v>
      </c>
      <c r="B107" s="85" t="s">
        <v>675</v>
      </c>
      <c r="C107" s="100" t="s">
        <v>545</v>
      </c>
      <c r="D107" s="72" t="s">
        <v>95</v>
      </c>
      <c r="E107" s="72">
        <v>6</v>
      </c>
      <c r="F107" s="72" t="s">
        <v>454</v>
      </c>
      <c r="G107" s="72">
        <f t="shared" si="11"/>
        <v>90</v>
      </c>
      <c r="H107" s="101"/>
      <c r="I107" s="110"/>
    </row>
    <row r="108" spans="1:9" s="117" customFormat="1" ht="12" customHeight="1" x14ac:dyDescent="0.25">
      <c r="A108" s="72">
        <v>76</v>
      </c>
      <c r="B108" s="85" t="s">
        <v>674</v>
      </c>
      <c r="C108" s="100" t="s">
        <v>545</v>
      </c>
      <c r="D108" s="72" t="s">
        <v>95</v>
      </c>
      <c r="E108" s="72">
        <v>6</v>
      </c>
      <c r="F108" s="72" t="s">
        <v>454</v>
      </c>
      <c r="G108" s="72">
        <f t="shared" si="11"/>
        <v>90</v>
      </c>
      <c r="H108" s="101"/>
      <c r="I108" s="110"/>
    </row>
    <row r="109" spans="1:9" s="117" customFormat="1" ht="12" customHeight="1" x14ac:dyDescent="0.25">
      <c r="A109" s="72">
        <v>78</v>
      </c>
      <c r="B109" s="85" t="s">
        <v>677</v>
      </c>
      <c r="C109" s="100" t="s">
        <v>476</v>
      </c>
      <c r="D109" s="72" t="s">
        <v>95</v>
      </c>
      <c r="E109" s="72">
        <v>20</v>
      </c>
      <c r="F109" s="72" t="s">
        <v>454</v>
      </c>
      <c r="G109" s="72">
        <f t="shared" si="11"/>
        <v>300</v>
      </c>
      <c r="H109" s="101"/>
      <c r="I109" s="116"/>
    </row>
    <row r="110" spans="1:9" s="117" customFormat="1" ht="12" customHeight="1" x14ac:dyDescent="0.25">
      <c r="A110" s="72">
        <v>20</v>
      </c>
      <c r="B110" s="85" t="s">
        <v>584</v>
      </c>
      <c r="C110" s="100" t="s">
        <v>673</v>
      </c>
      <c r="D110" s="72" t="s">
        <v>95</v>
      </c>
      <c r="E110" s="72">
        <v>4</v>
      </c>
      <c r="F110" s="72" t="s">
        <v>454</v>
      </c>
      <c r="G110" s="72">
        <f t="shared" si="11"/>
        <v>60</v>
      </c>
      <c r="H110" s="101"/>
      <c r="I110" s="116"/>
    </row>
    <row r="111" spans="1:9" s="117" customFormat="1" ht="12" customHeight="1" x14ac:dyDescent="0.25">
      <c r="A111" s="72">
        <v>22</v>
      </c>
      <c r="B111" s="85" t="s">
        <v>678</v>
      </c>
      <c r="C111" s="100" t="s">
        <v>679</v>
      </c>
      <c r="D111" s="72" t="s">
        <v>95</v>
      </c>
      <c r="E111" s="72">
        <v>5</v>
      </c>
      <c r="F111" s="72" t="s">
        <v>454</v>
      </c>
      <c r="G111" s="72">
        <f t="shared" si="11"/>
        <v>75</v>
      </c>
      <c r="H111" s="101"/>
      <c r="I111" s="116"/>
    </row>
    <row r="112" spans="1:9" s="117" customFormat="1" ht="12" customHeight="1" x14ac:dyDescent="0.25">
      <c r="A112" s="72">
        <v>23</v>
      </c>
      <c r="B112" s="97" t="s">
        <v>477</v>
      </c>
      <c r="C112" s="98" t="s">
        <v>478</v>
      </c>
      <c r="D112" s="72" t="s">
        <v>95</v>
      </c>
      <c r="E112" s="72">
        <v>10</v>
      </c>
      <c r="F112" s="72" t="s">
        <v>454</v>
      </c>
      <c r="G112" s="72">
        <f t="shared" si="11"/>
        <v>150</v>
      </c>
      <c r="H112" s="101"/>
      <c r="I112" s="116"/>
    </row>
    <row r="113" spans="1:11" s="117" customFormat="1" ht="12" customHeight="1" x14ac:dyDescent="0.25">
      <c r="A113" s="72">
        <v>81</v>
      </c>
      <c r="B113" s="85" t="s">
        <v>698</v>
      </c>
      <c r="C113" s="100" t="s">
        <v>699</v>
      </c>
      <c r="D113" s="72" t="s">
        <v>95</v>
      </c>
      <c r="E113" s="72">
        <v>2</v>
      </c>
      <c r="F113" s="72" t="s">
        <v>454</v>
      </c>
      <c r="G113" s="72">
        <f t="shared" si="11"/>
        <v>30</v>
      </c>
      <c r="H113" s="101"/>
      <c r="I113" s="110"/>
    </row>
    <row r="114" spans="1:11" s="117" customFormat="1" ht="12" customHeight="1" x14ac:dyDescent="0.25">
      <c r="A114" s="72">
        <v>81</v>
      </c>
      <c r="B114" s="85" t="s">
        <v>700</v>
      </c>
      <c r="C114" s="100" t="s">
        <v>701</v>
      </c>
      <c r="D114" s="72" t="s">
        <v>95</v>
      </c>
      <c r="E114" s="72">
        <v>2</v>
      </c>
      <c r="F114" s="72" t="s">
        <v>454</v>
      </c>
      <c r="G114" s="72">
        <f t="shared" ref="G114" si="15">E114*$C$13</f>
        <v>30</v>
      </c>
      <c r="H114" s="101"/>
      <c r="I114" s="110"/>
    </row>
    <row r="115" spans="1:11" s="117" customFormat="1" ht="12" customHeight="1" x14ac:dyDescent="0.25">
      <c r="A115" s="72">
        <v>82</v>
      </c>
      <c r="B115" s="97" t="s">
        <v>546</v>
      </c>
      <c r="C115" s="97" t="s">
        <v>547</v>
      </c>
      <c r="D115" s="72" t="s">
        <v>95</v>
      </c>
      <c r="E115" s="72">
        <v>4</v>
      </c>
      <c r="F115" s="72" t="s">
        <v>454</v>
      </c>
      <c r="G115" s="72">
        <f>E115*$C$13</f>
        <v>60</v>
      </c>
      <c r="H115" s="101"/>
      <c r="I115" s="110"/>
    </row>
    <row r="116" spans="1:11" s="117" customFormat="1" ht="12" customHeight="1" x14ac:dyDescent="0.25">
      <c r="A116" s="72">
        <v>83</v>
      </c>
      <c r="B116" s="97" t="s">
        <v>548</v>
      </c>
      <c r="C116" s="97" t="s">
        <v>549</v>
      </c>
      <c r="D116" s="72" t="s">
        <v>95</v>
      </c>
      <c r="E116" s="72">
        <v>2</v>
      </c>
      <c r="F116" s="72" t="s">
        <v>454</v>
      </c>
      <c r="G116" s="72">
        <f>E116*$C$13</f>
        <v>30</v>
      </c>
      <c r="H116" s="101"/>
      <c r="I116" s="110"/>
    </row>
    <row r="117" spans="1:11" s="117" customFormat="1" ht="12" customHeight="1" x14ac:dyDescent="0.25">
      <c r="A117" s="72">
        <v>84</v>
      </c>
      <c r="B117" s="85" t="s">
        <v>550</v>
      </c>
      <c r="C117" s="100" t="s">
        <v>551</v>
      </c>
      <c r="D117" s="72" t="s">
        <v>95</v>
      </c>
      <c r="E117" s="72">
        <v>2</v>
      </c>
      <c r="F117" s="72" t="s">
        <v>454</v>
      </c>
      <c r="G117" s="72">
        <f>E117*$C$13</f>
        <v>30</v>
      </c>
      <c r="H117" s="126"/>
      <c r="I117" s="116"/>
    </row>
    <row r="118" spans="1:11" s="117" customFormat="1" ht="12" customHeight="1" x14ac:dyDescent="0.25">
      <c r="A118" s="141"/>
      <c r="B118" s="142"/>
      <c r="C118" s="143"/>
      <c r="D118" s="141"/>
      <c r="E118" s="141"/>
      <c r="F118" s="141"/>
      <c r="G118" s="141"/>
      <c r="H118" s="144"/>
      <c r="I118" s="145"/>
    </row>
    <row r="119" spans="1:11" s="117" customFormat="1" ht="12" customHeight="1" x14ac:dyDescent="0.25">
      <c r="A119" s="72">
        <v>101</v>
      </c>
      <c r="B119" s="100" t="s">
        <v>553</v>
      </c>
      <c r="C119" s="100" t="s">
        <v>553</v>
      </c>
      <c r="D119" s="4" t="s">
        <v>95</v>
      </c>
      <c r="E119" s="4">
        <v>3</v>
      </c>
      <c r="F119" s="72" t="s">
        <v>454</v>
      </c>
      <c r="G119" s="72">
        <f t="shared" ref="G119:G167" si="16">E119*$C$13</f>
        <v>45</v>
      </c>
      <c r="H119" s="101"/>
      <c r="I119" s="110"/>
    </row>
    <row r="120" spans="1:11" s="1" customFormat="1" ht="12" customHeight="1" x14ac:dyDescent="0.25">
      <c r="A120" s="72">
        <v>67</v>
      </c>
      <c r="B120" s="99" t="s">
        <v>552</v>
      </c>
      <c r="C120" s="100" t="s">
        <v>731</v>
      </c>
      <c r="D120" s="72" t="s">
        <v>95</v>
      </c>
      <c r="E120" s="72">
        <v>3</v>
      </c>
      <c r="F120" s="72" t="s">
        <v>454</v>
      </c>
      <c r="G120" s="72">
        <f>E120*'[1]Расходные материалы'!$C$14</f>
        <v>30</v>
      </c>
      <c r="H120" s="101"/>
      <c r="I120" s="110"/>
      <c r="J120" s="78"/>
      <c r="K120" s="148"/>
    </row>
    <row r="121" spans="1:11" s="1" customFormat="1" ht="12" customHeight="1" x14ac:dyDescent="0.25">
      <c r="A121" s="72">
        <v>72</v>
      </c>
      <c r="B121" s="85" t="s">
        <v>722</v>
      </c>
      <c r="C121" s="100" t="s">
        <v>723</v>
      </c>
      <c r="D121" s="72" t="s">
        <v>95</v>
      </c>
      <c r="E121" s="72">
        <v>1</v>
      </c>
      <c r="F121" s="72" t="s">
        <v>454</v>
      </c>
      <c r="G121" s="72">
        <f t="shared" ref="G121:G127" si="17">E121*$C$13</f>
        <v>15</v>
      </c>
      <c r="H121" s="101"/>
      <c r="I121" s="110"/>
      <c r="J121" s="78"/>
      <c r="K121" s="148"/>
    </row>
    <row r="122" spans="1:11" s="1" customFormat="1" ht="12" customHeight="1" x14ac:dyDescent="0.25">
      <c r="A122" s="72">
        <v>73</v>
      </c>
      <c r="B122" s="97" t="s">
        <v>724</v>
      </c>
      <c r="C122" s="97" t="s">
        <v>725</v>
      </c>
      <c r="D122" s="72" t="s">
        <v>95</v>
      </c>
      <c r="E122" s="84">
        <v>1</v>
      </c>
      <c r="F122" s="72" t="s">
        <v>454</v>
      </c>
      <c r="G122" s="72">
        <f t="shared" si="17"/>
        <v>15</v>
      </c>
      <c r="H122" s="101"/>
      <c r="I122" s="110"/>
      <c r="J122" s="78"/>
      <c r="K122" s="148"/>
    </row>
    <row r="123" spans="1:11" s="1" customFormat="1" ht="12" customHeight="1" x14ac:dyDescent="0.25">
      <c r="A123" s="72">
        <v>74</v>
      </c>
      <c r="B123" s="97" t="s">
        <v>726</v>
      </c>
      <c r="C123" s="97" t="s">
        <v>727</v>
      </c>
      <c r="D123" s="72" t="s">
        <v>95</v>
      </c>
      <c r="E123" s="84">
        <v>6</v>
      </c>
      <c r="F123" s="72" t="s">
        <v>454</v>
      </c>
      <c r="G123" s="72">
        <f t="shared" si="17"/>
        <v>90</v>
      </c>
      <c r="H123" s="101"/>
      <c r="I123" s="110"/>
      <c r="J123" s="78"/>
      <c r="K123" s="148"/>
    </row>
    <row r="124" spans="1:11" s="1" customFormat="1" ht="12" customHeight="1" x14ac:dyDescent="0.25">
      <c r="A124" s="72">
        <v>75</v>
      </c>
      <c r="B124" s="97" t="s">
        <v>548</v>
      </c>
      <c r="C124" s="97" t="s">
        <v>727</v>
      </c>
      <c r="D124" s="72" t="s">
        <v>95</v>
      </c>
      <c r="E124" s="84">
        <v>2</v>
      </c>
      <c r="F124" s="72" t="s">
        <v>454</v>
      </c>
      <c r="G124" s="72">
        <f t="shared" si="17"/>
        <v>30</v>
      </c>
      <c r="H124" s="101"/>
      <c r="I124" s="110"/>
      <c r="J124" s="78"/>
      <c r="K124" s="148"/>
    </row>
    <row r="125" spans="1:11" s="1" customFormat="1" ht="12" customHeight="1" x14ac:dyDescent="0.25">
      <c r="A125" s="72">
        <v>75</v>
      </c>
      <c r="B125" s="97" t="s">
        <v>732</v>
      </c>
      <c r="C125" s="97" t="s">
        <v>727</v>
      </c>
      <c r="D125" s="72" t="s">
        <v>95</v>
      </c>
      <c r="E125" s="84">
        <v>2</v>
      </c>
      <c r="F125" s="72" t="s">
        <v>454</v>
      </c>
      <c r="G125" s="72">
        <f t="shared" ref="G125" si="18">E125*$C$13</f>
        <v>30</v>
      </c>
      <c r="H125" s="101"/>
      <c r="I125" s="110"/>
      <c r="J125" s="78"/>
      <c r="K125" s="148"/>
    </row>
    <row r="126" spans="1:11" s="1" customFormat="1" ht="12" customHeight="1" x14ac:dyDescent="0.25">
      <c r="A126" s="72">
        <v>76</v>
      </c>
      <c r="B126" s="97" t="s">
        <v>728</v>
      </c>
      <c r="C126" s="97" t="s">
        <v>729</v>
      </c>
      <c r="D126" s="72" t="s">
        <v>95</v>
      </c>
      <c r="E126" s="84">
        <v>2</v>
      </c>
      <c r="F126" s="72" t="s">
        <v>454</v>
      </c>
      <c r="G126" s="72">
        <f t="shared" si="17"/>
        <v>30</v>
      </c>
      <c r="H126" s="101"/>
      <c r="I126" s="110"/>
      <c r="J126" s="78"/>
      <c r="K126" s="148"/>
    </row>
    <row r="127" spans="1:11" s="1" customFormat="1" ht="12" customHeight="1" x14ac:dyDescent="0.25">
      <c r="A127" s="72">
        <v>77</v>
      </c>
      <c r="B127" s="85" t="s">
        <v>730</v>
      </c>
      <c r="C127" s="96" t="s">
        <v>551</v>
      </c>
      <c r="D127" s="72" t="s">
        <v>95</v>
      </c>
      <c r="E127" s="72">
        <v>4</v>
      </c>
      <c r="F127" s="72" t="s">
        <v>454</v>
      </c>
      <c r="G127" s="72">
        <f t="shared" si="17"/>
        <v>60</v>
      </c>
      <c r="H127" s="101"/>
      <c r="I127" s="110"/>
      <c r="J127" s="78"/>
      <c r="K127" s="125"/>
    </row>
    <row r="128" spans="1:11" s="117" customFormat="1" ht="12" customHeight="1" x14ac:dyDescent="0.25">
      <c r="A128" s="72">
        <v>102</v>
      </c>
      <c r="B128" s="85" t="s">
        <v>554</v>
      </c>
      <c r="C128" s="100" t="s">
        <v>555</v>
      </c>
      <c r="D128" s="72" t="s">
        <v>95</v>
      </c>
      <c r="E128" s="72">
        <v>4</v>
      </c>
      <c r="F128" s="72" t="s">
        <v>454</v>
      </c>
      <c r="G128" s="72">
        <f t="shared" si="16"/>
        <v>60</v>
      </c>
      <c r="H128" s="101"/>
      <c r="I128" s="110"/>
    </row>
    <row r="129" spans="1:9" s="117" customFormat="1" ht="12" customHeight="1" x14ac:dyDescent="0.25">
      <c r="A129" s="72">
        <v>103</v>
      </c>
      <c r="B129" s="85" t="s">
        <v>556</v>
      </c>
      <c r="C129" s="100" t="s">
        <v>557</v>
      </c>
      <c r="D129" s="72" t="s">
        <v>95</v>
      </c>
      <c r="E129" s="72">
        <v>1</v>
      </c>
      <c r="F129" s="72" t="s">
        <v>454</v>
      </c>
      <c r="G129" s="72">
        <f t="shared" si="16"/>
        <v>15</v>
      </c>
      <c r="H129" s="101"/>
      <c r="I129" s="110"/>
    </row>
    <row r="130" spans="1:9" s="117" customFormat="1" ht="12" customHeight="1" x14ac:dyDescent="0.25">
      <c r="A130" s="72">
        <v>104</v>
      </c>
      <c r="B130" s="85" t="s">
        <v>558</v>
      </c>
      <c r="C130" s="100" t="s">
        <v>559</v>
      </c>
      <c r="D130" s="72" t="s">
        <v>95</v>
      </c>
      <c r="E130" s="72">
        <v>1</v>
      </c>
      <c r="F130" s="72" t="s">
        <v>454</v>
      </c>
      <c r="G130" s="72">
        <f t="shared" si="16"/>
        <v>15</v>
      </c>
      <c r="H130" s="101"/>
      <c r="I130" s="110"/>
    </row>
    <row r="131" spans="1:9" s="117" customFormat="1" ht="12" customHeight="1" x14ac:dyDescent="0.25">
      <c r="A131" s="72">
        <v>105</v>
      </c>
      <c r="B131" s="85" t="s">
        <v>560</v>
      </c>
      <c r="C131" s="100" t="s">
        <v>561</v>
      </c>
      <c r="D131" s="72" t="s">
        <v>95</v>
      </c>
      <c r="E131" s="72">
        <v>1</v>
      </c>
      <c r="F131" s="72" t="s">
        <v>454</v>
      </c>
      <c r="G131" s="72">
        <f t="shared" si="16"/>
        <v>15</v>
      </c>
      <c r="H131" s="101"/>
      <c r="I131" s="110"/>
    </row>
    <row r="132" spans="1:9" s="117" customFormat="1" ht="12" customHeight="1" x14ac:dyDescent="0.25">
      <c r="A132" s="72">
        <v>106</v>
      </c>
      <c r="B132" s="85" t="s">
        <v>562</v>
      </c>
      <c r="C132" s="100" t="s">
        <v>563</v>
      </c>
      <c r="D132" s="72" t="s">
        <v>95</v>
      </c>
      <c r="E132" s="72">
        <v>1</v>
      </c>
      <c r="F132" s="72" t="s">
        <v>454</v>
      </c>
      <c r="G132" s="72">
        <f t="shared" si="16"/>
        <v>15</v>
      </c>
      <c r="H132" s="101"/>
      <c r="I132" s="110"/>
    </row>
    <row r="133" spans="1:9" s="117" customFormat="1" ht="12" customHeight="1" x14ac:dyDescent="0.25">
      <c r="A133" s="72">
        <v>107</v>
      </c>
      <c r="B133" s="85" t="s">
        <v>550</v>
      </c>
      <c r="C133" s="100" t="s">
        <v>551</v>
      </c>
      <c r="D133" s="72" t="s">
        <v>95</v>
      </c>
      <c r="E133" s="72">
        <v>2</v>
      </c>
      <c r="F133" s="72" t="s">
        <v>454</v>
      </c>
      <c r="G133" s="72">
        <f t="shared" si="16"/>
        <v>30</v>
      </c>
      <c r="H133" s="126"/>
      <c r="I133" s="110"/>
    </row>
    <row r="134" spans="1:9" s="117" customFormat="1" ht="12" customHeight="1" x14ac:dyDescent="0.25">
      <c r="A134" s="72">
        <v>108</v>
      </c>
      <c r="B134" s="85" t="s">
        <v>564</v>
      </c>
      <c r="C134" s="100" t="s">
        <v>565</v>
      </c>
      <c r="D134" s="72" t="s">
        <v>95</v>
      </c>
      <c r="E134" s="72">
        <v>2</v>
      </c>
      <c r="F134" s="72" t="s">
        <v>454</v>
      </c>
      <c r="G134" s="72">
        <f t="shared" si="16"/>
        <v>30</v>
      </c>
      <c r="H134" s="101"/>
      <c r="I134" s="110"/>
    </row>
    <row r="135" spans="1:9" s="117" customFormat="1" ht="12" customHeight="1" x14ac:dyDescent="0.25">
      <c r="A135" s="72">
        <v>109</v>
      </c>
      <c r="B135" s="85" t="s">
        <v>566</v>
      </c>
      <c r="C135" s="100" t="s">
        <v>567</v>
      </c>
      <c r="D135" s="72" t="s">
        <v>95</v>
      </c>
      <c r="E135" s="72">
        <v>1</v>
      </c>
      <c r="F135" s="72" t="s">
        <v>454</v>
      </c>
      <c r="G135" s="72">
        <f t="shared" si="16"/>
        <v>15</v>
      </c>
      <c r="H135" s="101"/>
      <c r="I135" s="110"/>
    </row>
    <row r="136" spans="1:9" s="117" customFormat="1" ht="12" customHeight="1" x14ac:dyDescent="0.25">
      <c r="A136" s="72">
        <v>110</v>
      </c>
      <c r="B136" s="85" t="s">
        <v>568</v>
      </c>
      <c r="C136" s="100" t="s">
        <v>569</v>
      </c>
      <c r="D136" s="72" t="s">
        <v>95</v>
      </c>
      <c r="E136" s="72">
        <v>1</v>
      </c>
      <c r="F136" s="72" t="s">
        <v>454</v>
      </c>
      <c r="G136" s="72">
        <f t="shared" si="16"/>
        <v>15</v>
      </c>
      <c r="H136" s="101"/>
      <c r="I136" s="110"/>
    </row>
    <row r="137" spans="1:9" s="117" customFormat="1" ht="12" customHeight="1" x14ac:dyDescent="0.25">
      <c r="A137" s="72">
        <v>111</v>
      </c>
      <c r="B137" s="85" t="s">
        <v>570</v>
      </c>
      <c r="C137" s="100" t="s">
        <v>571</v>
      </c>
      <c r="D137" s="72" t="s">
        <v>95</v>
      </c>
      <c r="E137" s="72">
        <v>1</v>
      </c>
      <c r="F137" s="72" t="s">
        <v>454</v>
      </c>
      <c r="G137" s="72">
        <f t="shared" si="16"/>
        <v>15</v>
      </c>
      <c r="H137" s="101"/>
      <c r="I137" s="110"/>
    </row>
    <row r="138" spans="1:9" s="117" customFormat="1" ht="12" customHeight="1" x14ac:dyDescent="0.25">
      <c r="A138" s="72">
        <v>112</v>
      </c>
      <c r="B138" s="85" t="s">
        <v>733</v>
      </c>
      <c r="C138" s="100" t="s">
        <v>734</v>
      </c>
      <c r="D138" s="72" t="s">
        <v>95</v>
      </c>
      <c r="E138" s="72">
        <v>2</v>
      </c>
      <c r="F138" s="72" t="s">
        <v>454</v>
      </c>
      <c r="G138" s="72">
        <f t="shared" si="16"/>
        <v>30</v>
      </c>
      <c r="H138" s="101"/>
      <c r="I138" s="110"/>
    </row>
    <row r="139" spans="1:9" s="117" customFormat="1" ht="12" customHeight="1" x14ac:dyDescent="0.25">
      <c r="A139" s="72">
        <v>112</v>
      </c>
      <c r="B139" s="85" t="s">
        <v>572</v>
      </c>
      <c r="C139" s="100" t="s">
        <v>573</v>
      </c>
      <c r="D139" s="72" t="s">
        <v>95</v>
      </c>
      <c r="E139" s="72">
        <v>2</v>
      </c>
      <c r="F139" s="72" t="s">
        <v>454</v>
      </c>
      <c r="G139" s="72">
        <f t="shared" ref="G139" si="19">E139*$C$13</f>
        <v>30</v>
      </c>
      <c r="H139" s="101"/>
      <c r="I139" s="110"/>
    </row>
    <row r="140" spans="1:9" s="117" customFormat="1" ht="12" customHeight="1" x14ac:dyDescent="0.25">
      <c r="A140" s="72">
        <v>115</v>
      </c>
      <c r="B140" s="85" t="s">
        <v>574</v>
      </c>
      <c r="C140" s="100" t="s">
        <v>575</v>
      </c>
      <c r="D140" s="72" t="s">
        <v>95</v>
      </c>
      <c r="E140" s="72">
        <v>1</v>
      </c>
      <c r="F140" s="72" t="s">
        <v>454</v>
      </c>
      <c r="G140" s="72">
        <f>E140*$C$13</f>
        <v>15</v>
      </c>
      <c r="H140" s="101"/>
      <c r="I140" s="110"/>
    </row>
    <row r="141" spans="1:9" s="117" customFormat="1" ht="12" customHeight="1" x14ac:dyDescent="0.25">
      <c r="A141" s="72">
        <v>116</v>
      </c>
      <c r="B141" s="85" t="s">
        <v>576</v>
      </c>
      <c r="C141" s="100" t="s">
        <v>577</v>
      </c>
      <c r="D141" s="72" t="s">
        <v>95</v>
      </c>
      <c r="E141" s="72">
        <v>2</v>
      </c>
      <c r="F141" s="72" t="s">
        <v>454</v>
      </c>
      <c r="G141" s="72">
        <f>E141*$C$13</f>
        <v>30</v>
      </c>
      <c r="H141" s="101"/>
      <c r="I141" s="110"/>
    </row>
    <row r="142" spans="1:9" s="117" customFormat="1" ht="12" customHeight="1" x14ac:dyDescent="0.25">
      <c r="A142" s="72">
        <v>117</v>
      </c>
      <c r="B142" s="97" t="s">
        <v>578</v>
      </c>
      <c r="C142" s="97" t="s">
        <v>579</v>
      </c>
      <c r="D142" s="72" t="s">
        <v>95</v>
      </c>
      <c r="E142" s="72">
        <v>2</v>
      </c>
      <c r="F142" s="72" t="s">
        <v>454</v>
      </c>
      <c r="G142" s="72">
        <f>E142*$C$13</f>
        <v>30</v>
      </c>
      <c r="H142" s="101"/>
      <c r="I142" s="110"/>
    </row>
    <row r="143" spans="1:9" s="117" customFormat="1" ht="12" customHeight="1" x14ac:dyDescent="0.25">
      <c r="A143" s="72">
        <v>119</v>
      </c>
      <c r="B143" s="85" t="s">
        <v>604</v>
      </c>
      <c r="C143" s="100" t="s">
        <v>605</v>
      </c>
      <c r="D143" s="72" t="s">
        <v>95</v>
      </c>
      <c r="E143" s="72">
        <v>12</v>
      </c>
      <c r="F143" s="72" t="s">
        <v>460</v>
      </c>
      <c r="G143" s="72">
        <f t="shared" si="16"/>
        <v>180</v>
      </c>
      <c r="H143" s="101"/>
      <c r="I143" s="110"/>
    </row>
    <row r="144" spans="1:9" s="117" customFormat="1" ht="12" customHeight="1" x14ac:dyDescent="0.25">
      <c r="A144" s="72">
        <v>120</v>
      </c>
      <c r="B144" s="85" t="s">
        <v>602</v>
      </c>
      <c r="C144" s="100" t="s">
        <v>606</v>
      </c>
      <c r="D144" s="72" t="s">
        <v>95</v>
      </c>
      <c r="E144" s="72">
        <v>12</v>
      </c>
      <c r="F144" s="72" t="s">
        <v>460</v>
      </c>
      <c r="G144" s="72">
        <f t="shared" si="16"/>
        <v>180</v>
      </c>
      <c r="H144" s="101"/>
      <c r="I144" s="110"/>
    </row>
    <row r="145" spans="1:9" s="117" customFormat="1" ht="12" customHeight="1" x14ac:dyDescent="0.25">
      <c r="A145" s="72">
        <v>121</v>
      </c>
      <c r="B145" s="85" t="s">
        <v>603</v>
      </c>
      <c r="C145" s="100" t="s">
        <v>607</v>
      </c>
      <c r="D145" s="72" t="s">
        <v>95</v>
      </c>
      <c r="E145" s="72">
        <v>12</v>
      </c>
      <c r="F145" s="72" t="s">
        <v>460</v>
      </c>
      <c r="G145" s="72">
        <f t="shared" si="16"/>
        <v>180</v>
      </c>
      <c r="H145" s="101"/>
      <c r="I145" s="110"/>
    </row>
    <row r="146" spans="1:9" s="117" customFormat="1" ht="12" customHeight="1" x14ac:dyDescent="0.25">
      <c r="A146" s="72">
        <v>122</v>
      </c>
      <c r="B146" s="85" t="s">
        <v>589</v>
      </c>
      <c r="C146" s="100" t="s">
        <v>580</v>
      </c>
      <c r="D146" s="72" t="s">
        <v>95</v>
      </c>
      <c r="E146" s="72">
        <v>4</v>
      </c>
      <c r="F146" s="72" t="s">
        <v>454</v>
      </c>
      <c r="G146" s="72">
        <f t="shared" si="16"/>
        <v>60</v>
      </c>
      <c r="H146" s="101"/>
      <c r="I146" s="110"/>
    </row>
    <row r="147" spans="1:9" s="117" customFormat="1" ht="12" customHeight="1" x14ac:dyDescent="0.25">
      <c r="A147" s="72">
        <v>134</v>
      </c>
      <c r="B147" s="85" t="s">
        <v>608</v>
      </c>
      <c r="C147" s="100" t="s">
        <v>580</v>
      </c>
      <c r="D147" s="72" t="s">
        <v>95</v>
      </c>
      <c r="E147" s="72">
        <v>2</v>
      </c>
      <c r="F147" s="72" t="s">
        <v>454</v>
      </c>
      <c r="G147" s="72">
        <f>E147*$C$13</f>
        <v>30</v>
      </c>
      <c r="H147" s="101"/>
      <c r="I147" s="110"/>
    </row>
    <row r="148" spans="1:9" s="117" customFormat="1" ht="12" customHeight="1" x14ac:dyDescent="0.25">
      <c r="A148" s="72">
        <v>123</v>
      </c>
      <c r="B148" s="85" t="s">
        <v>590</v>
      </c>
      <c r="C148" s="100" t="s">
        <v>580</v>
      </c>
      <c r="D148" s="72" t="s">
        <v>95</v>
      </c>
      <c r="E148" s="72">
        <v>1</v>
      </c>
      <c r="F148" s="72" t="s">
        <v>454</v>
      </c>
      <c r="G148" s="72">
        <f t="shared" si="16"/>
        <v>15</v>
      </c>
      <c r="H148" s="101"/>
      <c r="I148" s="110"/>
    </row>
    <row r="149" spans="1:9" s="117" customFormat="1" ht="12" customHeight="1" x14ac:dyDescent="0.25">
      <c r="A149" s="72">
        <v>124</v>
      </c>
      <c r="B149" s="85" t="s">
        <v>591</v>
      </c>
      <c r="C149" s="100" t="s">
        <v>580</v>
      </c>
      <c r="D149" s="72" t="s">
        <v>95</v>
      </c>
      <c r="E149" s="72">
        <v>1</v>
      </c>
      <c r="F149" s="72" t="s">
        <v>454</v>
      </c>
      <c r="G149" s="72">
        <f t="shared" si="16"/>
        <v>15</v>
      </c>
      <c r="H149" s="101"/>
      <c r="I149" s="110"/>
    </row>
    <row r="150" spans="1:9" s="117" customFormat="1" ht="12" customHeight="1" x14ac:dyDescent="0.25">
      <c r="A150" s="72">
        <v>125</v>
      </c>
      <c r="B150" s="85" t="s">
        <v>592</v>
      </c>
      <c r="C150" s="100" t="s">
        <v>580</v>
      </c>
      <c r="D150" s="72" t="s">
        <v>95</v>
      </c>
      <c r="E150" s="72">
        <v>1</v>
      </c>
      <c r="F150" s="72" t="s">
        <v>454</v>
      </c>
      <c r="G150" s="72">
        <f t="shared" si="16"/>
        <v>15</v>
      </c>
      <c r="H150" s="101"/>
      <c r="I150" s="110"/>
    </row>
    <row r="151" spans="1:9" s="117" customFormat="1" ht="12" customHeight="1" x14ac:dyDescent="0.25">
      <c r="A151" s="72">
        <v>126</v>
      </c>
      <c r="B151" s="85" t="s">
        <v>593</v>
      </c>
      <c r="C151" s="100" t="s">
        <v>581</v>
      </c>
      <c r="D151" s="72" t="s">
        <v>95</v>
      </c>
      <c r="E151" s="72">
        <v>6</v>
      </c>
      <c r="F151" s="72" t="s">
        <v>454</v>
      </c>
      <c r="G151" s="72">
        <f t="shared" si="16"/>
        <v>90</v>
      </c>
      <c r="H151" s="101"/>
      <c r="I151" s="110"/>
    </row>
    <row r="152" spans="1:9" s="117" customFormat="1" ht="12" customHeight="1" x14ac:dyDescent="0.25">
      <c r="A152" s="72">
        <v>129</v>
      </c>
      <c r="B152" s="85" t="s">
        <v>596</v>
      </c>
      <c r="C152" s="100" t="s">
        <v>581</v>
      </c>
      <c r="D152" s="72" t="s">
        <v>95</v>
      </c>
      <c r="E152" s="72">
        <v>2</v>
      </c>
      <c r="F152" s="72" t="s">
        <v>454</v>
      </c>
      <c r="G152" s="72">
        <f>E152*$C$13</f>
        <v>30</v>
      </c>
      <c r="H152" s="101"/>
      <c r="I152" s="110"/>
    </row>
    <row r="153" spans="1:9" s="117" customFormat="1" ht="12" customHeight="1" x14ac:dyDescent="0.25">
      <c r="A153" s="72">
        <v>127</v>
      </c>
      <c r="B153" s="85" t="s">
        <v>594</v>
      </c>
      <c r="C153" s="100" t="s">
        <v>581</v>
      </c>
      <c r="D153" s="72" t="s">
        <v>95</v>
      </c>
      <c r="E153" s="72">
        <v>2</v>
      </c>
      <c r="F153" s="72" t="s">
        <v>454</v>
      </c>
      <c r="G153" s="72">
        <f t="shared" si="16"/>
        <v>30</v>
      </c>
      <c r="H153" s="101"/>
      <c r="I153" s="110"/>
    </row>
    <row r="154" spans="1:9" s="117" customFormat="1" ht="12" customHeight="1" x14ac:dyDescent="0.25">
      <c r="A154" s="72">
        <v>128</v>
      </c>
      <c r="B154" s="85" t="s">
        <v>595</v>
      </c>
      <c r="C154" s="100" t="s">
        <v>581</v>
      </c>
      <c r="D154" s="72" t="s">
        <v>95</v>
      </c>
      <c r="E154" s="72">
        <v>2</v>
      </c>
      <c r="F154" s="72" t="s">
        <v>454</v>
      </c>
      <c r="G154" s="72">
        <f t="shared" si="16"/>
        <v>30</v>
      </c>
      <c r="H154" s="101"/>
      <c r="I154" s="110"/>
    </row>
    <row r="155" spans="1:9" s="117" customFormat="1" ht="12" customHeight="1" x14ac:dyDescent="0.25">
      <c r="A155" s="72">
        <v>131</v>
      </c>
      <c r="B155" s="85" t="s">
        <v>598</v>
      </c>
      <c r="C155" s="100" t="s">
        <v>581</v>
      </c>
      <c r="D155" s="72" t="s">
        <v>95</v>
      </c>
      <c r="E155" s="72">
        <v>2</v>
      </c>
      <c r="F155" s="72" t="s">
        <v>454</v>
      </c>
      <c r="G155" s="72">
        <f>E155*$C$13</f>
        <v>30</v>
      </c>
      <c r="H155" s="101"/>
      <c r="I155" s="110"/>
    </row>
    <row r="156" spans="1:9" s="117" customFormat="1" ht="12" customHeight="1" x14ac:dyDescent="0.25">
      <c r="A156" s="72">
        <v>130</v>
      </c>
      <c r="B156" s="85" t="s">
        <v>597</v>
      </c>
      <c r="C156" s="100" t="s">
        <v>581</v>
      </c>
      <c r="D156" s="72" t="s">
        <v>95</v>
      </c>
      <c r="E156" s="72">
        <v>4</v>
      </c>
      <c r="F156" s="72" t="s">
        <v>454</v>
      </c>
      <c r="G156" s="72">
        <f t="shared" si="16"/>
        <v>60</v>
      </c>
      <c r="H156" s="101"/>
      <c r="I156" s="110"/>
    </row>
    <row r="157" spans="1:9" s="117" customFormat="1" ht="12" customHeight="1" x14ac:dyDescent="0.25">
      <c r="A157" s="72">
        <v>132</v>
      </c>
      <c r="B157" s="85" t="s">
        <v>599</v>
      </c>
      <c r="C157" s="100" t="s">
        <v>580</v>
      </c>
      <c r="D157" s="72" t="s">
        <v>95</v>
      </c>
      <c r="E157" s="72">
        <v>2</v>
      </c>
      <c r="F157" s="72" t="s">
        <v>454</v>
      </c>
      <c r="G157" s="72">
        <f>E157*$C$13</f>
        <v>30</v>
      </c>
      <c r="H157" s="101"/>
      <c r="I157" s="110"/>
    </row>
    <row r="158" spans="1:9" s="117" customFormat="1" ht="12" customHeight="1" x14ac:dyDescent="0.25">
      <c r="A158" s="72">
        <v>133</v>
      </c>
      <c r="B158" s="85" t="s">
        <v>600</v>
      </c>
      <c r="C158" s="100" t="s">
        <v>580</v>
      </c>
      <c r="D158" s="72" t="s">
        <v>95</v>
      </c>
      <c r="E158" s="72">
        <v>4</v>
      </c>
      <c r="F158" s="72" t="s">
        <v>454</v>
      </c>
      <c r="G158" s="72">
        <f t="shared" si="16"/>
        <v>60</v>
      </c>
      <c r="H158" s="101"/>
      <c r="I158" s="110"/>
    </row>
    <row r="159" spans="1:9" s="117" customFormat="1" ht="12" customHeight="1" x14ac:dyDescent="0.25">
      <c r="A159" s="72">
        <v>135</v>
      </c>
      <c r="B159" s="85" t="s">
        <v>601</v>
      </c>
      <c r="C159" s="85" t="s">
        <v>580</v>
      </c>
      <c r="D159" s="72" t="s">
        <v>95</v>
      </c>
      <c r="E159" s="72">
        <v>2</v>
      </c>
      <c r="F159" s="72" t="s">
        <v>454</v>
      </c>
      <c r="G159" s="72">
        <f t="shared" si="16"/>
        <v>30</v>
      </c>
      <c r="H159" s="101"/>
      <c r="I159" s="110"/>
    </row>
    <row r="160" spans="1:9" s="117" customFormat="1" ht="12" customHeight="1" x14ac:dyDescent="0.25">
      <c r="A160" s="72">
        <v>136</v>
      </c>
      <c r="B160" s="97" t="s">
        <v>582</v>
      </c>
      <c r="C160" s="97" t="s">
        <v>549</v>
      </c>
      <c r="D160" s="72" t="s">
        <v>95</v>
      </c>
      <c r="E160" s="72">
        <v>2</v>
      </c>
      <c r="F160" s="72" t="s">
        <v>454</v>
      </c>
      <c r="G160" s="72">
        <f>E160*$C$13</f>
        <v>30</v>
      </c>
      <c r="H160" s="101"/>
      <c r="I160" s="110"/>
    </row>
    <row r="161" spans="1:22" s="117" customFormat="1" ht="12" customHeight="1" x14ac:dyDescent="0.25">
      <c r="A161" s="72">
        <v>137</v>
      </c>
      <c r="B161" s="85" t="s">
        <v>735</v>
      </c>
      <c r="C161" s="100" t="s">
        <v>736</v>
      </c>
      <c r="D161" s="72" t="s">
        <v>95</v>
      </c>
      <c r="E161" s="72">
        <v>1</v>
      </c>
      <c r="F161" s="72" t="s">
        <v>454</v>
      </c>
      <c r="G161" s="72">
        <f t="shared" si="16"/>
        <v>15</v>
      </c>
      <c r="H161" s="124"/>
      <c r="I161" s="124"/>
      <c r="L161" s="119"/>
    </row>
    <row r="162" spans="1:22" s="117" customFormat="1" ht="12" customHeight="1" x14ac:dyDescent="0.25">
      <c r="A162" s="72">
        <v>138</v>
      </c>
      <c r="B162" s="97" t="s">
        <v>546</v>
      </c>
      <c r="C162" s="97" t="s">
        <v>547</v>
      </c>
      <c r="D162" s="72" t="s">
        <v>95</v>
      </c>
      <c r="E162" s="72">
        <v>4</v>
      </c>
      <c r="F162" s="72" t="s">
        <v>454</v>
      </c>
      <c r="G162" s="72">
        <f t="shared" si="16"/>
        <v>60</v>
      </c>
      <c r="H162" s="101"/>
      <c r="I162" s="110"/>
    </row>
    <row r="163" spans="1:22" s="117" customFormat="1" ht="12" customHeight="1" x14ac:dyDescent="0.25">
      <c r="A163" s="72">
        <v>139</v>
      </c>
      <c r="B163" s="85" t="s">
        <v>698</v>
      </c>
      <c r="C163" s="100" t="s">
        <v>699</v>
      </c>
      <c r="D163" s="72" t="s">
        <v>95</v>
      </c>
      <c r="E163" s="72">
        <v>2</v>
      </c>
      <c r="F163" s="72" t="s">
        <v>454</v>
      </c>
      <c r="G163" s="72">
        <f>E163*$C$13</f>
        <v>30</v>
      </c>
      <c r="H163" s="101"/>
      <c r="I163" s="110"/>
    </row>
    <row r="164" spans="1:22" s="117" customFormat="1" ht="12" customHeight="1" x14ac:dyDescent="0.25">
      <c r="A164" s="72">
        <v>81</v>
      </c>
      <c r="B164" s="85" t="s">
        <v>700</v>
      </c>
      <c r="C164" s="100" t="s">
        <v>701</v>
      </c>
      <c r="D164" s="72" t="s">
        <v>95</v>
      </c>
      <c r="E164" s="72">
        <v>2</v>
      </c>
      <c r="F164" s="72" t="s">
        <v>454</v>
      </c>
      <c r="G164" s="72">
        <f t="shared" ref="G164" si="20">E164*$C$13</f>
        <v>30</v>
      </c>
      <c r="H164" s="101"/>
      <c r="I164" s="110"/>
    </row>
    <row r="165" spans="1:22" s="117" customFormat="1" ht="12" customHeight="1" x14ac:dyDescent="0.25">
      <c r="A165" s="72">
        <v>140</v>
      </c>
      <c r="B165" s="85" t="s">
        <v>583</v>
      </c>
      <c r="C165" s="100" t="s">
        <v>545</v>
      </c>
      <c r="D165" s="72" t="s">
        <v>95</v>
      </c>
      <c r="E165" s="72">
        <v>20</v>
      </c>
      <c r="F165" s="72" t="s">
        <v>454</v>
      </c>
      <c r="G165" s="72">
        <f>E165*$C$13</f>
        <v>300</v>
      </c>
      <c r="H165" s="101"/>
      <c r="I165" s="110"/>
    </row>
    <row r="166" spans="1:22" s="117" customFormat="1" ht="12" customHeight="1" x14ac:dyDescent="0.25">
      <c r="A166" s="72">
        <v>141</v>
      </c>
      <c r="B166" s="85" t="s">
        <v>544</v>
      </c>
      <c r="C166" s="100" t="s">
        <v>545</v>
      </c>
      <c r="D166" s="72" t="s">
        <v>95</v>
      </c>
      <c r="E166" s="72">
        <v>20</v>
      </c>
      <c r="F166" s="72" t="s">
        <v>454</v>
      </c>
      <c r="G166" s="72">
        <f>E166*$C$13</f>
        <v>300</v>
      </c>
      <c r="H166" s="101"/>
      <c r="I166" s="110"/>
    </row>
    <row r="167" spans="1:22" s="117" customFormat="1" ht="12" customHeight="1" x14ac:dyDescent="0.25">
      <c r="A167" s="72">
        <v>142</v>
      </c>
      <c r="B167" s="85" t="s">
        <v>678</v>
      </c>
      <c r="C167" s="100" t="s">
        <v>679</v>
      </c>
      <c r="D167" s="72" t="s">
        <v>95</v>
      </c>
      <c r="E167" s="72">
        <v>40</v>
      </c>
      <c r="F167" s="72" t="s">
        <v>454</v>
      </c>
      <c r="G167" s="72">
        <f t="shared" si="16"/>
        <v>600</v>
      </c>
      <c r="H167" s="101"/>
      <c r="I167" s="110"/>
    </row>
    <row r="168" spans="1:22" s="117" customFormat="1" ht="12" customHeight="1" x14ac:dyDescent="0.25">
      <c r="A168" s="72">
        <v>143</v>
      </c>
      <c r="B168" s="85" t="s">
        <v>584</v>
      </c>
      <c r="C168" s="100" t="s">
        <v>474</v>
      </c>
      <c r="D168" s="72" t="s">
        <v>95</v>
      </c>
      <c r="E168" s="72">
        <v>6</v>
      </c>
      <c r="F168" s="72" t="s">
        <v>454</v>
      </c>
      <c r="G168" s="72">
        <f>E168*$C$13</f>
        <v>90</v>
      </c>
      <c r="H168" s="101"/>
      <c r="I168" s="110"/>
    </row>
    <row r="169" spans="1:22" s="117" customFormat="1" ht="12" customHeight="1" x14ac:dyDescent="0.25">
      <c r="A169" s="72">
        <v>144</v>
      </c>
      <c r="B169" s="97" t="s">
        <v>477</v>
      </c>
      <c r="C169" s="98" t="s">
        <v>585</v>
      </c>
      <c r="D169" s="72" t="s">
        <v>95</v>
      </c>
      <c r="E169" s="72">
        <v>80</v>
      </c>
      <c r="F169" s="72" t="s">
        <v>454</v>
      </c>
      <c r="G169" s="72">
        <f>E169*$C$13</f>
        <v>1200</v>
      </c>
      <c r="H169" s="153"/>
      <c r="I169" s="110"/>
    </row>
    <row r="170" spans="1:22" s="117" customFormat="1" ht="12" customHeight="1" x14ac:dyDescent="0.25">
      <c r="A170" s="141"/>
      <c r="B170" s="149"/>
      <c r="C170" s="150"/>
      <c r="D170" s="141"/>
      <c r="E170" s="151"/>
      <c r="F170" s="141"/>
      <c r="G170" s="141"/>
      <c r="H170" s="152"/>
      <c r="I170" s="145"/>
    </row>
    <row r="171" spans="1:22" s="1" customFormat="1" ht="15" customHeight="1" x14ac:dyDescent="0.25">
      <c r="A171" s="72">
        <v>1</v>
      </c>
      <c r="B171" s="97" t="s">
        <v>702</v>
      </c>
      <c r="C171" s="98" t="s">
        <v>703</v>
      </c>
      <c r="D171" s="72" t="s">
        <v>95</v>
      </c>
      <c r="E171" s="80">
        <v>3</v>
      </c>
      <c r="F171" s="72" t="s">
        <v>460</v>
      </c>
      <c r="G171" s="72">
        <f>E171*$C$13</f>
        <v>45</v>
      </c>
      <c r="H171" s="154"/>
      <c r="I171" s="157"/>
      <c r="J171" s="78"/>
      <c r="K171" s="125"/>
    </row>
    <row r="172" spans="1:22" s="1" customFormat="1" ht="15" customHeight="1" x14ac:dyDescent="0.25">
      <c r="A172" s="72">
        <v>2</v>
      </c>
      <c r="B172" s="97" t="s">
        <v>704</v>
      </c>
      <c r="C172" s="98" t="s">
        <v>705</v>
      </c>
      <c r="D172" s="72" t="s">
        <v>95</v>
      </c>
      <c r="E172" s="80">
        <v>1</v>
      </c>
      <c r="F172" s="72" t="s">
        <v>460</v>
      </c>
      <c r="G172" s="72">
        <f t="shared" ref="G172:G183" si="21">E172*$C$13</f>
        <v>15</v>
      </c>
      <c r="H172" s="154"/>
      <c r="I172" s="157"/>
      <c r="J172" s="78"/>
      <c r="K172" s="125"/>
    </row>
    <row r="173" spans="1:22" s="1" customFormat="1" ht="15" customHeight="1" x14ac:dyDescent="0.25">
      <c r="A173" s="72">
        <v>2</v>
      </c>
      <c r="B173" s="97" t="s">
        <v>741</v>
      </c>
      <c r="C173" s="98" t="s">
        <v>742</v>
      </c>
      <c r="D173" s="72" t="s">
        <v>95</v>
      </c>
      <c r="E173" s="80">
        <v>1</v>
      </c>
      <c r="F173" s="72" t="s">
        <v>454</v>
      </c>
      <c r="G173" s="72">
        <f t="shared" ref="G173" si="22">E173*$C$13</f>
        <v>15</v>
      </c>
      <c r="H173" s="154"/>
      <c r="I173" s="157"/>
      <c r="J173" s="78"/>
      <c r="K173" s="125"/>
    </row>
    <row r="174" spans="1:22" s="1" customFormat="1" ht="15" customHeight="1" x14ac:dyDescent="0.25">
      <c r="A174" s="72">
        <v>3</v>
      </c>
      <c r="B174" s="97" t="s">
        <v>706</v>
      </c>
      <c r="C174" s="98" t="s">
        <v>707</v>
      </c>
      <c r="D174" s="72" t="s">
        <v>95</v>
      </c>
      <c r="E174" s="80">
        <v>1</v>
      </c>
      <c r="F174" s="72" t="s">
        <v>454</v>
      </c>
      <c r="G174" s="72">
        <f t="shared" si="21"/>
        <v>15</v>
      </c>
      <c r="H174" s="154"/>
      <c r="I174" s="157"/>
      <c r="J174" s="78"/>
      <c r="K174" s="125"/>
    </row>
    <row r="175" spans="1:22" s="1" customFormat="1" ht="15" customHeight="1" x14ac:dyDescent="0.25">
      <c r="A175" s="72">
        <v>4</v>
      </c>
      <c r="B175" s="146" t="s">
        <v>708</v>
      </c>
      <c r="C175" s="147" t="s">
        <v>709</v>
      </c>
      <c r="D175" s="81" t="s">
        <v>95</v>
      </c>
      <c r="E175" s="81">
        <v>3</v>
      </c>
      <c r="F175" s="81" t="s">
        <v>454</v>
      </c>
      <c r="G175" s="72">
        <f t="shared" si="21"/>
        <v>45</v>
      </c>
      <c r="H175" s="155"/>
      <c r="I175" s="157"/>
      <c r="J175" s="78"/>
      <c r="K175" s="125"/>
      <c r="O175" s="125"/>
      <c r="R175" s="125"/>
      <c r="S175" s="125"/>
      <c r="V175" s="125"/>
    </row>
    <row r="176" spans="1:22" s="1" customFormat="1" ht="15" customHeight="1" x14ac:dyDescent="0.25">
      <c r="A176" s="72">
        <v>5</v>
      </c>
      <c r="B176" s="85" t="s">
        <v>710</v>
      </c>
      <c r="C176" s="96" t="s">
        <v>711</v>
      </c>
      <c r="D176" s="72" t="s">
        <v>95</v>
      </c>
      <c r="E176" s="72">
        <v>1</v>
      </c>
      <c r="F176" s="72" t="s">
        <v>454</v>
      </c>
      <c r="G176" s="72">
        <f t="shared" si="21"/>
        <v>15</v>
      </c>
      <c r="H176" s="156"/>
      <c r="I176" s="157"/>
      <c r="J176" s="78"/>
      <c r="K176" s="125"/>
      <c r="O176" s="125"/>
      <c r="R176" s="125"/>
      <c r="S176" s="125"/>
      <c r="V176" s="125"/>
    </row>
    <row r="177" spans="1:12" s="117" customFormat="1" ht="12" customHeight="1" x14ac:dyDescent="0.25">
      <c r="A177" s="72">
        <v>6</v>
      </c>
      <c r="B177" s="85" t="s">
        <v>735</v>
      </c>
      <c r="C177" s="100" t="s">
        <v>736</v>
      </c>
      <c r="D177" s="72" t="s">
        <v>95</v>
      </c>
      <c r="E177" s="72">
        <v>1</v>
      </c>
      <c r="F177" s="72" t="s">
        <v>454</v>
      </c>
      <c r="G177" s="72">
        <f t="shared" si="21"/>
        <v>15</v>
      </c>
      <c r="H177" s="124"/>
      <c r="I177" s="124"/>
      <c r="L177" s="119"/>
    </row>
    <row r="178" spans="1:12" s="117" customFormat="1" ht="12" customHeight="1" x14ac:dyDescent="0.25">
      <c r="A178" s="72">
        <v>108</v>
      </c>
      <c r="B178" s="85" t="s">
        <v>564</v>
      </c>
      <c r="C178" s="100" t="s">
        <v>565</v>
      </c>
      <c r="D178" s="72" t="s">
        <v>95</v>
      </c>
      <c r="E178" s="72">
        <v>1</v>
      </c>
      <c r="F178" s="72" t="s">
        <v>454</v>
      </c>
      <c r="G178" s="72">
        <f t="shared" si="21"/>
        <v>15</v>
      </c>
      <c r="H178" s="101"/>
      <c r="I178" s="110"/>
    </row>
    <row r="179" spans="1:12" s="1" customFormat="1" ht="15.75" customHeight="1" x14ac:dyDescent="0.25">
      <c r="A179" s="72">
        <v>7</v>
      </c>
      <c r="B179" s="85" t="s">
        <v>739</v>
      </c>
      <c r="C179" s="96" t="s">
        <v>740</v>
      </c>
      <c r="D179" s="72" t="s">
        <v>95</v>
      </c>
      <c r="E179" s="72">
        <v>1</v>
      </c>
      <c r="F179" s="72" t="s">
        <v>454</v>
      </c>
      <c r="G179" s="72">
        <f t="shared" si="21"/>
        <v>15</v>
      </c>
      <c r="H179" s="153"/>
      <c r="I179" s="157"/>
      <c r="J179" s="78"/>
      <c r="K179" s="125"/>
    </row>
    <row r="180" spans="1:12" s="1" customFormat="1" ht="15" customHeight="1" x14ac:dyDescent="0.25">
      <c r="A180" s="72">
        <v>8</v>
      </c>
      <c r="B180" s="85" t="s">
        <v>712</v>
      </c>
      <c r="C180" s="96" t="s">
        <v>713</v>
      </c>
      <c r="D180" s="72" t="s">
        <v>95</v>
      </c>
      <c r="E180" s="72">
        <v>1</v>
      </c>
      <c r="F180" s="72" t="s">
        <v>454</v>
      </c>
      <c r="G180" s="72">
        <f t="shared" si="21"/>
        <v>15</v>
      </c>
      <c r="H180" s="153"/>
      <c r="I180" s="157"/>
      <c r="J180" s="78"/>
      <c r="K180" s="125"/>
    </row>
    <row r="181" spans="1:12" s="1" customFormat="1" ht="15" customHeight="1" x14ac:dyDescent="0.25">
      <c r="A181" s="72">
        <v>9</v>
      </c>
      <c r="B181" s="85" t="s">
        <v>714</v>
      </c>
      <c r="C181" s="85" t="s">
        <v>715</v>
      </c>
      <c r="D181" s="72" t="s">
        <v>95</v>
      </c>
      <c r="E181" s="72">
        <v>1</v>
      </c>
      <c r="F181" s="72" t="s">
        <v>454</v>
      </c>
      <c r="G181" s="72">
        <f t="shared" si="21"/>
        <v>15</v>
      </c>
      <c r="H181" s="153"/>
      <c r="I181" s="157"/>
      <c r="J181" s="78"/>
      <c r="K181" s="125"/>
    </row>
    <row r="182" spans="1:12" s="1" customFormat="1" ht="15" customHeight="1" x14ac:dyDescent="0.25">
      <c r="A182" s="72">
        <v>10</v>
      </c>
      <c r="B182" s="85" t="s">
        <v>737</v>
      </c>
      <c r="C182" s="85" t="s">
        <v>738</v>
      </c>
      <c r="D182" s="72" t="s">
        <v>95</v>
      </c>
      <c r="E182" s="72">
        <v>1</v>
      </c>
      <c r="F182" s="72" t="s">
        <v>454</v>
      </c>
      <c r="G182" s="72">
        <f t="shared" ref="G182" si="23">E182*$C$13</f>
        <v>15</v>
      </c>
      <c r="H182" s="153"/>
      <c r="I182" s="157"/>
      <c r="J182" s="78"/>
      <c r="K182" s="125"/>
    </row>
    <row r="183" spans="1:12" s="1" customFormat="1" ht="15" customHeight="1" x14ac:dyDescent="0.25">
      <c r="A183" s="72">
        <v>11</v>
      </c>
      <c r="B183" s="85" t="s">
        <v>716</v>
      </c>
      <c r="C183" s="85" t="s">
        <v>717</v>
      </c>
      <c r="D183" s="72" t="s">
        <v>95</v>
      </c>
      <c r="E183" s="72">
        <v>1</v>
      </c>
      <c r="F183" s="72" t="s">
        <v>454</v>
      </c>
      <c r="G183" s="72">
        <f t="shared" si="21"/>
        <v>15</v>
      </c>
      <c r="H183" s="153"/>
      <c r="I183" s="157"/>
      <c r="J183" s="78"/>
      <c r="K183" s="125"/>
    </row>
    <row r="184" spans="1:12" s="1" customFormat="1" ht="15" customHeight="1" x14ac:dyDescent="0.25">
      <c r="A184" s="72">
        <v>12</v>
      </c>
      <c r="B184" s="85" t="s">
        <v>718</v>
      </c>
      <c r="C184" s="96" t="s">
        <v>719</v>
      </c>
      <c r="D184" s="72" t="s">
        <v>95</v>
      </c>
      <c r="E184" s="72">
        <v>1</v>
      </c>
      <c r="F184" s="72" t="s">
        <v>454</v>
      </c>
      <c r="G184" s="72">
        <f>E184*$C$13</f>
        <v>15</v>
      </c>
      <c r="H184" s="153"/>
      <c r="I184" s="157"/>
      <c r="J184" s="78"/>
      <c r="K184" s="148"/>
    </row>
    <row r="185" spans="1:12" s="1" customFormat="1" ht="15" customHeight="1" x14ac:dyDescent="0.25">
      <c r="A185" s="72">
        <v>13</v>
      </c>
      <c r="B185" s="97" t="s">
        <v>720</v>
      </c>
      <c r="C185" s="97" t="s">
        <v>721</v>
      </c>
      <c r="D185" s="72" t="s">
        <v>95</v>
      </c>
      <c r="E185" s="80">
        <v>1</v>
      </c>
      <c r="F185" s="72" t="s">
        <v>454</v>
      </c>
      <c r="G185" s="80">
        <f t="shared" ref="G185" si="24">E185*$C$13</f>
        <v>15</v>
      </c>
      <c r="H185" s="154"/>
      <c r="I185" s="157"/>
      <c r="J185" s="78"/>
      <c r="K185" s="148"/>
    </row>
    <row r="186" spans="1:12" x14ac:dyDescent="0.25">
      <c r="A186" s="271" t="s">
        <v>12</v>
      </c>
      <c r="B186" s="272"/>
      <c r="C186" s="272"/>
      <c r="D186" s="272"/>
      <c r="E186" s="272"/>
      <c r="F186" s="272"/>
      <c r="G186" s="272"/>
      <c r="H186" s="273"/>
      <c r="I186" s="274"/>
    </row>
    <row r="187" spans="1:12" ht="78.75" x14ac:dyDescent="0.25">
      <c r="A187" s="29" t="s">
        <v>6</v>
      </c>
      <c r="B187" s="50" t="s">
        <v>5</v>
      </c>
      <c r="C187" s="50" t="s">
        <v>4</v>
      </c>
      <c r="D187" s="29" t="s">
        <v>3</v>
      </c>
      <c r="E187" s="17" t="s">
        <v>46</v>
      </c>
      <c r="F187" s="29" t="s">
        <v>1</v>
      </c>
      <c r="G187" s="29" t="s">
        <v>0</v>
      </c>
      <c r="H187" s="50" t="s">
        <v>9</v>
      </c>
      <c r="I187" s="50"/>
    </row>
    <row r="188" spans="1:12" s="121" customFormat="1" x14ac:dyDescent="0.25">
      <c r="A188" s="128">
        <v>1</v>
      </c>
      <c r="B188" s="129" t="s">
        <v>81</v>
      </c>
      <c r="C188" s="129" t="s">
        <v>82</v>
      </c>
      <c r="D188" s="130" t="s">
        <v>95</v>
      </c>
      <c r="E188" s="131">
        <v>1</v>
      </c>
      <c r="F188" s="131" t="s">
        <v>83</v>
      </c>
      <c r="G188" s="72">
        <f>E188*$C$13</f>
        <v>15</v>
      </c>
      <c r="H188" s="34"/>
      <c r="I188" s="34"/>
      <c r="J188" s="108"/>
      <c r="K188" s="108"/>
    </row>
    <row r="189" spans="1:12" s="121" customFormat="1" x14ac:dyDescent="0.25">
      <c r="A189" s="128">
        <v>2</v>
      </c>
      <c r="B189" s="129" t="s">
        <v>681</v>
      </c>
      <c r="C189" s="129" t="s">
        <v>82</v>
      </c>
      <c r="D189" s="130" t="s">
        <v>95</v>
      </c>
      <c r="E189" s="131">
        <v>0.2</v>
      </c>
      <c r="F189" s="131" t="s">
        <v>83</v>
      </c>
      <c r="G189" s="72">
        <f>E189*$C$13</f>
        <v>3</v>
      </c>
      <c r="H189" s="34"/>
      <c r="I189" s="34"/>
      <c r="J189" s="108"/>
      <c r="K189" s="108"/>
    </row>
    <row r="190" spans="1:12" s="121" customFormat="1" ht="47.25" x14ac:dyDescent="0.25">
      <c r="A190" s="128">
        <v>2</v>
      </c>
      <c r="B190" s="129" t="s">
        <v>84</v>
      </c>
      <c r="C190" s="53" t="s">
        <v>85</v>
      </c>
      <c r="D190" s="130" t="s">
        <v>95</v>
      </c>
      <c r="E190" s="131">
        <v>1</v>
      </c>
      <c r="F190" s="131" t="s">
        <v>63</v>
      </c>
      <c r="G190" s="132">
        <v>2</v>
      </c>
      <c r="H190" s="34"/>
      <c r="I190" s="34"/>
      <c r="J190" s="108"/>
      <c r="K190" s="108"/>
    </row>
    <row r="191" spans="1:12" s="121" customFormat="1" x14ac:dyDescent="0.25">
      <c r="A191" s="128">
        <v>3</v>
      </c>
      <c r="B191" s="129" t="s">
        <v>86</v>
      </c>
      <c r="C191" s="129" t="s">
        <v>117</v>
      </c>
      <c r="D191" s="130" t="s">
        <v>95</v>
      </c>
      <c r="E191" s="131">
        <v>1</v>
      </c>
      <c r="F191" s="131" t="s">
        <v>116</v>
      </c>
      <c r="G191" s="132">
        <v>2</v>
      </c>
      <c r="H191" s="34"/>
      <c r="I191" s="34"/>
      <c r="J191" s="108"/>
      <c r="K191" s="108"/>
    </row>
    <row r="192" spans="1:12" s="121" customFormat="1" x14ac:dyDescent="0.25">
      <c r="A192" s="128">
        <v>4</v>
      </c>
      <c r="B192" s="129" t="s">
        <v>87</v>
      </c>
      <c r="C192" s="129" t="s">
        <v>118</v>
      </c>
      <c r="D192" s="130" t="s">
        <v>95</v>
      </c>
      <c r="E192" s="131">
        <v>1</v>
      </c>
      <c r="F192" s="131" t="s">
        <v>116</v>
      </c>
      <c r="G192" s="132">
        <v>3</v>
      </c>
      <c r="H192" s="34"/>
      <c r="I192" s="34"/>
      <c r="J192" s="108"/>
      <c r="K192" s="108"/>
    </row>
    <row r="193" spans="1:11" s="121" customFormat="1" x14ac:dyDescent="0.25">
      <c r="A193" s="128">
        <v>5</v>
      </c>
      <c r="B193" s="129" t="s">
        <v>88</v>
      </c>
      <c r="C193" s="129" t="s">
        <v>89</v>
      </c>
      <c r="D193" s="130" t="s">
        <v>95</v>
      </c>
      <c r="E193" s="131">
        <v>1</v>
      </c>
      <c r="F193" s="131" t="s">
        <v>63</v>
      </c>
      <c r="G193" s="132">
        <v>20</v>
      </c>
      <c r="H193" s="34"/>
      <c r="I193" s="34"/>
      <c r="J193" s="108"/>
      <c r="K193" s="108"/>
    </row>
    <row r="194" spans="1:11" s="121" customFormat="1" x14ac:dyDescent="0.25">
      <c r="A194" s="128">
        <v>5</v>
      </c>
      <c r="B194" s="129" t="s">
        <v>88</v>
      </c>
      <c r="C194" s="129" t="s">
        <v>682</v>
      </c>
      <c r="D194" s="130" t="s">
        <v>95</v>
      </c>
      <c r="E194" s="131">
        <v>1</v>
      </c>
      <c r="F194" s="131" t="s">
        <v>63</v>
      </c>
      <c r="G194" s="132">
        <v>4</v>
      </c>
      <c r="H194" s="34"/>
      <c r="I194" s="34"/>
      <c r="J194" s="108"/>
      <c r="K194" s="108"/>
    </row>
    <row r="195" spans="1:11" s="121" customFormat="1" ht="173.25" x14ac:dyDescent="0.25">
      <c r="A195" s="128">
        <v>6</v>
      </c>
      <c r="B195" s="21" t="s">
        <v>92</v>
      </c>
      <c r="C195" s="21" t="s">
        <v>93</v>
      </c>
      <c r="D195" s="130" t="s">
        <v>95</v>
      </c>
      <c r="E195" s="131">
        <v>1</v>
      </c>
      <c r="F195" s="131" t="s">
        <v>63</v>
      </c>
      <c r="G195" s="66">
        <v>20</v>
      </c>
      <c r="H195" s="34"/>
      <c r="I195" s="34"/>
      <c r="J195" s="108"/>
      <c r="K195" s="108"/>
    </row>
    <row r="196" spans="1:11" s="121" customFormat="1" x14ac:dyDescent="0.25">
      <c r="A196" s="128">
        <v>7</v>
      </c>
      <c r="B196" s="44" t="s">
        <v>110</v>
      </c>
      <c r="C196" s="44" t="s">
        <v>111</v>
      </c>
      <c r="D196" s="130" t="s">
        <v>95</v>
      </c>
      <c r="E196" s="103">
        <v>1</v>
      </c>
      <c r="F196" s="131" t="s">
        <v>63</v>
      </c>
      <c r="G196" s="104">
        <v>4</v>
      </c>
      <c r="H196" s="34"/>
      <c r="I196" s="34"/>
      <c r="J196" s="108"/>
      <c r="K196" s="108"/>
    </row>
    <row r="197" spans="1:11" s="121" customFormat="1" ht="31.5" x14ac:dyDescent="0.25">
      <c r="A197" s="128">
        <v>8</v>
      </c>
      <c r="B197" s="133" t="s">
        <v>90</v>
      </c>
      <c r="C197" s="133" t="s">
        <v>91</v>
      </c>
      <c r="D197" s="130" t="s">
        <v>95</v>
      </c>
      <c r="E197" s="131">
        <v>1</v>
      </c>
      <c r="F197" s="131" t="s">
        <v>63</v>
      </c>
      <c r="G197" s="134">
        <v>20</v>
      </c>
      <c r="H197" s="34"/>
      <c r="I197" s="34"/>
      <c r="J197" s="108"/>
      <c r="K197" s="108"/>
    </row>
    <row r="198" spans="1:11" s="121" customFormat="1" ht="47.25" x14ac:dyDescent="0.25">
      <c r="A198" s="128">
        <v>9</v>
      </c>
      <c r="B198" s="44" t="s">
        <v>104</v>
      </c>
      <c r="C198" s="44" t="s">
        <v>105</v>
      </c>
      <c r="D198" s="130" t="s">
        <v>95</v>
      </c>
      <c r="E198" s="103">
        <v>1</v>
      </c>
      <c r="F198" s="131" t="s">
        <v>63</v>
      </c>
      <c r="G198" s="104">
        <v>20</v>
      </c>
      <c r="H198" s="34"/>
      <c r="I198" s="34"/>
      <c r="J198" s="108"/>
      <c r="K198" s="108"/>
    </row>
    <row r="199" spans="1:11" s="121" customFormat="1" ht="31.5" x14ac:dyDescent="0.25">
      <c r="A199" s="128">
        <v>10</v>
      </c>
      <c r="B199" s="44" t="s">
        <v>106</v>
      </c>
      <c r="C199" s="44" t="s">
        <v>107</v>
      </c>
      <c r="D199" s="130" t="s">
        <v>95</v>
      </c>
      <c r="E199" s="103">
        <v>1</v>
      </c>
      <c r="F199" s="131" t="s">
        <v>63</v>
      </c>
      <c r="G199" s="104">
        <v>2</v>
      </c>
      <c r="H199" s="34"/>
      <c r="I199" s="34"/>
      <c r="J199" s="108"/>
      <c r="K199" s="108"/>
    </row>
    <row r="200" spans="1:11" s="121" customFormat="1" ht="47.25" x14ac:dyDescent="0.25">
      <c r="A200" s="128">
        <v>11</v>
      </c>
      <c r="B200" s="44" t="s">
        <v>108</v>
      </c>
      <c r="C200" s="44" t="s">
        <v>109</v>
      </c>
      <c r="D200" s="130" t="s">
        <v>95</v>
      </c>
      <c r="E200" s="103">
        <v>1</v>
      </c>
      <c r="F200" s="131" t="s">
        <v>63</v>
      </c>
      <c r="G200" s="104">
        <v>3</v>
      </c>
      <c r="H200" s="34"/>
      <c r="I200" s="34"/>
      <c r="J200" s="108"/>
      <c r="K200" s="108"/>
    </row>
    <row r="201" spans="1:11" s="121" customFormat="1" ht="30" x14ac:dyDescent="0.25">
      <c r="A201" s="128">
        <v>12</v>
      </c>
      <c r="B201" s="55" t="s">
        <v>112</v>
      </c>
      <c r="C201" s="55" t="s">
        <v>113</v>
      </c>
      <c r="D201" s="130" t="s">
        <v>95</v>
      </c>
      <c r="E201" s="105">
        <v>1</v>
      </c>
      <c r="F201" s="131" t="s">
        <v>63</v>
      </c>
      <c r="G201" s="106">
        <v>5</v>
      </c>
      <c r="H201" s="34"/>
      <c r="I201" s="34"/>
      <c r="J201" s="108"/>
      <c r="K201" s="108"/>
    </row>
    <row r="202" spans="1:11" s="121" customFormat="1" ht="78.75" x14ac:dyDescent="0.25">
      <c r="A202" s="128">
        <v>13</v>
      </c>
      <c r="B202" s="135" t="s">
        <v>100</v>
      </c>
      <c r="C202" s="135" t="s">
        <v>119</v>
      </c>
      <c r="D202" s="130" t="s">
        <v>95</v>
      </c>
      <c r="E202" s="136">
        <v>1</v>
      </c>
      <c r="F202" s="137" t="s">
        <v>120</v>
      </c>
      <c r="G202" s="138">
        <v>5</v>
      </c>
      <c r="H202" s="34"/>
      <c r="I202" s="34"/>
      <c r="J202" s="108"/>
      <c r="K202" s="108"/>
    </row>
    <row r="203" spans="1:11" s="121" customFormat="1" ht="47.25" x14ac:dyDescent="0.25">
      <c r="A203" s="128">
        <v>14</v>
      </c>
      <c r="B203" s="135" t="s">
        <v>370</v>
      </c>
      <c r="C203" s="135" t="s">
        <v>371</v>
      </c>
      <c r="D203" s="130" t="s">
        <v>95</v>
      </c>
      <c r="E203" s="136">
        <v>1</v>
      </c>
      <c r="F203" s="137" t="s">
        <v>63</v>
      </c>
      <c r="G203" s="66">
        <v>1</v>
      </c>
      <c r="H203" s="34"/>
      <c r="I203" s="34"/>
      <c r="J203" s="108"/>
      <c r="K203" s="108"/>
    </row>
    <row r="204" spans="1:11" s="121" customFormat="1" ht="47.25" x14ac:dyDescent="0.25">
      <c r="A204" s="128">
        <v>15</v>
      </c>
      <c r="B204" s="44" t="s">
        <v>114</v>
      </c>
      <c r="C204" s="44" t="s">
        <v>115</v>
      </c>
      <c r="D204" s="130" t="s">
        <v>95</v>
      </c>
      <c r="E204" s="103">
        <v>1</v>
      </c>
      <c r="F204" s="103" t="s">
        <v>63</v>
      </c>
      <c r="G204" s="104">
        <v>3</v>
      </c>
      <c r="H204" s="34"/>
      <c r="I204" s="34"/>
      <c r="J204" s="108"/>
      <c r="K204" s="108"/>
    </row>
    <row r="205" spans="1:11" s="121" customFormat="1" x14ac:dyDescent="0.25">
      <c r="A205" s="128">
        <v>16</v>
      </c>
      <c r="B205" s="139" t="s">
        <v>94</v>
      </c>
      <c r="C205" s="139" t="s">
        <v>121</v>
      </c>
      <c r="D205" s="130" t="s">
        <v>95</v>
      </c>
      <c r="E205" s="131">
        <v>1</v>
      </c>
      <c r="F205" s="103" t="s">
        <v>63</v>
      </c>
      <c r="G205" s="104">
        <v>2</v>
      </c>
      <c r="H205" s="34"/>
      <c r="I205" s="34"/>
      <c r="J205" s="108"/>
      <c r="K205" s="108"/>
    </row>
    <row r="206" spans="1:11" s="121" customFormat="1" ht="94.5" x14ac:dyDescent="0.25">
      <c r="A206" s="128">
        <v>17</v>
      </c>
      <c r="B206" s="21" t="s">
        <v>96</v>
      </c>
      <c r="C206" s="21" t="s">
        <v>122</v>
      </c>
      <c r="D206" s="130" t="s">
        <v>95</v>
      </c>
      <c r="E206" s="131">
        <v>1</v>
      </c>
      <c r="F206" s="103" t="s">
        <v>116</v>
      </c>
      <c r="G206" s="66">
        <v>4</v>
      </c>
      <c r="H206" s="34"/>
      <c r="I206" s="34"/>
      <c r="J206" s="108"/>
      <c r="K206" s="108"/>
    </row>
    <row r="207" spans="1:11" s="121" customFormat="1" ht="63" x14ac:dyDescent="0.25">
      <c r="A207" s="128">
        <v>18</v>
      </c>
      <c r="B207" s="54" t="s">
        <v>97</v>
      </c>
      <c r="C207" s="54" t="s">
        <v>372</v>
      </c>
      <c r="D207" s="130" t="s">
        <v>95</v>
      </c>
      <c r="E207" s="131">
        <v>1</v>
      </c>
      <c r="F207" s="103" t="s">
        <v>116</v>
      </c>
      <c r="G207" s="25">
        <v>5</v>
      </c>
      <c r="H207" s="34"/>
      <c r="I207" s="34"/>
      <c r="J207" s="108"/>
      <c r="K207" s="108"/>
    </row>
    <row r="208" spans="1:11" s="121" customFormat="1" ht="63" x14ac:dyDescent="0.25">
      <c r="A208" s="128">
        <v>19</v>
      </c>
      <c r="B208" s="21" t="s">
        <v>98</v>
      </c>
      <c r="C208" s="139" t="s">
        <v>99</v>
      </c>
      <c r="D208" s="130" t="s">
        <v>95</v>
      </c>
      <c r="E208" s="131">
        <v>1</v>
      </c>
      <c r="F208" s="103" t="s">
        <v>116</v>
      </c>
      <c r="G208" s="104">
        <v>5</v>
      </c>
      <c r="H208" s="34"/>
      <c r="I208" s="34"/>
      <c r="J208" s="108"/>
      <c r="K208" s="108"/>
    </row>
    <row r="209" spans="1:9" x14ac:dyDescent="0.25">
      <c r="A209" s="268" t="s">
        <v>47</v>
      </c>
      <c r="B209" s="269"/>
      <c r="C209" s="269"/>
      <c r="D209" s="270"/>
      <c r="E209" s="270"/>
      <c r="F209" s="270"/>
      <c r="G209" s="270"/>
      <c r="H209" s="270"/>
      <c r="I209" s="270"/>
    </row>
    <row r="210" spans="1:9" ht="94.5" x14ac:dyDescent="0.25">
      <c r="A210" s="35" t="s">
        <v>6</v>
      </c>
      <c r="B210" s="35" t="s">
        <v>5</v>
      </c>
      <c r="C210" s="35" t="s">
        <v>4</v>
      </c>
      <c r="D210" s="35" t="s">
        <v>3</v>
      </c>
      <c r="E210" s="17" t="s">
        <v>46</v>
      </c>
      <c r="F210" s="35" t="s">
        <v>1</v>
      </c>
      <c r="G210" s="35" t="s">
        <v>0</v>
      </c>
      <c r="H210" s="35" t="s">
        <v>9</v>
      </c>
      <c r="I210" s="35" t="s">
        <v>9</v>
      </c>
    </row>
    <row r="211" spans="1:9" ht="63" x14ac:dyDescent="0.25">
      <c r="A211" s="34">
        <v>1</v>
      </c>
      <c r="B211" s="51" t="s">
        <v>101</v>
      </c>
      <c r="C211" s="23" t="s">
        <v>123</v>
      </c>
      <c r="D211" s="22" t="s">
        <v>95</v>
      </c>
      <c r="E211" s="45">
        <v>1</v>
      </c>
      <c r="F211" s="92" t="s">
        <v>116</v>
      </c>
      <c r="G211" s="52">
        <v>3</v>
      </c>
      <c r="H211" s="21"/>
      <c r="I211" s="34"/>
    </row>
    <row r="212" spans="1:9" x14ac:dyDescent="0.25">
      <c r="A212" s="34">
        <v>2</v>
      </c>
      <c r="B212" s="51" t="s">
        <v>102</v>
      </c>
      <c r="C212" s="23" t="s">
        <v>103</v>
      </c>
      <c r="D212" s="22" t="s">
        <v>95</v>
      </c>
      <c r="E212" s="45">
        <v>1</v>
      </c>
      <c r="F212" s="92" t="s">
        <v>63</v>
      </c>
      <c r="G212" s="52">
        <v>15</v>
      </c>
      <c r="H212" s="21"/>
      <c r="I212" s="34"/>
    </row>
    <row r="213" spans="1:9" ht="31.5" x14ac:dyDescent="0.25">
      <c r="A213" s="107">
        <v>3</v>
      </c>
      <c r="B213" s="60" t="s">
        <v>125</v>
      </c>
      <c r="C213" s="60" t="s">
        <v>126</v>
      </c>
      <c r="D213" s="22" t="s">
        <v>95</v>
      </c>
      <c r="E213" s="107">
        <v>1</v>
      </c>
      <c r="F213" s="92" t="s">
        <v>63</v>
      </c>
      <c r="G213" s="107">
        <v>1</v>
      </c>
      <c r="H213" s="60"/>
      <c r="I213" s="107"/>
    </row>
    <row r="214" spans="1:9" x14ac:dyDescent="0.25">
      <c r="A214" s="107">
        <v>4</v>
      </c>
      <c r="B214" s="60" t="s">
        <v>128</v>
      </c>
      <c r="C214" s="60" t="s">
        <v>127</v>
      </c>
      <c r="D214" s="22" t="s">
        <v>95</v>
      </c>
      <c r="E214" s="107">
        <v>1</v>
      </c>
      <c r="F214" s="92" t="s">
        <v>63</v>
      </c>
      <c r="G214" s="107">
        <v>2</v>
      </c>
      <c r="H214" s="60"/>
      <c r="I214" s="107"/>
    </row>
  </sheetData>
  <mergeCells count="30">
    <mergeCell ref="A209:I209"/>
    <mergeCell ref="A186:I186"/>
    <mergeCell ref="A4:I4"/>
    <mergeCell ref="A5:I5"/>
    <mergeCell ref="A15:I15"/>
    <mergeCell ref="A13:B13"/>
    <mergeCell ref="C13:I13"/>
    <mergeCell ref="A7:C7"/>
    <mergeCell ref="D7:I7"/>
    <mergeCell ref="A8:B8"/>
    <mergeCell ref="C8:I8"/>
    <mergeCell ref="A9:B9"/>
    <mergeCell ref="C9:D9"/>
    <mergeCell ref="E9:F9"/>
    <mergeCell ref="G9:I9"/>
    <mergeCell ref="A12:B12"/>
    <mergeCell ref="A1:I1"/>
    <mergeCell ref="A2:I2"/>
    <mergeCell ref="A3:I3"/>
    <mergeCell ref="A6:B6"/>
    <mergeCell ref="C6:I6"/>
    <mergeCell ref="C12:I12"/>
    <mergeCell ref="A14:B14"/>
    <mergeCell ref="C14:I14"/>
    <mergeCell ref="A10:B10"/>
    <mergeCell ref="C10:D10"/>
    <mergeCell ref="E10:F10"/>
    <mergeCell ref="G10:I10"/>
    <mergeCell ref="A11:B11"/>
    <mergeCell ref="C11:I11"/>
  </mergeCells>
  <dataValidations disablePrompts="1" count="1">
    <dataValidation type="list" allowBlank="1" showInputMessage="1" showErrorMessage="1" promptTitle="список" prompt="выберите вид" sqref="D211:D214 D188:D208 D101" xr:uid="{00000000-0002-0000-0300-000000000000}">
      <formula1>список</formula1>
    </dataValidation>
  </dataValidation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5"/>
  <sheetViews>
    <sheetView topLeftCell="A51" zoomScale="87" zoomScaleNormal="87" workbookViewId="0">
      <selection activeCell="D81" sqref="D81"/>
    </sheetView>
  </sheetViews>
  <sheetFormatPr defaultColWidth="14.42578125" defaultRowHeight="15" x14ac:dyDescent="0.25"/>
  <cols>
    <col min="1" max="1" width="5.140625" style="1" customWidth="1"/>
    <col min="2" max="2" width="52" style="1" customWidth="1"/>
    <col min="3" max="3" width="27.42578125" style="1" customWidth="1"/>
    <col min="4" max="4" width="22" style="1" customWidth="1"/>
    <col min="5" max="5" width="15.42578125" style="1" customWidth="1"/>
    <col min="6" max="6" width="19.7109375" style="1" bestFit="1" customWidth="1"/>
    <col min="7" max="7" width="14.42578125" style="1" customWidth="1"/>
    <col min="8" max="9" width="8.7109375" style="1" customWidth="1"/>
    <col min="10" max="16384" width="14.42578125" style="1"/>
  </cols>
  <sheetData>
    <row r="1" spans="1:8" ht="20.25" x14ac:dyDescent="0.3">
      <c r="A1" s="277" t="s">
        <v>27</v>
      </c>
      <c r="B1" s="277"/>
      <c r="C1" s="277"/>
      <c r="D1" s="277"/>
      <c r="E1" s="277"/>
      <c r="F1" s="277"/>
      <c r="G1" s="277"/>
      <c r="H1" s="10"/>
    </row>
    <row r="2" spans="1:8" ht="20.25" x14ac:dyDescent="0.25">
      <c r="A2" s="281" t="str">
        <f>'Информация о Чемпионате'!B4</f>
        <v>Финал чемпионата по профессиональному мастерству "Профессионалы" 2026</v>
      </c>
      <c r="B2" s="281"/>
      <c r="C2" s="281"/>
      <c r="D2" s="281"/>
      <c r="E2" s="281"/>
      <c r="F2" s="281"/>
      <c r="G2" s="281"/>
      <c r="H2" s="11"/>
    </row>
    <row r="3" spans="1:8" ht="20.25" x14ac:dyDescent="0.3">
      <c r="A3" s="277" t="s">
        <v>28</v>
      </c>
      <c r="B3" s="277"/>
      <c r="C3" s="277"/>
      <c r="D3" s="277"/>
      <c r="E3" s="277"/>
      <c r="F3" s="277"/>
      <c r="G3" s="277"/>
      <c r="H3" s="10"/>
    </row>
    <row r="4" spans="1:8" ht="20.25" x14ac:dyDescent="0.25">
      <c r="A4" s="280" t="str">
        <f>'Информация о Чемпионате'!B3</f>
        <v>Сантехника и отопление</v>
      </c>
      <c r="B4" s="280"/>
      <c r="C4" s="280"/>
      <c r="D4" s="280"/>
      <c r="E4" s="280"/>
      <c r="F4" s="280"/>
      <c r="G4" s="280"/>
      <c r="H4" s="12"/>
    </row>
    <row r="5" spans="1:8" ht="20.25" x14ac:dyDescent="0.25">
      <c r="A5" s="278" t="s">
        <v>13</v>
      </c>
      <c r="B5" s="279"/>
      <c r="C5" s="279"/>
      <c r="D5" s="279"/>
      <c r="E5" s="279"/>
      <c r="F5" s="279"/>
      <c r="G5" s="279"/>
    </row>
    <row r="6" spans="1:8" ht="30" x14ac:dyDescent="0.25">
      <c r="A6" s="2" t="s">
        <v>6</v>
      </c>
      <c r="B6" s="2" t="s">
        <v>5</v>
      </c>
      <c r="C6" s="3" t="s">
        <v>4</v>
      </c>
      <c r="D6" s="2" t="s">
        <v>3</v>
      </c>
      <c r="E6" s="2" t="s">
        <v>2</v>
      </c>
      <c r="F6" s="2" t="s">
        <v>1</v>
      </c>
      <c r="G6" s="2" t="s">
        <v>14</v>
      </c>
    </row>
    <row r="7" spans="1:8" ht="45" x14ac:dyDescent="0.25">
      <c r="A7" s="68">
        <v>1</v>
      </c>
      <c r="B7" s="69" t="s">
        <v>141</v>
      </c>
      <c r="C7" s="69" t="s">
        <v>142</v>
      </c>
      <c r="D7" s="68" t="s">
        <v>125</v>
      </c>
      <c r="E7" s="68">
        <v>1</v>
      </c>
      <c r="F7" s="68" t="s">
        <v>143</v>
      </c>
      <c r="G7" s="70"/>
    </row>
    <row r="8" spans="1:8" ht="25.9" customHeight="1" x14ac:dyDescent="0.25">
      <c r="A8" s="68">
        <v>2</v>
      </c>
      <c r="B8" s="69" t="s">
        <v>144</v>
      </c>
      <c r="C8" s="69" t="s">
        <v>145</v>
      </c>
      <c r="D8" s="68" t="s">
        <v>125</v>
      </c>
      <c r="E8" s="68">
        <v>1</v>
      </c>
      <c r="F8" s="68" t="s">
        <v>146</v>
      </c>
      <c r="G8" s="70"/>
    </row>
    <row r="9" spans="1:8" ht="25.9" customHeight="1" x14ac:dyDescent="0.25">
      <c r="A9" s="68">
        <v>3</v>
      </c>
      <c r="B9" s="69" t="s">
        <v>147</v>
      </c>
      <c r="C9" s="69" t="s">
        <v>148</v>
      </c>
      <c r="D9" s="68" t="s">
        <v>125</v>
      </c>
      <c r="E9" s="68">
        <v>1</v>
      </c>
      <c r="F9" s="68" t="s">
        <v>146</v>
      </c>
      <c r="G9" s="70"/>
    </row>
    <row r="10" spans="1:8" ht="25.9" customHeight="1" x14ac:dyDescent="0.25">
      <c r="A10" s="68">
        <v>4</v>
      </c>
      <c r="B10" s="69" t="s">
        <v>149</v>
      </c>
      <c r="C10" s="69" t="s">
        <v>150</v>
      </c>
      <c r="D10" s="68" t="s">
        <v>125</v>
      </c>
      <c r="E10" s="68">
        <v>1</v>
      </c>
      <c r="F10" s="68" t="s">
        <v>151</v>
      </c>
      <c r="G10" s="70"/>
    </row>
    <row r="11" spans="1:8" ht="25.9" customHeight="1" x14ac:dyDescent="0.25">
      <c r="A11" s="68">
        <v>5</v>
      </c>
      <c r="B11" s="69" t="s">
        <v>152</v>
      </c>
      <c r="C11" s="69" t="s">
        <v>153</v>
      </c>
      <c r="D11" s="68" t="s">
        <v>125</v>
      </c>
      <c r="E11" s="68">
        <v>5</v>
      </c>
      <c r="F11" s="68" t="s">
        <v>146</v>
      </c>
      <c r="G11" s="71"/>
    </row>
    <row r="12" spans="1:8" ht="25.9" customHeight="1" x14ac:dyDescent="0.25">
      <c r="A12" s="68">
        <v>6</v>
      </c>
      <c r="B12" s="69" t="s">
        <v>154</v>
      </c>
      <c r="C12" s="69" t="s">
        <v>155</v>
      </c>
      <c r="D12" s="68" t="s">
        <v>125</v>
      </c>
      <c r="E12" s="68">
        <v>5</v>
      </c>
      <c r="F12" s="68" t="s">
        <v>146</v>
      </c>
      <c r="G12" s="72"/>
    </row>
    <row r="13" spans="1:8" ht="45" x14ac:dyDescent="0.25">
      <c r="A13" s="68">
        <v>7</v>
      </c>
      <c r="B13" s="69" t="s">
        <v>156</v>
      </c>
      <c r="C13" s="69" t="s">
        <v>155</v>
      </c>
      <c r="D13" s="68" t="s">
        <v>125</v>
      </c>
      <c r="E13" s="68">
        <v>5</v>
      </c>
      <c r="F13" s="68" t="s">
        <v>146</v>
      </c>
      <c r="G13" s="73"/>
    </row>
    <row r="14" spans="1:8" ht="90" x14ac:dyDescent="0.25">
      <c r="A14" s="68">
        <v>8</v>
      </c>
      <c r="B14" s="69" t="s">
        <v>157</v>
      </c>
      <c r="C14" s="69" t="s">
        <v>158</v>
      </c>
      <c r="D14" s="68" t="s">
        <v>125</v>
      </c>
      <c r="E14" s="68">
        <v>1</v>
      </c>
      <c r="F14" s="68" t="s">
        <v>146</v>
      </c>
      <c r="G14" s="73"/>
    </row>
    <row r="15" spans="1:8" ht="135" x14ac:dyDescent="0.25">
      <c r="A15" s="68">
        <v>9</v>
      </c>
      <c r="B15" s="69" t="s">
        <v>159</v>
      </c>
      <c r="C15" s="69" t="s">
        <v>160</v>
      </c>
      <c r="D15" s="68" t="s">
        <v>125</v>
      </c>
      <c r="E15" s="68">
        <v>1</v>
      </c>
      <c r="F15" s="68" t="s">
        <v>146</v>
      </c>
      <c r="G15" s="73"/>
    </row>
    <row r="16" spans="1:8" ht="165" x14ac:dyDescent="0.25">
      <c r="A16" s="68">
        <v>10</v>
      </c>
      <c r="B16" s="69" t="s">
        <v>250</v>
      </c>
      <c r="C16" s="69" t="s">
        <v>251</v>
      </c>
      <c r="D16" s="68" t="s">
        <v>13</v>
      </c>
      <c r="E16" s="68">
        <v>1</v>
      </c>
      <c r="F16" s="68" t="s">
        <v>161</v>
      </c>
      <c r="G16" s="73"/>
    </row>
    <row r="17" spans="1:7" ht="315" x14ac:dyDescent="0.25">
      <c r="A17" s="68">
        <v>11</v>
      </c>
      <c r="B17" s="69" t="s">
        <v>162</v>
      </c>
      <c r="C17" s="69" t="s">
        <v>163</v>
      </c>
      <c r="D17" s="68" t="s">
        <v>13</v>
      </c>
      <c r="E17" s="68">
        <v>1</v>
      </c>
      <c r="F17" s="68" t="s">
        <v>151</v>
      </c>
      <c r="G17" s="73"/>
    </row>
    <row r="18" spans="1:7" ht="285" x14ac:dyDescent="0.25">
      <c r="A18" s="68">
        <v>12</v>
      </c>
      <c r="B18" s="69" t="s">
        <v>164</v>
      </c>
      <c r="C18" s="69" t="s">
        <v>165</v>
      </c>
      <c r="D18" s="68" t="s">
        <v>13</v>
      </c>
      <c r="E18" s="68">
        <v>3</v>
      </c>
      <c r="F18" s="68" t="s">
        <v>151</v>
      </c>
      <c r="G18" s="73"/>
    </row>
    <row r="19" spans="1:7" ht="210" x14ac:dyDescent="0.25">
      <c r="A19" s="68">
        <v>13</v>
      </c>
      <c r="B19" s="69" t="s">
        <v>252</v>
      </c>
      <c r="C19" s="69" t="s">
        <v>166</v>
      </c>
      <c r="D19" s="68" t="s">
        <v>13</v>
      </c>
      <c r="E19" s="68">
        <v>1</v>
      </c>
      <c r="F19" s="68" t="s">
        <v>151</v>
      </c>
      <c r="G19" s="73"/>
    </row>
    <row r="20" spans="1:7" ht="210" x14ac:dyDescent="0.25">
      <c r="A20" s="68">
        <v>14</v>
      </c>
      <c r="B20" s="69" t="s">
        <v>253</v>
      </c>
      <c r="C20" s="69" t="s">
        <v>167</v>
      </c>
      <c r="D20" s="68" t="s">
        <v>13</v>
      </c>
      <c r="E20" s="68">
        <v>1</v>
      </c>
      <c r="F20" s="68" t="s">
        <v>151</v>
      </c>
      <c r="G20" s="73"/>
    </row>
    <row r="21" spans="1:7" ht="210" x14ac:dyDescent="0.25">
      <c r="A21" s="68">
        <v>15</v>
      </c>
      <c r="B21" s="69" t="s">
        <v>168</v>
      </c>
      <c r="C21" s="69" t="s">
        <v>169</v>
      </c>
      <c r="D21" s="68" t="s">
        <v>13</v>
      </c>
      <c r="E21" s="68">
        <v>1</v>
      </c>
      <c r="F21" s="68" t="s">
        <v>151</v>
      </c>
      <c r="G21" s="73"/>
    </row>
    <row r="22" spans="1:7" ht="75" x14ac:dyDescent="0.25">
      <c r="A22" s="68">
        <v>16</v>
      </c>
      <c r="B22" s="69" t="s">
        <v>170</v>
      </c>
      <c r="C22" s="69" t="s">
        <v>171</v>
      </c>
      <c r="D22" s="68" t="s">
        <v>13</v>
      </c>
      <c r="E22" s="68">
        <v>1</v>
      </c>
      <c r="F22" s="68" t="s">
        <v>151</v>
      </c>
      <c r="G22" s="73"/>
    </row>
    <row r="23" spans="1:7" ht="105" x14ac:dyDescent="0.25">
      <c r="A23" s="68">
        <v>17</v>
      </c>
      <c r="B23" s="69" t="s">
        <v>254</v>
      </c>
      <c r="C23" s="69" t="s">
        <v>172</v>
      </c>
      <c r="D23" s="68" t="s">
        <v>13</v>
      </c>
      <c r="E23" s="68">
        <v>1</v>
      </c>
      <c r="F23" s="68" t="s">
        <v>151</v>
      </c>
      <c r="G23" s="73"/>
    </row>
    <row r="24" spans="1:7" ht="240" x14ac:dyDescent="0.25">
      <c r="A24" s="68">
        <v>18</v>
      </c>
      <c r="B24" s="69" t="s">
        <v>173</v>
      </c>
      <c r="C24" s="69" t="s">
        <v>174</v>
      </c>
      <c r="D24" s="68" t="s">
        <v>13</v>
      </c>
      <c r="E24" s="68">
        <v>1</v>
      </c>
      <c r="F24" s="68" t="s">
        <v>151</v>
      </c>
      <c r="G24" s="73"/>
    </row>
    <row r="25" spans="1:7" ht="240" x14ac:dyDescent="0.25">
      <c r="A25" s="68">
        <v>19</v>
      </c>
      <c r="B25" s="69" t="s">
        <v>175</v>
      </c>
      <c r="C25" s="69" t="s">
        <v>174</v>
      </c>
      <c r="D25" s="68" t="s">
        <v>13</v>
      </c>
      <c r="E25" s="68">
        <v>1</v>
      </c>
      <c r="F25" s="68" t="s">
        <v>151</v>
      </c>
      <c r="G25" s="73"/>
    </row>
    <row r="26" spans="1:7" ht="120" x14ac:dyDescent="0.25">
      <c r="A26" s="68">
        <v>20</v>
      </c>
      <c r="B26" s="69" t="s">
        <v>176</v>
      </c>
      <c r="C26" s="69" t="s">
        <v>177</v>
      </c>
      <c r="D26" s="68" t="s">
        <v>13</v>
      </c>
      <c r="E26" s="68">
        <v>1</v>
      </c>
      <c r="F26" s="68" t="s">
        <v>151</v>
      </c>
      <c r="G26" s="73"/>
    </row>
    <row r="27" spans="1:7" ht="165" x14ac:dyDescent="0.25">
      <c r="A27" s="68">
        <v>21</v>
      </c>
      <c r="B27" s="69" t="s">
        <v>178</v>
      </c>
      <c r="C27" s="69" t="s">
        <v>179</v>
      </c>
      <c r="D27" s="68" t="s">
        <v>13</v>
      </c>
      <c r="E27" s="68">
        <v>1</v>
      </c>
      <c r="F27" s="68" t="s">
        <v>151</v>
      </c>
      <c r="G27" s="73"/>
    </row>
    <row r="28" spans="1:7" ht="45" x14ac:dyDescent="0.25">
      <c r="A28" s="68">
        <v>22</v>
      </c>
      <c r="B28" s="69" t="s">
        <v>180</v>
      </c>
      <c r="C28" s="69" t="s">
        <v>181</v>
      </c>
      <c r="D28" s="68" t="s">
        <v>13</v>
      </c>
      <c r="E28" s="68">
        <v>1</v>
      </c>
      <c r="F28" s="68" t="s">
        <v>151</v>
      </c>
      <c r="G28" s="73"/>
    </row>
    <row r="29" spans="1:7" ht="105" x14ac:dyDescent="0.25">
      <c r="A29" s="68">
        <v>23</v>
      </c>
      <c r="B29" s="69" t="s">
        <v>182</v>
      </c>
      <c r="C29" s="69" t="s">
        <v>183</v>
      </c>
      <c r="D29" s="68" t="s">
        <v>13</v>
      </c>
      <c r="E29" s="68">
        <v>1</v>
      </c>
      <c r="F29" s="68" t="s">
        <v>151</v>
      </c>
      <c r="G29" s="73"/>
    </row>
    <row r="30" spans="1:7" ht="225" x14ac:dyDescent="0.25">
      <c r="A30" s="68">
        <v>24</v>
      </c>
      <c r="B30" s="69" t="s">
        <v>184</v>
      </c>
      <c r="C30" s="69" t="s">
        <v>185</v>
      </c>
      <c r="D30" s="68" t="s">
        <v>13</v>
      </c>
      <c r="E30" s="68">
        <v>1</v>
      </c>
      <c r="F30" s="68" t="s">
        <v>161</v>
      </c>
      <c r="G30" s="73"/>
    </row>
    <row r="31" spans="1:7" ht="195" x14ac:dyDescent="0.25">
      <c r="A31" s="68">
        <v>25</v>
      </c>
      <c r="B31" s="69" t="s">
        <v>186</v>
      </c>
      <c r="C31" s="69" t="s">
        <v>187</v>
      </c>
      <c r="D31" s="68" t="s">
        <v>13</v>
      </c>
      <c r="E31" s="68">
        <v>1</v>
      </c>
      <c r="F31" s="68" t="s">
        <v>151</v>
      </c>
      <c r="G31" s="73"/>
    </row>
    <row r="32" spans="1:7" ht="135" x14ac:dyDescent="0.25">
      <c r="A32" s="68">
        <v>26</v>
      </c>
      <c r="B32" s="69" t="s">
        <v>188</v>
      </c>
      <c r="C32" s="69" t="s">
        <v>189</v>
      </c>
      <c r="D32" s="68" t="s">
        <v>13</v>
      </c>
      <c r="E32" s="68">
        <v>1</v>
      </c>
      <c r="F32" s="68" t="s">
        <v>151</v>
      </c>
      <c r="G32" s="73"/>
    </row>
    <row r="33" spans="1:7" ht="30" x14ac:dyDescent="0.25">
      <c r="A33" s="68">
        <v>27</v>
      </c>
      <c r="B33" s="69" t="s">
        <v>190</v>
      </c>
      <c r="C33" s="69" t="s">
        <v>190</v>
      </c>
      <c r="D33" s="68" t="s">
        <v>13</v>
      </c>
      <c r="E33" s="68">
        <v>2</v>
      </c>
      <c r="F33" s="68" t="s">
        <v>151</v>
      </c>
      <c r="G33" s="73"/>
    </row>
    <row r="34" spans="1:7" ht="135" x14ac:dyDescent="0.25">
      <c r="A34" s="68">
        <v>28</v>
      </c>
      <c r="B34" s="69" t="s">
        <v>191</v>
      </c>
      <c r="C34" s="69" t="s">
        <v>192</v>
      </c>
      <c r="D34" s="68" t="s">
        <v>13</v>
      </c>
      <c r="E34" s="68">
        <v>1</v>
      </c>
      <c r="F34" s="68" t="s">
        <v>151</v>
      </c>
      <c r="G34" s="73"/>
    </row>
    <row r="35" spans="1:7" ht="270" x14ac:dyDescent="0.25">
      <c r="A35" s="68">
        <v>29</v>
      </c>
      <c r="B35" s="69" t="s">
        <v>193</v>
      </c>
      <c r="C35" s="69" t="s">
        <v>194</v>
      </c>
      <c r="D35" s="68" t="s">
        <v>13</v>
      </c>
      <c r="E35" s="68">
        <v>1</v>
      </c>
      <c r="F35" s="68" t="s">
        <v>151</v>
      </c>
      <c r="G35" s="73"/>
    </row>
    <row r="36" spans="1:7" ht="30" x14ac:dyDescent="0.25">
      <c r="A36" s="68">
        <v>30</v>
      </c>
      <c r="B36" s="69" t="s">
        <v>195</v>
      </c>
      <c r="C36" s="69" t="s">
        <v>196</v>
      </c>
      <c r="D36" s="68" t="s">
        <v>13</v>
      </c>
      <c r="E36" s="68">
        <v>1</v>
      </c>
      <c r="F36" s="68" t="s">
        <v>151</v>
      </c>
      <c r="G36" s="73"/>
    </row>
    <row r="37" spans="1:7" ht="210" x14ac:dyDescent="0.25">
      <c r="A37" s="68">
        <v>31</v>
      </c>
      <c r="B37" s="69" t="s">
        <v>255</v>
      </c>
      <c r="C37" s="69" t="s">
        <v>197</v>
      </c>
      <c r="D37" s="68" t="s">
        <v>13</v>
      </c>
      <c r="E37" s="68">
        <v>1</v>
      </c>
      <c r="F37" s="68" t="s">
        <v>161</v>
      </c>
      <c r="G37" s="73"/>
    </row>
    <row r="38" spans="1:7" ht="90" x14ac:dyDescent="0.25">
      <c r="A38" s="68">
        <v>32</v>
      </c>
      <c r="B38" s="69" t="s">
        <v>198</v>
      </c>
      <c r="C38" s="69" t="s">
        <v>199</v>
      </c>
      <c r="D38" s="68" t="s">
        <v>13</v>
      </c>
      <c r="E38" s="68">
        <v>1</v>
      </c>
      <c r="F38" s="68" t="s">
        <v>161</v>
      </c>
      <c r="G38" s="73"/>
    </row>
    <row r="39" spans="1:7" ht="30" x14ac:dyDescent="0.25">
      <c r="A39" s="68">
        <v>33</v>
      </c>
      <c r="B39" s="69" t="s">
        <v>200</v>
      </c>
      <c r="C39" s="69" t="s">
        <v>201</v>
      </c>
      <c r="D39" s="68" t="s">
        <v>13</v>
      </c>
      <c r="E39" s="68">
        <v>1</v>
      </c>
      <c r="F39" s="68" t="s">
        <v>151</v>
      </c>
      <c r="G39" s="73"/>
    </row>
    <row r="40" spans="1:7" ht="105" x14ac:dyDescent="0.25">
      <c r="A40" s="68">
        <v>34</v>
      </c>
      <c r="B40" s="69" t="s">
        <v>202</v>
      </c>
      <c r="C40" s="69" t="s">
        <v>203</v>
      </c>
      <c r="D40" s="68" t="s">
        <v>13</v>
      </c>
      <c r="E40" s="68">
        <v>1</v>
      </c>
      <c r="F40" s="68" t="s">
        <v>151</v>
      </c>
      <c r="G40" s="73"/>
    </row>
    <row r="41" spans="1:7" ht="120" x14ac:dyDescent="0.25">
      <c r="A41" s="68">
        <v>35</v>
      </c>
      <c r="B41" s="69" t="s">
        <v>204</v>
      </c>
      <c r="C41" s="74" t="s">
        <v>205</v>
      </c>
      <c r="D41" s="68" t="s">
        <v>13</v>
      </c>
      <c r="E41" s="68">
        <v>2</v>
      </c>
      <c r="F41" s="68" t="s">
        <v>151</v>
      </c>
      <c r="G41" s="73"/>
    </row>
    <row r="42" spans="1:7" ht="180" x14ac:dyDescent="0.25">
      <c r="A42" s="68">
        <v>36</v>
      </c>
      <c r="B42" s="69" t="s">
        <v>206</v>
      </c>
      <c r="C42" s="75" t="s">
        <v>207</v>
      </c>
      <c r="D42" s="68" t="s">
        <v>13</v>
      </c>
      <c r="E42" s="68">
        <v>2</v>
      </c>
      <c r="F42" s="68" t="s">
        <v>151</v>
      </c>
      <c r="G42" s="73"/>
    </row>
    <row r="43" spans="1:7" ht="30" x14ac:dyDescent="0.25">
      <c r="A43" s="68">
        <v>37</v>
      </c>
      <c r="B43" s="69" t="s">
        <v>208</v>
      </c>
      <c r="C43" s="69" t="s">
        <v>209</v>
      </c>
      <c r="D43" s="68" t="s">
        <v>13</v>
      </c>
      <c r="E43" s="68">
        <v>5</v>
      </c>
      <c r="F43" s="68" t="s">
        <v>151</v>
      </c>
      <c r="G43" s="73"/>
    </row>
    <row r="44" spans="1:7" ht="105" x14ac:dyDescent="0.25">
      <c r="A44" s="68">
        <v>38</v>
      </c>
      <c r="B44" s="69" t="s">
        <v>210</v>
      </c>
      <c r="C44" s="76" t="s">
        <v>211</v>
      </c>
      <c r="D44" s="68" t="s">
        <v>13</v>
      </c>
      <c r="E44" s="68">
        <v>5</v>
      </c>
      <c r="F44" s="68" t="s">
        <v>151</v>
      </c>
      <c r="G44" s="73"/>
    </row>
    <row r="45" spans="1:7" ht="30" x14ac:dyDescent="0.25">
      <c r="A45" s="68">
        <v>39</v>
      </c>
      <c r="B45" s="69" t="s">
        <v>212</v>
      </c>
      <c r="C45" s="69" t="s">
        <v>213</v>
      </c>
      <c r="D45" s="68" t="s">
        <v>13</v>
      </c>
      <c r="E45" s="68">
        <v>3</v>
      </c>
      <c r="F45" s="68" t="s">
        <v>151</v>
      </c>
      <c r="G45" s="73"/>
    </row>
    <row r="46" spans="1:7" ht="60" x14ac:dyDescent="0.25">
      <c r="A46" s="68">
        <v>40</v>
      </c>
      <c r="B46" s="69" t="s">
        <v>214</v>
      </c>
      <c r="C46" s="69" t="s">
        <v>215</v>
      </c>
      <c r="D46" s="68" t="s">
        <v>13</v>
      </c>
      <c r="E46" s="68">
        <v>1</v>
      </c>
      <c r="F46" s="68" t="s">
        <v>151</v>
      </c>
      <c r="G46" s="73"/>
    </row>
    <row r="47" spans="1:7" ht="60" x14ac:dyDescent="0.25">
      <c r="A47" s="68">
        <v>41</v>
      </c>
      <c r="B47" s="69" t="s">
        <v>216</v>
      </c>
      <c r="C47" s="69" t="s">
        <v>217</v>
      </c>
      <c r="D47" s="68" t="s">
        <v>13</v>
      </c>
      <c r="E47" s="68">
        <v>1</v>
      </c>
      <c r="F47" s="68" t="s">
        <v>151</v>
      </c>
      <c r="G47" s="73"/>
    </row>
    <row r="48" spans="1:7" ht="75" x14ac:dyDescent="0.25">
      <c r="A48" s="68">
        <v>42</v>
      </c>
      <c r="B48" s="69" t="s">
        <v>218</v>
      </c>
      <c r="C48" s="69" t="s">
        <v>219</v>
      </c>
      <c r="D48" s="68" t="s">
        <v>13</v>
      </c>
      <c r="E48" s="68">
        <v>1</v>
      </c>
      <c r="F48" s="68" t="s">
        <v>151</v>
      </c>
      <c r="G48" s="73"/>
    </row>
    <row r="49" spans="1:7" ht="135" x14ac:dyDescent="0.25">
      <c r="A49" s="68">
        <v>43</v>
      </c>
      <c r="B49" s="69" t="s">
        <v>220</v>
      </c>
      <c r="C49" s="69" t="s">
        <v>221</v>
      </c>
      <c r="D49" s="68" t="s">
        <v>13</v>
      </c>
      <c r="E49" s="68">
        <v>1</v>
      </c>
      <c r="F49" s="68" t="s">
        <v>151</v>
      </c>
      <c r="G49" s="73"/>
    </row>
    <row r="50" spans="1:7" ht="30" x14ac:dyDescent="0.25">
      <c r="A50" s="68">
        <v>44</v>
      </c>
      <c r="B50" s="69" t="s">
        <v>222</v>
      </c>
      <c r="C50" s="69" t="s">
        <v>223</v>
      </c>
      <c r="D50" s="68" t="s">
        <v>13</v>
      </c>
      <c r="E50" s="68">
        <v>1</v>
      </c>
      <c r="F50" s="68" t="s">
        <v>151</v>
      </c>
      <c r="G50" s="73"/>
    </row>
    <row r="51" spans="1:7" ht="75" x14ac:dyDescent="0.25">
      <c r="A51" s="68">
        <v>45</v>
      </c>
      <c r="B51" s="69" t="s">
        <v>224</v>
      </c>
      <c r="C51" s="69" t="s">
        <v>225</v>
      </c>
      <c r="D51" s="68" t="s">
        <v>13</v>
      </c>
      <c r="E51" s="68">
        <v>1</v>
      </c>
      <c r="F51" s="68" t="s">
        <v>151</v>
      </c>
      <c r="G51" s="73"/>
    </row>
    <row r="52" spans="1:7" ht="105" x14ac:dyDescent="0.25">
      <c r="A52" s="68">
        <v>46</v>
      </c>
      <c r="B52" s="69" t="s">
        <v>226</v>
      </c>
      <c r="C52" s="69" t="s">
        <v>227</v>
      </c>
      <c r="D52" s="68" t="s">
        <v>13</v>
      </c>
      <c r="E52" s="68">
        <v>1</v>
      </c>
      <c r="F52" s="68" t="s">
        <v>151</v>
      </c>
      <c r="G52" s="73"/>
    </row>
    <row r="53" spans="1:7" ht="120" x14ac:dyDescent="0.25">
      <c r="A53" s="68">
        <v>47</v>
      </c>
      <c r="B53" s="69" t="s">
        <v>228</v>
      </c>
      <c r="C53" s="69" t="s">
        <v>229</v>
      </c>
      <c r="D53" s="68" t="s">
        <v>13</v>
      </c>
      <c r="E53" s="68">
        <v>2</v>
      </c>
      <c r="F53" s="68" t="s">
        <v>151</v>
      </c>
      <c r="G53" s="73"/>
    </row>
    <row r="54" spans="1:7" ht="165" x14ac:dyDescent="0.25">
      <c r="A54" s="68">
        <v>48</v>
      </c>
      <c r="B54" s="69" t="s">
        <v>230</v>
      </c>
      <c r="C54" s="69" t="s">
        <v>231</v>
      </c>
      <c r="D54" s="68" t="s">
        <v>13</v>
      </c>
      <c r="E54" s="68">
        <v>1</v>
      </c>
      <c r="F54" s="68" t="s">
        <v>161</v>
      </c>
      <c r="G54" s="73"/>
    </row>
    <row r="55" spans="1:7" ht="180" x14ac:dyDescent="0.25">
      <c r="A55" s="68">
        <v>49</v>
      </c>
      <c r="B55" s="69" t="s">
        <v>232</v>
      </c>
      <c r="C55" s="69" t="s">
        <v>233</v>
      </c>
      <c r="D55" s="68" t="s">
        <v>13</v>
      </c>
      <c r="E55" s="68">
        <v>1</v>
      </c>
      <c r="F55" s="68" t="s">
        <v>161</v>
      </c>
      <c r="G55" s="73"/>
    </row>
    <row r="56" spans="1:7" ht="165" x14ac:dyDescent="0.25">
      <c r="A56" s="68">
        <v>50</v>
      </c>
      <c r="B56" s="69" t="s">
        <v>234</v>
      </c>
      <c r="C56" s="69" t="s">
        <v>235</v>
      </c>
      <c r="D56" s="68" t="s">
        <v>13</v>
      </c>
      <c r="E56" s="68">
        <v>1</v>
      </c>
      <c r="F56" s="68" t="s">
        <v>161</v>
      </c>
      <c r="G56" s="73"/>
    </row>
    <row r="57" spans="1:7" x14ac:dyDescent="0.25">
      <c r="A57" s="68"/>
      <c r="B57" s="69" t="s">
        <v>258</v>
      </c>
      <c r="C57" s="69"/>
      <c r="D57" s="68"/>
      <c r="E57" s="68"/>
      <c r="F57" s="68"/>
      <c r="G57" s="73"/>
    </row>
    <row r="58" spans="1:7" ht="45" x14ac:dyDescent="0.25">
      <c r="A58" s="68">
        <v>51</v>
      </c>
      <c r="B58" s="69" t="s">
        <v>236</v>
      </c>
      <c r="C58" s="69" t="s">
        <v>237</v>
      </c>
      <c r="D58" s="68" t="s">
        <v>13</v>
      </c>
      <c r="E58" s="68">
        <v>1</v>
      </c>
      <c r="F58" s="68" t="s">
        <v>151</v>
      </c>
      <c r="G58" s="73"/>
    </row>
    <row r="59" spans="1:7" ht="105" x14ac:dyDescent="0.25">
      <c r="A59" s="68">
        <v>52</v>
      </c>
      <c r="B59" s="69" t="s">
        <v>238</v>
      </c>
      <c r="C59" s="69" t="s">
        <v>239</v>
      </c>
      <c r="D59" s="68" t="s">
        <v>13</v>
      </c>
      <c r="E59" s="68">
        <v>1</v>
      </c>
      <c r="F59" s="68" t="s">
        <v>151</v>
      </c>
      <c r="G59" s="73"/>
    </row>
    <row r="60" spans="1:7" ht="120" x14ac:dyDescent="0.25">
      <c r="A60" s="68">
        <v>53</v>
      </c>
      <c r="B60" s="69" t="s">
        <v>240</v>
      </c>
      <c r="C60" s="69" t="s">
        <v>241</v>
      </c>
      <c r="D60" s="68" t="s">
        <v>13</v>
      </c>
      <c r="E60" s="68">
        <v>1</v>
      </c>
      <c r="F60" s="68" t="s">
        <v>151</v>
      </c>
      <c r="G60" s="73"/>
    </row>
    <row r="61" spans="1:7" ht="165" x14ac:dyDescent="0.25">
      <c r="A61" s="68">
        <v>54</v>
      </c>
      <c r="B61" s="69" t="s">
        <v>242</v>
      </c>
      <c r="C61" s="69" t="s">
        <v>243</v>
      </c>
      <c r="D61" s="68" t="s">
        <v>13</v>
      </c>
      <c r="E61" s="68">
        <v>1</v>
      </c>
      <c r="F61" s="68" t="s">
        <v>151</v>
      </c>
      <c r="G61" s="73"/>
    </row>
    <row r="62" spans="1:7" ht="360" x14ac:dyDescent="0.25">
      <c r="A62" s="68">
        <v>55</v>
      </c>
      <c r="B62" s="69" t="s">
        <v>244</v>
      </c>
      <c r="C62" s="74" t="s">
        <v>245</v>
      </c>
      <c r="D62" s="68" t="s">
        <v>13</v>
      </c>
      <c r="E62" s="68">
        <v>1</v>
      </c>
      <c r="F62" s="68" t="s">
        <v>151</v>
      </c>
      <c r="G62" s="73"/>
    </row>
    <row r="63" spans="1:7" ht="240" x14ac:dyDescent="0.25">
      <c r="A63" s="68">
        <v>56</v>
      </c>
      <c r="B63" s="69" t="s">
        <v>246</v>
      </c>
      <c r="C63" s="69" t="s">
        <v>247</v>
      </c>
      <c r="D63" s="68" t="s">
        <v>13</v>
      </c>
      <c r="E63" s="68">
        <v>1</v>
      </c>
      <c r="F63" s="68" t="s">
        <v>151</v>
      </c>
      <c r="G63" s="73"/>
    </row>
    <row r="64" spans="1:7" ht="135" x14ac:dyDescent="0.25">
      <c r="A64" s="68">
        <v>57</v>
      </c>
      <c r="B64" s="69" t="s">
        <v>248</v>
      </c>
      <c r="C64" s="69" t="s">
        <v>249</v>
      </c>
      <c r="D64" s="68" t="s">
        <v>13</v>
      </c>
      <c r="E64" s="68">
        <v>1</v>
      </c>
      <c r="F64" s="68" t="s">
        <v>151</v>
      </c>
      <c r="G64" s="73"/>
    </row>
    <row r="65" spans="1:7" ht="195" x14ac:dyDescent="0.25">
      <c r="A65" s="68">
        <v>58</v>
      </c>
      <c r="B65" s="69" t="s">
        <v>256</v>
      </c>
      <c r="C65" s="69" t="s">
        <v>257</v>
      </c>
      <c r="D65" s="68" t="s">
        <v>13</v>
      </c>
      <c r="E65" s="68">
        <v>1</v>
      </c>
      <c r="F65" s="68" t="s">
        <v>151</v>
      </c>
      <c r="G65" s="73"/>
    </row>
  </sheetData>
  <mergeCells count="5">
    <mergeCell ref="A1:G1"/>
    <mergeCell ref="A5:G5"/>
    <mergeCell ref="A4:G4"/>
    <mergeCell ref="A2:G2"/>
    <mergeCell ref="A3:G3"/>
  </mergeCells>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20"/>
  <sheetViews>
    <sheetView workbookViewId="0">
      <selection activeCell="D15" sqref="D15"/>
    </sheetView>
  </sheetViews>
  <sheetFormatPr defaultColWidth="8.85546875" defaultRowHeight="15" x14ac:dyDescent="0.25"/>
  <cols>
    <col min="2" max="2" width="35.140625" customWidth="1"/>
  </cols>
  <sheetData>
    <row r="2" spans="1:2" ht="15.75" x14ac:dyDescent="0.25">
      <c r="A2" s="58"/>
      <c r="B2" s="59" t="s">
        <v>124</v>
      </c>
    </row>
    <row r="3" spans="1:2" ht="15.75" x14ac:dyDescent="0.25">
      <c r="A3" s="58"/>
      <c r="B3" s="59" t="s">
        <v>132</v>
      </c>
    </row>
    <row r="4" spans="1:2" ht="15.75" x14ac:dyDescent="0.25">
      <c r="A4" s="58"/>
      <c r="B4" s="34" t="s">
        <v>59</v>
      </c>
    </row>
    <row r="5" spans="1:2" ht="22.5" customHeight="1" x14ac:dyDescent="0.25">
      <c r="A5" s="58"/>
      <c r="B5" s="45" t="s">
        <v>67</v>
      </c>
    </row>
    <row r="6" spans="1:2" ht="15.75" x14ac:dyDescent="0.25">
      <c r="A6" s="58"/>
      <c r="B6" s="59" t="s">
        <v>74</v>
      </c>
    </row>
    <row r="7" spans="1:2" ht="18" customHeight="1" x14ac:dyDescent="0.25">
      <c r="A7" s="58"/>
      <c r="B7" s="27" t="s">
        <v>47</v>
      </c>
    </row>
    <row r="8" spans="1:2" ht="21.75" customHeight="1" x14ac:dyDescent="0.25">
      <c r="A8" s="58"/>
      <c r="B8" s="27" t="s">
        <v>95</v>
      </c>
    </row>
    <row r="9" spans="1:2" ht="15.75" x14ac:dyDescent="0.25">
      <c r="A9" s="58"/>
      <c r="B9" s="58"/>
    </row>
    <row r="10" spans="1:2" ht="15.75" x14ac:dyDescent="0.25">
      <c r="A10" s="58"/>
      <c r="B10" s="58"/>
    </row>
    <row r="11" spans="1:2" ht="15.75" x14ac:dyDescent="0.25">
      <c r="A11" s="58"/>
      <c r="B11" s="58"/>
    </row>
    <row r="12" spans="1:2" ht="15.75" x14ac:dyDescent="0.25">
      <c r="A12" s="58"/>
      <c r="B12" s="58"/>
    </row>
    <row r="13" spans="1:2" ht="15.75" x14ac:dyDescent="0.25">
      <c r="A13" s="58"/>
      <c r="B13" s="58"/>
    </row>
    <row r="14" spans="1:2" ht="15.75" x14ac:dyDescent="0.25">
      <c r="A14" s="58"/>
      <c r="B14" s="58"/>
    </row>
    <row r="15" spans="1:2" ht="15.75" x14ac:dyDescent="0.25">
      <c r="A15" s="58"/>
      <c r="B15" s="58"/>
    </row>
    <row r="16" spans="1:2" ht="15.75" x14ac:dyDescent="0.25">
      <c r="A16" s="58"/>
      <c r="B16" s="58"/>
    </row>
    <row r="17" spans="1:2" ht="15.75" x14ac:dyDescent="0.25">
      <c r="A17" s="58"/>
      <c r="B17" s="58"/>
    </row>
    <row r="18" spans="1:2" ht="15.75" x14ac:dyDescent="0.25">
      <c r="A18" s="58"/>
      <c r="B18" s="58"/>
    </row>
    <row r="19" spans="1:2" ht="15.75" x14ac:dyDescent="0.25">
      <c r="A19" s="58"/>
      <c r="B19" s="58"/>
    </row>
    <row r="20" spans="1:2" ht="15.75" x14ac:dyDescent="0.25">
      <c r="A20" s="58"/>
      <c r="B20" s="5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lpstr>Лист1</vt:lpstr>
      <vt:lpstr>список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Пользователь</cp:lastModifiedBy>
  <dcterms:created xsi:type="dcterms:W3CDTF">2023-01-11T12:24:27Z</dcterms:created>
  <dcterms:modified xsi:type="dcterms:W3CDTF">2026-06-19T11:04:24Z</dcterms:modified>
</cp:coreProperties>
</file>