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ownloads\"/>
    </mc:Choice>
  </mc:AlternateContent>
  <bookViews>
    <workbookView xWindow="-120" yWindow="-120" windowWidth="20730" windowHeight="11160"/>
  </bookViews>
  <sheets>
    <sheet name="Информация о Чемпионате" sheetId="8" r:id="rId1"/>
    <sheet name="Общая инфраструктура" sheetId="4" r:id="rId2"/>
    <sheet name="Рабочее место конкурсантов" sheetId="1" r:id="rId3"/>
    <sheet name="Расходные материалы" sheetId="5" r:id="rId4"/>
    <sheet name="Личный инструмент конкурсанта" sheetId="7" r:id="rId5"/>
    <sheet name="Лист1" sheetId="9" r:id="rId6"/>
  </sheets>
  <definedNames>
    <definedName name="список">Лист1!$B$3:$B$8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4" i="5" l="1"/>
  <c r="G75" i="5"/>
  <c r="G76" i="5"/>
  <c r="G77" i="5"/>
  <c r="G73" i="5"/>
  <c r="G71" i="5"/>
  <c r="G72" i="5"/>
  <c r="G69" i="5"/>
  <c r="G70" i="5"/>
  <c r="G66" i="5"/>
  <c r="G67" i="5"/>
  <c r="G68" i="5"/>
  <c r="G62" i="5"/>
  <c r="G63" i="5"/>
  <c r="G65" i="5"/>
  <c r="G52" i="5"/>
  <c r="G53" i="5"/>
  <c r="G54" i="5"/>
  <c r="G55" i="5"/>
  <c r="G56" i="5"/>
  <c r="G57" i="5"/>
  <c r="G58" i="5"/>
  <c r="G59" i="5"/>
  <c r="G60" i="5"/>
  <c r="G61" i="5"/>
  <c r="G45" i="5"/>
  <c r="G46" i="5"/>
  <c r="G47" i="5"/>
  <c r="G48" i="5"/>
  <c r="G49" i="5"/>
  <c r="G50" i="5"/>
  <c r="G51" i="5"/>
  <c r="G40" i="5"/>
  <c r="G41" i="5"/>
  <c r="G42" i="5"/>
  <c r="G43" i="5"/>
  <c r="G44" i="5"/>
  <c r="G37" i="5"/>
  <c r="G38" i="5"/>
  <c r="G39" i="5"/>
  <c r="G34" i="5"/>
  <c r="G35" i="5"/>
  <c r="G36" i="5"/>
  <c r="G24" i="5"/>
  <c r="G25" i="5"/>
  <c r="G26" i="5"/>
  <c r="G27" i="5"/>
  <c r="G28" i="5"/>
  <c r="G29" i="5"/>
  <c r="G30" i="5"/>
  <c r="G31" i="5"/>
  <c r="G32" i="5"/>
  <c r="G33" i="5"/>
  <c r="G19" i="5"/>
  <c r="G20" i="5"/>
  <c r="G21" i="5"/>
  <c r="G22" i="5"/>
  <c r="G23" i="5"/>
  <c r="G18" i="5"/>
  <c r="G76" i="1"/>
  <c r="G73" i="1"/>
  <c r="G74" i="1"/>
  <c r="G75" i="1"/>
  <c r="G72" i="1"/>
  <c r="G68" i="1"/>
  <c r="G66" i="1"/>
  <c r="G67" i="1"/>
  <c r="G63" i="1"/>
  <c r="G64" i="1"/>
  <c r="G65" i="1"/>
  <c r="G60" i="1"/>
  <c r="G61" i="1"/>
  <c r="G62" i="1"/>
  <c r="G56" i="1"/>
  <c r="G57" i="1"/>
  <c r="G58" i="1"/>
  <c r="G59" i="1"/>
  <c r="G53" i="1"/>
  <c r="G54" i="1"/>
  <c r="G55" i="1"/>
  <c r="G52" i="1"/>
  <c r="G51" i="1"/>
  <c r="G49" i="1"/>
  <c r="G50" i="1"/>
  <c r="G48" i="1"/>
  <c r="G31" i="1"/>
  <c r="G42" i="1"/>
  <c r="G43" i="1"/>
  <c r="G44" i="1"/>
  <c r="G45" i="1"/>
  <c r="G46" i="1"/>
  <c r="G47" i="1"/>
  <c r="G38" i="1"/>
  <c r="G39" i="1"/>
  <c r="G40" i="1"/>
  <c r="G41" i="1"/>
  <c r="G34" i="1"/>
  <c r="G35" i="1"/>
  <c r="G36" i="1"/>
  <c r="G37" i="1"/>
  <c r="G32" i="1"/>
  <c r="G33" i="1"/>
  <c r="A5" i="7" l="1"/>
  <c r="A3" i="7"/>
  <c r="C15" i="5"/>
  <c r="C14" i="5"/>
  <c r="C13" i="5"/>
  <c r="C12" i="5"/>
  <c r="G11" i="5"/>
  <c r="E11" i="5"/>
  <c r="C11" i="5"/>
  <c r="G10" i="5"/>
  <c r="E10" i="5"/>
  <c r="C10" i="5"/>
  <c r="C9" i="5"/>
  <c r="D8" i="5"/>
  <c r="C7" i="5"/>
  <c r="A5" i="5"/>
  <c r="A3" i="5"/>
  <c r="C15" i="1"/>
  <c r="C14" i="1"/>
  <c r="C13" i="1"/>
  <c r="C12" i="1"/>
  <c r="G11" i="1"/>
  <c r="E11" i="1"/>
  <c r="C11" i="1"/>
  <c r="G10" i="1"/>
  <c r="E10" i="1"/>
  <c r="C10" i="1"/>
  <c r="C9" i="1"/>
  <c r="D8" i="1"/>
  <c r="C7" i="1"/>
  <c r="A5" i="1"/>
  <c r="A3" i="1"/>
  <c r="A3" i="4"/>
  <c r="A5" i="4"/>
  <c r="C11" i="4"/>
  <c r="D8" i="4"/>
  <c r="C7" i="4"/>
  <c r="C12" i="4"/>
  <c r="G10" i="4"/>
  <c r="E10" i="4"/>
  <c r="C10" i="4"/>
  <c r="G11" i="4"/>
  <c r="E11" i="4"/>
  <c r="C13" i="4"/>
  <c r="C14" i="4"/>
  <c r="C15" i="4"/>
  <c r="C9" i="4"/>
</calcChain>
</file>

<file path=xl/sharedStrings.xml><?xml version="1.0" encoding="utf-8"?>
<sst xmlns="http://schemas.openxmlformats.org/spreadsheetml/2006/main" count="1146" uniqueCount="523">
  <si>
    <t>Итоговое количество</t>
  </si>
  <si>
    <t>Единица измерения</t>
  </si>
  <si>
    <t>Количество</t>
  </si>
  <si>
    <t>Вид</t>
  </si>
  <si>
    <t>Краткие (рамочные) технические характеристики</t>
  </si>
  <si>
    <t xml:space="preserve">Наименование </t>
  </si>
  <si>
    <t>№</t>
  </si>
  <si>
    <t xml:space="preserve">Интернет : Подключение  ноутбуков к беспроводному интернету (с возможностью подключения к проводному интернету) 	</t>
  </si>
  <si>
    <t xml:space="preserve">Требования к обеспечению зоны (коммуникации, площадь, сети, количество рабочих мест и др.): </t>
  </si>
  <si>
    <t>ПРОЕКТ</t>
  </si>
  <si>
    <t>Рекомендации представителей индустрии (указывается конкретное оборудование)</t>
  </si>
  <si>
    <t>Основная информация о конкурсной площадке:</t>
  </si>
  <si>
    <t>Рабочее место Конкурсанта (расходные материалы по количеству конкурсантов)</t>
  </si>
  <si>
    <t>Расходные материалы на всех конкурсантов и экспертов</t>
  </si>
  <si>
    <t>Личный инструмент конкурсанта</t>
  </si>
  <si>
    <t xml:space="preserve">Примечание </t>
  </si>
  <si>
    <t>Комната Конкурсантов (оборудование, инструмент, мебель) (по количеству конкурсантов)</t>
  </si>
  <si>
    <t>Комната Экспертов (включая комнату Главного эксперта) (оборудование, инструмент, мебель) (по количеству экспертов)</t>
  </si>
  <si>
    <t xml:space="preserve">Количество рабочих мест: </t>
  </si>
  <si>
    <t>Даты проведения</t>
  </si>
  <si>
    <t>Главный эксперт</t>
  </si>
  <si>
    <t>Количество рабочих мест</t>
  </si>
  <si>
    <t>Электронная почта ГЭ</t>
  </si>
  <si>
    <t>Базовая организация расположения конкурсной площадки</t>
  </si>
  <si>
    <r>
      <t>Адрес базовой организации:</t>
    </r>
    <r>
      <rPr>
        <b/>
        <sz val="12"/>
        <color rgb="FFFF0000"/>
        <rFont val="Times New Roman"/>
        <family val="1"/>
        <charset val="204"/>
      </rPr>
      <t xml:space="preserve"> </t>
    </r>
  </si>
  <si>
    <t xml:space="preserve">Даты проведения: </t>
  </si>
  <si>
    <r>
      <t>Главный эксперт:</t>
    </r>
    <r>
      <rPr>
        <b/>
        <sz val="12"/>
        <color rgb="FFFF0000"/>
        <rFont val="Times New Roman"/>
        <family val="1"/>
        <charset val="204"/>
      </rPr>
      <t xml:space="preserve"> </t>
    </r>
  </si>
  <si>
    <t>Субъект Российской Федерации:</t>
  </si>
  <si>
    <t>Базовая организация расположения конкурсной площадки:</t>
  </si>
  <si>
    <t>Инфраструктурный лист для оснащения конкурсной площадки</t>
  </si>
  <si>
    <t>по компетенции</t>
  </si>
  <si>
    <t>Наименование этапа Чемпионата</t>
  </si>
  <si>
    <t>Адрес конкурсной площадки</t>
  </si>
  <si>
    <t>Электронная почта ТАП</t>
  </si>
  <si>
    <t xml:space="preserve">Технический администратор площадки: </t>
  </si>
  <si>
    <t>Рабочее место Конкурсанта (основное оборудование, вспомогательное оборудование, инструмент (по количеству рабочих мест))</t>
  </si>
  <si>
    <t>Моб.телефон ГЭ</t>
  </si>
  <si>
    <t>Моб.телефон ТАП</t>
  </si>
  <si>
    <t xml:space="preserve">Складское помещение </t>
  </si>
  <si>
    <t>Технический администратор площадки</t>
  </si>
  <si>
    <t>Количество экспертов (ЭН+ГЭ+ИЭ) + ТАП:</t>
  </si>
  <si>
    <t>ЭН - эксперт-наставник</t>
  </si>
  <si>
    <t>ГЭ - главный эксперт</t>
  </si>
  <si>
    <t>ИЭ - индустриальный эксперт</t>
  </si>
  <si>
    <t>ТАП - технический администратор площадки</t>
  </si>
  <si>
    <t>Субъект РФ (регион проведения)</t>
  </si>
  <si>
    <t xml:space="preserve">Количество конкурсантов </t>
  </si>
  <si>
    <t xml:space="preserve">Количество конкурсантов: </t>
  </si>
  <si>
    <t>Количество на одного участника</t>
  </si>
  <si>
    <t>Охрана труда</t>
  </si>
  <si>
    <t xml:space="preserve">Количество на одного конкурсанта </t>
  </si>
  <si>
    <t xml:space="preserve">Оборудование </t>
  </si>
  <si>
    <t xml:space="preserve">Ноутбук </t>
  </si>
  <si>
    <t>Сетевой фильтр</t>
  </si>
  <si>
    <t>Сетевой фильтр на 6 розеток, 5 м</t>
  </si>
  <si>
    <t>Кулер с функцией холодная/горячая вода</t>
  </si>
  <si>
    <t>Кулер для воды 19 л.</t>
  </si>
  <si>
    <t>Стол</t>
  </si>
  <si>
    <t>1400х700х750 мм</t>
  </si>
  <si>
    <t>Мебель</t>
  </si>
  <si>
    <t>Стул</t>
  </si>
  <si>
    <t>Cтул офисный со спинкой на ножках</t>
  </si>
  <si>
    <t>Мусорная корзина</t>
  </si>
  <si>
    <t>шт.</t>
  </si>
  <si>
    <t>Программное обеспечение</t>
  </si>
  <si>
    <t>Офисный пакет приложений</t>
  </si>
  <si>
    <t>Набор программных продуктов, которые предназначены для обработки на компьютере документов в электронном формате.</t>
  </si>
  <si>
    <t>IT-оборудование</t>
  </si>
  <si>
    <t>Мышь компьютерная</t>
  </si>
  <si>
    <t>оптическая, проводная, с разрешением в диапазоне от 800 до 1600 dpi</t>
  </si>
  <si>
    <t>Вешалка гардеробная</t>
  </si>
  <si>
    <t>Вешалка напольная; 22 крючка</t>
  </si>
  <si>
    <t xml:space="preserve">Стол </t>
  </si>
  <si>
    <t>1400х650х750 мм</t>
  </si>
  <si>
    <t>Цветная печать А4, 22стр/мин</t>
  </si>
  <si>
    <t xml:space="preserve">МФУ Лазерное А4 </t>
  </si>
  <si>
    <t xml:space="preserve">Стул </t>
  </si>
  <si>
    <t>ПО</t>
  </si>
  <si>
    <t>Аптечка</t>
  </si>
  <si>
    <t>Огнетушитель</t>
  </si>
  <si>
    <t>Огнетушитель пенный</t>
  </si>
  <si>
    <t xml:space="preserve">Аптечка первой помощи универсальная </t>
  </si>
  <si>
    <t>Стеллаж с полками</t>
  </si>
  <si>
    <t>Бумага офисная А4</t>
  </si>
  <si>
    <t>500 листов/пачка</t>
  </si>
  <si>
    <t>пачка</t>
  </si>
  <si>
    <t>Степлер канцелярский</t>
  </si>
  <si>
    <t>До 50 листов, тип и размер скоб для степлера:
24/6, 24/8, 26/6</t>
  </si>
  <si>
    <t>Скобы к степлеру</t>
  </si>
  <si>
    <t>Файл-вкладыш А4</t>
  </si>
  <si>
    <t>Папка-планшет с зажимом</t>
  </si>
  <si>
    <t>А4</t>
  </si>
  <si>
    <t>Ручка шариковая</t>
  </si>
  <si>
    <t>синие чернила, толщина линии 0.5 мм</t>
  </si>
  <si>
    <t>Папка-скоросшиватель</t>
  </si>
  <si>
    <t>Формат
А4
Вид механизма
стандартный (усики)
Плотность/толщина материала
0.1/0.12 мм
Ширина корешка, мм
15
Вместимость
до 100 листов</t>
  </si>
  <si>
    <t>Клейкая лента оградительная/разметочная</t>
  </si>
  <si>
    <t>Расходные материалы</t>
  </si>
  <si>
    <t>Мешки для мусора</t>
  </si>
  <si>
    <t>Стакан одноразовый 200 мл</t>
  </si>
  <si>
    <t>Пластиковый (полипропилен (ПП)), белый/прозрачный</t>
  </si>
  <si>
    <t>Бумажные стаканчики для горячей воды</t>
  </si>
  <si>
    <t>Стакан для горячих напитков 250мл, крафт, диаметром 80мм, 50 шт. в упаковке</t>
  </si>
  <si>
    <t>Линейка</t>
  </si>
  <si>
    <t>Салфетки влажные антибактериальные</t>
  </si>
  <si>
    <t>Вода питьевая для кулера</t>
  </si>
  <si>
    <t>Бутыль, объем 19 литров</t>
  </si>
  <si>
    <t>Карандаш простой</t>
  </si>
  <si>
    <t>Твердость грифеля: HB (ТМ). Материал корпуса: дерево/пластик</t>
  </si>
  <si>
    <t>Точилка</t>
  </si>
  <si>
    <t>Контейнер для стружки:есть</t>
  </si>
  <si>
    <t>Ластик</t>
  </si>
  <si>
    <t>Тип материала - термопластичная резина (ТПР)</t>
  </si>
  <si>
    <t>Папка на кольцах 75 мм</t>
  </si>
  <si>
    <t>А4, ПВХ</t>
  </si>
  <si>
    <t>Ножницы канцелярские</t>
  </si>
  <si>
    <t>Материал - Сталь, Пластик; длина лезвий 21см.</t>
  </si>
  <si>
    <t>Скотч широкий</t>
  </si>
  <si>
    <t xml:space="preserve">Клейкая лента широкая, ширина 72 мм., намотка 55 м. </t>
  </si>
  <si>
    <t>упак.</t>
  </si>
  <si>
    <t>500 шт./упак</t>
  </si>
  <si>
    <t>50 шт./упак</t>
  </si>
  <si>
    <t>30 см, пластиковая, эконом цвета 744220
Количество шкал:1
Длина шкалы:300 мм
Материал: пластик</t>
  </si>
  <si>
    <t xml:space="preserve">шт. </t>
  </si>
  <si>
    <t>Картридж для МФУ</t>
  </si>
  <si>
    <t>бело-красная 50 мм x 33 м</t>
  </si>
  <si>
    <t>Объем:60 л
Длина:700 мм
Ширина:600 мм
Толщина:60 мкм
Количество в упаковке:10 шт.</t>
  </si>
  <si>
    <t>Количество в упаковке:150 шт.
Материал: нетканый материал</t>
  </si>
  <si>
    <t xml:space="preserve">список </t>
  </si>
  <si>
    <t>СИЗ</t>
  </si>
  <si>
    <t>Строительные, плотные</t>
  </si>
  <si>
    <t>Перчатки х/б</t>
  </si>
  <si>
    <t>Компетенция (основная/юниоры)</t>
  </si>
  <si>
    <t xml:space="preserve">Скорость подключения к локальному/беспроводному интернету - основной канал на скорости до ___Мбит/с, по резервному каналу на скорости до ___ Мбит/с </t>
  </si>
  <si>
    <t>Корзина для бумаг и мусора 10 литров, пластик, сетчатая, микс</t>
  </si>
  <si>
    <t>диагональ экрана: 17'3; процессор: 2.2ГГц, intel Core i5 11400H или эквивалент; оперативная память: 16ГБ DDR4; хранилище: 512 SSD; видеокарта: 4 гб, GeForce RTX 3050Ti или эквивалент; предустановленная ОС: Win11/10 или эквивалент</t>
  </si>
  <si>
    <t xml:space="preserve">Тонер-картридж для МФУ Лазерное А4 </t>
  </si>
  <si>
    <t>Технический ассистент ТАП</t>
  </si>
  <si>
    <t>Количество экспертов (ГЭ+ЭН+ИЭ)+ТАП+Технический ассистент ТАП</t>
  </si>
  <si>
    <t xml:space="preserve">Оборудование и инструменты </t>
  </si>
  <si>
    <t>Финал Чемпионата по профессиональному мастерству "Профессионалы" 2026</t>
  </si>
  <si>
    <t>Ориентировочная стоимость за 1 шт.</t>
  </si>
  <si>
    <t>Калужская область</t>
  </si>
  <si>
    <t>Федеральный технопарк профессионального образования</t>
  </si>
  <si>
    <t>г.Калуга, 1-й Академический пр., 5, корп. 1Д</t>
  </si>
  <si>
    <t>Дюкова Светлана Вячеславовна</t>
  </si>
  <si>
    <t>cve2020@yandex.ru</t>
  </si>
  <si>
    <t>Площадь зоны: не менее 300 кв.м.</t>
  </si>
  <si>
    <t xml:space="preserve">Освещение: Допустимо верхнее искусственное освещение ( не менее 300 люкс) </t>
  </si>
  <si>
    <t xml:space="preserve">Локальная сеть: не требуется; </t>
  </si>
  <si>
    <t>Электричество:  6 подключений общей инфраструктуры к сети 220 В; 6 подключений к сети 380 В</t>
  </si>
  <si>
    <t>Контур заземления для электропитания и сети слаботочных подключений (при необходимости) : требуется</t>
  </si>
  <si>
    <t>Покрытие пола: не горючее покрытие   - не менее 300 кв.м на всю зону</t>
  </si>
  <si>
    <t>Подведение сжатого воздуха (при необходимости): не требуется</t>
  </si>
  <si>
    <t>Подведение/ отведение ГХВС: требуется</t>
  </si>
  <si>
    <t>Подведение сжатого воздуха: не требуется</t>
  </si>
  <si>
    <t>Обеспечение приточно-вытяжной вентиляцией: требуется</t>
  </si>
  <si>
    <t>Особые требования к площадке проведения (из правил компетенции) не требуется</t>
  </si>
  <si>
    <t>Общая зона конкурсной площадки (оборудование, инструмент, мебель)</t>
  </si>
  <si>
    <t xml:space="preserve">Скорость подключения к локальному/беспроводному интернету - основной канал на скорости до 100 Мбит/с, по резервному каналу на скорости до 40 Мбит/с </t>
  </si>
  <si>
    <t xml:space="preserve">Интернет : Подключение  ноутбуков к беспроводному интернету (с возможностью подключения к проводному интернету) Скорость 100 Мбит/с	</t>
  </si>
  <si>
    <t>Слесарный верстак под слесарные тиски</t>
  </si>
  <si>
    <t xml:space="preserve">Тиски слесарные поворотные </t>
  </si>
  <si>
    <t>Верстак металлический</t>
  </si>
  <si>
    <t>Длина рабочего стола  1200 мм
Ширина рабочего стола 700 мм
Высота стола   855 мм
Max нагрузка на стол  300 кг
Габариты без упаковки 1200х700х855 мм
Класс товара Профессиональный
Основной цвет серый
Цвет элементов серый
Экран нет
Тип перфорации нет
Столешница фанера 24 мм
Покрытие столешницы
оцинкованная сталь 1.2 мм
Наличие тумб бестумбовый
Подвесная тумба нет
Тумба с дверью нет
Тумба с ящиками нет
Max нагрузка на ящик 60 кг
Полка/полка-стенка да
Вес нетто 40 кг</t>
  </si>
  <si>
    <t>офисный на 4 колесах</t>
  </si>
  <si>
    <t>Универсальный шаблон сварщика WG-1</t>
  </si>
  <si>
    <t>Измерение	
Диапазон
Погрешность
Линейка
0-40 мм
±0,1 мм
Смещение
0-15 мм	
±0,1 мм
Угол кромки
90-150°	±2,5°
Величина зазора
0-5 мм	
±0,2 мм
Высота стыкового шва
0-12 мм	
±0,2 мм
Угловой шов
0-20 мм	
±0,2 мм
Высота углового шва (катет)
0-20 мм	
±0,2 мм
Ширина шва
0-40 мм
±0,2 мм
Глубина подреза
0-7 мм	
±0,1 мм
Размеры шаблона
72х62х14 мм
Вес
125 г
Материал
нержавеющая сталь</t>
  </si>
  <si>
    <t>Шаблон сварщика WG-3D цифровой (Ушерова-Маршака)</t>
  </si>
  <si>
    <t>шаблон для измерений, поверенный</t>
  </si>
  <si>
    <t>Штангенциркуль с цифровой индикацией</t>
  </si>
  <si>
    <t>Тип цифровой
Измерение до 200 мм
Глубиномер да
Разметочный нет
Класс точности 1
Батарейки LR44(LR1154;V13GA;AG13;G13;RW82)
Измерение в мм/дюймы
Вылет губок для внутренних изм.
20 мм
Вылет губок для наружных изм.
50 мм
Материал штанги сталь
Материал губок сталь
Класс защиты нет
Упаковка кейс
Вид ШЦЦ-I
Размер шага 0.01 мм
Измерение от 0 мм
Измерение внутреннего диаметра
есть</t>
  </si>
  <si>
    <t>Комплект гаечных ключей</t>
  </si>
  <si>
    <t>6-22 мм, 12 шт</t>
  </si>
  <si>
    <t>Комплект отверток</t>
  </si>
  <si>
    <t>Cr-V сталь, 38 предметов</t>
  </si>
  <si>
    <t xml:space="preserve">Пресс гидравлический </t>
  </si>
  <si>
    <t xml:space="preserve">Углошлифовальная машина </t>
  </si>
  <si>
    <t>Комплект шестигранных ключей (по размеру крепежных элементов оборудования)</t>
  </si>
  <si>
    <t>с шаром КВТ КШ-9</t>
  </si>
  <si>
    <t>Плоскогубцы</t>
  </si>
  <si>
    <t>160 мм никелированные, двухкомпонентные рукоятки</t>
  </si>
  <si>
    <t xml:space="preserve">Газовый ключ </t>
  </si>
  <si>
    <t>Заглушки 1/2"</t>
  </si>
  <si>
    <t>Тип фитинга
заглушка
Тип резьбы
1/2F
Материал
латунь
Размеры резьб
1/2 дюйм</t>
  </si>
  <si>
    <t>Поршневой компрессор</t>
  </si>
  <si>
    <t>Трехфазный электродвигатель мощностью 4 кВт напряжением 380 В. Производительность компрессора 790 л/мин, производительность по нагнетанию 550 л/мин. Устанавливается на горизонтальном ресивере объемом 120 л. Максимальное давление компрессора 10 атм. Размеры 120 х 55 х 115 см, масса 155 кг.</t>
  </si>
  <si>
    <t>Гидравлический опрессовщик электрический</t>
  </si>
  <si>
    <t>Пневматический пистолет с гибким шлангом (воздухомет) для осушения модуля</t>
  </si>
  <si>
    <t>Прожектор  в зону ОТК</t>
  </si>
  <si>
    <t xml:space="preserve">Куллер для воды с электронным  охлаждением и нагревом с диспенсером на 19л
Тип установки:напольный
Пурифайер:нет
Габариты без упаковки:850x270x295 
Вес нетто:6.09 кг
Емкость бака для горячей воды:0.8 л
Объем шкафчика:7 л
</t>
  </si>
  <si>
    <t xml:space="preserve">Маркер по металлу </t>
  </si>
  <si>
    <t>Тип маркер-краска
Цвет черный
Мах толщина линии 4 мм
По керамике да
Перманентный нет
Самоисчезающий нет
Быстросохнущий есть
Стираемый нет
Водостойкий есть
Материал корпуса алюминий
Форма наконечника круглый
Ультрафиолетовый нет
Лаковый есть
Основа чернил нитро-основа
Светостойкий да</t>
  </si>
  <si>
    <t>Тип маркер-краска
Цвет белый
Мах толщина линии 4 мм
По керамике да
Перманентный нет
Самоисчезающий нет
Быстросохнущий есть
Стираемый нет
Водостойкий есть
Материал корпуса алюминий
Форма наконечника круглый
Ультрафиолетовый нет
Лаковый есть
Основа чернил нитро-основа
Светостойкий да
Для отрицательных температур
нет</t>
  </si>
  <si>
    <t>Пачка электродов 2.5 Eri УОНИИ 13/55</t>
  </si>
  <si>
    <t>Электроды для сварки углеродистой стали, диаметр стержня 2,5мм, покрытие - основное, упаковка 4,5…5,0кг</t>
  </si>
  <si>
    <t>Пачка электродов 3.0 Eri УОНИИ 13/55</t>
  </si>
  <si>
    <t>Электроды для сварки углеродистой стали, диаметр стержня 3,0…3,2мм, покрытие - основное, упаковка 4,7…5,0кг</t>
  </si>
  <si>
    <t>Пачка электродов 4.0 Eri УОНИИ 13/55</t>
  </si>
  <si>
    <t>Электроды для сварки углеродистой стали, диаметр стержня 4,0мм, покрытие - основное, упаковка 5,0…6,0кг</t>
  </si>
  <si>
    <t>Пачка электродов 2.5 Eri МР3</t>
  </si>
  <si>
    <t>Электроды для сварки углеродистой стали, диаметр стержня 2,5…2,6мм, покрытие - рутиловое, упаковка 4,5…5,0кг</t>
  </si>
  <si>
    <t>Пачка электродов 3.0 Eri МР3</t>
  </si>
  <si>
    <t>Электроды для сварки углеродистой стали, диаметр стержня 3,0…3,2мм, покрытие - рутиловое, упаковка 4,7…5,0кг</t>
  </si>
  <si>
    <t>Пачка электродов 4.0 Eri МР3</t>
  </si>
  <si>
    <t>Электроды для сварки углеродистой стали, диаметр стержня 4,0мм, покрытие - рутиловое, упаковка 5,0…6,0кг</t>
  </si>
  <si>
    <t>Бухта сварочной проволоки сплошного сечения Eri Св08Г2С</t>
  </si>
  <si>
    <t>Бухта сварочной проволоки сплошного сечения Eri Св08Г2С для углеродистой стали, Ø 1,0мм , масса бухты 5 кг</t>
  </si>
  <si>
    <t>упаковка</t>
  </si>
  <si>
    <t>шт</t>
  </si>
  <si>
    <t>Комплект деталей для Контрольных образцов Модуль А</t>
  </si>
  <si>
    <t>Детали согласно чертежа и спецификации</t>
  </si>
  <si>
    <t>Размеры 150х50х10мм</t>
  </si>
  <si>
    <t>Труба   Ø 114х8х50мм ГОСТ 33228-2015, токарная обработка одного торца по ГОСТ 16037-80 (соединение С17, разделка кромки 30⁰)</t>
  </si>
  <si>
    <t>Комплект деталей для Конструкции Модуль Б</t>
  </si>
  <si>
    <t>Размеры 150х50х4мм. Имеет аналогичную  толщину, что и фактические модульные элементы.</t>
  </si>
  <si>
    <t>Комплект деталей для Контрольных образцов Модуль В</t>
  </si>
  <si>
    <t>Комплект деталей для Конструкции Модуль Г</t>
  </si>
  <si>
    <t xml:space="preserve">Комплект деталей для Контрольных образцов Модуль Д
</t>
  </si>
  <si>
    <t>Комплект деталей для Контрольных образцов Модуль Е</t>
  </si>
  <si>
    <t xml:space="preserve">Тренировочные пластины высоколегированной стали </t>
  </si>
  <si>
    <t>Комплект деталей для Контрольных образцов Модуль Ж</t>
  </si>
  <si>
    <t>Комплект деталей для Контрольных образцов Модуль И (командный)</t>
  </si>
  <si>
    <t>Диск абразивный шлифовальный по углеродистой стали</t>
  </si>
  <si>
    <t>Диаметр 125 мм
Посадочный диаметр 22.2 мм
Толщина 6 мм
Тип диска шлифовальный
Тип диск шлифовальный
Максимальная частота вращения
12250 об/мин
Форма вогнутый
Тип крепления зажим
Установка на фланец
Количество в упаковке 1 шт
Назначение  по металлу</t>
  </si>
  <si>
    <t>Диск лепестковый</t>
  </si>
  <si>
    <t>Тип дискаш лифовальный
Диаметр 125 мм
Количество в упаковке 1 шт
Установка на фланец
Назначение универсальный
Зернистость (по FEPA, P) 40
Посадочный диаметр 22.2 мм</t>
  </si>
  <si>
    <t>Щетка витая стальная (тарелка)</t>
  </si>
  <si>
    <t>Вид тарелка
Назначение для УШМ
Диаметр 125 мм
Резьба	М14
Тип универсальный
Материал проволоки	
латунированная сталь
Материал рукоятки пластик
Толщина проволоки 0,3 мм
Форма проволоки витая</t>
  </si>
  <si>
    <t>Очки темные защитные</t>
  </si>
  <si>
    <t>Сезонность:весна/осень/лето
Материал:хлопок, полиэстер
Класс вязки:10
Количество нитей:6
Размер (цифровая система маркировки):6
Размер (буквенная система маркировки):2XS
Способ фиксации:манжета на резинке</t>
  </si>
  <si>
    <t>Объём, л - 0,4;
Цвет - От белого до зеленоватого;
Вес, кг - 0,346; pH - 6-8;
Температура замерзания, °C - -3;
Плотность при 20°C, г/см3 - 0,9-1,1;
Кинематическая вязкость при 40°C, мм2/с - 1-3</t>
  </si>
  <si>
    <t>Упаковка универсальной сантехнической нити</t>
  </si>
  <si>
    <t>Стальная щетка однорядная</t>
  </si>
  <si>
    <t>Сопло (P10N48) керамическое стандартное №6 d. 10,0х46,0мм (для DGT/SGT/SGTCW 17/18/26/125M/250M/225F/150F/200F)</t>
  </si>
  <si>
    <t>Сопло (P54N19) керамическое для газовой линзы №11 17,0x41,0 для SGT17/18/18CS/26/125M/225F 00000016119</t>
  </si>
  <si>
    <t>Цанга (P10N24) d. 2,4x50мм (для SGT17/18/18SC/26/125M/250M/225F)</t>
  </si>
  <si>
    <t>Вольфрамовый электрод</t>
  </si>
  <si>
    <t>Марка WL-20, размер Ø2,4х175мм (синий)</t>
  </si>
  <si>
    <t>Пруток присадочный (алюминиевый сплав) Eri 1.6 АМг3 (АМг5)</t>
  </si>
  <si>
    <t>Пруток присадочный (алюминиевый сплав) Eri 2.4 АМг3 (АМг5)</t>
  </si>
  <si>
    <t>Пруток присадочный (алюминиевый сплав) Eri 3.2 АМг3 (АМг5)</t>
  </si>
  <si>
    <t>Диск абразивный отрезной по алюминию</t>
  </si>
  <si>
    <t>для УШМ, размеры Ø125х2, посадочное отверстие 22,2мм, максимальные обороты 12250 об/мин</t>
  </si>
  <si>
    <t>Обезжириватель</t>
  </si>
  <si>
    <t>Ацетон или аналог, емкость пластиковая, объем не менее 500мл</t>
  </si>
  <si>
    <t>Полотенца хлопчатобумажные вафельные белые</t>
  </si>
  <si>
    <t>Минимальный размер полотна 200х200мм</t>
  </si>
  <si>
    <t>Пруток присадочный (высоколегированная  сталь) Eri  1.6 ER-308LSi</t>
  </si>
  <si>
    <t>Диск абразивный отрезной по нержавеющей стали</t>
  </si>
  <si>
    <t>Фонарь для ВИК</t>
  </si>
  <si>
    <t xml:space="preserve">Зеркало инспекционное </t>
  </si>
  <si>
    <t>Зеркало инспекционное овальной формы с гибким стержнем, шарнирное, с подсветкой, L = 535 мм.</t>
  </si>
  <si>
    <t xml:space="preserve">Лупа измерительная ЛИ-3-10х с подсветкой LED </t>
  </si>
  <si>
    <t>Лупа измерительная ЛИ-3-10х LED  с подсветкой  для линейных измерений во время проведения визуально-измерительного контроля, для измерения дефектов сварных швов. Соответствует требованиям ГОСТ 25706–83 и выполняется согласно ТУ 26.70.23-070-96651179-2017.</t>
  </si>
  <si>
    <t>Приспособление для измерения глубины подрезов и смещения кромок  ПСК-10</t>
  </si>
  <si>
    <t xml:space="preserve">Приспособления  ПСК-10 предназначены для измерения смещения кромок, параметров стыкового сварного шва и дефектов. </t>
  </si>
  <si>
    <t>Вакуумный упаковщик</t>
  </si>
  <si>
    <t>Программное обеспечение не требуется</t>
  </si>
  <si>
    <t>Площадь зоны: не менее 30 кв.м.</t>
  </si>
  <si>
    <t xml:space="preserve">Освещение: Допустимо верхнее искусственное освещение ( не менее 200 люкс) </t>
  </si>
  <si>
    <t xml:space="preserve">Интернет : Подключение  ноутбуков к беспроводному интернету (с возможностью подключения к проводному интернету) не требуется	</t>
  </si>
  <si>
    <t>Электричество:  5 подключений общей инфраструктуры 220 В</t>
  </si>
  <si>
    <t>Контур заземления для электропитания и сети слаботочных подключений (при необходимости) : не требуется</t>
  </si>
  <si>
    <t>Покрытие пола: кне горючее  - 30 кв.м на всю зону</t>
  </si>
  <si>
    <t>Подведение/ отведение ГХВС (при необходимости): не требуется</t>
  </si>
  <si>
    <t>Обеспечение приточно-вытяжной вентиляцией: не требуется</t>
  </si>
  <si>
    <t>Особые требования к площадке проведения (из правил компетенции) не  требуется</t>
  </si>
  <si>
    <t>Площадь зоны: не менее 50 кв.м.</t>
  </si>
  <si>
    <t>Локальная сеть: требуется; скорость подключения 100 Мбит/с; количество точек подключения 1</t>
  </si>
  <si>
    <t>Электричество:  10 подключений общей инфраструктуры 220В</t>
  </si>
  <si>
    <t>Плазменная панель на стойке</t>
  </si>
  <si>
    <t>Диагональ экрана не менее 25 дюймов</t>
  </si>
  <si>
    <t>Электричество:  3 подключений общей инфраструктуры по 220 В</t>
  </si>
  <si>
    <t xml:space="preserve">Печь для прокалки электродов </t>
  </si>
  <si>
    <t>на 40 кг 350-500С с КСП</t>
  </si>
  <si>
    <t>Площадь зоны: не менее 9 кв.м.</t>
  </si>
  <si>
    <t>Интернет :не требуется</t>
  </si>
  <si>
    <t>Локальная сеть: не требуется</t>
  </si>
  <si>
    <t>Скорость подключения к локальному/беспроводному интернету - не требуется</t>
  </si>
  <si>
    <t>Электричество: 3 подключений к сети  220 Вольт на РМ конкурсантов, подключения к сети  по 380 Вольт</t>
  </si>
  <si>
    <t>Покрытие пола: кне горючее   - 9 кв.м на всю зону</t>
  </si>
  <si>
    <t>Подведение/отведение ГХВС (при необходимости): не требуется</t>
  </si>
  <si>
    <t>6 розеток, длина кабеля 5м</t>
  </si>
  <si>
    <t>Сварочная штора темно-красная</t>
  </si>
  <si>
    <t>Шкаф на колесах с замком (длина 110, ширина 70, высота 95)</t>
  </si>
  <si>
    <t>характеристики на усмотрение организации</t>
  </si>
  <si>
    <t>Углошлифовальная машина</t>
  </si>
  <si>
    <t>диаметр диска 125мм, мощность 800…1200Вт,  питание 220В</t>
  </si>
  <si>
    <t>инструмент</t>
  </si>
  <si>
    <t>Прямошлифовальная машина</t>
  </si>
  <si>
    <t xml:space="preserve">Набор насадок на прямошлифовальную машину по металлу </t>
  </si>
  <si>
    <t>Щиток для работы с УШМ</t>
  </si>
  <si>
    <t>для работы с УШМ, прозрачный экран из поликарбоната защищает лицо и шею</t>
  </si>
  <si>
    <t>УШС (универсальный шаблон сварщика) №1; 2; 3.</t>
  </si>
  <si>
    <t>шаблон предназначен для контроля элементов разделки под сварной шов, электродов и элементов сварного шва. Материал - сталь</t>
  </si>
  <si>
    <t>Металлическая щетка ручная (узкая)</t>
  </si>
  <si>
    <t>однорядная, проволока стальная латунированная 0,3мм</t>
  </si>
  <si>
    <t>Диск абразивный отрезной по углеродистой стали 125х2х22</t>
  </si>
  <si>
    <t>расходные материалы</t>
  </si>
  <si>
    <t>для УШМ, размеры Ø125х6, посадочное отверстие 22,2мм, максимальные обороты 12250 об/мин</t>
  </si>
  <si>
    <t>Диск образивный шлифовальный 125х6х22</t>
  </si>
  <si>
    <t>Лепестковый шлифовальный диск 125х22</t>
  </si>
  <si>
    <t>для УШМ, размеры Ø125, посадочное отверстие 22,2мм, зернистость Р40…60</t>
  </si>
  <si>
    <t>Чашеобразная стальная щетка для УШМ 125х22</t>
  </si>
  <si>
    <t>для УШМ, размеры Ø125, посадочное отверстие 22,2мм, толщина проволоки 0,5…1,0мм</t>
  </si>
  <si>
    <t>Тарелкообразная стальная щетка для УШМ 125х22</t>
  </si>
  <si>
    <t>Молоток-шлакаотделитель</t>
  </si>
  <si>
    <t>молоток-шлакаотделитель</t>
  </si>
  <si>
    <t>Молоток слесарный 500гр.</t>
  </si>
  <si>
    <t>молоток слесарный 500гр.</t>
  </si>
  <si>
    <t>Зубило слесарное 200мм (стальное)</t>
  </si>
  <si>
    <t>зубило слесарное 200мм (стальное)</t>
  </si>
  <si>
    <t xml:space="preserve">Бокорезы </t>
  </si>
  <si>
    <t xml:space="preserve">бокорезы </t>
  </si>
  <si>
    <t xml:space="preserve">Круглогубцы </t>
  </si>
  <si>
    <t xml:space="preserve">круглогубцы </t>
  </si>
  <si>
    <t xml:space="preserve">Кусачки для проволоки </t>
  </si>
  <si>
    <t xml:space="preserve">кусачки для проволоки </t>
  </si>
  <si>
    <t>маска сварщика(+запасной светофильтр)</t>
  </si>
  <si>
    <t>маска сварщика(запасной светофильтр)</t>
  </si>
  <si>
    <t>беруши</t>
  </si>
  <si>
    <t>респиратор</t>
  </si>
  <si>
    <t>Линейка металлическая до 500мм</t>
  </si>
  <si>
    <t>линейка металлическая до 500мм</t>
  </si>
  <si>
    <t>Угловая линейка</t>
  </si>
  <si>
    <t>угловая линейка</t>
  </si>
  <si>
    <t xml:space="preserve">Цифровой угломер </t>
  </si>
  <si>
    <t xml:space="preserve">цифровой угломер </t>
  </si>
  <si>
    <t>Чертилка</t>
  </si>
  <si>
    <t>чертилка</t>
  </si>
  <si>
    <t>Карандаш графитовый HВ</t>
  </si>
  <si>
    <t>карандаш графитовый HВ</t>
  </si>
  <si>
    <t xml:space="preserve"> канцелярия</t>
  </si>
  <si>
    <t>Штангенциркуль 250мм с глубиномером</t>
  </si>
  <si>
    <t>штангенциркуль 250мм с глубиномером</t>
  </si>
  <si>
    <t>Набор маркеров по металлу 4 цвета</t>
  </si>
  <si>
    <t>набор маркеров по металлу 4 цвета</t>
  </si>
  <si>
    <t xml:space="preserve">Клещи зажимные </t>
  </si>
  <si>
    <t xml:space="preserve">клещи зажимные </t>
  </si>
  <si>
    <t>Магнитная телескопическая ручка</t>
  </si>
  <si>
    <t>магнитная телескопическая ручка</t>
  </si>
  <si>
    <t xml:space="preserve">Магнитные угольники </t>
  </si>
  <si>
    <t>100х100</t>
  </si>
  <si>
    <t xml:space="preserve">Костюм сварщика (подшлемник, куртка, штаны)
</t>
  </si>
  <si>
    <t>огнеупорный материал</t>
  </si>
  <si>
    <t>Обувь сварочная</t>
  </si>
  <si>
    <t>с усиленным мыском</t>
  </si>
  <si>
    <t>Краги сварщика для ММА и MIG/MAG</t>
  </si>
  <si>
    <t>краги сварщика для ММА и MIG/MAG</t>
  </si>
  <si>
    <t>Перчатки сварщика для TIG (рекоменд. Кевлар)</t>
  </si>
  <si>
    <t>перчатки сварщика для TIG (рекоменд. Кевлар)</t>
  </si>
  <si>
    <t xml:space="preserve">Блокнот А5
</t>
  </si>
  <si>
    <t xml:space="preserve">блокнот А5
</t>
  </si>
  <si>
    <t>канцелярия</t>
  </si>
  <si>
    <t>комплект</t>
  </si>
  <si>
    <t>Пакеты для вакууматора</t>
  </si>
  <si>
    <t>Пакеты для вакууматора для упаковки порошковой проволоки</t>
  </si>
  <si>
    <t xml:space="preserve">Лоток для бумаг А4 вертикальный </t>
  </si>
  <si>
    <t>3-секционный органайзер</t>
  </si>
  <si>
    <t>Лотки для бумаг А4 горизонтальные</t>
  </si>
  <si>
    <t>Флипчарт</t>
  </si>
  <si>
    <t>Доска магнитно-маркерная 70х100 см на треноге</t>
  </si>
  <si>
    <t>Бумага для флипчарта</t>
  </si>
  <si>
    <t>20 листов/упак</t>
  </si>
  <si>
    <t>Набор маркеров для бумаги для флипчартов</t>
  </si>
  <si>
    <t>4 цвета (толщина линии 2-3 мм) круглый наконечник</t>
  </si>
  <si>
    <t>Клейкая лента широкая прозрачная</t>
  </si>
  <si>
    <t>50 мм x 50 м 40 мкм</t>
  </si>
  <si>
    <t>Длина рабочего стола 1200 мм
Ширина рабочего стола 700 мм
Высота стола 855 мм
Max нагрузка на стол 300 кг
Габариты без упаковки 1200х700х855 мм
Класс товара Профессиональный
Основной цвет серый
Цвет элементов серый
Экран нет
Тип перфорации нет
Столешница фанера 24 мм
Покрытие столешницы оцинкованная сталь 1.2 мм</t>
  </si>
  <si>
    <t xml:space="preserve">Тип 
электрический опрессовщик
Вид
для специализированных работ
Для повышения давления
есть
Испытательное давление 60 бар
Ротор сухой
Мах температура жидкости 80 °С
Мощность  250 Вт
Соединение к трубопроводу
внешняя G1/2
Производительность 2.5 л/мин
Рабочая жидкость
вода, антифриз, минеральное масло, дизтопливо
Объем бака 17 л
Вес нетто 9 кг
Габариты без упаковки 330х250х200 мм
Класс товара Профессиональный
Напряжение 220 В
Материал корпусабронза
Класс защиты IP54 </t>
  </si>
  <si>
    <t>Тип инструмента  продувочный пистолет
Длина носика 170 мм
Плавная регулировка воздушного потока да
Материал ручки металл
Тип соединения  рапид (EURO)
Давление 8.5 атм
Расход воздуха 200 л/мин
Диаметр воздушного штуцера  1/4F дюйм
Класс товара бытовой
Упаковка блистер
Вес нетто 0.22 кг
Габариты без упаковки 230х20х150 мм
Длина 170 мм
Технические характеристики спирального шланга  
Тип соединения рапид (EURO) 
Материал полиуретан
Длина 5 м
Внешний диаметр 12 мм
Внутренний диаметр 8 мм
Максимальное давление 12 бар
Форма спиральный
Манометр нет</t>
  </si>
  <si>
    <t>Для сварки 111 процессом.
Обеспечивающий надёжную фиксацию электрода
Длина кабеля 5 м
Сечение кабеля не менее 35 мм² и не более 50 мм²</t>
  </si>
  <si>
    <t>Для подведения защитного газа к сварочному аппарату 111/141 процесса.
Длина шланга горелки 4 м.</t>
  </si>
  <si>
    <t>ГОСТ 9356-75 
Для подведения защитного газа к свариваемому изделию</t>
  </si>
  <si>
    <t>Используется для охлаждения сварочной горелки TIG, предохраняет ее от перегорания и увеличивает срок службы.</t>
  </si>
  <si>
    <t>Используется для охлаждения сварочной горелки MIG/MAG, предохраняет ее от перегорания и увеличивает срок службы.</t>
  </si>
  <si>
    <t>Сварочные аппараты инверторного типа, обеспечивающие максимальный ток не менее 320А с питанием от трехфазной сети питания напряжения 380В. Оборудование должно обладать следующими функциями: плавной регулировкой сварочного тока (скорости подачи проволоки), напряжения. Механизм подачи проволоки должен иметь 4 ролика и обеспечивать возможность установки катушки сварочной проволоки до 300 мм в диаметре и сварочной горелки с евроразъемом. Панель управления должна иметь цифровую индикацию параметров сварки.
Оборудование должно иметь возможность работы в синергетическом (автоматическом) режиме регулировки сварочных параметров.</t>
  </si>
  <si>
    <t>Диапазон регулирования скорости подачи сварочной проволоки 1,0-25,0 м/мин; 
Диаметр сварочной проволоки 0,8-1,6 мм; 
Количество ведущих роликов - 4 шт.; 
Диаметр катушки сварочной проволоки 300 мм.</t>
  </si>
  <si>
    <t>Для проведения сварки 141 процессом.
Длина шланга 3 м.
Тип охлаждения предусмотренное оборудованием</t>
  </si>
  <si>
    <t>Тип охлаждения предусмотренное оборудованием.
Длина шланга не менее 3 м и не более 5 м.
Тип подключения: Евроразъём.</t>
  </si>
  <si>
    <t xml:space="preserve">Предназначен для соединения источника питания и механизма подачи проволоки (если не моноблок)
Длина шланг пакета - 2 м </t>
  </si>
  <si>
    <t>Создаёт замкнутую электрическую цепь для протекания сварочного тока между изделием и истокником тока.
Сечение кабеля не менее 50 мм².
Длина кабеля не менее 3 м и не более 5 м.</t>
  </si>
  <si>
    <t>Служит для надежной фиксации блока подачи проволоки к сварочному источнику для 135/136 процесса.</t>
  </si>
  <si>
    <t>Количество манометров - 2 шт.  
Наибольшая пропускная способность, не менее 30/40 л/мин (1,8/2,4 м³/ч)
Наибольшее рабочее давление газа, не менее 0,4 МПа (4,0 кгс/см²)</t>
  </si>
  <si>
    <t>Количество манометров - 2 шт.  
Наибольшая пропускная способность, не менее 30/40 л/мин (1,8/2,4 м³/ч)
Наибольшее рабочее давление газа, не менее 0,35 МПа (3,5 кгс/см²)</t>
  </si>
  <si>
    <t>Баллон для защитного газа 100% Ar  (ВЧ)</t>
  </si>
  <si>
    <t>В зависимости от требований условий по эксплуатации применяемого сварочного оборудования для полуавтоматической сварки (MIG/MAG) 135/136 процессом. Смесь газовая ТУ 2114-001-87144354-2012</t>
  </si>
  <si>
    <t>Cварочные аппараты инверторного типа, обеспечивающие максимальный ток не менее 230А с питанием от сети напряжением 380. Оборудование должно обладать следующими функциями:
- возможность выполнения сварки в режиме постоянного тока, в режиме смешанного тока, в режиме переменного тока с регулируемой частотой и балансом;
- обеспечение режима импульса TIG сварки, цифровой индикации режима сварки и плавной регулировки сварочного тока,
- возможность подключения пульта дистанционного управления и педали, регулировки нарастания и спада тока,
- возможность включения режима переменного тока.
Оборудование может иметь возможность подключения жидкостного охлаждения горелки.</t>
  </si>
  <si>
    <t>2</t>
  </si>
  <si>
    <t>Тип - слесарные
Ширина губок - 200 мм
Функция поворота - есть
Материал корпуса - чугун
Материал губок - сталь
Наковальня - есть
Масса - не более 20 кг
Способ крепления - винты/болты</t>
  </si>
  <si>
    <t>Для установки и перемещения оборудования 111/141 процесса и газового баллона 40 л</t>
  </si>
  <si>
    <t>Для установки и перемещения оборудования 135/136 процесса и газового баллона 40 л</t>
  </si>
  <si>
    <t>Для закрепления деталей  и фиксации трубы в положения Н-L045 PC; PH и  пластин в PA; PC; PF; PE  положении</t>
  </si>
  <si>
    <t>Длина ручки не менее 100 см
Материал совка - сталь</t>
  </si>
  <si>
    <t>Огнетушитель углекислотный ОУ-1</t>
  </si>
  <si>
    <t>Тип: с автоматическим затемнением, хамелеон
Класс светофильтра не хуже 1/1/1/1
Степень затемнения в рабочем состоянии, DIN не менее 5 - 8 / 9 - 13
Защита от УФ/ИК излучения, не хуже DIN 16
Размер смотровой области (ДхШ), не менее 100х68 мм</t>
  </si>
  <si>
    <t>Для питания электроинструмента участника  
Напряжение 220 В.
Потребляемая мощность не менее 2кВА, наличие защитного проводника РЕ.
Монтаж розетки на высоте 1000 мм от пола .</t>
  </si>
  <si>
    <t xml:space="preserve">Для подключения сварочного оборудования.
Напряжение 380В, потребляемая мощность не менее 18кВА. 
Тип розетки 32А 5 Pin, наличие защитного проводника РЕ.
</t>
  </si>
  <si>
    <t>Для питания фильтровентиляционной установки. 
Монтаж розетки на высоте 500 мм от пола.</t>
  </si>
  <si>
    <t>Количество полок 3 шт. (для размещения инструмента, расходных материалов, деталей), общая площадь полок не менее 1,0 кв.м, расположение верхней полки по высоте 650…800 мм
Длина не менее 760 мм и не более 900 мм
Ширина не менее 350 мм и не более 420 мм
Высота не менее 600 мм и не болнн 750 мм</t>
  </si>
  <si>
    <t>Для защиты лица при работе с УШМ</t>
  </si>
  <si>
    <t>Напряжение питания 220 В/50 Гц
Диаметры затачиваемых электродов 1,6, 2,4 и 3,2 мм Углы заточки электродов 15, 30, 45 и 60 градусов
Минимальная возможная длина затачиваемого вольфрама 40 мм
Масса не более 2 кг</t>
  </si>
  <si>
    <t>Рабочее напряжение 220В
Цветность естественный белый (3300 - 5000 К)
Мощность не менее 100 Вт</t>
  </si>
  <si>
    <t>Материал метлы - полипропилен
Ширина, не менее 345 мм
Длина ручки, не менее 1000 мм</t>
  </si>
  <si>
    <t xml:space="preserve">Тренировочная стальная пластина Б </t>
  </si>
  <si>
    <t>Тренировочная стальная труба В</t>
  </si>
  <si>
    <t>Тренировочная стальная пластина В</t>
  </si>
  <si>
    <t>Тренировочная стальная труба А</t>
  </si>
  <si>
    <t>Тренировочная стальная пластина А</t>
  </si>
  <si>
    <t>Тренировочные пластины алюминиевого сплава</t>
  </si>
  <si>
    <t>Перчатки-краги 111/135</t>
  </si>
  <si>
    <t>Корпус цанги (P10N32) d. 2,4 мм</t>
  </si>
  <si>
    <t>Корпус цанги (P45V26) d. 2,4 мм станд. с газ.линзой (для SGT/SGTCW 17/18/26/125М/250М/225F/150F/200F)</t>
  </si>
  <si>
    <t>(P57Y02) Колпачок длинный (для SGT 17 / 18 / 18SC / 26 / 125M / 250M / 225F / 150F / 200F )</t>
  </si>
  <si>
    <t>Пруток присадочный (высоколегированная сталь) Eri 2.4 ER-308LSi</t>
  </si>
  <si>
    <t>Диффузор газовый Parker PB5005C (PB5005H)керамический предназначен для равномерного распределения потока защитного газа вокруг сварочной дуги и зоны сварки. Газораспределитель имеет длину 28,0 мм и выполнен из керамики.</t>
  </si>
  <si>
    <t>Держатель наконечника латунный M8/M10×25 мм (PB5001) Предназначен для крепления контактного наконечника горелки</t>
  </si>
  <si>
    <t>Изоляционная шайба ствола горелки SGB 240W / 401W / 501W / 555W / 605W (PB5003)
Предназначена в качестве изолятора между корпусом горелки и держателем наконечника</t>
  </si>
  <si>
    <t>Размеры 100х50х3мм</t>
  </si>
  <si>
    <t>Размеры 100х50х2мм</t>
  </si>
  <si>
    <t>Тип пятипалые
Назначение для защиты от механических повреждений, повышенных температур - искр и брызг расплавленного металла
Сезонность всесезонный
Материал козья кожа, воловья кожа
Утепленные нет
Размер 2XL
Размер (цифровая система маркировки) 30
Размер (буквенная система маркировки) 2XL
Вес нетто 0.145 кг
Способ фиксации свободный край
Цвет белый/оранжевый
Длина перчаток 305 мм
Количество пар в упаковке 1</t>
  </si>
  <si>
    <t>Назначение газ, вода, отопление 
Материал полиамид
Длина 20 м
Рабочая температура -20 - +130 °С
Рабочее давление 8 бар
Макс. диаметр резьбы нет дюйм</t>
  </si>
  <si>
    <t>Длина 250 мм
Материал рукояти пластик
Материал щетины сталь
Рядность 1</t>
  </si>
  <si>
    <t>Для УШМ, размеры Ø125х2, посадочное отверстие 22,2мм, максимальные обороты 12250 об/мин</t>
  </si>
  <si>
    <t>Антизапотевающее покрытие
нет
Материал линзы поликарбонат
Материал оправы/корпуса пластик
Тип открытые
Крепление на каску нет
Панорамное стекло да
Вид носоупора литой
Регулировка длины дужек да
Подсветка нет
Защита от летящих частиц да
УФ-защита да
Защита от паров и брызг да
Защита от лазера нет
Возможно ношение корригирующих очков нет
Обтюратор нет
Стекло, стойкое к царапинам да
Покрытие защитного стекла
без покрытия
Очки с диоптриями нет
Оптическая сила линзы нет
Цвет линзы черный
Цвет оправы черный
Двойные линзы нет
Поляризация нет
Вес нетто 0.05 кг
Тип вентиляции отсутствует
Тактические нет
Название защитного покрытия
без покрытия</t>
  </si>
  <si>
    <t>Труба Ø 114х8х50мм ГОСТ 33228-2015, токарная обработка одного торца по ГОСТ 16037-80 (соединение С17, разделка кромки 30⁰)</t>
  </si>
  <si>
    <t>Размер 1,6х1000мм</t>
  </si>
  <si>
    <t>Размер 2,4х1000мм</t>
  </si>
  <si>
    <t>Размер 3,2х1000мм</t>
  </si>
  <si>
    <t>Служит изолятором между соплом и корпусом горелки</t>
  </si>
  <si>
    <t>Жидкость в блок жидкостного охлаждения для сварочной горелки (MIG) 135/136 процесса</t>
  </si>
  <si>
    <t>Жидкость в блок жидкостного охлаждения для сварочной горелки (TIG) 141 процесса</t>
  </si>
  <si>
    <t>№ п/п</t>
  </si>
  <si>
    <t xml:space="preserve">Сопло коническое (стандарт) d.16,0x76,0x2,5мм </t>
  </si>
  <si>
    <t>Химический состав
Водный раствор этиленгликоля по ГОСТ 19710 с массовой долей воды до 40%, с антикоррозионными и антивспенивающими добавками.
Объём, л 10
морозостойкость -50°C
не самовозгорается и взрывобезопасна</t>
  </si>
  <si>
    <t>Набор для визуально-измерительного контроля (линейка измерительная 300 мм, штангенциркуль ШЦ-1-125-0,1, угольник поверочный УП 160 х100 мм, универсальный шаблон сварщика УШС-3, набор радиусов № 1 (1-6 мм), набор радиусов № 3 (7-25 мм), набор щупов №4 (0,1-1 мм), универсальный шаблон Красовского УШК-1, рулетка измерительная 5м, лупа измерительная ЛИ-3-10х с подсветкой (L30) (оснащена батарейкой).</t>
  </si>
  <si>
    <t xml:space="preserve"> ВИК для измерений</t>
  </si>
  <si>
    <t>Тип аккумулятора Li-Ion
Емкость 2.2 А*ч
Наличие разъема для зарядки USB/type-C
Защита от влаги да
Защита от удара да
Источник света светодиод
Световой поток 2000 лм
Дистанция освещения 300 м
Цветность естественный белый (3300-5000 К)
Защита от перезаряда да</t>
  </si>
  <si>
    <t>Под круг 125 мм
Мощность не менее 800 Вт 
Число оборотов не менее 11000 об/мин</t>
  </si>
  <si>
    <t>Способ установки
монтажная скоба (лира)
Материал корпуса алюминий
Тип лампы светодиоды
Мощность светильника 50 Вт
Элементы питания сеть
Количество и напряжение элементов питания 220В
Цветовая температура 3000 К
Световой поток не менее 4000 Лм
Степень защиты 65 IP
Датчик движения нет
Датчик освещенности нет
Датчик шума нет
Датчик присутствия нет
Форма прямоугольный
Управление нет
Цвет корпуса черный
Провод провод без вилки
Взрывозащищенный нет
Линза нет
Противоударный нет
Двойной нет</t>
  </si>
  <si>
    <t>2000 х 500 х 2000 металлический, 5 полок</t>
  </si>
  <si>
    <t>Наконечник M8 Х 30 мм CuCrZr d. 1,0 мм (PB4015-10)</t>
  </si>
  <si>
    <t>Вакууматор — устройство для вакуумной упаковки порошковой сварочной проволоки
Питание 220В
Мощность двигателя 370 Вт
Мощность запайки 1000 Вт
Вакуумация контейнеров нет
Количество камер 1 шт
Длина запайки 260 мм
Функция маринования нет
Размер рабочей камеры 260х340х110 мм
Габариты без упаковки 330x480x300 мм
Вес нетто 42 кг</t>
  </si>
  <si>
    <t>Тип шведский (рычажный)
Угол губок 90 град
Длина 425 мм
Номер ключа №2
Размер min (мм) нет
Ширина захвата 38 мм
Размер max (мм) нет
Размер max 1 1/2 дюйм
Диэлектрическое покрытие нет
Материал рабочей части CrV
Вес нетто 1.5 кг
Материал рукояти металл
Класс товара Профессиональный
Вид дюймовый</t>
  </si>
  <si>
    <t>Площадь зоны: не менее 60 кв.м.</t>
  </si>
  <si>
    <t>Покрытие пола: не горючее  - 60 кв.м на всю зону</t>
  </si>
  <si>
    <t>Контактный наконечник 1.0 мм для горелки 135/136 процесса</t>
  </si>
  <si>
    <t>Контактный наконечник 1.2 мм для горелки 135/136 процесса</t>
  </si>
  <si>
    <t>Держатель наконечника латунный для горелки 135/136 процесса</t>
  </si>
  <si>
    <t>Изоляционная шайба для горелки 135/136 процесса</t>
  </si>
  <si>
    <t>Сопло для горелки 135/136 процесса</t>
  </si>
  <si>
    <t>Диффузор газовый Parker 28,0 мм (MIG/MAG) для горелки 135/136 процесса</t>
  </si>
  <si>
    <t>Спрей для горелки для горелки 135/136 процесса</t>
  </si>
  <si>
    <t>Корпус цанги (держатель цанги) для горелки 141 процесса</t>
  </si>
  <si>
    <t>Корпус цанги (газовая линза) для горелки 141 процесса</t>
  </si>
  <si>
    <t>Газовое сопло (линза) для горелки 141 процесса</t>
  </si>
  <si>
    <t>Газовое сопло (для газовой линзы) для горелки 141 процесса</t>
  </si>
  <si>
    <t>Изолятор стандартный (уплотнительное кольцо) для горелки 141 процесса</t>
  </si>
  <si>
    <t>Изолятор для газовой линзы (уплотнительное кольцо) для горелки 141 процесса</t>
  </si>
  <si>
    <t>Цанга 2.4 мм для горелки 141 процесса</t>
  </si>
  <si>
    <t>Колпачок длинный для W-электрода для горелки 141 процесса</t>
  </si>
  <si>
    <t>Тренировочные пластины из углеродистой стали</t>
  </si>
  <si>
    <t>рутиловая всепозиционная порошковая проволока для сварки углеродистых и низколегированных сталей (касета 5 кг) в среде смеси К25</t>
  </si>
  <si>
    <t>Бухта сварочной проволоки порошковой  E71T-1М d. 1,2 мм</t>
  </si>
  <si>
    <t>Наконечник M8 Х 30 мм CuCrZr d. 1,2 мм (PB4015-12)</t>
  </si>
  <si>
    <t xml:space="preserve">Адрес базовой организации: </t>
  </si>
  <si>
    <t xml:space="preserve">Главный эксперт: </t>
  </si>
  <si>
    <t xml:space="preserve"> с усилием не менее 50 т</t>
  </si>
  <si>
    <t>Источник сварочный (380В, 3-350А) для 111/141 процесса 
EVOTIG 350 P AC/DC с кабелем питания длиной 5 м</t>
  </si>
  <si>
    <t>Блок жидкостного охлаждения для источника 111/141 процесса
Блок жидкостного охлаждения TIG</t>
  </si>
  <si>
    <t>Тележка для сварочного источника с ложементом для крепления баллонов 111/141 процесса 
Компактная тележка с площадкой и ложементом с цепью для крепления баллона TIG</t>
  </si>
  <si>
    <t>Обратный кабель (кабель "земля") в сборе с байонетным разъёмом и зажимной клеммой "земля", сечение 50 мм², длина 3 м для источника 111/141 процесса
Обратный кабель (кабель "земля") в сборе с байонетным разъёмом и зажимной клеммой "земля", сечение 50 мм², длина 3 м</t>
  </si>
  <si>
    <t>Сварочный кабель в сборе с байонетным разъёмом и электрододержателем, сечение 35 мм², длина 5 м
Сварочный кабель в сборе с байонетным разъёмом и электрододержателем, сечение 35 мм², длина 5 м</t>
  </si>
  <si>
    <t>Шланг (рукав) III - класса ГОСТ 9356-75 для защитного газа к сварочному аппарату, длина 3 м с червячными хомутами (2 шт.)
Газовый шланг с быстроразъёмным соединением, длина 3 м</t>
  </si>
  <si>
    <t>Сварочная горелка TIG для сварки совместимая со сварочным источником 111/141 процесса, длиной 4 м
Сварочная горелка Parker SGT18 длиной 4 м с подключением к аппарату EVOTIG</t>
  </si>
  <si>
    <t>Шланг (рукав) III - класса  для защитного газа для поддува, длина 3 м с червячными хомутами (2 шт.)
Шланг (рукав) III - класса  для защитного газа для поддува, длина 3 м с червячными хомутами (2 шт.)</t>
  </si>
  <si>
    <t>Газовый редуктор Ar/CO2 (аргон / углекислый газ) с двумя ротаметрами.
Регулятор расхода газа У-30/АР-40-2Р с двумя ротаметрами (латунный корпус)</t>
  </si>
  <si>
    <t xml:space="preserve">Для аргонно-дуговой сварки (TIG) 141 процесс.                                                   Аргон высшего качества по ГОСТ 10157-79 </t>
  </si>
  <si>
    <t>Источник сварочный (380В, 25-500А) для 135/136 процесса
EVOMIG 500 ProAl с кабелем питания длиной 5 м</t>
  </si>
  <si>
    <t>Блок жидкостного охлаждения для источника 135/136 процесса
Блок жидкостного охлаждения MIG</t>
  </si>
  <si>
    <t>Механизм (блок) подачи сварочной проволоки
Устройство подачи проволоки УПП-300П</t>
  </si>
  <si>
    <t>Тележка для сварочного источника с ложементом для крепления баллонов 135/136 процесса 
Компактная тележка с площадкой и ложементом с цепью для крепления баллона MIG</t>
  </si>
  <si>
    <t>Кронштейн (балка) для установки блока подачи проволоки на сварочный источник 135/136 процесса
Балка для установки устройства подачи проволоки УПП</t>
  </si>
  <si>
    <t xml:space="preserve">Горелка полуавтоматическая для сварки 135/136 процесса
Сварочная горелка Parker SGB 501W 5 м   </t>
  </si>
  <si>
    <t>Ролики подающие (комплект из 2 шт.) Ø 37 мм 1,0-1,2 мм под стальную проволоку
Комплект подающих роликов (2 шт.) 37x19мм d. 1,0-1,2 для механизма подачи УПП-300П/300М /(Сталь)(V)</t>
  </si>
  <si>
    <t>В соответствии с техническими требованиями оборудования, форма канавки V-образная, для протяжки проволоки диаметром 1,0 мм
Диаметр ролика Ø 37 мм.</t>
  </si>
  <si>
    <t>Кабель-пакет (шланг-пакет) для подключения блока подачи проволки и сварочного источника, длиной 2 м
Кабель-пакет MIG W: жидкостное охлаждение, сечение 70 мм², длина 2 м</t>
  </si>
  <si>
    <t>Обратный кабель (кабель "земля") в сборе с байонетным разъёмом и зажимной клеммой "земля", сечение 50 мм², длина 3 м для источника 135/136 процесса
Обратный кабель (кабель "земля") в сборе с байонетным разъёмом и зажимной клеммой "земля", сечение 50 мм², длина 3 м</t>
  </si>
  <si>
    <t>Газовый редуктор Ar/CO2 (аргон / углекислый газ) с двумя манометрами.
Регулятор расхода газа У30/АР40-КР-И с двумя манометрами (латунный корпус).</t>
  </si>
  <si>
    <t>Баллон с защитной смесью К-20 40 л ГОСТ 949-73 (полный)</t>
  </si>
  <si>
    <t>Фильтровентиляционная установка с поворотно-вытяжным устройством с радиусом ПУУ 2 м 
Фильтровентиляционная установка ФВУ-1 с поворотно-вытяжным устройством ПВУ 160</t>
  </si>
  <si>
    <t>Мощность всасывания на входе не менее 1000 м3/час
Напряжение питания не менее 220 В
Мощность вентилятора, не менее 1,1 кВт
Количество отверстий под подъемно-вытяжное
устройство, шт. 1
Тип фильтра картриджный, сменный
Количество фильтров, не менее 1 шт.
Эффективность фильтрации, не хуже 95% (для частиц 0,3-0,5 мкм)
Класс фильтрации не хуже F9
Уровень шума, не более 80 дБ</t>
  </si>
  <si>
    <t>Ведро оцинкованное
Оцинкованное ведро 12л СИБРТЕХ 67591</t>
  </si>
  <si>
    <t>Объём не менее 10 л и не более 12 л</t>
  </si>
  <si>
    <t>Совок металлический 
Совок для мусора металлический ОФИСМАГ высокая ручка, длина 100 см, порошковая окраска, цвет ассорти, 601832</t>
  </si>
  <si>
    <t>Метла для уборки рабочих мест
Веерная метла СИБРТЕХ 345х200х1420 мм, деревянный черенок 63230</t>
  </si>
  <si>
    <t>Местный источник освещения 
Прожектор светодиодный уличный ЭРА LPR023040K150 150Вт 4000К 15000лм IP65 Б0067708</t>
  </si>
  <si>
    <t>Сетевой фильтр
Фильтр-удлинитель Power Cube PC PRO, 5м, 6 розеток LC контур, белый 16А/3,5 кВт 3х1,5мм SPL6-16-P-5М</t>
  </si>
  <si>
    <t>Розетка трехфазная
Розетка панельная 3P+PE+N, 380 B / 32 А</t>
  </si>
  <si>
    <t>Панельная для сварочного оборудования 380В 18кВА - монтаж розетки 500 мм от пола (наличие защитного проводника РЕ) 32А 5 Pin</t>
  </si>
  <si>
    <t>Вилка для розетки трехфазная
Вилка кабельная 3P+E+N, 380 B / 32 А</t>
  </si>
  <si>
    <t>Розетка однофазная
Штепсельная влагозащищенная розетка REXANT с/з,16 А, IP54 каучук 111-111</t>
  </si>
  <si>
    <t xml:space="preserve">Розетка в комплекте с вилкой
Штепсельная влагозащищенная розетка REXANT с/з,16 А, IP54 каучук 111-111
+Силовая прямая вилка TP Electric каучук 16A, 240В, IP44 3101-301-0300
</t>
  </si>
  <si>
    <t>Позиционер для крепления в различном пространственном положении заготовок.
Позиционер для крепления в различном пространственном положении заготовок, деталей и фиксации трубы в положения Н-L045 PC; PH и пластин в PA; PC; PF; PE положении</t>
  </si>
  <si>
    <t>Стол сварочно-сборочный (1200х800)
Стол сварочно-сборочный 1200</t>
  </si>
  <si>
    <t>Высота не менее 700 мм и не более 850 мм.
Размер столешницы 1200 х 800 мм 
Толщина столешницы не менее 8 мм и не более 10 мм
Шаг сетки 50 мм
Системные отверстия диам. 16 мм (D16).</t>
  </si>
  <si>
    <t>Тележка инструментальная
Инструментальная передвижная тележка Gigant с 3 полками GTTS-3</t>
  </si>
  <si>
    <t>Табурет подъемно-поворотный 
Табурет сварщика «Ампер Т-1»</t>
  </si>
  <si>
    <t>Материал - огнеупорный, регулировка высоты сидения не менее 420 мм, не более 650 мм
Диаметр сиденья - не менее 300 мм</t>
  </si>
  <si>
    <t>Верстак  металлический
Верстак-стол GREENBERG без тумб 1200мм VERSTAK_T0_1200</t>
  </si>
  <si>
    <t>Тиски слесарные
Слесарные тиски SPARTA 200 мм, поворотные, с наковальней 186295</t>
  </si>
  <si>
    <t>Заточная машинка для вольфрамовых электродов
Станок для заточки вольфрамовых электродов S3Dtig</t>
  </si>
  <si>
    <t>Огнетушитель
Углекислотный огнетушитель Gigant ОУ-1-ВСЕ-01 GT-ОУ-1</t>
  </si>
  <si>
    <t>Маска сварщика
Маска сварщика КОРУНД-Х PRO "ф-р 8100V" в коробке</t>
  </si>
  <si>
    <t>Лицевой щиток
Защитный лицевой щиток ИСТОК 30011</t>
  </si>
  <si>
    <t>Диэлектрическая дорожка
Диэлектрический коврик Факел 1000х1000 87473023</t>
  </si>
  <si>
    <t xml:space="preserve">1 группы 
Размер 1000х1000х6мм </t>
  </si>
  <si>
    <t>Степень затемнения не хуже DIN 9 700008004
Размер 1400x1800 мм
С креплениями по меньшей стороне
Тип крепления: люверсы или крючки
Пропускание света (прозрачность), ≤13% 
Стойкость к разрыву не менее 18 Н/мм²
Теплоемкость, кДж 1,6
Огнеупорность - Да
Плотность, не менее 1,25 - 1,30 г/см³
Стойкость к истиранию не менее 55 Н/мм²</t>
  </si>
  <si>
    <t>Цифровая информационная Стелла компетенции</t>
  </si>
  <si>
    <t>Габаритный размер 2500мм*1000мм* 150мм, Материалы изготовления каркаса должны соответствовать ГОСТ, СНИП, Сан ПИН для проведения массовых мероприятий,  Визуальное оформление выполнено в соответствии с фирменным стилем мероприятия. Включает профессиональную панель с  экраном высокой яркости с диагональю 55˝, оснащённый матрицей Ultra НD и поддерживающий работу в режиме 24/7. Служит для демонстрации мультимедийного контента в общественных зонах . Экран: 55”, 60 Гц, яркость — 500 нит, разрешение — 3840×2160; Чипсет: ARM Cortex A55 × 4 или эквивалент; Память: RAM — 4 Гб, ROM — 32 Гб; Динамики: Формат звука — 2.1, количество — 2 × 10 Вт; Поддерживаемые интерфейсы: USB-C IN × 1, HDMI IN × 2, HDMI OUT × 1 (4k@30 Hz, 2.3), AUDIO OUT × 1, SPDIF OUT × 1, USB 2.0 × 1, USB 3.0 × 1, RS232 × 1 , RJ45 × 1 (10/100/1000M). Материалы изготовления каркаса соответствуют ГОСТ, СНИП, Сан ПИН для проведения массовых мероприятий.</t>
  </si>
  <si>
    <t>Сварочные технологии</t>
  </si>
  <si>
    <t>21.08.2026 - 26.08.2026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</si>
</sst>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29" x14ac:knownFonts="1">
    <font>
      <sz val="11"/>
      <color theme="1"/>
      <name val="Calibri"/>
      <family val="2"/>
      <charset val="204"/>
      <scheme val="minor"/>
    </font>
    <font>
      <sz val="11"/>
      <name val="Calibri"/>
      <family val="2"/>
      <charset val="204"/>
      <scheme val="minor"/>
    </font>
    <font>
      <sz val="11"/>
      <name val="Times New Roman"/>
      <family val="1"/>
      <charset val="204"/>
    </font>
    <font>
      <sz val="11"/>
      <name val="Calibri"/>
      <family val="2"/>
      <charset val="204"/>
    </font>
    <font>
      <sz val="16"/>
      <name val="Times New Roman"/>
      <family val="1"/>
      <charset val="204"/>
    </font>
    <font>
      <b/>
      <sz val="12"/>
      <name val="Times New Roman"/>
      <family val="1"/>
      <charset val="204"/>
    </font>
    <font>
      <sz val="16"/>
      <color theme="0"/>
      <name val="Times New Roman"/>
      <family val="1"/>
      <charset val="204"/>
    </font>
    <font>
      <sz val="11"/>
      <color theme="1"/>
      <name val="Calibri"/>
      <family val="2"/>
      <charset val="204"/>
      <scheme val="minor"/>
    </font>
    <font>
      <sz val="10"/>
      <name val="Times New Roman"/>
      <family val="1"/>
      <charset val="204"/>
    </font>
    <font>
      <u/>
      <sz val="11"/>
      <color theme="10"/>
      <name val="Calibri"/>
      <family val="2"/>
      <scheme val="minor"/>
    </font>
    <font>
      <b/>
      <sz val="12"/>
      <color rgb="FFFF0000"/>
      <name val="Times New Roman"/>
      <family val="1"/>
      <charset val="204"/>
    </font>
    <font>
      <b/>
      <sz val="16"/>
      <color theme="0"/>
      <name val="Times New Roman"/>
      <family val="1"/>
      <charset val="204"/>
    </font>
    <font>
      <sz val="14"/>
      <color theme="1"/>
      <name val="Times New Roman"/>
      <family val="1"/>
      <charset val="204"/>
    </font>
    <font>
      <u/>
      <sz val="14"/>
      <color theme="10"/>
      <name val="Times New Roman"/>
      <family val="1"/>
      <charset val="204"/>
    </font>
    <font>
      <sz val="12"/>
      <name val="Times New Roman"/>
      <family val="1"/>
      <charset val="204"/>
    </font>
    <font>
      <sz val="12"/>
      <name val="Calibri"/>
      <family val="2"/>
      <charset val="204"/>
      <scheme val="minor"/>
    </font>
    <font>
      <sz val="12"/>
      <color theme="0"/>
      <name val="Times New Roman"/>
      <family val="1"/>
      <charset val="204"/>
    </font>
    <font>
      <b/>
      <sz val="12"/>
      <color theme="0"/>
      <name val="Times New Roman"/>
      <family val="1"/>
      <charset val="204"/>
    </font>
    <font>
      <b/>
      <sz val="12"/>
      <color theme="1"/>
      <name val="Times New Roman"/>
      <family val="1"/>
      <charset val="204"/>
    </font>
    <font>
      <sz val="12"/>
      <color theme="1"/>
      <name val="Times New Roman"/>
      <family val="1"/>
      <charset val="204"/>
    </font>
    <font>
      <sz val="11"/>
      <color rgb="FF000000"/>
      <name val="Calibri"/>
      <family val="2"/>
      <charset val="1"/>
    </font>
    <font>
      <sz val="12"/>
      <color theme="1"/>
      <name val="Calibri"/>
      <family val="2"/>
      <charset val="204"/>
      <scheme val="minor"/>
    </font>
    <font>
      <sz val="11"/>
      <color rgb="FFFF0000"/>
      <name val="Times New Roman"/>
      <family val="1"/>
      <charset val="204"/>
    </font>
    <font>
      <sz val="11"/>
      <color theme="1"/>
      <name val="Times New Roman"/>
      <family val="1"/>
      <charset val="204"/>
    </font>
    <font>
      <sz val="8"/>
      <name val="Calibri"/>
      <family val="2"/>
      <charset val="204"/>
      <scheme val="minor"/>
    </font>
    <font>
      <sz val="11"/>
      <name val="Times New Roman"/>
      <family val="1"/>
    </font>
    <font>
      <sz val="11"/>
      <color theme="1"/>
      <name val="Times New Roman"/>
      <family val="1"/>
    </font>
    <font>
      <sz val="11"/>
      <color rgb="FF000000"/>
      <name val="Times New Roman"/>
      <family val="1"/>
    </font>
    <font>
      <sz val="12"/>
      <color theme="0"/>
      <name val="Calibri"/>
      <family val="2"/>
      <charset val="204"/>
      <scheme val="minor"/>
    </font>
  </fonts>
  <fills count="13">
    <fill>
      <patternFill patternType="none"/>
    </fill>
    <fill>
      <patternFill patternType="gray125"/>
    </fill>
    <fill>
      <patternFill patternType="solid">
        <fgColor rgb="FFAEABAB"/>
        <bgColor rgb="FFAEABAB"/>
      </patternFill>
    </fill>
    <fill>
      <patternFill patternType="solid">
        <fgColor theme="0" tint="-0.34998626667073579"/>
        <bgColor rgb="FFFFC000"/>
      </patternFill>
    </fill>
    <fill>
      <patternFill patternType="solid">
        <fgColor theme="0" tint="-0.34998626667073579"/>
        <bgColor indexed="64"/>
      </patternFill>
    </fill>
    <fill>
      <patternFill patternType="solid">
        <fgColor theme="0"/>
        <bgColor indexed="64"/>
      </patternFill>
    </fill>
    <fill>
      <patternFill patternType="solid">
        <fgColor theme="0"/>
        <bgColor theme="0"/>
      </patternFill>
    </fill>
    <fill>
      <patternFill patternType="solid">
        <fgColor rgb="FFFFFFFF"/>
        <bgColor rgb="FFFFFFCC"/>
      </patternFill>
    </fill>
    <fill>
      <patternFill patternType="solid">
        <fgColor theme="1" tint="0.249977111117893"/>
        <bgColor rgb="FF3A3838"/>
      </patternFill>
    </fill>
    <fill>
      <patternFill patternType="solid">
        <fgColor theme="1" tint="0.249977111117893"/>
        <bgColor indexed="64"/>
      </patternFill>
    </fill>
    <fill>
      <patternFill patternType="solid">
        <fgColor theme="2" tint="-0.249977111117893"/>
        <bgColor theme="0"/>
      </patternFill>
    </fill>
    <fill>
      <patternFill patternType="solid">
        <fgColor theme="0"/>
        <bgColor rgb="FFB6D7A8"/>
      </patternFill>
    </fill>
    <fill>
      <patternFill patternType="solid">
        <fgColor theme="0"/>
        <bgColor rgb="FFFFFFFF"/>
      </patternFill>
    </fill>
  </fills>
  <borders count="4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medium">
        <color rgb="FF000000"/>
      </right>
      <top/>
      <bottom/>
      <diagonal/>
    </border>
    <border>
      <left style="medium">
        <color rgb="FF000000"/>
      </left>
      <right/>
      <top/>
      <bottom/>
      <diagonal/>
    </border>
    <border>
      <left style="thin">
        <color rgb="FF000000"/>
      </left>
      <right style="thin">
        <color rgb="FF000000"/>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bottom/>
      <diagonal/>
    </border>
    <border>
      <left style="thin">
        <color indexed="64"/>
      </left>
      <right style="thin">
        <color indexed="64"/>
      </right>
      <top/>
      <bottom style="thin">
        <color indexed="64"/>
      </bottom>
      <diagonal/>
    </border>
    <border>
      <left style="medium">
        <color rgb="FF000000"/>
      </left>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rgb="FF000000"/>
      </left>
      <right/>
      <top/>
      <bottom/>
      <diagonal/>
    </border>
    <border>
      <left style="thin">
        <color rgb="FF000000"/>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style="thin">
        <color rgb="FF000000"/>
      </left>
      <right/>
      <top style="thin">
        <color indexed="64"/>
      </top>
      <bottom style="thin">
        <color rgb="FF000000"/>
      </bottom>
      <diagonal/>
    </border>
    <border>
      <left style="thin">
        <color indexed="64"/>
      </left>
      <right/>
      <top/>
      <bottom/>
      <diagonal/>
    </border>
    <border>
      <left style="thin">
        <color indexed="64"/>
      </left>
      <right/>
      <top/>
      <bottom style="thin">
        <color indexed="64"/>
      </bottom>
      <diagonal/>
    </border>
    <border>
      <left/>
      <right style="thin">
        <color indexed="64"/>
      </right>
      <top style="thin">
        <color rgb="FF000000"/>
      </top>
      <bottom/>
      <diagonal/>
    </border>
    <border>
      <left/>
      <right style="thin">
        <color indexed="64"/>
      </right>
      <top/>
      <bottom style="thin">
        <color rgb="FF000000"/>
      </bottom>
      <diagonal/>
    </border>
    <border>
      <left style="thin">
        <color indexed="64"/>
      </left>
      <right style="thin">
        <color indexed="64"/>
      </right>
      <top/>
      <bottom/>
      <diagonal/>
    </border>
  </borders>
  <cellStyleXfs count="5">
    <xf numFmtId="0" fontId="0" fillId="0" borderId="0"/>
    <xf numFmtId="0" fontId="1" fillId="0" borderId="0"/>
    <xf numFmtId="0" fontId="9" fillId="0" borderId="0" applyNumberFormat="0" applyFill="0" applyBorder="0" applyAlignment="0" applyProtection="0"/>
    <xf numFmtId="44" fontId="7" fillId="0" borderId="0" applyFont="0" applyFill="0" applyBorder="0" applyAlignment="0" applyProtection="0"/>
    <xf numFmtId="0" fontId="20" fillId="0" borderId="0"/>
  </cellStyleXfs>
  <cellXfs count="254">
    <xf numFmtId="0" fontId="0" fillId="0" borderId="0" xfId="0"/>
    <xf numFmtId="0" fontId="1" fillId="0" borderId="0" xfId="1"/>
    <xf numFmtId="0" fontId="2" fillId="0" borderId="6" xfId="1" applyFont="1" applyBorder="1" applyAlignment="1">
      <alignment horizontal="center" vertical="center" wrapText="1"/>
    </xf>
    <xf numFmtId="0" fontId="6" fillId="0" borderId="0" xfId="1" applyFont="1"/>
    <xf numFmtId="0" fontId="6" fillId="0" borderId="0" xfId="1" applyFont="1" applyAlignment="1">
      <alignment vertical="center" wrapText="1"/>
    </xf>
    <xf numFmtId="0" fontId="11" fillId="0" borderId="0" xfId="1" applyFont="1" applyAlignment="1">
      <alignment vertical="center" wrapText="1"/>
    </xf>
    <xf numFmtId="0" fontId="8" fillId="0" borderId="14" xfId="1" applyFont="1" applyBorder="1" applyAlignment="1">
      <alignment horizontal="left" vertical="top" wrapText="1"/>
    </xf>
    <xf numFmtId="0" fontId="15" fillId="0" borderId="0" xfId="1" applyFont="1"/>
    <xf numFmtId="0" fontId="19" fillId="0" borderId="14" xfId="0" applyFont="1" applyBorder="1" applyAlignment="1">
      <alignment horizontal="center" vertical="top" wrapText="1"/>
    </xf>
    <xf numFmtId="0" fontId="14" fillId="0" borderId="14" xfId="1" applyFont="1" applyBorder="1" applyAlignment="1">
      <alignment horizontal="center" vertical="top" wrapText="1"/>
    </xf>
    <xf numFmtId="0" fontId="19" fillId="0" borderId="14" xfId="0" applyFont="1" applyBorder="1" applyAlignment="1">
      <alignment horizontal="center" vertical="center" wrapText="1"/>
    </xf>
    <xf numFmtId="0" fontId="21" fillId="0" borderId="0" xfId="1" applyFont="1"/>
    <xf numFmtId="0" fontId="21" fillId="0" borderId="0" xfId="0" applyFont="1"/>
    <xf numFmtId="0" fontId="21" fillId="0" borderId="14" xfId="0" applyFont="1" applyBorder="1" applyAlignment="1">
      <alignment horizontal="center"/>
    </xf>
    <xf numFmtId="0" fontId="23" fillId="0" borderId="14" xfId="0" applyFont="1" applyBorder="1" applyAlignment="1">
      <alignment vertical="center" wrapText="1"/>
    </xf>
    <xf numFmtId="0" fontId="23" fillId="0" borderId="14" xfId="0" applyFont="1" applyBorder="1" applyAlignment="1">
      <alignment wrapText="1"/>
    </xf>
    <xf numFmtId="0" fontId="23" fillId="0" borderId="14" xfId="0" applyFont="1" applyBorder="1"/>
    <xf numFmtId="0" fontId="2" fillId="0" borderId="9" xfId="1" applyFont="1" applyBorder="1" applyAlignment="1">
      <alignment horizontal="center" vertical="center" wrapText="1"/>
    </xf>
    <xf numFmtId="0" fontId="2" fillId="0" borderId="14" xfId="1" applyFont="1" applyBorder="1" applyAlignment="1">
      <alignment horizontal="center" vertical="center" wrapText="1"/>
    </xf>
    <xf numFmtId="0" fontId="23" fillId="0" borderId="14" xfId="0" applyFont="1" applyBorder="1" applyAlignment="1">
      <alignment horizontal="left" vertical="center" wrapText="1"/>
    </xf>
    <xf numFmtId="0" fontId="22" fillId="0" borderId="14"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4" xfId="0" applyFont="1" applyBorder="1" applyAlignment="1">
      <alignment horizontal="center" vertical="center"/>
    </xf>
    <xf numFmtId="0" fontId="8" fillId="0" borderId="14" xfId="1" applyFont="1" applyBorder="1" applyAlignment="1">
      <alignment horizontal="left" vertical="top"/>
    </xf>
    <xf numFmtId="0" fontId="1" fillId="0" borderId="14" xfId="1" applyBorder="1"/>
    <xf numFmtId="0" fontId="8" fillId="0" borderId="14" xfId="1" applyFont="1" applyBorder="1" applyAlignment="1">
      <alignment vertical="top"/>
    </xf>
    <xf numFmtId="0" fontId="8" fillId="0" borderId="14" xfId="1" applyFont="1" applyBorder="1" applyAlignment="1">
      <alignment horizontal="center" vertical="top" wrapText="1"/>
    </xf>
    <xf numFmtId="0" fontId="2" fillId="0" borderId="14" xfId="1" applyFont="1" applyBorder="1" applyAlignment="1">
      <alignment horizontal="center" vertical="top" wrapText="1"/>
    </xf>
    <xf numFmtId="0" fontId="25" fillId="0" borderId="1" xfId="1" applyFont="1" applyBorder="1" applyAlignment="1">
      <alignment horizontal="center" vertical="center"/>
    </xf>
    <xf numFmtId="0" fontId="25" fillId="0" borderId="9" xfId="1" applyFont="1" applyBorder="1" applyAlignment="1">
      <alignment horizontal="center" vertical="center"/>
    </xf>
    <xf numFmtId="0" fontId="25" fillId="0" borderId="9" xfId="1" applyFont="1" applyBorder="1" applyAlignment="1">
      <alignment horizontal="center" vertical="center" wrapText="1"/>
    </xf>
    <xf numFmtId="0" fontId="25" fillId="0" borderId="2" xfId="1" applyFont="1" applyBorder="1" applyAlignment="1">
      <alignment horizontal="center" vertical="center" wrapText="1"/>
    </xf>
    <xf numFmtId="0" fontId="25" fillId="0" borderId="1" xfId="1" applyFont="1" applyBorder="1" applyAlignment="1">
      <alignment horizontal="center" vertical="center" wrapText="1"/>
    </xf>
    <xf numFmtId="0" fontId="26" fillId="0" borderId="1" xfId="0" applyFont="1" applyBorder="1" applyAlignment="1">
      <alignment horizontal="center" vertical="center" wrapText="1"/>
    </xf>
    <xf numFmtId="0" fontId="26" fillId="0" borderId="12" xfId="0" applyFont="1" applyBorder="1" applyAlignment="1">
      <alignment horizontal="center" vertical="center" wrapText="1"/>
    </xf>
    <xf numFmtId="0" fontId="25" fillId="0" borderId="16" xfId="1" applyFont="1" applyBorder="1" applyAlignment="1">
      <alignment horizontal="center" vertical="center"/>
    </xf>
    <xf numFmtId="0" fontId="25" fillId="0" borderId="14" xfId="0" applyFont="1" applyBorder="1" applyAlignment="1">
      <alignment horizontal="center" vertical="center"/>
    </xf>
    <xf numFmtId="0" fontId="25" fillId="0" borderId="16" xfId="0" applyFont="1" applyBorder="1" applyAlignment="1">
      <alignment horizontal="center" vertical="center"/>
    </xf>
    <xf numFmtId="0" fontId="26" fillId="0" borderId="4" xfId="0" applyFont="1" applyBorder="1" applyAlignment="1">
      <alignment horizontal="center" vertical="center" wrapText="1"/>
    </xf>
    <xf numFmtId="0" fontId="26" fillId="0" borderId="9" xfId="0" applyFont="1" applyBorder="1" applyAlignment="1">
      <alignment horizontal="center" vertical="center" wrapText="1"/>
    </xf>
    <xf numFmtId="0" fontId="27" fillId="0" borderId="17" xfId="0" applyFont="1" applyBorder="1" applyAlignment="1">
      <alignment horizontal="center" vertical="center"/>
    </xf>
    <xf numFmtId="0" fontId="27" fillId="0" borderId="29" xfId="0" applyFont="1" applyBorder="1" applyAlignment="1">
      <alignment horizontal="center" vertical="center"/>
    </xf>
    <xf numFmtId="0" fontId="26" fillId="0" borderId="16" xfId="1" applyFont="1" applyBorder="1" applyAlignment="1">
      <alignment horizontal="center" vertical="center"/>
    </xf>
    <xf numFmtId="0" fontId="25" fillId="0" borderId="14"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16" xfId="0" applyFont="1" applyBorder="1" applyAlignment="1">
      <alignment horizontal="center" vertical="center" wrapText="1"/>
    </xf>
    <xf numFmtId="0" fontId="27" fillId="0" borderId="14" xfId="0" applyFont="1" applyBorder="1" applyAlignment="1">
      <alignment horizontal="center" vertical="center"/>
    </xf>
    <xf numFmtId="0" fontId="25" fillId="0" borderId="6" xfId="1" applyFont="1" applyBorder="1" applyAlignment="1">
      <alignment horizontal="center" vertical="center" wrapText="1"/>
    </xf>
    <xf numFmtId="0" fontId="25" fillId="0" borderId="26" xfId="1" applyFont="1" applyBorder="1" applyAlignment="1">
      <alignment horizontal="center" vertical="center" wrapText="1"/>
    </xf>
    <xf numFmtId="0" fontId="26" fillId="0" borderId="14" xfId="1" applyFont="1" applyBorder="1" applyAlignment="1">
      <alignment horizontal="center" vertical="center" wrapText="1"/>
    </xf>
    <xf numFmtId="0" fontId="23" fillId="0" borderId="14" xfId="1" applyFont="1" applyBorder="1" applyAlignment="1">
      <alignment horizontal="center" vertical="center"/>
    </xf>
    <xf numFmtId="0" fontId="23" fillId="6" borderId="14" xfId="0" applyFont="1" applyFill="1" applyBorder="1" applyAlignment="1">
      <alignment horizontal="center" vertical="center" wrapText="1"/>
    </xf>
    <xf numFmtId="0" fontId="23" fillId="0" borderId="14" xfId="1" applyFont="1" applyBorder="1" applyAlignment="1">
      <alignment horizontal="center" vertical="center" wrapText="1"/>
    </xf>
    <xf numFmtId="0" fontId="23" fillId="6" borderId="19" xfId="0" applyFont="1" applyFill="1" applyBorder="1" applyAlignment="1">
      <alignment horizontal="center" vertical="center" wrapText="1"/>
    </xf>
    <xf numFmtId="0" fontId="23" fillId="0" borderId="14" xfId="0" applyFont="1" applyFill="1" applyBorder="1" applyAlignment="1">
      <alignment vertical="center" wrapText="1"/>
    </xf>
    <xf numFmtId="0" fontId="23" fillId="6" borderId="17" xfId="0" applyFont="1" applyFill="1" applyBorder="1" applyAlignment="1">
      <alignment horizontal="center" vertical="center" wrapText="1"/>
    </xf>
    <xf numFmtId="0" fontId="23" fillId="6" borderId="14" xfId="0" applyFont="1" applyFill="1" applyBorder="1" applyAlignment="1">
      <alignment horizontal="center" vertical="center"/>
    </xf>
    <xf numFmtId="0" fontId="23" fillId="6" borderId="24" xfId="0" applyFont="1" applyFill="1" applyBorder="1" applyAlignment="1">
      <alignment horizontal="center" vertical="center" wrapText="1"/>
    </xf>
    <xf numFmtId="0" fontId="23" fillId="0" borderId="18" xfId="1" applyFont="1" applyBorder="1" applyAlignment="1">
      <alignment horizontal="center" vertical="center" wrapText="1"/>
    </xf>
    <xf numFmtId="0" fontId="26" fillId="6" borderId="14" xfId="0" applyFont="1" applyFill="1" applyBorder="1" applyAlignment="1">
      <alignment horizontal="center" vertical="center" wrapText="1"/>
    </xf>
    <xf numFmtId="0" fontId="26" fillId="6" borderId="17" xfId="0" applyFont="1" applyFill="1" applyBorder="1" applyAlignment="1">
      <alignment horizontal="center" vertical="center" wrapText="1"/>
    </xf>
    <xf numFmtId="0" fontId="26" fillId="0" borderId="19" xfId="1" applyFont="1" applyBorder="1" applyAlignment="1">
      <alignment horizontal="center" vertical="center" wrapText="1"/>
    </xf>
    <xf numFmtId="0" fontId="26" fillId="6" borderId="19" xfId="0" applyFont="1" applyFill="1" applyBorder="1" applyAlignment="1">
      <alignment horizontal="center" vertical="center" wrapText="1"/>
    </xf>
    <xf numFmtId="0" fontId="25" fillId="0" borderId="14" xfId="1" applyFont="1" applyBorder="1" applyAlignment="1">
      <alignment horizontal="center" vertical="center" wrapText="1"/>
    </xf>
    <xf numFmtId="0" fontId="26" fillId="0" borderId="14" xfId="1" applyFont="1" applyBorder="1" applyAlignment="1">
      <alignment horizontal="center" vertical="center"/>
    </xf>
    <xf numFmtId="4" fontId="23" fillId="0" borderId="14" xfId="1" applyNumberFormat="1" applyFont="1" applyBorder="1" applyAlignment="1">
      <alignment horizontal="center" vertical="center" wrapText="1"/>
    </xf>
    <xf numFmtId="0" fontId="23" fillId="0" borderId="16" xfId="0" applyFont="1" applyBorder="1" applyAlignment="1">
      <alignment horizontal="center" vertical="center"/>
    </xf>
    <xf numFmtId="0" fontId="23" fillId="0" borderId="1" xfId="1" applyFont="1" applyBorder="1" applyAlignment="1">
      <alignment horizontal="center" vertical="center"/>
    </xf>
    <xf numFmtId="0" fontId="23" fillId="0" borderId="12" xfId="1" applyFont="1" applyBorder="1" applyAlignment="1">
      <alignment horizontal="center" vertical="center"/>
    </xf>
    <xf numFmtId="0" fontId="23" fillId="0" borderId="16" xfId="0" applyFont="1" applyBorder="1" applyAlignment="1">
      <alignment horizontal="center" vertical="center" wrapText="1"/>
    </xf>
    <xf numFmtId="0" fontId="23" fillId="5" borderId="14" xfId="1" applyFont="1" applyFill="1" applyBorder="1" applyAlignment="1">
      <alignment horizontal="center" vertical="center"/>
    </xf>
    <xf numFmtId="0" fontId="23" fillId="5" borderId="16" xfId="1" applyFont="1" applyFill="1" applyBorder="1" applyAlignment="1">
      <alignment horizontal="center" vertical="center"/>
    </xf>
    <xf numFmtId="0" fontId="23" fillId="0" borderId="16" xfId="1" applyFont="1" applyBorder="1" applyAlignment="1">
      <alignment horizontal="center" vertical="center"/>
    </xf>
    <xf numFmtId="0" fontId="23" fillId="0" borderId="32" xfId="1" applyFont="1" applyBorder="1" applyAlignment="1">
      <alignment horizontal="left" vertical="center" wrapText="1"/>
    </xf>
    <xf numFmtId="0" fontId="23" fillId="0" borderId="33" xfId="1" applyFont="1" applyBorder="1" applyAlignment="1">
      <alignment horizontal="center" vertical="center" wrapText="1"/>
    </xf>
    <xf numFmtId="0" fontId="23" fillId="0" borderId="32" xfId="1" applyFont="1" applyBorder="1" applyAlignment="1">
      <alignment horizontal="center" vertical="center" wrapText="1"/>
    </xf>
    <xf numFmtId="0" fontId="23" fillId="0" borderId="34" xfId="1" applyFont="1" applyBorder="1" applyAlignment="1">
      <alignment horizontal="center" vertical="center" wrapText="1"/>
    </xf>
    <xf numFmtId="0" fontId="23" fillId="5" borderId="14" xfId="0" applyFont="1" applyFill="1" applyBorder="1" applyAlignment="1">
      <alignment vertical="center" wrapText="1"/>
    </xf>
    <xf numFmtId="0" fontId="23" fillId="0" borderId="19" xfId="1" applyFont="1" applyBorder="1" applyAlignment="1">
      <alignment horizontal="center" vertical="center" wrapText="1"/>
    </xf>
    <xf numFmtId="0" fontId="23" fillId="0" borderId="36" xfId="1" applyFont="1" applyBorder="1" applyAlignment="1">
      <alignment horizontal="center" vertical="center" wrapText="1"/>
    </xf>
    <xf numFmtId="0" fontId="23" fillId="0" borderId="29" xfId="4" applyFont="1" applyBorder="1" applyAlignment="1">
      <alignment vertical="center" wrapText="1"/>
    </xf>
    <xf numFmtId="0" fontId="23" fillId="0" borderId="29" xfId="1" applyFont="1" applyBorder="1" applyAlignment="1">
      <alignment horizontal="center" vertical="center" wrapText="1"/>
    </xf>
    <xf numFmtId="0" fontId="23" fillId="5" borderId="19" xfId="0" applyFont="1" applyFill="1" applyBorder="1" applyAlignment="1">
      <alignment vertical="center" wrapText="1"/>
    </xf>
    <xf numFmtId="0" fontId="23" fillId="6" borderId="14" xfId="0" applyFont="1" applyFill="1" applyBorder="1" applyAlignment="1">
      <alignment vertical="center" wrapText="1"/>
    </xf>
    <xf numFmtId="0" fontId="23" fillId="0" borderId="17" xfId="1" applyFont="1" applyBorder="1" applyAlignment="1">
      <alignment horizontal="center" vertical="center" wrapText="1"/>
    </xf>
    <xf numFmtId="0" fontId="23" fillId="0" borderId="14" xfId="1" applyFont="1" applyBorder="1" applyAlignment="1">
      <alignment horizontal="left" vertical="center"/>
    </xf>
    <xf numFmtId="0" fontId="23" fillId="0" borderId="14" xfId="1" applyFont="1" applyBorder="1" applyAlignment="1">
      <alignment horizontal="left" vertical="center" wrapText="1"/>
    </xf>
    <xf numFmtId="0" fontId="23" fillId="5" borderId="17" xfId="0" applyFont="1" applyFill="1" applyBorder="1" applyAlignment="1">
      <alignment vertical="center" wrapText="1"/>
    </xf>
    <xf numFmtId="0" fontId="23" fillId="5" borderId="14" xfId="0" applyFont="1" applyFill="1" applyBorder="1" applyAlignment="1">
      <alignment vertical="center"/>
    </xf>
    <xf numFmtId="0" fontId="23" fillId="5" borderId="17" xfId="0" applyFont="1" applyFill="1" applyBorder="1" applyAlignment="1">
      <alignment vertical="center"/>
    </xf>
    <xf numFmtId="0" fontId="23" fillId="0" borderId="2" xfId="1" applyFont="1" applyBorder="1" applyAlignment="1">
      <alignment horizontal="center" vertical="center" wrapText="1"/>
    </xf>
    <xf numFmtId="0" fontId="23" fillId="0" borderId="6" xfId="1" applyFont="1" applyBorder="1" applyAlignment="1">
      <alignment horizontal="center" vertical="center" wrapText="1"/>
    </xf>
    <xf numFmtId="0" fontId="23" fillId="0" borderId="26" xfId="1" applyFont="1" applyBorder="1" applyAlignment="1">
      <alignment horizontal="center" vertical="center" wrapText="1"/>
    </xf>
    <xf numFmtId="0" fontId="23" fillId="0" borderId="16" xfId="1" applyFont="1" applyBorder="1" applyAlignment="1">
      <alignment horizontal="center" vertical="center" wrapText="1"/>
    </xf>
    <xf numFmtId="0" fontId="23" fillId="0" borderId="2" xfId="1" applyFont="1" applyBorder="1" applyAlignment="1">
      <alignment horizontal="left" vertical="center" wrapText="1"/>
    </xf>
    <xf numFmtId="0" fontId="23" fillId="0" borderId="15" xfId="1" applyFont="1" applyBorder="1" applyAlignment="1">
      <alignment horizontal="center" vertical="center" wrapText="1"/>
    </xf>
    <xf numFmtId="0" fontId="23" fillId="0" borderId="14" xfId="4" applyFont="1" applyBorder="1" applyAlignment="1">
      <alignment horizontal="left" vertical="center" wrapText="1"/>
    </xf>
    <xf numFmtId="0" fontId="23" fillId="7" borderId="14" xfId="4" applyFont="1" applyFill="1" applyBorder="1" applyAlignment="1">
      <alignment horizontal="left" vertical="center" wrapText="1"/>
    </xf>
    <xf numFmtId="4" fontId="23" fillId="0" borderId="27" xfId="1" applyNumberFormat="1" applyFont="1" applyBorder="1" applyAlignment="1">
      <alignment horizontal="center" vertical="center"/>
    </xf>
    <xf numFmtId="0" fontId="23" fillId="0" borderId="13" xfId="1" applyFont="1" applyBorder="1" applyAlignment="1">
      <alignment horizontal="center" vertical="center" wrapText="1"/>
    </xf>
    <xf numFmtId="0" fontId="23" fillId="0" borderId="9" xfId="1" applyFont="1" applyBorder="1" applyAlignment="1">
      <alignment horizontal="center" vertical="center" wrapText="1"/>
    </xf>
    <xf numFmtId="0" fontId="19" fillId="0" borderId="0" xfId="1" applyFont="1" applyAlignment="1">
      <alignment horizontal="center" vertical="center"/>
    </xf>
    <xf numFmtId="0" fontId="26" fillId="0" borderId="14" xfId="1"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3" fillId="0" borderId="0" xfId="1" applyFont="1" applyBorder="1" applyAlignment="1">
      <alignment horizontal="center" vertical="center"/>
    </xf>
    <xf numFmtId="4" fontId="23" fillId="0" borderId="28" xfId="1" applyNumberFormat="1" applyFont="1" applyBorder="1" applyAlignment="1">
      <alignment horizontal="center" vertical="center" wrapText="1"/>
    </xf>
    <xf numFmtId="0" fontId="14" fillId="0" borderId="14" xfId="1" applyFont="1" applyBorder="1" applyAlignment="1">
      <alignment vertical="center" wrapText="1"/>
    </xf>
    <xf numFmtId="0" fontId="19" fillId="6" borderId="17" xfId="0" applyFont="1" applyFill="1" applyBorder="1" applyAlignment="1">
      <alignment horizontal="center" vertical="center" wrapText="1"/>
    </xf>
    <xf numFmtId="0" fontId="14" fillId="0" borderId="14" xfId="1" applyFont="1" applyBorder="1" applyAlignment="1">
      <alignment horizontal="center" vertical="center" wrapText="1"/>
    </xf>
    <xf numFmtId="0" fontId="19" fillId="0" borderId="0" xfId="1" applyFont="1"/>
    <xf numFmtId="0" fontId="19" fillId="0" borderId="24" xfId="1" applyFont="1" applyBorder="1"/>
    <xf numFmtId="0" fontId="19" fillId="3" borderId="26" xfId="1" applyFont="1" applyFill="1" applyBorder="1" applyAlignment="1">
      <alignment horizontal="center" vertical="center"/>
    </xf>
    <xf numFmtId="0" fontId="23" fillId="2" borderId="14" xfId="1" applyFont="1" applyFill="1" applyBorder="1" applyAlignment="1">
      <alignment horizontal="center" vertical="center"/>
    </xf>
    <xf numFmtId="0" fontId="23" fillId="2" borderId="4" xfId="1" applyFont="1" applyFill="1" applyBorder="1" applyAlignment="1">
      <alignment horizontal="center" vertical="center"/>
    </xf>
    <xf numFmtId="0" fontId="19" fillId="2" borderId="26" xfId="1" applyFont="1" applyFill="1" applyBorder="1" applyAlignment="1">
      <alignment horizontal="center" vertical="center"/>
    </xf>
    <xf numFmtId="0" fontId="23" fillId="10" borderId="16" xfId="0" applyFont="1" applyFill="1" applyBorder="1" applyAlignment="1">
      <alignment horizontal="center" vertical="center" wrapText="1"/>
    </xf>
    <xf numFmtId="0" fontId="23" fillId="10" borderId="30" xfId="0" applyFont="1" applyFill="1" applyBorder="1" applyAlignment="1">
      <alignment horizontal="center" vertical="center" wrapText="1"/>
    </xf>
    <xf numFmtId="0" fontId="23" fillId="10" borderId="28" xfId="0" applyFont="1" applyFill="1" applyBorder="1" applyAlignment="1">
      <alignment horizontal="center" vertical="center" wrapText="1"/>
    </xf>
    <xf numFmtId="0" fontId="19" fillId="10" borderId="16" xfId="0" applyFont="1" applyFill="1" applyBorder="1" applyAlignment="1">
      <alignment horizontal="center" vertical="center" wrapText="1"/>
    </xf>
    <xf numFmtId="0" fontId="19" fillId="10" borderId="30" xfId="0" applyFont="1" applyFill="1" applyBorder="1" applyAlignment="1">
      <alignment horizontal="center" vertical="center" wrapText="1"/>
    </xf>
    <xf numFmtId="0" fontId="19" fillId="10" borderId="28" xfId="0" applyFont="1" applyFill="1" applyBorder="1" applyAlignment="1">
      <alignment horizontal="center" vertical="center" wrapText="1"/>
    </xf>
    <xf numFmtId="0" fontId="19" fillId="0" borderId="7" xfId="1" applyFont="1" applyBorder="1"/>
    <xf numFmtId="0" fontId="19" fillId="2" borderId="4" xfId="1" applyFont="1" applyFill="1" applyBorder="1" applyAlignment="1">
      <alignment horizontal="center" vertical="center"/>
    </xf>
    <xf numFmtId="0" fontId="25" fillId="2" borderId="26" xfId="1" applyFont="1" applyFill="1" applyBorder="1" applyAlignment="1">
      <alignment horizontal="center" vertical="center"/>
    </xf>
    <xf numFmtId="0" fontId="17" fillId="8" borderId="0" xfId="1" applyFont="1" applyFill="1" applyAlignment="1">
      <alignment horizontal="center" vertical="center" wrapText="1"/>
    </xf>
    <xf numFmtId="0" fontId="14" fillId="2" borderId="4" xfId="1" applyFont="1" applyFill="1" applyBorder="1" applyAlignment="1">
      <alignment horizontal="center" vertical="center"/>
    </xf>
    <xf numFmtId="0" fontId="16" fillId="8" borderId="0" xfId="1" applyFont="1" applyFill="1" applyAlignment="1">
      <alignment horizontal="center" vertical="center" wrapText="1"/>
    </xf>
    <xf numFmtId="0" fontId="4" fillId="2" borderId="4" xfId="1" applyFont="1" applyFill="1" applyBorder="1" applyAlignment="1">
      <alignment horizontal="center" vertical="center"/>
    </xf>
    <xf numFmtId="0" fontId="3" fillId="0" borderId="3" xfId="1" applyFont="1" applyBorder="1"/>
    <xf numFmtId="0" fontId="3" fillId="0" borderId="0" xfId="1" applyFont="1" applyAlignment="1">
      <alignment horizontal="right"/>
    </xf>
    <xf numFmtId="0" fontId="1" fillId="0" borderId="0" xfId="1"/>
    <xf numFmtId="0" fontId="11" fillId="8" borderId="10" xfId="1" applyFont="1" applyFill="1" applyBorder="1" applyAlignment="1">
      <alignment horizontal="center" vertical="center" wrapText="1"/>
    </xf>
    <xf numFmtId="0" fontId="6" fillId="9" borderId="0" xfId="1" applyFont="1" applyFill="1" applyAlignment="1">
      <alignment horizontal="center"/>
    </xf>
    <xf numFmtId="0" fontId="6" fillId="8" borderId="0" xfId="1" applyFont="1" applyFill="1" applyAlignment="1">
      <alignment horizontal="center" vertical="center" wrapText="1"/>
    </xf>
    <xf numFmtId="0" fontId="12" fillId="0" borderId="0" xfId="0" applyFont="1" applyAlignment="1">
      <alignment vertical="center" wrapText="1"/>
    </xf>
    <xf numFmtId="0" fontId="12" fillId="0" borderId="14" xfId="0" applyFont="1" applyBorder="1" applyAlignment="1">
      <alignment vertical="center" wrapText="1"/>
    </xf>
    <xf numFmtId="0" fontId="12" fillId="0" borderId="14" xfId="0" applyFont="1" applyBorder="1" applyAlignment="1">
      <alignment horizontal="right" vertical="center" wrapText="1"/>
    </xf>
    <xf numFmtId="0" fontId="9" fillId="0" borderId="14" xfId="2" applyBorder="1" applyAlignment="1">
      <alignment horizontal="right" vertical="center" wrapText="1"/>
    </xf>
    <xf numFmtId="0" fontId="13" fillId="0" borderId="14" xfId="2" applyFont="1" applyBorder="1" applyAlignment="1">
      <alignment horizontal="right" vertical="center" wrapText="1"/>
    </xf>
    <xf numFmtId="0" fontId="12" fillId="0" borderId="0" xfId="0" applyFont="1" applyAlignment="1">
      <alignment vertical="center"/>
    </xf>
    <xf numFmtId="0" fontId="28" fillId="0" borderId="0" xfId="1" applyFont="1"/>
    <xf numFmtId="0" fontId="19" fillId="0" borderId="0" xfId="1" applyFont="1" applyAlignment="1">
      <alignment horizontal="right" vertical="center"/>
    </xf>
    <xf numFmtId="0" fontId="19" fillId="0" borderId="0" xfId="1" applyFont="1" applyAlignment="1">
      <alignment vertical="center"/>
    </xf>
    <xf numFmtId="0" fontId="21" fillId="0" borderId="0" xfId="1" applyFont="1" applyAlignment="1">
      <alignment vertical="center"/>
    </xf>
    <xf numFmtId="0" fontId="16" fillId="9" borderId="0" xfId="1" applyFont="1" applyFill="1" applyAlignment="1">
      <alignment horizontal="center" vertical="center"/>
    </xf>
    <xf numFmtId="0" fontId="28" fillId="0" borderId="0" xfId="1" applyFont="1" applyAlignment="1">
      <alignment vertical="center"/>
    </xf>
    <xf numFmtId="0" fontId="18" fillId="0" borderId="0" xfId="1" applyFont="1" applyAlignment="1">
      <alignment horizontal="left" vertical="center" wrapText="1"/>
    </xf>
    <xf numFmtId="0" fontId="19" fillId="0" borderId="24" xfId="1" applyFont="1" applyBorder="1" applyAlignment="1">
      <alignment vertical="center"/>
    </xf>
    <xf numFmtId="0" fontId="18" fillId="0" borderId="0" xfId="1" applyFont="1" applyAlignment="1">
      <alignment horizontal="left" vertical="center"/>
    </xf>
    <xf numFmtId="0" fontId="18" fillId="0" borderId="24" xfId="1" applyFont="1" applyBorder="1" applyAlignment="1">
      <alignment horizontal="left" vertical="center"/>
    </xf>
    <xf numFmtId="0" fontId="18" fillId="0" borderId="24" xfId="1" applyFont="1" applyBorder="1" applyAlignment="1">
      <alignment horizontal="left" vertical="center" wrapText="1"/>
    </xf>
    <xf numFmtId="0" fontId="19" fillId="4" borderId="0" xfId="1" applyFont="1" applyFill="1" applyAlignment="1">
      <alignment horizontal="center" vertical="center"/>
    </xf>
    <xf numFmtId="0" fontId="19" fillId="4" borderId="18" xfId="1" applyFont="1" applyFill="1" applyBorder="1" applyAlignment="1">
      <alignment horizontal="center" vertical="center"/>
    </xf>
    <xf numFmtId="0" fontId="18" fillId="0" borderId="20" xfId="1" applyFont="1" applyBorder="1" applyAlignment="1">
      <alignment horizontal="left" vertical="center" wrapText="1"/>
    </xf>
    <xf numFmtId="0" fontId="19" fillId="0" borderId="21" xfId="1" applyFont="1" applyBorder="1" applyAlignment="1">
      <alignment vertical="center"/>
    </xf>
    <xf numFmtId="0" fontId="19" fillId="0" borderId="23" xfId="1" applyFont="1" applyBorder="1" applyAlignment="1">
      <alignment vertical="center"/>
    </xf>
    <xf numFmtId="0" fontId="19" fillId="0" borderId="8" xfId="1" applyFont="1" applyBorder="1" applyAlignment="1">
      <alignment horizontal="left" vertical="center" wrapText="1"/>
    </xf>
    <xf numFmtId="0" fontId="19" fillId="0" borderId="0" xfId="1" applyFont="1" applyAlignment="1">
      <alignment horizontal="left" vertical="center" wrapText="1"/>
    </xf>
    <xf numFmtId="0" fontId="19" fillId="0" borderId="24" xfId="1" applyFont="1" applyBorder="1" applyAlignment="1">
      <alignment horizontal="left" vertical="center" wrapText="1"/>
    </xf>
    <xf numFmtId="0" fontId="23" fillId="0" borderId="1" xfId="0" applyFont="1" applyBorder="1" applyAlignment="1">
      <alignment horizontal="left" vertical="center" wrapText="1"/>
    </xf>
    <xf numFmtId="0" fontId="23" fillId="0" borderId="17" xfId="1" applyFont="1" applyBorder="1" applyAlignment="1">
      <alignment horizontal="left" vertical="center" wrapText="1"/>
    </xf>
    <xf numFmtId="0" fontId="23" fillId="0" borderId="19" xfId="1" applyFont="1" applyBorder="1" applyAlignment="1">
      <alignment horizontal="left" vertical="center" wrapText="1"/>
    </xf>
    <xf numFmtId="0" fontId="23" fillId="0" borderId="39" xfId="1" applyFont="1" applyBorder="1" applyAlignment="1">
      <alignment vertical="center" wrapText="1"/>
    </xf>
    <xf numFmtId="0" fontId="23" fillId="6" borderId="23" xfId="0" applyFont="1" applyFill="1" applyBorder="1" applyAlignment="1">
      <alignment horizontal="center" vertical="center" wrapText="1"/>
    </xf>
    <xf numFmtId="0" fontId="23" fillId="6" borderId="28" xfId="0" applyFont="1" applyFill="1" applyBorder="1" applyAlignment="1">
      <alignment horizontal="center" vertical="center" wrapText="1"/>
    </xf>
    <xf numFmtId="0" fontId="23" fillId="0" borderId="17" xfId="1" applyFont="1" applyBorder="1" applyAlignment="1">
      <alignment vertical="center" wrapText="1"/>
    </xf>
    <xf numFmtId="0" fontId="19" fillId="0" borderId="14" xfId="0" applyFont="1" applyBorder="1" applyAlignment="1">
      <alignment horizontal="left" vertical="center" wrapText="1"/>
    </xf>
    <xf numFmtId="0" fontId="23" fillId="0" borderId="30" xfId="1" applyFont="1" applyBorder="1" applyAlignment="1">
      <alignment horizontal="center" vertical="center"/>
    </xf>
    <xf numFmtId="0" fontId="18" fillId="0" borderId="29" xfId="1" applyFont="1" applyBorder="1" applyAlignment="1">
      <alignment horizontal="left" vertical="center" wrapText="1"/>
    </xf>
    <xf numFmtId="0" fontId="19" fillId="0" borderId="35" xfId="1" applyFont="1" applyBorder="1" applyAlignment="1">
      <alignment horizontal="left" vertical="center" wrapText="1"/>
    </xf>
    <xf numFmtId="0" fontId="19" fillId="0" borderId="36" xfId="1" applyFont="1" applyBorder="1" applyAlignment="1">
      <alignment horizontal="left" vertical="center" wrapText="1"/>
    </xf>
    <xf numFmtId="0" fontId="19" fillId="0" borderId="22" xfId="1" applyFont="1" applyBorder="1" applyAlignment="1">
      <alignment vertical="center"/>
    </xf>
    <xf numFmtId="0" fontId="19" fillId="0" borderId="25" xfId="1" applyFont="1" applyBorder="1" applyAlignment="1">
      <alignment vertical="center"/>
    </xf>
    <xf numFmtId="0" fontId="23" fillId="0" borderId="14" xfId="1" applyFont="1" applyBorder="1" applyAlignment="1">
      <alignment vertical="center" wrapText="1"/>
    </xf>
    <xf numFmtId="0" fontId="23" fillId="0" borderId="5" xfId="1" applyFont="1" applyBorder="1" applyAlignment="1">
      <alignment horizontal="left" vertical="center" wrapText="1"/>
    </xf>
    <xf numFmtId="0" fontId="23" fillId="0" borderId="14" xfId="0" applyFont="1" applyBorder="1" applyAlignment="1">
      <alignment vertical="center"/>
    </xf>
    <xf numFmtId="0" fontId="23" fillId="0" borderId="13" xfId="1" applyFont="1" applyBorder="1" applyAlignment="1">
      <alignment horizontal="left" vertical="center" wrapText="1"/>
    </xf>
    <xf numFmtId="0" fontId="23" fillId="5" borderId="14" xfId="0" applyFont="1" applyFill="1" applyBorder="1" applyAlignment="1">
      <alignment horizontal="left" vertical="center" wrapText="1"/>
    </xf>
    <xf numFmtId="0" fontId="23" fillId="0" borderId="17" xfId="4" applyFont="1" applyBorder="1" applyAlignment="1">
      <alignment horizontal="left" vertical="center" wrapText="1"/>
    </xf>
    <xf numFmtId="0" fontId="23" fillId="0" borderId="16" xfId="0" applyFont="1" applyBorder="1" applyAlignment="1">
      <alignment horizontal="left" vertical="center" wrapText="1"/>
    </xf>
    <xf numFmtId="0" fontId="23" fillId="0" borderId="3" xfId="1" applyFont="1" applyBorder="1" applyAlignment="1">
      <alignment vertical="center"/>
    </xf>
    <xf numFmtId="0" fontId="23" fillId="0" borderId="0" xfId="1" applyFont="1" applyBorder="1" applyAlignment="1">
      <alignment vertical="center"/>
    </xf>
    <xf numFmtId="0" fontId="23" fillId="0" borderId="1" xfId="1" applyFont="1" applyBorder="1" applyAlignment="1">
      <alignment horizontal="left" vertical="center"/>
    </xf>
    <xf numFmtId="0" fontId="23" fillId="0" borderId="14" xfId="1" applyFont="1" applyBorder="1" applyAlignment="1">
      <alignment vertical="center"/>
    </xf>
    <xf numFmtId="0" fontId="23" fillId="0" borderId="2" xfId="1" applyFont="1" applyBorder="1" applyAlignment="1">
      <alignment horizontal="center" vertical="center"/>
    </xf>
    <xf numFmtId="0" fontId="19" fillId="0" borderId="0" xfId="1" applyFont="1" applyAlignment="1">
      <alignment vertical="center"/>
    </xf>
    <xf numFmtId="0" fontId="18" fillId="0" borderId="0" xfId="1" applyFont="1" applyBorder="1" applyAlignment="1">
      <alignment horizontal="left" vertical="center" wrapText="1"/>
    </xf>
    <xf numFmtId="0" fontId="19" fillId="0" borderId="0" xfId="1" applyFont="1" applyBorder="1" applyAlignment="1">
      <alignment vertical="center"/>
    </xf>
    <xf numFmtId="0" fontId="18" fillId="0" borderId="0" xfId="1" applyFont="1" applyBorder="1" applyAlignment="1">
      <alignment horizontal="left" vertical="center"/>
    </xf>
    <xf numFmtId="0" fontId="19" fillId="0" borderId="3" xfId="1" applyFont="1" applyBorder="1" applyAlignment="1">
      <alignment vertical="center"/>
    </xf>
    <xf numFmtId="0" fontId="19" fillId="0" borderId="37" xfId="1" applyFont="1" applyBorder="1" applyAlignment="1">
      <alignment vertical="center"/>
    </xf>
    <xf numFmtId="0" fontId="19" fillId="0" borderId="0" xfId="1" applyFont="1" applyBorder="1" applyAlignment="1">
      <alignment horizontal="left" vertical="center" wrapText="1"/>
    </xf>
    <xf numFmtId="0" fontId="23" fillId="0" borderId="3" xfId="1" applyFont="1" applyBorder="1" applyAlignment="1">
      <alignment horizontal="center" vertical="center" wrapText="1"/>
    </xf>
    <xf numFmtId="0" fontId="23" fillId="0" borderId="11" xfId="1" applyFont="1" applyBorder="1" applyAlignment="1">
      <alignment horizontal="center" vertical="center" wrapText="1"/>
    </xf>
    <xf numFmtId="0" fontId="23" fillId="0" borderId="0" xfId="1" applyFont="1" applyAlignment="1">
      <alignment vertical="center"/>
    </xf>
    <xf numFmtId="0" fontId="23" fillId="0" borderId="28" xfId="0" applyFont="1" applyBorder="1" applyAlignment="1">
      <alignment horizontal="left" vertical="center" wrapText="1"/>
    </xf>
    <xf numFmtId="0" fontId="23" fillId="0" borderId="28" xfId="0" applyFont="1" applyBorder="1" applyAlignment="1">
      <alignment vertical="center" wrapText="1"/>
    </xf>
    <xf numFmtId="0" fontId="23" fillId="0" borderId="14" xfId="1" applyFont="1" applyBorder="1" applyAlignment="1">
      <alignment vertical="center"/>
    </xf>
    <xf numFmtId="0" fontId="14" fillId="0" borderId="0" xfId="1" applyFont="1" applyAlignment="1">
      <alignment horizontal="right" vertical="center"/>
    </xf>
    <xf numFmtId="0" fontId="14" fillId="0" borderId="0" xfId="1" applyFont="1" applyAlignment="1">
      <alignment vertical="center"/>
    </xf>
    <xf numFmtId="0" fontId="15" fillId="0" borderId="0" xfId="1" applyFont="1" applyAlignment="1">
      <alignment vertical="center"/>
    </xf>
    <xf numFmtId="0" fontId="5" fillId="0" borderId="0" xfId="1" applyFont="1" applyBorder="1" applyAlignment="1">
      <alignment horizontal="left" vertical="center" wrapText="1"/>
    </xf>
    <xf numFmtId="0" fontId="14" fillId="0" borderId="0" xfId="1" applyFont="1" applyBorder="1" applyAlignment="1">
      <alignment vertical="center"/>
    </xf>
    <xf numFmtId="0" fontId="14" fillId="0" borderId="24" xfId="1" applyFont="1" applyBorder="1" applyAlignment="1">
      <alignment vertical="center"/>
    </xf>
    <xf numFmtId="0" fontId="5" fillId="0" borderId="0" xfId="1" applyFont="1" applyBorder="1" applyAlignment="1">
      <alignment horizontal="left" vertical="center"/>
    </xf>
    <xf numFmtId="0" fontId="5" fillId="0" borderId="24" xfId="1" applyFont="1" applyBorder="1" applyAlignment="1">
      <alignment horizontal="left" vertical="center"/>
    </xf>
    <xf numFmtId="0" fontId="5" fillId="0" borderId="24" xfId="1" applyFont="1" applyBorder="1" applyAlignment="1">
      <alignment horizontal="left" vertical="center" wrapText="1"/>
    </xf>
    <xf numFmtId="0" fontId="5" fillId="0" borderId="10" xfId="1" applyFont="1" applyBorder="1" applyAlignment="1">
      <alignment horizontal="left" vertical="center" wrapText="1"/>
    </xf>
    <xf numFmtId="0" fontId="5" fillId="0" borderId="38" xfId="1" applyFont="1" applyBorder="1" applyAlignment="1">
      <alignment horizontal="left" vertical="center" wrapText="1"/>
    </xf>
    <xf numFmtId="0" fontId="14" fillId="0" borderId="3" xfId="1" applyFont="1" applyBorder="1" applyAlignment="1">
      <alignment vertical="center"/>
    </xf>
    <xf numFmtId="0" fontId="25" fillId="0" borderId="15" xfId="1" applyFont="1" applyBorder="1" applyAlignment="1">
      <alignment horizontal="center" vertical="center" wrapText="1"/>
    </xf>
    <xf numFmtId="0" fontId="25" fillId="11" borderId="14" xfId="0" applyFont="1" applyFill="1" applyBorder="1" applyAlignment="1">
      <alignment horizontal="left" vertical="center" wrapText="1"/>
    </xf>
    <xf numFmtId="0" fontId="25" fillId="12" borderId="14" xfId="0" applyFont="1" applyFill="1" applyBorder="1" applyAlignment="1">
      <alignment horizontal="left" vertical="center" wrapText="1"/>
    </xf>
    <xf numFmtId="0" fontId="26" fillId="6" borderId="28" xfId="0" applyFont="1" applyFill="1" applyBorder="1" applyAlignment="1">
      <alignment horizontal="center" vertical="center" wrapText="1"/>
    </xf>
    <xf numFmtId="0" fontId="25" fillId="0" borderId="14" xfId="1" applyFont="1" applyBorder="1" applyAlignment="1">
      <alignment horizontal="left" vertical="center"/>
    </xf>
    <xf numFmtId="0" fontId="25" fillId="11" borderId="17" xfId="0" applyFont="1" applyFill="1" applyBorder="1" applyAlignment="1">
      <alignment horizontal="left" vertical="center" wrapText="1"/>
    </xf>
    <xf numFmtId="0" fontId="25" fillId="12" borderId="17" xfId="0" applyFont="1" applyFill="1" applyBorder="1" applyAlignment="1">
      <alignment horizontal="left" vertical="center" wrapText="1"/>
    </xf>
    <xf numFmtId="0" fontId="26" fillId="6" borderId="23" xfId="0" applyFont="1" applyFill="1" applyBorder="1" applyAlignment="1">
      <alignment horizontal="center" vertical="center" wrapText="1"/>
    </xf>
    <xf numFmtId="0" fontId="25" fillId="0" borderId="17" xfId="1" applyFont="1" applyBorder="1" applyAlignment="1">
      <alignment horizontal="left" vertical="center"/>
    </xf>
    <xf numFmtId="0" fontId="25" fillId="0" borderId="14" xfId="0" applyFont="1" applyBorder="1" applyAlignment="1">
      <alignment horizontal="left" vertical="center" wrapText="1"/>
    </xf>
    <xf numFmtId="0" fontId="25" fillId="11" borderId="19" xfId="0" applyFont="1" applyFill="1" applyBorder="1" applyAlignment="1">
      <alignment horizontal="left" vertical="center" wrapText="1"/>
    </xf>
    <xf numFmtId="0" fontId="25" fillId="12" borderId="19" xfId="0" applyFont="1" applyFill="1" applyBorder="1" applyAlignment="1">
      <alignment horizontal="left" vertical="center" wrapText="1"/>
    </xf>
    <xf numFmtId="0" fontId="26" fillId="6" borderId="25" xfId="0" applyFont="1" applyFill="1" applyBorder="1" applyAlignment="1">
      <alignment horizontal="center" vertical="center" wrapText="1"/>
    </xf>
    <xf numFmtId="0" fontId="25" fillId="0" borderId="19" xfId="1" applyFont="1" applyBorder="1" applyAlignment="1">
      <alignment horizontal="left" vertical="center"/>
    </xf>
    <xf numFmtId="0" fontId="25" fillId="6" borderId="14" xfId="0" applyFont="1" applyFill="1" applyBorder="1" applyAlignment="1">
      <alignment horizontal="left" vertical="center" wrapText="1"/>
    </xf>
    <xf numFmtId="0" fontId="25" fillId="0" borderId="14" xfId="0" applyFont="1" applyFill="1" applyBorder="1" applyAlignment="1">
      <alignment horizontal="left" vertical="center" wrapText="1"/>
    </xf>
    <xf numFmtId="0" fontId="26" fillId="0" borderId="28" xfId="0" applyFont="1" applyFill="1" applyBorder="1" applyAlignment="1">
      <alignment horizontal="center" vertical="center" wrapText="1"/>
    </xf>
    <xf numFmtId="0" fontId="25" fillId="0" borderId="14" xfId="1" applyFont="1" applyFill="1" applyBorder="1" applyAlignment="1">
      <alignment horizontal="left" vertical="center"/>
    </xf>
    <xf numFmtId="0" fontId="25" fillId="5" borderId="14" xfId="0" applyFont="1" applyFill="1" applyBorder="1" applyAlignment="1">
      <alignment horizontal="left" vertical="center" wrapText="1"/>
    </xf>
    <xf numFmtId="0" fontId="25" fillId="5" borderId="17" xfId="0" applyFont="1" applyFill="1" applyBorder="1" applyAlignment="1">
      <alignment horizontal="left" vertical="center"/>
    </xf>
    <xf numFmtId="0" fontId="25" fillId="5" borderId="17" xfId="0" applyFont="1" applyFill="1" applyBorder="1" applyAlignment="1">
      <alignment horizontal="left" vertical="center" wrapText="1"/>
    </xf>
    <xf numFmtId="0" fontId="26" fillId="0" borderId="14" xfId="0" applyFont="1" applyFill="1" applyBorder="1" applyAlignment="1">
      <alignment horizontal="left" vertical="center" wrapText="1"/>
    </xf>
    <xf numFmtId="0" fontId="25" fillId="4" borderId="12" xfId="1" applyFont="1" applyFill="1" applyBorder="1" applyAlignment="1">
      <alignment horizontal="center" vertical="center"/>
    </xf>
    <xf numFmtId="0" fontId="25" fillId="4" borderId="11" xfId="1" applyFont="1" applyFill="1" applyBorder="1" applyAlignment="1">
      <alignment horizontal="center" vertical="center"/>
    </xf>
    <xf numFmtId="0" fontId="25" fillId="4" borderId="10" xfId="1" applyFont="1" applyFill="1" applyBorder="1" applyAlignment="1">
      <alignment horizontal="center" vertical="center"/>
    </xf>
    <xf numFmtId="0" fontId="25" fillId="4" borderId="31" xfId="1" applyFont="1" applyFill="1" applyBorder="1" applyAlignment="1">
      <alignment horizontal="center" vertical="center"/>
    </xf>
    <xf numFmtId="0" fontId="26" fillId="0" borderId="12" xfId="1" applyFont="1" applyBorder="1" applyAlignment="1">
      <alignment horizontal="center" vertical="center"/>
    </xf>
    <xf numFmtId="0" fontId="26" fillId="0" borderId="1" xfId="0" applyFont="1" applyBorder="1" applyAlignment="1">
      <alignment horizontal="left" vertical="center" wrapText="1"/>
    </xf>
    <xf numFmtId="0" fontId="25" fillId="0" borderId="0" xfId="1" applyFont="1" applyAlignment="1">
      <alignment horizontal="left" vertical="center" wrapText="1"/>
    </xf>
    <xf numFmtId="0" fontId="25" fillId="0" borderId="14" xfId="1" applyFont="1" applyBorder="1" applyAlignment="1">
      <alignment horizontal="left" vertical="center" wrapText="1"/>
    </xf>
    <xf numFmtId="0" fontId="26" fillId="0" borderId="9" xfId="0" applyFont="1" applyBorder="1" applyAlignment="1">
      <alignment horizontal="left" vertical="center" wrapText="1"/>
    </xf>
    <xf numFmtId="0" fontId="27" fillId="0" borderId="17" xfId="0" applyFont="1" applyBorder="1" applyAlignment="1">
      <alignment horizontal="left" vertical="center" wrapText="1"/>
    </xf>
    <xf numFmtId="0" fontId="26" fillId="0" borderId="14" xfId="0" applyFont="1" applyBorder="1" applyAlignment="1">
      <alignment horizontal="left" vertical="center" wrapText="1"/>
    </xf>
    <xf numFmtId="0" fontId="25" fillId="0" borderId="6" xfId="1" applyFont="1" applyBorder="1" applyAlignment="1">
      <alignment horizontal="left" vertical="center" wrapText="1"/>
    </xf>
    <xf numFmtId="0" fontId="26" fillId="0" borderId="4" xfId="1" applyFont="1" applyBorder="1" applyAlignment="1">
      <alignment horizontal="center" vertical="center"/>
    </xf>
    <xf numFmtId="0" fontId="25" fillId="0" borderId="17" xfId="1" applyFont="1" applyBorder="1" applyAlignment="1">
      <alignment horizontal="left" vertical="center" wrapText="1"/>
    </xf>
    <xf numFmtId="0" fontId="26" fillId="0" borderId="14" xfId="0" applyFont="1" applyBorder="1" applyAlignment="1">
      <alignment horizontal="left" vertical="center"/>
    </xf>
    <xf numFmtId="0" fontId="25" fillId="0" borderId="0" xfId="1" applyFont="1" applyBorder="1" applyAlignment="1">
      <alignment vertical="center"/>
    </xf>
    <xf numFmtId="0" fontId="25" fillId="0" borderId="0" xfId="1" applyFont="1" applyAlignment="1">
      <alignment vertical="center"/>
    </xf>
    <xf numFmtId="0" fontId="25" fillId="0" borderId="14" xfId="1" applyFont="1" applyBorder="1" applyAlignment="1">
      <alignment horizontal="center" vertical="center"/>
    </xf>
    <xf numFmtId="0" fontId="27" fillId="0" borderId="14" xfId="0" applyFont="1" applyBorder="1" applyAlignment="1">
      <alignment horizontal="left" vertical="center" wrapText="1"/>
    </xf>
    <xf numFmtId="0" fontId="26" fillId="0" borderId="14" xfId="1" applyFont="1" applyBorder="1" applyAlignment="1">
      <alignment horizontal="left" vertical="center" wrapText="1"/>
    </xf>
    <xf numFmtId="0" fontId="25" fillId="0" borderId="14" xfId="1" applyFont="1" applyBorder="1" applyAlignment="1">
      <alignment vertical="center"/>
    </xf>
    <xf numFmtId="0" fontId="14" fillId="0" borderId="0" xfId="1" applyFont="1" applyAlignment="1">
      <alignment vertical="center"/>
    </xf>
  </cellXfs>
  <cellStyles count="5">
    <cellStyle name="Гиперссылка" xfId="2" builtinId="8"/>
    <cellStyle name="Денежный 2" xfId="3"/>
    <cellStyle name="Обычный" xfId="0" builtinId="0"/>
    <cellStyle name="Обычный 2" xfId="1"/>
    <cellStyle name="Обычный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ve2020@yandex.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4"/>
  <sheetViews>
    <sheetView tabSelected="1" workbookViewId="0">
      <selection activeCell="E17" sqref="E17"/>
    </sheetView>
  </sheetViews>
  <sheetFormatPr defaultRowHeight="18.75" x14ac:dyDescent="0.25"/>
  <cols>
    <col min="1" max="1" width="52.140625" style="134" customWidth="1"/>
    <col min="2" max="2" width="93.140625" style="139" customWidth="1"/>
  </cols>
  <sheetData>
    <row r="2" spans="1:2" x14ac:dyDescent="0.25">
      <c r="B2" s="134"/>
    </row>
    <row r="3" spans="1:2" x14ac:dyDescent="0.25">
      <c r="A3" s="135" t="s">
        <v>132</v>
      </c>
      <c r="B3" s="136" t="s">
        <v>521</v>
      </c>
    </row>
    <row r="4" spans="1:2" ht="39.75" customHeight="1" x14ac:dyDescent="0.25">
      <c r="A4" s="135" t="s">
        <v>31</v>
      </c>
      <c r="B4" s="136" t="s">
        <v>140</v>
      </c>
    </row>
    <row r="5" spans="1:2" x14ac:dyDescent="0.25">
      <c r="A5" s="135" t="s">
        <v>45</v>
      </c>
      <c r="B5" s="136" t="s">
        <v>142</v>
      </c>
    </row>
    <row r="6" spans="1:2" ht="37.5" x14ac:dyDescent="0.25">
      <c r="A6" s="135" t="s">
        <v>23</v>
      </c>
      <c r="B6" s="136" t="s">
        <v>143</v>
      </c>
    </row>
    <row r="7" spans="1:2" x14ac:dyDescent="0.25">
      <c r="A7" s="135" t="s">
        <v>32</v>
      </c>
      <c r="B7" s="136" t="s">
        <v>144</v>
      </c>
    </row>
    <row r="8" spans="1:2" x14ac:dyDescent="0.25">
      <c r="A8" s="135" t="s">
        <v>19</v>
      </c>
      <c r="B8" s="136" t="s">
        <v>522</v>
      </c>
    </row>
    <row r="9" spans="1:2" x14ac:dyDescent="0.25">
      <c r="A9" s="135" t="s">
        <v>20</v>
      </c>
      <c r="B9" s="136" t="s">
        <v>145</v>
      </c>
    </row>
    <row r="10" spans="1:2" x14ac:dyDescent="0.25">
      <c r="A10" s="135" t="s">
        <v>22</v>
      </c>
      <c r="B10" s="137" t="s">
        <v>146</v>
      </c>
    </row>
    <row r="11" spans="1:2" x14ac:dyDescent="0.25">
      <c r="A11" s="135" t="s">
        <v>36</v>
      </c>
      <c r="B11" s="136">
        <v>89168053255</v>
      </c>
    </row>
    <row r="12" spans="1:2" ht="18" customHeight="1" x14ac:dyDescent="0.25">
      <c r="A12" s="135" t="s">
        <v>39</v>
      </c>
      <c r="B12" s="136"/>
    </row>
    <row r="13" spans="1:2" x14ac:dyDescent="0.25">
      <c r="A13" s="135" t="s">
        <v>33</v>
      </c>
      <c r="B13" s="138"/>
    </row>
    <row r="14" spans="1:2" x14ac:dyDescent="0.25">
      <c r="A14" s="135" t="s">
        <v>37</v>
      </c>
      <c r="B14" s="136"/>
    </row>
    <row r="15" spans="1:2" x14ac:dyDescent="0.25">
      <c r="A15" s="135" t="s">
        <v>46</v>
      </c>
      <c r="B15" s="136">
        <v>18</v>
      </c>
    </row>
    <row r="16" spans="1:2" x14ac:dyDescent="0.25">
      <c r="A16" s="135" t="s">
        <v>21</v>
      </c>
      <c r="B16" s="136">
        <v>18</v>
      </c>
    </row>
    <row r="17" spans="1:2" ht="56.25" x14ac:dyDescent="0.25">
      <c r="A17" s="135" t="s">
        <v>138</v>
      </c>
      <c r="B17" s="136">
        <v>22</v>
      </c>
    </row>
    <row r="20" spans="1:2" x14ac:dyDescent="0.25">
      <c r="A20" s="134" t="s">
        <v>41</v>
      </c>
    </row>
    <row r="21" spans="1:2" x14ac:dyDescent="0.25">
      <c r="A21" s="134" t="s">
        <v>42</v>
      </c>
    </row>
    <row r="22" spans="1:2" x14ac:dyDescent="0.25">
      <c r="A22" s="134" t="s">
        <v>43</v>
      </c>
    </row>
    <row r="23" spans="1:2" ht="37.5" x14ac:dyDescent="0.25">
      <c r="A23" s="134" t="s">
        <v>44</v>
      </c>
    </row>
    <row r="24" spans="1:2" x14ac:dyDescent="0.25">
      <c r="A24" s="134" t="s">
        <v>137</v>
      </c>
    </row>
  </sheetData>
  <hyperlinks>
    <hyperlink ref="B10"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3"/>
  <sheetViews>
    <sheetView zoomScale="69" zoomScaleNormal="69" workbookViewId="0">
      <selection activeCell="O30" sqref="O30"/>
    </sheetView>
  </sheetViews>
  <sheetFormatPr defaultColWidth="14.42578125" defaultRowHeight="15.75" x14ac:dyDescent="0.25"/>
  <cols>
    <col min="1" max="1" width="5.140625" style="185" customWidth="1"/>
    <col min="2" max="2" width="43.42578125" style="185" customWidth="1"/>
    <col min="3" max="3" width="55.42578125" style="185" customWidth="1"/>
    <col min="4" max="4" width="22" style="101" customWidth="1"/>
    <col min="5" max="5" width="15.42578125" style="185" customWidth="1"/>
    <col min="6" max="6" width="19.85546875" style="185" bestFit="1" customWidth="1"/>
    <col min="7" max="7" width="14.42578125" style="185" customWidth="1"/>
    <col min="8" max="8" width="27.85546875" style="185" customWidth="1"/>
    <col min="9" max="9" width="25" style="185" bestFit="1" customWidth="1"/>
    <col min="10" max="10" width="8.85546875" style="143" customWidth="1"/>
    <col min="11" max="16384" width="14.42578125" style="11"/>
  </cols>
  <sheetData>
    <row r="1" spans="1:10" x14ac:dyDescent="0.25">
      <c r="A1" s="141" t="s">
        <v>9</v>
      </c>
      <c r="B1" s="142"/>
      <c r="C1" s="142"/>
      <c r="D1" s="142"/>
      <c r="E1" s="142"/>
      <c r="F1" s="142"/>
      <c r="G1" s="142"/>
      <c r="H1" s="142"/>
      <c r="I1" s="142"/>
    </row>
    <row r="2" spans="1:10" s="140" customFormat="1" ht="16.5" customHeight="1" x14ac:dyDescent="0.25">
      <c r="A2" s="144" t="s">
        <v>29</v>
      </c>
      <c r="B2" s="144"/>
      <c r="C2" s="144"/>
      <c r="D2" s="144"/>
      <c r="E2" s="144"/>
      <c r="F2" s="144"/>
      <c r="G2" s="144"/>
      <c r="H2" s="144"/>
      <c r="I2" s="144"/>
      <c r="J2" s="145"/>
    </row>
    <row r="3" spans="1:10" s="140" customFormat="1" ht="16.5" customHeight="1" x14ac:dyDescent="0.25">
      <c r="A3" s="126" t="str">
        <f>'Информация о Чемпионате'!B4</f>
        <v>Финал Чемпионата по профессиональному мастерству "Профессионалы" 2026</v>
      </c>
      <c r="B3" s="126"/>
      <c r="C3" s="126"/>
      <c r="D3" s="126"/>
      <c r="E3" s="126"/>
      <c r="F3" s="126"/>
      <c r="G3" s="126"/>
      <c r="H3" s="126"/>
      <c r="I3" s="126"/>
      <c r="J3" s="145"/>
    </row>
    <row r="4" spans="1:10" s="140" customFormat="1" ht="16.5" customHeight="1" x14ac:dyDescent="0.25">
      <c r="A4" s="144" t="s">
        <v>30</v>
      </c>
      <c r="B4" s="144"/>
      <c r="C4" s="144"/>
      <c r="D4" s="144"/>
      <c r="E4" s="144"/>
      <c r="F4" s="144"/>
      <c r="G4" s="144"/>
      <c r="H4" s="144"/>
      <c r="I4" s="144"/>
      <c r="J4" s="145"/>
    </row>
    <row r="5" spans="1:10" s="140" customFormat="1" ht="16.5" customHeight="1" x14ac:dyDescent="0.25">
      <c r="A5" s="124" t="str">
        <f>'Информация о Чемпионате'!B3</f>
        <v>Сварочные технологии</v>
      </c>
      <c r="B5" s="124"/>
      <c r="C5" s="124"/>
      <c r="D5" s="124"/>
      <c r="E5" s="124"/>
      <c r="F5" s="124"/>
      <c r="G5" s="124"/>
      <c r="H5" s="124"/>
      <c r="I5" s="124"/>
      <c r="J5" s="145"/>
    </row>
    <row r="6" spans="1:10" x14ac:dyDescent="0.25">
      <c r="A6" s="146" t="s">
        <v>11</v>
      </c>
      <c r="B6" s="142"/>
      <c r="C6" s="142"/>
      <c r="D6" s="142"/>
      <c r="E6" s="142"/>
      <c r="F6" s="142"/>
      <c r="G6" s="142"/>
      <c r="H6" s="142"/>
      <c r="I6" s="147"/>
    </row>
    <row r="7" spans="1:10" x14ac:dyDescent="0.25">
      <c r="A7" s="146" t="s">
        <v>27</v>
      </c>
      <c r="B7" s="146"/>
      <c r="C7" s="148" t="str">
        <f>'Информация о Чемпионате'!B5</f>
        <v>Калужская область</v>
      </c>
      <c r="D7" s="148"/>
      <c r="E7" s="148"/>
      <c r="F7" s="148"/>
      <c r="G7" s="148"/>
      <c r="H7" s="148"/>
      <c r="I7" s="149"/>
    </row>
    <row r="8" spans="1:10" x14ac:dyDescent="0.25">
      <c r="A8" s="146" t="s">
        <v>28</v>
      </c>
      <c r="B8" s="146"/>
      <c r="C8" s="146"/>
      <c r="D8" s="148" t="str">
        <f>'Информация о Чемпионате'!B6</f>
        <v>Федеральный технопарк профессионального образования</v>
      </c>
      <c r="E8" s="148"/>
      <c r="F8" s="148"/>
      <c r="G8" s="148"/>
      <c r="H8" s="148"/>
      <c r="I8" s="149"/>
    </row>
    <row r="9" spans="1:10" x14ac:dyDescent="0.25">
      <c r="A9" s="146" t="s">
        <v>466</v>
      </c>
      <c r="B9" s="146"/>
      <c r="C9" s="146" t="str">
        <f>'Информация о Чемпионате'!B7</f>
        <v>г.Калуга, 1-й Академический пр., 5, корп. 1Д</v>
      </c>
      <c r="D9" s="146"/>
      <c r="E9" s="146"/>
      <c r="F9" s="146"/>
      <c r="G9" s="146"/>
      <c r="H9" s="146"/>
      <c r="I9" s="150"/>
    </row>
    <row r="10" spans="1:10" x14ac:dyDescent="0.25">
      <c r="A10" s="146" t="s">
        <v>467</v>
      </c>
      <c r="B10" s="146"/>
      <c r="C10" s="146" t="str">
        <f>'Информация о Чемпионате'!B9</f>
        <v>Дюкова Светлана Вячеславовна</v>
      </c>
      <c r="D10" s="146"/>
      <c r="E10" s="146" t="str">
        <f>'Информация о Чемпионате'!B10</f>
        <v>cve2020@yandex.ru</v>
      </c>
      <c r="F10" s="146"/>
      <c r="G10" s="146">
        <f>'Информация о Чемпионате'!B11</f>
        <v>89168053255</v>
      </c>
      <c r="H10" s="146"/>
      <c r="I10" s="150"/>
    </row>
    <row r="11" spans="1:10" x14ac:dyDescent="0.25">
      <c r="A11" s="146" t="s">
        <v>34</v>
      </c>
      <c r="B11" s="146"/>
      <c r="C11" s="146">
        <f>'Информация о Чемпионате'!B12</f>
        <v>0</v>
      </c>
      <c r="D11" s="146"/>
      <c r="E11" s="146">
        <f>'Информация о Чемпионате'!B13</f>
        <v>0</v>
      </c>
      <c r="F11" s="146"/>
      <c r="G11" s="146">
        <f>'Информация о Чемпионате'!B14</f>
        <v>0</v>
      </c>
      <c r="H11" s="146"/>
      <c r="I11" s="150"/>
    </row>
    <row r="12" spans="1:10" x14ac:dyDescent="0.25">
      <c r="A12" s="146" t="s">
        <v>40</v>
      </c>
      <c r="B12" s="146"/>
      <c r="C12" s="146">
        <f>'Информация о Чемпионате'!B17</f>
        <v>22</v>
      </c>
      <c r="D12" s="146"/>
      <c r="E12" s="146"/>
      <c r="F12" s="146"/>
      <c r="G12" s="146"/>
      <c r="H12" s="146"/>
      <c r="I12" s="150"/>
    </row>
    <row r="13" spans="1:10" x14ac:dyDescent="0.25">
      <c r="A13" s="146" t="s">
        <v>47</v>
      </c>
      <c r="B13" s="146"/>
      <c r="C13" s="146">
        <f>'Информация о Чемпионате'!B15</f>
        <v>18</v>
      </c>
      <c r="D13" s="146"/>
      <c r="E13" s="146"/>
      <c r="F13" s="146"/>
      <c r="G13" s="146"/>
      <c r="H13" s="146"/>
      <c r="I13" s="150"/>
    </row>
    <row r="14" spans="1:10" x14ac:dyDescent="0.25">
      <c r="A14" s="146" t="s">
        <v>18</v>
      </c>
      <c r="B14" s="146"/>
      <c r="C14" s="146">
        <f>'Информация о Чемпионате'!B16</f>
        <v>18</v>
      </c>
      <c r="D14" s="146"/>
      <c r="E14" s="146"/>
      <c r="F14" s="146"/>
      <c r="G14" s="146"/>
      <c r="H14" s="146"/>
      <c r="I14" s="150"/>
    </row>
    <row r="15" spans="1:10" x14ac:dyDescent="0.25">
      <c r="A15" s="146" t="s">
        <v>25</v>
      </c>
      <c r="B15" s="146"/>
      <c r="C15" s="146" t="str">
        <f>'Информация о Чемпионате'!B8</f>
        <v>21.08.2026 - 26.08.2026</v>
      </c>
      <c r="D15" s="146"/>
      <c r="E15" s="146"/>
      <c r="F15" s="146"/>
      <c r="G15" s="146"/>
      <c r="H15" s="146"/>
      <c r="I15" s="150"/>
    </row>
    <row r="16" spans="1:10" x14ac:dyDescent="0.25">
      <c r="A16" s="111" t="s">
        <v>158</v>
      </c>
      <c r="B16" s="151"/>
      <c r="C16" s="151"/>
      <c r="D16" s="151"/>
      <c r="E16" s="151"/>
      <c r="F16" s="151"/>
      <c r="G16" s="151"/>
      <c r="H16" s="151"/>
      <c r="I16" s="152"/>
    </row>
    <row r="17" spans="1:9" x14ac:dyDescent="0.25">
      <c r="A17" s="153" t="s">
        <v>8</v>
      </c>
      <c r="B17" s="154"/>
      <c r="C17" s="154"/>
      <c r="D17" s="154"/>
      <c r="E17" s="154"/>
      <c r="F17" s="154"/>
      <c r="G17" s="154"/>
      <c r="H17" s="154"/>
      <c r="I17" s="155"/>
    </row>
    <row r="18" spans="1:9" x14ac:dyDescent="0.25">
      <c r="A18" s="156" t="s">
        <v>147</v>
      </c>
      <c r="B18" s="142"/>
      <c r="C18" s="142"/>
      <c r="D18" s="142"/>
      <c r="E18" s="142"/>
      <c r="F18" s="142"/>
      <c r="G18" s="142"/>
      <c r="H18" s="142"/>
      <c r="I18" s="147"/>
    </row>
    <row r="19" spans="1:9" x14ac:dyDescent="0.25">
      <c r="A19" s="156" t="s">
        <v>148</v>
      </c>
      <c r="B19" s="142"/>
      <c r="C19" s="142"/>
      <c r="D19" s="142"/>
      <c r="E19" s="142"/>
      <c r="F19" s="142"/>
      <c r="G19" s="142"/>
      <c r="H19" s="142"/>
      <c r="I19" s="147"/>
    </row>
    <row r="20" spans="1:9" x14ac:dyDescent="0.25">
      <c r="A20" s="156" t="s">
        <v>160</v>
      </c>
      <c r="B20" s="142"/>
      <c r="C20" s="142"/>
      <c r="D20" s="142"/>
      <c r="E20" s="142"/>
      <c r="F20" s="142"/>
      <c r="G20" s="142"/>
      <c r="H20" s="142"/>
      <c r="I20" s="147"/>
    </row>
    <row r="21" spans="1:9" x14ac:dyDescent="0.25">
      <c r="A21" s="156" t="s">
        <v>149</v>
      </c>
      <c r="B21" s="157"/>
      <c r="C21" s="157"/>
      <c r="D21" s="157"/>
      <c r="E21" s="157"/>
      <c r="F21" s="157"/>
      <c r="G21" s="157"/>
      <c r="H21" s="157"/>
      <c r="I21" s="158"/>
    </row>
    <row r="22" spans="1:9" x14ac:dyDescent="0.25">
      <c r="A22" s="156" t="s">
        <v>159</v>
      </c>
      <c r="B22" s="157"/>
      <c r="C22" s="157"/>
      <c r="D22" s="157"/>
      <c r="E22" s="157"/>
      <c r="F22" s="157"/>
      <c r="G22" s="157"/>
      <c r="H22" s="157"/>
      <c r="I22" s="158"/>
    </row>
    <row r="23" spans="1:9" x14ac:dyDescent="0.25">
      <c r="A23" s="156" t="s">
        <v>150</v>
      </c>
      <c r="B23" s="157"/>
      <c r="C23" s="157"/>
      <c r="D23" s="157"/>
      <c r="E23" s="157"/>
      <c r="F23" s="157"/>
      <c r="G23" s="157"/>
      <c r="H23" s="157"/>
      <c r="I23" s="158"/>
    </row>
    <row r="24" spans="1:9" x14ac:dyDescent="0.25">
      <c r="A24" s="156" t="s">
        <v>151</v>
      </c>
      <c r="B24" s="142"/>
      <c r="C24" s="142"/>
      <c r="D24" s="142"/>
      <c r="E24" s="142"/>
      <c r="F24" s="142"/>
      <c r="G24" s="142"/>
      <c r="H24" s="142"/>
      <c r="I24" s="147"/>
    </row>
    <row r="25" spans="1:9" x14ac:dyDescent="0.25">
      <c r="A25" s="156" t="s">
        <v>152</v>
      </c>
      <c r="B25" s="142"/>
      <c r="C25" s="142"/>
      <c r="D25" s="142"/>
      <c r="E25" s="142"/>
      <c r="F25" s="142"/>
      <c r="G25" s="142"/>
      <c r="H25" s="142"/>
      <c r="I25" s="147"/>
    </row>
    <row r="26" spans="1:9" x14ac:dyDescent="0.25">
      <c r="A26" s="156" t="s">
        <v>154</v>
      </c>
      <c r="B26" s="142"/>
      <c r="C26" s="142"/>
      <c r="D26" s="142"/>
      <c r="E26" s="142"/>
      <c r="F26" s="142"/>
      <c r="G26" s="142"/>
      <c r="H26" s="142"/>
      <c r="I26" s="147"/>
    </row>
    <row r="27" spans="1:9" x14ac:dyDescent="0.25">
      <c r="A27" s="156" t="s">
        <v>155</v>
      </c>
      <c r="B27" s="142"/>
      <c r="C27" s="142"/>
      <c r="D27" s="142"/>
      <c r="E27" s="142"/>
      <c r="F27" s="142"/>
      <c r="G27" s="142"/>
      <c r="H27" s="142"/>
      <c r="I27" s="147"/>
    </row>
    <row r="28" spans="1:9" x14ac:dyDescent="0.25">
      <c r="A28" s="157" t="s">
        <v>156</v>
      </c>
      <c r="B28" s="157"/>
      <c r="C28" s="157"/>
      <c r="D28" s="157"/>
      <c r="E28" s="157"/>
      <c r="F28" s="157"/>
      <c r="G28" s="157"/>
      <c r="H28" s="157"/>
      <c r="I28" s="158"/>
    </row>
    <row r="29" spans="1:9" x14ac:dyDescent="0.25">
      <c r="A29" s="156" t="s">
        <v>157</v>
      </c>
      <c r="B29" s="142"/>
      <c r="C29" s="142"/>
      <c r="D29" s="142"/>
      <c r="E29" s="142"/>
      <c r="F29" s="142"/>
      <c r="G29" s="142"/>
      <c r="H29" s="142"/>
      <c r="I29" s="147"/>
    </row>
    <row r="30" spans="1:9" ht="60" x14ac:dyDescent="0.25">
      <c r="A30" s="73" t="s">
        <v>6</v>
      </c>
      <c r="B30" s="74" t="s">
        <v>5</v>
      </c>
      <c r="C30" s="74" t="s">
        <v>4</v>
      </c>
      <c r="D30" s="75" t="s">
        <v>3</v>
      </c>
      <c r="E30" s="75" t="s">
        <v>48</v>
      </c>
      <c r="F30" s="75" t="s">
        <v>1</v>
      </c>
      <c r="G30" s="76" t="s">
        <v>0</v>
      </c>
      <c r="H30" s="52" t="s">
        <v>10</v>
      </c>
      <c r="I30" s="52" t="s">
        <v>141</v>
      </c>
    </row>
    <row r="31" spans="1:9" ht="205.5" customHeight="1" x14ac:dyDescent="0.25">
      <c r="A31" s="67">
        <v>1</v>
      </c>
      <c r="B31" s="86" t="s">
        <v>161</v>
      </c>
      <c r="C31" s="159" t="s">
        <v>369</v>
      </c>
      <c r="D31" s="51" t="s">
        <v>59</v>
      </c>
      <c r="E31" s="51">
        <v>1</v>
      </c>
      <c r="F31" s="51" t="s">
        <v>63</v>
      </c>
      <c r="G31" s="51">
        <v>1</v>
      </c>
      <c r="H31" s="51"/>
      <c r="I31" s="65"/>
    </row>
    <row r="32" spans="1:9" ht="120" x14ac:dyDescent="0.25">
      <c r="A32" s="67">
        <v>2</v>
      </c>
      <c r="B32" s="160" t="s">
        <v>162</v>
      </c>
      <c r="C32" s="14" t="s">
        <v>390</v>
      </c>
      <c r="D32" s="55" t="s">
        <v>139</v>
      </c>
      <c r="E32" s="55">
        <v>1</v>
      </c>
      <c r="F32" s="55" t="s">
        <v>63</v>
      </c>
      <c r="G32" s="55">
        <v>1</v>
      </c>
      <c r="H32" s="51"/>
      <c r="I32" s="65"/>
    </row>
    <row r="33" spans="1:9" ht="300" x14ac:dyDescent="0.25">
      <c r="A33" s="67">
        <v>3</v>
      </c>
      <c r="B33" s="86" t="s">
        <v>163</v>
      </c>
      <c r="C33" s="77" t="s">
        <v>164</v>
      </c>
      <c r="D33" s="51" t="s">
        <v>59</v>
      </c>
      <c r="E33" s="52">
        <v>1</v>
      </c>
      <c r="F33" s="51" t="s">
        <v>63</v>
      </c>
      <c r="G33" s="52">
        <v>9</v>
      </c>
      <c r="H33" s="78"/>
      <c r="I33" s="65"/>
    </row>
    <row r="34" spans="1:9" x14ac:dyDescent="0.25">
      <c r="A34" s="67">
        <v>4</v>
      </c>
      <c r="B34" s="77" t="s">
        <v>76</v>
      </c>
      <c r="C34" s="77" t="s">
        <v>165</v>
      </c>
      <c r="D34" s="51" t="s">
        <v>59</v>
      </c>
      <c r="E34" s="52">
        <v>1</v>
      </c>
      <c r="F34" s="51" t="s">
        <v>63</v>
      </c>
      <c r="G34" s="52">
        <v>19</v>
      </c>
      <c r="H34" s="52"/>
      <c r="I34" s="65"/>
    </row>
    <row r="35" spans="1:9" ht="120" x14ac:dyDescent="0.25">
      <c r="A35" s="67">
        <v>5</v>
      </c>
      <c r="B35" s="77" t="s">
        <v>437</v>
      </c>
      <c r="C35" s="77" t="s">
        <v>436</v>
      </c>
      <c r="D35" s="51" t="s">
        <v>139</v>
      </c>
      <c r="E35" s="21">
        <v>1</v>
      </c>
      <c r="F35" s="50" t="s">
        <v>63</v>
      </c>
      <c r="G35" s="50">
        <v>5</v>
      </c>
      <c r="H35" s="50"/>
      <c r="I35" s="65"/>
    </row>
    <row r="36" spans="1:9" x14ac:dyDescent="0.25">
      <c r="A36" s="67">
        <v>6</v>
      </c>
      <c r="B36" s="161" t="s">
        <v>53</v>
      </c>
      <c r="C36" s="162" t="s">
        <v>54</v>
      </c>
      <c r="D36" s="53" t="s">
        <v>51</v>
      </c>
      <c r="E36" s="78">
        <v>1</v>
      </c>
      <c r="F36" s="53" t="s">
        <v>63</v>
      </c>
      <c r="G36" s="79">
        <v>4</v>
      </c>
      <c r="H36" s="52"/>
      <c r="I36" s="65"/>
    </row>
    <row r="37" spans="1:9" ht="135" x14ac:dyDescent="0.25">
      <c r="A37" s="67">
        <v>7</v>
      </c>
      <c r="B37" s="80" t="s">
        <v>56</v>
      </c>
      <c r="C37" s="77" t="s">
        <v>190</v>
      </c>
      <c r="D37" s="163" t="s">
        <v>51</v>
      </c>
      <c r="E37" s="78">
        <v>1</v>
      </c>
      <c r="F37" s="51" t="s">
        <v>63</v>
      </c>
      <c r="G37" s="81">
        <v>2</v>
      </c>
      <c r="H37" s="81"/>
      <c r="I37" s="65"/>
    </row>
    <row r="38" spans="1:9" ht="409.5" x14ac:dyDescent="0.25">
      <c r="A38" s="67">
        <v>8</v>
      </c>
      <c r="B38" s="77" t="s">
        <v>166</v>
      </c>
      <c r="C38" s="82" t="s">
        <v>167</v>
      </c>
      <c r="D38" s="51" t="s">
        <v>139</v>
      </c>
      <c r="E38" s="52">
        <v>1</v>
      </c>
      <c r="F38" s="51" t="s">
        <v>63</v>
      </c>
      <c r="G38" s="52">
        <v>5</v>
      </c>
      <c r="H38" s="52"/>
      <c r="I38" s="65"/>
    </row>
    <row r="39" spans="1:9" ht="30" x14ac:dyDescent="0.25">
      <c r="A39" s="67">
        <v>9</v>
      </c>
      <c r="B39" s="77" t="s">
        <v>168</v>
      </c>
      <c r="C39" s="77" t="s">
        <v>169</v>
      </c>
      <c r="D39" s="51" t="s">
        <v>139</v>
      </c>
      <c r="E39" s="52">
        <v>1</v>
      </c>
      <c r="F39" s="51" t="s">
        <v>63</v>
      </c>
      <c r="G39" s="52">
        <v>5</v>
      </c>
      <c r="H39" s="52"/>
      <c r="I39" s="65"/>
    </row>
    <row r="40" spans="1:9" ht="300" x14ac:dyDescent="0.25">
      <c r="A40" s="67">
        <v>10</v>
      </c>
      <c r="B40" s="77" t="s">
        <v>170</v>
      </c>
      <c r="C40" s="83" t="s">
        <v>171</v>
      </c>
      <c r="D40" s="51" t="s">
        <v>139</v>
      </c>
      <c r="E40" s="52">
        <v>1</v>
      </c>
      <c r="F40" s="51" t="s">
        <v>63</v>
      </c>
      <c r="G40" s="84">
        <v>5</v>
      </c>
      <c r="H40" s="84"/>
      <c r="I40" s="65"/>
    </row>
    <row r="41" spans="1:9" ht="150" x14ac:dyDescent="0.25">
      <c r="A41" s="67">
        <v>11</v>
      </c>
      <c r="B41" s="85" t="s">
        <v>250</v>
      </c>
      <c r="C41" s="86" t="s">
        <v>438</v>
      </c>
      <c r="D41" s="51" t="s">
        <v>139</v>
      </c>
      <c r="E41" s="52">
        <v>1</v>
      </c>
      <c r="F41" s="51" t="s">
        <v>63</v>
      </c>
      <c r="G41" s="84">
        <v>5</v>
      </c>
      <c r="H41" s="84"/>
      <c r="I41" s="65"/>
    </row>
    <row r="42" spans="1:9" ht="30" x14ac:dyDescent="0.25">
      <c r="A42" s="67">
        <v>12</v>
      </c>
      <c r="B42" s="85" t="s">
        <v>251</v>
      </c>
      <c r="C42" s="86" t="s">
        <v>252</v>
      </c>
      <c r="D42" s="51" t="s">
        <v>139</v>
      </c>
      <c r="E42" s="52">
        <v>1</v>
      </c>
      <c r="F42" s="51" t="s">
        <v>63</v>
      </c>
      <c r="G42" s="84">
        <v>5</v>
      </c>
      <c r="H42" s="84"/>
      <c r="I42" s="65"/>
    </row>
    <row r="43" spans="1:9" ht="90" x14ac:dyDescent="0.25">
      <c r="A43" s="67">
        <v>13</v>
      </c>
      <c r="B43" s="86" t="s">
        <v>253</v>
      </c>
      <c r="C43" s="86" t="s">
        <v>254</v>
      </c>
      <c r="D43" s="51" t="s">
        <v>139</v>
      </c>
      <c r="E43" s="52">
        <v>1</v>
      </c>
      <c r="F43" s="51" t="s">
        <v>63</v>
      </c>
      <c r="G43" s="84">
        <v>5</v>
      </c>
      <c r="H43" s="84"/>
      <c r="I43" s="65"/>
    </row>
    <row r="44" spans="1:9" ht="45" x14ac:dyDescent="0.25">
      <c r="A44" s="67">
        <v>14</v>
      </c>
      <c r="B44" s="86" t="s">
        <v>255</v>
      </c>
      <c r="C44" s="86" t="s">
        <v>256</v>
      </c>
      <c r="D44" s="51" t="s">
        <v>139</v>
      </c>
      <c r="E44" s="52">
        <v>1</v>
      </c>
      <c r="F44" s="51" t="s">
        <v>63</v>
      </c>
      <c r="G44" s="84">
        <v>5</v>
      </c>
      <c r="H44" s="84"/>
      <c r="I44" s="65"/>
    </row>
    <row r="45" spans="1:9" ht="30" x14ac:dyDescent="0.25">
      <c r="A45" s="67">
        <v>15</v>
      </c>
      <c r="B45" s="77" t="s">
        <v>172</v>
      </c>
      <c r="C45" s="77" t="s">
        <v>173</v>
      </c>
      <c r="D45" s="51" t="s">
        <v>139</v>
      </c>
      <c r="E45" s="52">
        <v>1</v>
      </c>
      <c r="F45" s="51" t="s">
        <v>63</v>
      </c>
      <c r="G45" s="84">
        <v>2</v>
      </c>
      <c r="H45" s="84"/>
      <c r="I45" s="65"/>
    </row>
    <row r="46" spans="1:9" ht="30" x14ac:dyDescent="0.25">
      <c r="A46" s="67">
        <v>16</v>
      </c>
      <c r="B46" s="77" t="s">
        <v>174</v>
      </c>
      <c r="C46" s="77" t="s">
        <v>175</v>
      </c>
      <c r="D46" s="51" t="s">
        <v>139</v>
      </c>
      <c r="E46" s="52">
        <v>1</v>
      </c>
      <c r="F46" s="51" t="s">
        <v>63</v>
      </c>
      <c r="G46" s="84">
        <v>1</v>
      </c>
      <c r="H46" s="84"/>
      <c r="I46" s="65"/>
    </row>
    <row r="47" spans="1:9" ht="30" x14ac:dyDescent="0.25">
      <c r="A47" s="67">
        <v>17</v>
      </c>
      <c r="B47" s="77" t="s">
        <v>176</v>
      </c>
      <c r="C47" s="77" t="s">
        <v>468</v>
      </c>
      <c r="D47" s="51" t="s">
        <v>139</v>
      </c>
      <c r="E47" s="52">
        <v>1</v>
      </c>
      <c r="F47" s="51" t="s">
        <v>63</v>
      </c>
      <c r="G47" s="84">
        <v>1</v>
      </c>
      <c r="H47" s="84"/>
      <c r="I47" s="65"/>
    </row>
    <row r="48" spans="1:9" ht="45" x14ac:dyDescent="0.25">
      <c r="A48" s="67">
        <v>18</v>
      </c>
      <c r="B48" s="87" t="s">
        <v>177</v>
      </c>
      <c r="C48" s="87" t="s">
        <v>439</v>
      </c>
      <c r="D48" s="51" t="s">
        <v>139</v>
      </c>
      <c r="E48" s="52">
        <v>1</v>
      </c>
      <c r="F48" s="51" t="s">
        <v>63</v>
      </c>
      <c r="G48" s="84">
        <v>2</v>
      </c>
      <c r="H48" s="84"/>
      <c r="I48" s="65"/>
    </row>
    <row r="49" spans="1:9" ht="30" x14ac:dyDescent="0.25">
      <c r="A49" s="67">
        <v>19</v>
      </c>
      <c r="B49" s="77" t="s">
        <v>178</v>
      </c>
      <c r="C49" s="77" t="s">
        <v>179</v>
      </c>
      <c r="D49" s="164" t="s">
        <v>139</v>
      </c>
      <c r="E49" s="84">
        <v>1</v>
      </c>
      <c r="F49" s="51" t="s">
        <v>63</v>
      </c>
      <c r="G49" s="84">
        <v>2</v>
      </c>
      <c r="H49" s="84"/>
      <c r="I49" s="65"/>
    </row>
    <row r="50" spans="1:9" ht="30" x14ac:dyDescent="0.25">
      <c r="A50" s="67">
        <v>20</v>
      </c>
      <c r="B50" s="77" t="s">
        <v>180</v>
      </c>
      <c r="C50" s="77" t="s">
        <v>181</v>
      </c>
      <c r="D50" s="164" t="s">
        <v>139</v>
      </c>
      <c r="E50" s="84">
        <v>1</v>
      </c>
      <c r="F50" s="51" t="s">
        <v>63</v>
      </c>
      <c r="G50" s="84">
        <v>2</v>
      </c>
      <c r="H50" s="84"/>
      <c r="I50" s="65"/>
    </row>
    <row r="51" spans="1:9" ht="210" x14ac:dyDescent="0.25">
      <c r="A51" s="67">
        <v>21</v>
      </c>
      <c r="B51" s="77" t="s">
        <v>182</v>
      </c>
      <c r="C51" s="77" t="s">
        <v>444</v>
      </c>
      <c r="D51" s="164" t="s">
        <v>139</v>
      </c>
      <c r="E51" s="84">
        <v>1</v>
      </c>
      <c r="F51" s="51" t="s">
        <v>63</v>
      </c>
      <c r="G51" s="84">
        <v>2</v>
      </c>
      <c r="H51" s="84"/>
      <c r="I51" s="65"/>
    </row>
    <row r="52" spans="1:9" ht="120" x14ac:dyDescent="0.25">
      <c r="A52" s="67">
        <v>22</v>
      </c>
      <c r="B52" s="87" t="s">
        <v>183</v>
      </c>
      <c r="C52" s="87" t="s">
        <v>184</v>
      </c>
      <c r="D52" s="164" t="s">
        <v>139</v>
      </c>
      <c r="E52" s="84">
        <v>1</v>
      </c>
      <c r="F52" s="51" t="s">
        <v>63</v>
      </c>
      <c r="G52" s="84">
        <v>18</v>
      </c>
      <c r="H52" s="84"/>
      <c r="I52" s="65"/>
    </row>
    <row r="53" spans="1:9" ht="90" x14ac:dyDescent="0.25">
      <c r="A53" s="67">
        <v>23</v>
      </c>
      <c r="B53" s="77" t="s">
        <v>185</v>
      </c>
      <c r="C53" s="77" t="s">
        <v>186</v>
      </c>
      <c r="D53" s="164" t="s">
        <v>139</v>
      </c>
      <c r="E53" s="84">
        <v>1</v>
      </c>
      <c r="F53" s="51" t="s">
        <v>63</v>
      </c>
      <c r="G53" s="84">
        <v>1</v>
      </c>
      <c r="H53" s="84"/>
      <c r="I53" s="65"/>
    </row>
    <row r="54" spans="1:9" ht="330" x14ac:dyDescent="0.25">
      <c r="A54" s="67">
        <v>24</v>
      </c>
      <c r="B54" s="77" t="s">
        <v>187</v>
      </c>
      <c r="C54" s="77" t="s">
        <v>370</v>
      </c>
      <c r="D54" s="164" t="s">
        <v>139</v>
      </c>
      <c r="E54" s="84">
        <v>1</v>
      </c>
      <c r="F54" s="51" t="s">
        <v>63</v>
      </c>
      <c r="G54" s="84">
        <v>1</v>
      </c>
      <c r="H54" s="84"/>
      <c r="I54" s="65"/>
    </row>
    <row r="55" spans="1:9" ht="330" x14ac:dyDescent="0.25">
      <c r="A55" s="67">
        <v>25</v>
      </c>
      <c r="B55" s="87" t="s">
        <v>188</v>
      </c>
      <c r="C55" s="87" t="s">
        <v>371</v>
      </c>
      <c r="D55" s="164" t="s">
        <v>139</v>
      </c>
      <c r="E55" s="84">
        <v>1</v>
      </c>
      <c r="F55" s="51" t="s">
        <v>63</v>
      </c>
      <c r="G55" s="84">
        <v>1</v>
      </c>
      <c r="H55" s="84"/>
      <c r="I55" s="65"/>
    </row>
    <row r="56" spans="1:9" ht="330" x14ac:dyDescent="0.25">
      <c r="A56" s="67">
        <v>26</v>
      </c>
      <c r="B56" s="87" t="s">
        <v>189</v>
      </c>
      <c r="C56" s="87" t="s">
        <v>440</v>
      </c>
      <c r="D56" s="164" t="s">
        <v>139</v>
      </c>
      <c r="E56" s="84">
        <v>1</v>
      </c>
      <c r="F56" s="51" t="s">
        <v>63</v>
      </c>
      <c r="G56" s="84">
        <v>4</v>
      </c>
      <c r="H56" s="84"/>
      <c r="I56" s="65"/>
    </row>
    <row r="57" spans="1:9" ht="225" x14ac:dyDescent="0.25">
      <c r="A57" s="67">
        <v>27</v>
      </c>
      <c r="B57" s="88" t="s">
        <v>191</v>
      </c>
      <c r="C57" s="77" t="s">
        <v>192</v>
      </c>
      <c r="D57" s="164" t="s">
        <v>97</v>
      </c>
      <c r="E57" s="84">
        <v>1</v>
      </c>
      <c r="F57" s="51" t="s">
        <v>63</v>
      </c>
      <c r="G57" s="84">
        <v>30</v>
      </c>
      <c r="H57" s="84"/>
      <c r="I57" s="65"/>
    </row>
    <row r="58" spans="1:9" ht="255" x14ac:dyDescent="0.25">
      <c r="A58" s="67">
        <v>28</v>
      </c>
      <c r="B58" s="89" t="s">
        <v>191</v>
      </c>
      <c r="C58" s="87" t="s">
        <v>193</v>
      </c>
      <c r="D58" s="164" t="s">
        <v>97</v>
      </c>
      <c r="E58" s="84">
        <v>1</v>
      </c>
      <c r="F58" s="51" t="s">
        <v>63</v>
      </c>
      <c r="G58" s="84">
        <v>30</v>
      </c>
      <c r="H58" s="84"/>
      <c r="I58" s="65"/>
    </row>
    <row r="59" spans="1:9" ht="180" x14ac:dyDescent="0.25">
      <c r="A59" s="67">
        <v>29</v>
      </c>
      <c r="B59" s="54" t="s">
        <v>257</v>
      </c>
      <c r="C59" s="54" t="s">
        <v>443</v>
      </c>
      <c r="D59" s="164" t="s">
        <v>139</v>
      </c>
      <c r="E59" s="84">
        <v>1</v>
      </c>
      <c r="F59" s="51" t="s">
        <v>63</v>
      </c>
      <c r="G59" s="84">
        <v>1</v>
      </c>
      <c r="H59" s="84"/>
      <c r="I59" s="65"/>
    </row>
    <row r="60" spans="1:9" x14ac:dyDescent="0.25">
      <c r="A60" s="67">
        <v>30</v>
      </c>
      <c r="B60" s="86" t="s">
        <v>271</v>
      </c>
      <c r="C60" s="86" t="s">
        <v>272</v>
      </c>
      <c r="D60" s="51" t="s">
        <v>67</v>
      </c>
      <c r="E60" s="67">
        <v>1</v>
      </c>
      <c r="F60" s="67" t="s">
        <v>63</v>
      </c>
      <c r="G60" s="68">
        <v>1</v>
      </c>
      <c r="H60" s="84"/>
      <c r="I60" s="65"/>
    </row>
    <row r="61" spans="1:9" ht="30" x14ac:dyDescent="0.25">
      <c r="A61" s="67">
        <v>31</v>
      </c>
      <c r="B61" s="165" t="s">
        <v>62</v>
      </c>
      <c r="C61" s="19" t="s">
        <v>134</v>
      </c>
      <c r="D61" s="51" t="s">
        <v>59</v>
      </c>
      <c r="E61" s="84">
        <v>1</v>
      </c>
      <c r="F61" s="51" t="s">
        <v>63</v>
      </c>
      <c r="G61" s="84">
        <v>2</v>
      </c>
      <c r="H61" s="50"/>
      <c r="I61" s="65"/>
    </row>
    <row r="62" spans="1:9" ht="315" x14ac:dyDescent="0.25">
      <c r="A62" s="104">
        <v>32</v>
      </c>
      <c r="B62" s="106" t="s">
        <v>519</v>
      </c>
      <c r="C62" s="166" t="s">
        <v>520</v>
      </c>
      <c r="D62" s="107" t="s">
        <v>67</v>
      </c>
      <c r="E62" s="108">
        <v>1</v>
      </c>
      <c r="F62" s="107" t="s">
        <v>63</v>
      </c>
      <c r="G62" s="108">
        <v>1</v>
      </c>
      <c r="H62" s="167"/>
      <c r="I62" s="105"/>
    </row>
    <row r="63" spans="1:9" x14ac:dyDescent="0.25">
      <c r="A63" s="118" t="s">
        <v>258</v>
      </c>
      <c r="B63" s="119"/>
      <c r="C63" s="119"/>
      <c r="D63" s="119"/>
      <c r="E63" s="119"/>
      <c r="F63" s="119"/>
      <c r="G63" s="119"/>
      <c r="H63" s="119"/>
      <c r="I63" s="120"/>
    </row>
    <row r="64" spans="1:9" x14ac:dyDescent="0.25">
      <c r="A64" s="114" t="s">
        <v>16</v>
      </c>
      <c r="B64" s="142"/>
      <c r="C64" s="142"/>
      <c r="D64" s="142"/>
      <c r="E64" s="142"/>
      <c r="F64" s="142"/>
      <c r="G64" s="142"/>
      <c r="H64" s="142"/>
      <c r="I64" s="142"/>
    </row>
    <row r="65" spans="1:9" x14ac:dyDescent="0.25">
      <c r="A65" s="168" t="s">
        <v>8</v>
      </c>
      <c r="B65" s="154"/>
      <c r="C65" s="154"/>
      <c r="D65" s="154"/>
      <c r="E65" s="154"/>
      <c r="F65" s="154"/>
      <c r="G65" s="154"/>
      <c r="H65" s="154"/>
      <c r="I65" s="155"/>
    </row>
    <row r="66" spans="1:9" x14ac:dyDescent="0.25">
      <c r="A66" s="169" t="s">
        <v>268</v>
      </c>
      <c r="B66" s="142"/>
      <c r="C66" s="142"/>
      <c r="D66" s="142"/>
      <c r="E66" s="142"/>
      <c r="F66" s="142"/>
      <c r="G66" s="142"/>
      <c r="H66" s="142"/>
      <c r="I66" s="147"/>
    </row>
    <row r="67" spans="1:9" x14ac:dyDescent="0.25">
      <c r="A67" s="169" t="s">
        <v>260</v>
      </c>
      <c r="B67" s="142"/>
      <c r="C67" s="142"/>
      <c r="D67" s="142"/>
      <c r="E67" s="142"/>
      <c r="F67" s="142"/>
      <c r="G67" s="142"/>
      <c r="H67" s="142"/>
      <c r="I67" s="147"/>
    </row>
    <row r="68" spans="1:9" x14ac:dyDescent="0.25">
      <c r="A68" s="169" t="s">
        <v>261</v>
      </c>
      <c r="B68" s="142"/>
      <c r="C68" s="142"/>
      <c r="D68" s="142"/>
      <c r="E68" s="142"/>
      <c r="F68" s="142"/>
      <c r="G68" s="142"/>
      <c r="H68" s="142"/>
      <c r="I68" s="147"/>
    </row>
    <row r="69" spans="1:9" x14ac:dyDescent="0.25">
      <c r="A69" s="169" t="s">
        <v>149</v>
      </c>
      <c r="B69" s="157"/>
      <c r="C69" s="157"/>
      <c r="D69" s="157"/>
      <c r="E69" s="157"/>
      <c r="F69" s="157"/>
      <c r="G69" s="157"/>
      <c r="H69" s="157"/>
      <c r="I69" s="158"/>
    </row>
    <row r="70" spans="1:9" x14ac:dyDescent="0.25">
      <c r="A70" s="169" t="s">
        <v>133</v>
      </c>
      <c r="B70" s="157"/>
      <c r="C70" s="157"/>
      <c r="D70" s="157"/>
      <c r="E70" s="157"/>
      <c r="F70" s="157"/>
      <c r="G70" s="157"/>
      <c r="H70" s="157"/>
      <c r="I70" s="158"/>
    </row>
    <row r="71" spans="1:9" x14ac:dyDescent="0.25">
      <c r="A71" s="169" t="s">
        <v>262</v>
      </c>
      <c r="B71" s="157"/>
      <c r="C71" s="157"/>
      <c r="D71" s="157"/>
      <c r="E71" s="157"/>
      <c r="F71" s="157"/>
      <c r="G71" s="157"/>
      <c r="H71" s="157"/>
      <c r="I71" s="158"/>
    </row>
    <row r="72" spans="1:9" x14ac:dyDescent="0.25">
      <c r="A72" s="169" t="s">
        <v>263</v>
      </c>
      <c r="B72" s="142"/>
      <c r="C72" s="142"/>
      <c r="D72" s="142"/>
      <c r="E72" s="142"/>
      <c r="F72" s="142"/>
      <c r="G72" s="142"/>
      <c r="H72" s="142"/>
      <c r="I72" s="147"/>
    </row>
    <row r="73" spans="1:9" x14ac:dyDescent="0.25">
      <c r="A73" s="169" t="s">
        <v>264</v>
      </c>
      <c r="B73" s="142"/>
      <c r="C73" s="142"/>
      <c r="D73" s="142"/>
      <c r="E73" s="142"/>
      <c r="F73" s="142"/>
      <c r="G73" s="142"/>
      <c r="H73" s="142"/>
      <c r="I73" s="147"/>
    </row>
    <row r="74" spans="1:9" x14ac:dyDescent="0.25">
      <c r="A74" s="169" t="s">
        <v>265</v>
      </c>
      <c r="B74" s="142"/>
      <c r="C74" s="142"/>
      <c r="D74" s="142"/>
      <c r="E74" s="142"/>
      <c r="F74" s="142"/>
      <c r="G74" s="142"/>
      <c r="H74" s="142"/>
      <c r="I74" s="147"/>
    </row>
    <row r="75" spans="1:9" x14ac:dyDescent="0.25">
      <c r="A75" s="169" t="s">
        <v>153</v>
      </c>
      <c r="B75" s="142"/>
      <c r="C75" s="142"/>
      <c r="D75" s="142"/>
      <c r="E75" s="142"/>
      <c r="F75" s="142"/>
      <c r="G75" s="142"/>
      <c r="H75" s="142"/>
      <c r="I75" s="147"/>
    </row>
    <row r="76" spans="1:9" x14ac:dyDescent="0.25">
      <c r="A76" s="169" t="s">
        <v>266</v>
      </c>
      <c r="B76" s="157"/>
      <c r="C76" s="157"/>
      <c r="D76" s="157"/>
      <c r="E76" s="157"/>
      <c r="F76" s="157"/>
      <c r="G76" s="157"/>
      <c r="H76" s="157"/>
      <c r="I76" s="158"/>
    </row>
    <row r="77" spans="1:9" x14ac:dyDescent="0.25">
      <c r="A77" s="170" t="s">
        <v>267</v>
      </c>
      <c r="B77" s="171"/>
      <c r="C77" s="171"/>
      <c r="D77" s="171"/>
      <c r="E77" s="171"/>
      <c r="F77" s="171"/>
      <c r="G77" s="171"/>
      <c r="H77" s="171"/>
      <c r="I77" s="172"/>
    </row>
    <row r="78" spans="1:9" ht="60" x14ac:dyDescent="0.25">
      <c r="A78" s="90" t="s">
        <v>6</v>
      </c>
      <c r="B78" s="90" t="s">
        <v>5</v>
      </c>
      <c r="C78" s="91" t="s">
        <v>4</v>
      </c>
      <c r="D78" s="90" t="s">
        <v>3</v>
      </c>
      <c r="E78" s="90" t="s">
        <v>48</v>
      </c>
      <c r="F78" s="91" t="s">
        <v>1</v>
      </c>
      <c r="G78" s="92" t="s">
        <v>0</v>
      </c>
      <c r="H78" s="52" t="s">
        <v>10</v>
      </c>
      <c r="I78" s="52" t="s">
        <v>141</v>
      </c>
    </row>
    <row r="79" spans="1:9" x14ac:dyDescent="0.25">
      <c r="A79" s="90">
        <v>1</v>
      </c>
      <c r="B79" s="86" t="s">
        <v>57</v>
      </c>
      <c r="C79" s="173" t="s">
        <v>58</v>
      </c>
      <c r="D79" s="51" t="s">
        <v>59</v>
      </c>
      <c r="E79" s="52">
        <v>1</v>
      </c>
      <c r="F79" s="52" t="s">
        <v>63</v>
      </c>
      <c r="G79" s="93">
        <v>10</v>
      </c>
      <c r="H79" s="52"/>
      <c r="I79" s="174"/>
    </row>
    <row r="80" spans="1:9" x14ac:dyDescent="0.25">
      <c r="A80" s="90">
        <v>2</v>
      </c>
      <c r="B80" s="86" t="s">
        <v>60</v>
      </c>
      <c r="C80" s="14" t="s">
        <v>61</v>
      </c>
      <c r="D80" s="51" t="s">
        <v>59</v>
      </c>
      <c r="E80" s="52">
        <v>1</v>
      </c>
      <c r="F80" s="52" t="s">
        <v>63</v>
      </c>
      <c r="G80" s="93">
        <v>18</v>
      </c>
      <c r="H80" s="52"/>
      <c r="I80" s="174"/>
    </row>
    <row r="81" spans="1:9" x14ac:dyDescent="0.25">
      <c r="A81" s="90">
        <v>3</v>
      </c>
      <c r="B81" s="175" t="s">
        <v>70</v>
      </c>
      <c r="C81" s="175" t="s">
        <v>71</v>
      </c>
      <c r="D81" s="51" t="s">
        <v>59</v>
      </c>
      <c r="E81" s="22">
        <v>1</v>
      </c>
      <c r="F81" s="22" t="s">
        <v>63</v>
      </c>
      <c r="G81" s="66">
        <v>1</v>
      </c>
      <c r="H81" s="22"/>
      <c r="I81" s="174"/>
    </row>
    <row r="82" spans="1:9" ht="30" x14ac:dyDescent="0.25">
      <c r="A82" s="90">
        <v>4</v>
      </c>
      <c r="B82" s="160" t="s">
        <v>62</v>
      </c>
      <c r="C82" s="19" t="s">
        <v>134</v>
      </c>
      <c r="D82" s="51" t="s">
        <v>59</v>
      </c>
      <c r="E82" s="52">
        <v>1</v>
      </c>
      <c r="F82" s="84" t="s">
        <v>63</v>
      </c>
      <c r="G82" s="81">
        <v>2</v>
      </c>
      <c r="H82" s="52"/>
      <c r="I82" s="176"/>
    </row>
    <row r="83" spans="1:9" x14ac:dyDescent="0.25">
      <c r="A83" s="114" t="s">
        <v>17</v>
      </c>
      <c r="B83" s="142"/>
      <c r="C83" s="142"/>
      <c r="D83" s="142"/>
      <c r="E83" s="142"/>
      <c r="F83" s="142"/>
      <c r="G83" s="142"/>
      <c r="H83" s="142"/>
      <c r="I83" s="142"/>
    </row>
    <row r="84" spans="1:9" x14ac:dyDescent="0.25">
      <c r="A84" s="153" t="s">
        <v>8</v>
      </c>
      <c r="B84" s="154"/>
      <c r="C84" s="154"/>
      <c r="D84" s="154"/>
      <c r="E84" s="154"/>
      <c r="F84" s="154"/>
      <c r="G84" s="154"/>
      <c r="H84" s="154"/>
      <c r="I84" s="155"/>
    </row>
    <row r="85" spans="1:9" x14ac:dyDescent="0.25">
      <c r="A85" s="169" t="s">
        <v>445</v>
      </c>
      <c r="B85" s="142"/>
      <c r="C85" s="142"/>
      <c r="D85" s="142"/>
      <c r="E85" s="142"/>
      <c r="F85" s="142"/>
      <c r="G85" s="142"/>
      <c r="H85" s="142"/>
      <c r="I85" s="147"/>
    </row>
    <row r="86" spans="1:9" x14ac:dyDescent="0.25">
      <c r="A86" s="169" t="s">
        <v>148</v>
      </c>
      <c r="B86" s="142"/>
      <c r="C86" s="142"/>
      <c r="D86" s="142"/>
      <c r="E86" s="142"/>
      <c r="F86" s="142"/>
      <c r="G86" s="142"/>
      <c r="H86" s="142"/>
      <c r="I86" s="147"/>
    </row>
    <row r="87" spans="1:9" x14ac:dyDescent="0.25">
      <c r="A87" s="169" t="s">
        <v>7</v>
      </c>
      <c r="B87" s="142"/>
      <c r="C87" s="142"/>
      <c r="D87" s="142"/>
      <c r="E87" s="142"/>
      <c r="F87" s="142"/>
      <c r="G87" s="142"/>
      <c r="H87" s="142"/>
      <c r="I87" s="147"/>
    </row>
    <row r="88" spans="1:9" x14ac:dyDescent="0.25">
      <c r="A88" s="169" t="s">
        <v>269</v>
      </c>
      <c r="B88" s="157"/>
      <c r="C88" s="157"/>
      <c r="D88" s="157"/>
      <c r="E88" s="157"/>
      <c r="F88" s="157"/>
      <c r="G88" s="157"/>
      <c r="H88" s="157"/>
      <c r="I88" s="158"/>
    </row>
    <row r="89" spans="1:9" x14ac:dyDescent="0.25">
      <c r="A89" s="169" t="s">
        <v>159</v>
      </c>
      <c r="B89" s="157"/>
      <c r="C89" s="157"/>
      <c r="D89" s="157"/>
      <c r="E89" s="157"/>
      <c r="F89" s="157"/>
      <c r="G89" s="157"/>
      <c r="H89" s="157"/>
      <c r="I89" s="158"/>
    </row>
    <row r="90" spans="1:9" x14ac:dyDescent="0.25">
      <c r="A90" s="169" t="s">
        <v>270</v>
      </c>
      <c r="B90" s="157"/>
      <c r="C90" s="157"/>
      <c r="D90" s="157"/>
      <c r="E90" s="157"/>
      <c r="F90" s="157"/>
      <c r="G90" s="157"/>
      <c r="H90" s="157"/>
      <c r="I90" s="158"/>
    </row>
    <row r="91" spans="1:9" x14ac:dyDescent="0.25">
      <c r="A91" s="169" t="s">
        <v>263</v>
      </c>
      <c r="B91" s="142"/>
      <c r="C91" s="142"/>
      <c r="D91" s="142"/>
      <c r="E91" s="142"/>
      <c r="F91" s="142"/>
      <c r="G91" s="142"/>
      <c r="H91" s="142"/>
      <c r="I91" s="147"/>
    </row>
    <row r="92" spans="1:9" x14ac:dyDescent="0.25">
      <c r="A92" s="169" t="s">
        <v>446</v>
      </c>
      <c r="B92" s="142"/>
      <c r="C92" s="142"/>
      <c r="D92" s="142"/>
      <c r="E92" s="142"/>
      <c r="F92" s="142"/>
      <c r="G92" s="142"/>
      <c r="H92" s="142"/>
      <c r="I92" s="147"/>
    </row>
    <row r="93" spans="1:9" x14ac:dyDescent="0.25">
      <c r="A93" s="169" t="s">
        <v>265</v>
      </c>
      <c r="B93" s="142"/>
      <c r="C93" s="142"/>
      <c r="D93" s="142"/>
      <c r="E93" s="142"/>
      <c r="F93" s="142"/>
      <c r="G93" s="142"/>
      <c r="H93" s="142"/>
      <c r="I93" s="147"/>
    </row>
    <row r="94" spans="1:9" x14ac:dyDescent="0.25">
      <c r="A94" s="169" t="s">
        <v>153</v>
      </c>
      <c r="B94" s="142"/>
      <c r="C94" s="142"/>
      <c r="D94" s="142"/>
      <c r="E94" s="142"/>
      <c r="F94" s="142"/>
      <c r="G94" s="142"/>
      <c r="H94" s="142"/>
      <c r="I94" s="147"/>
    </row>
    <row r="95" spans="1:9" x14ac:dyDescent="0.25">
      <c r="A95" s="169" t="s">
        <v>266</v>
      </c>
      <c r="B95" s="157"/>
      <c r="C95" s="157"/>
      <c r="D95" s="157"/>
      <c r="E95" s="157"/>
      <c r="F95" s="157"/>
      <c r="G95" s="157"/>
      <c r="H95" s="157"/>
      <c r="I95" s="158"/>
    </row>
    <row r="96" spans="1:9" x14ac:dyDescent="0.25">
      <c r="A96" s="170" t="s">
        <v>157</v>
      </c>
      <c r="B96" s="171"/>
      <c r="C96" s="171"/>
      <c r="D96" s="171"/>
      <c r="E96" s="171"/>
      <c r="F96" s="171"/>
      <c r="G96" s="171"/>
      <c r="H96" s="171"/>
      <c r="I96" s="172"/>
    </row>
    <row r="97" spans="1:9" ht="60" x14ac:dyDescent="0.25">
      <c r="A97" s="94" t="s">
        <v>6</v>
      </c>
      <c r="B97" s="90" t="s">
        <v>5</v>
      </c>
      <c r="C97" s="91" t="s">
        <v>4</v>
      </c>
      <c r="D97" s="91" t="s">
        <v>3</v>
      </c>
      <c r="E97" s="90" t="s">
        <v>48</v>
      </c>
      <c r="F97" s="91" t="s">
        <v>1</v>
      </c>
      <c r="G97" s="92" t="s">
        <v>0</v>
      </c>
      <c r="H97" s="52" t="s">
        <v>10</v>
      </c>
      <c r="I97" s="52" t="s">
        <v>141</v>
      </c>
    </row>
    <row r="98" spans="1:9" ht="75" x14ac:dyDescent="0.25">
      <c r="A98" s="19">
        <v>1</v>
      </c>
      <c r="B98" s="86" t="s">
        <v>52</v>
      </c>
      <c r="C98" s="19" t="s">
        <v>135</v>
      </c>
      <c r="D98" s="51" t="s">
        <v>67</v>
      </c>
      <c r="E98" s="52">
        <v>1</v>
      </c>
      <c r="F98" s="52" t="s">
        <v>63</v>
      </c>
      <c r="G98" s="93">
        <v>2</v>
      </c>
      <c r="H98" s="52"/>
      <c r="I98" s="86"/>
    </row>
    <row r="99" spans="1:9" ht="30" x14ac:dyDescent="0.25">
      <c r="A99" s="19">
        <v>2</v>
      </c>
      <c r="B99" s="19" t="s">
        <v>68</v>
      </c>
      <c r="C99" s="19" t="s">
        <v>69</v>
      </c>
      <c r="D99" s="51" t="s">
        <v>67</v>
      </c>
      <c r="E99" s="21">
        <v>1</v>
      </c>
      <c r="F99" s="52" t="s">
        <v>63</v>
      </c>
      <c r="G99" s="68">
        <v>2</v>
      </c>
      <c r="H99" s="50"/>
      <c r="I99" s="86"/>
    </row>
    <row r="100" spans="1:9" ht="30" x14ac:dyDescent="0.25">
      <c r="A100" s="19">
        <v>3</v>
      </c>
      <c r="B100" s="161" t="s">
        <v>53</v>
      </c>
      <c r="C100" s="161" t="s">
        <v>54</v>
      </c>
      <c r="D100" s="51" t="s">
        <v>139</v>
      </c>
      <c r="E100" s="78">
        <v>1</v>
      </c>
      <c r="F100" s="52" t="s">
        <v>63</v>
      </c>
      <c r="G100" s="79">
        <v>2</v>
      </c>
      <c r="H100" s="52"/>
      <c r="I100" s="86"/>
    </row>
    <row r="101" spans="1:9" x14ac:dyDescent="0.25">
      <c r="A101" s="19">
        <v>4</v>
      </c>
      <c r="B101" s="19" t="s">
        <v>75</v>
      </c>
      <c r="C101" s="19" t="s">
        <v>74</v>
      </c>
      <c r="D101" s="51" t="s">
        <v>67</v>
      </c>
      <c r="E101" s="22">
        <v>1</v>
      </c>
      <c r="F101" s="52" t="s">
        <v>63</v>
      </c>
      <c r="G101" s="66">
        <v>1</v>
      </c>
      <c r="H101" s="22"/>
      <c r="I101" s="86"/>
    </row>
    <row r="102" spans="1:9" x14ac:dyDescent="0.25">
      <c r="A102" s="19">
        <v>5</v>
      </c>
      <c r="B102" s="19" t="s">
        <v>72</v>
      </c>
      <c r="C102" s="19" t="s">
        <v>73</v>
      </c>
      <c r="D102" s="51" t="s">
        <v>59</v>
      </c>
      <c r="E102" s="67">
        <v>1</v>
      </c>
      <c r="F102" s="52" t="s">
        <v>63</v>
      </c>
      <c r="G102" s="68">
        <v>20</v>
      </c>
      <c r="H102" s="50"/>
      <c r="I102" s="86"/>
    </row>
    <row r="103" spans="1:9" x14ac:dyDescent="0.25">
      <c r="A103" s="19">
        <v>6</v>
      </c>
      <c r="B103" s="19" t="s">
        <v>76</v>
      </c>
      <c r="C103" s="19" t="s">
        <v>61</v>
      </c>
      <c r="D103" s="51" t="s">
        <v>59</v>
      </c>
      <c r="E103" s="67">
        <v>1</v>
      </c>
      <c r="F103" s="52" t="s">
        <v>63</v>
      </c>
      <c r="G103" s="68">
        <v>40</v>
      </c>
      <c r="H103" s="50"/>
      <c r="I103" s="86"/>
    </row>
    <row r="104" spans="1:9" x14ac:dyDescent="0.25">
      <c r="A104" s="19">
        <v>7</v>
      </c>
      <c r="B104" s="177" t="s">
        <v>70</v>
      </c>
      <c r="C104" s="177" t="s">
        <v>71</v>
      </c>
      <c r="D104" s="51" t="s">
        <v>59</v>
      </c>
      <c r="E104" s="70">
        <v>1</v>
      </c>
      <c r="F104" s="70" t="s">
        <v>63</v>
      </c>
      <c r="G104" s="71">
        <v>3</v>
      </c>
      <c r="H104" s="70"/>
      <c r="I104" s="86"/>
    </row>
    <row r="105" spans="1:9" ht="30" x14ac:dyDescent="0.25">
      <c r="A105" s="19">
        <v>8</v>
      </c>
      <c r="B105" s="178" t="s">
        <v>56</v>
      </c>
      <c r="C105" s="96" t="s">
        <v>55</v>
      </c>
      <c r="D105" s="51" t="s">
        <v>139</v>
      </c>
      <c r="E105" s="78">
        <v>1</v>
      </c>
      <c r="F105" s="51" t="s">
        <v>63</v>
      </c>
      <c r="G105" s="81">
        <v>1</v>
      </c>
      <c r="H105" s="52"/>
      <c r="I105" s="86"/>
    </row>
    <row r="106" spans="1:9" ht="30" x14ac:dyDescent="0.25">
      <c r="A106" s="19">
        <v>9</v>
      </c>
      <c r="B106" s="19" t="s">
        <v>62</v>
      </c>
      <c r="C106" s="19" t="s">
        <v>134</v>
      </c>
      <c r="D106" s="51" t="s">
        <v>59</v>
      </c>
      <c r="E106" s="50">
        <v>1</v>
      </c>
      <c r="F106" s="50" t="s">
        <v>63</v>
      </c>
      <c r="G106" s="72">
        <v>2</v>
      </c>
      <c r="H106" s="50"/>
      <c r="I106" s="86"/>
    </row>
    <row r="107" spans="1:9" x14ac:dyDescent="0.25">
      <c r="A107" s="19">
        <v>10</v>
      </c>
      <c r="B107" s="86" t="s">
        <v>271</v>
      </c>
      <c r="C107" s="86" t="s">
        <v>272</v>
      </c>
      <c r="D107" s="51" t="s">
        <v>67</v>
      </c>
      <c r="E107" s="67">
        <v>1</v>
      </c>
      <c r="F107" s="67" t="s">
        <v>63</v>
      </c>
      <c r="G107" s="68">
        <v>1</v>
      </c>
      <c r="H107" s="50"/>
      <c r="I107" s="86"/>
    </row>
    <row r="108" spans="1:9" x14ac:dyDescent="0.25">
      <c r="A108" s="115" t="s">
        <v>64</v>
      </c>
      <c r="B108" s="116"/>
      <c r="C108" s="116"/>
      <c r="D108" s="116"/>
      <c r="E108" s="116"/>
      <c r="F108" s="116"/>
      <c r="G108" s="116"/>
      <c r="H108" s="116"/>
      <c r="I108" s="117"/>
    </row>
    <row r="109" spans="1:9" ht="45" x14ac:dyDescent="0.25">
      <c r="A109" s="179">
        <v>1</v>
      </c>
      <c r="B109" s="86" t="s">
        <v>65</v>
      </c>
      <c r="C109" s="86" t="s">
        <v>66</v>
      </c>
      <c r="D109" s="52" t="s">
        <v>77</v>
      </c>
      <c r="E109" s="50">
        <v>1</v>
      </c>
      <c r="F109" s="51" t="s">
        <v>63</v>
      </c>
      <c r="G109" s="68">
        <v>2</v>
      </c>
      <c r="H109" s="50"/>
      <c r="I109" s="86"/>
    </row>
    <row r="110" spans="1:9" x14ac:dyDescent="0.25">
      <c r="A110" s="113" t="s">
        <v>38</v>
      </c>
      <c r="B110" s="180"/>
      <c r="C110" s="180"/>
      <c r="D110" s="180"/>
      <c r="E110" s="180"/>
      <c r="F110" s="180"/>
      <c r="G110" s="180"/>
      <c r="H110" s="181"/>
      <c r="I110" s="180"/>
    </row>
    <row r="111" spans="1:9" x14ac:dyDescent="0.25">
      <c r="A111" s="153" t="s">
        <v>8</v>
      </c>
      <c r="B111" s="154"/>
      <c r="C111" s="154"/>
      <c r="D111" s="154"/>
      <c r="E111" s="154"/>
      <c r="F111" s="154"/>
      <c r="G111" s="154"/>
      <c r="H111" s="154"/>
      <c r="I111" s="155"/>
    </row>
    <row r="112" spans="1:9" x14ac:dyDescent="0.25">
      <c r="A112" s="169" t="s">
        <v>259</v>
      </c>
      <c r="B112" s="142"/>
      <c r="C112" s="142"/>
      <c r="D112" s="142"/>
      <c r="E112" s="142"/>
      <c r="F112" s="142"/>
      <c r="G112" s="142"/>
      <c r="H112" s="142"/>
      <c r="I112" s="147"/>
    </row>
    <row r="113" spans="1:9" x14ac:dyDescent="0.25">
      <c r="A113" s="169" t="s">
        <v>260</v>
      </c>
      <c r="B113" s="142"/>
      <c r="C113" s="142"/>
      <c r="D113" s="142"/>
      <c r="E113" s="142"/>
      <c r="F113" s="142"/>
      <c r="G113" s="142"/>
      <c r="H113" s="142"/>
      <c r="I113" s="147"/>
    </row>
    <row r="114" spans="1:9" x14ac:dyDescent="0.25">
      <c r="A114" s="169" t="s">
        <v>7</v>
      </c>
      <c r="B114" s="142"/>
      <c r="C114" s="142"/>
      <c r="D114" s="142"/>
      <c r="E114" s="142"/>
      <c r="F114" s="142"/>
      <c r="G114" s="142"/>
      <c r="H114" s="142"/>
      <c r="I114" s="147"/>
    </row>
    <row r="115" spans="1:9" x14ac:dyDescent="0.25">
      <c r="A115" s="169" t="s">
        <v>149</v>
      </c>
      <c r="B115" s="157"/>
      <c r="C115" s="157"/>
      <c r="D115" s="157"/>
      <c r="E115" s="157"/>
      <c r="F115" s="157"/>
      <c r="G115" s="157"/>
      <c r="H115" s="157"/>
      <c r="I115" s="158"/>
    </row>
    <row r="116" spans="1:9" x14ac:dyDescent="0.25">
      <c r="A116" s="169" t="s">
        <v>279</v>
      </c>
      <c r="B116" s="157"/>
      <c r="C116" s="157"/>
      <c r="D116" s="157"/>
      <c r="E116" s="157"/>
      <c r="F116" s="157"/>
      <c r="G116" s="157"/>
      <c r="H116" s="157"/>
      <c r="I116" s="158"/>
    </row>
    <row r="117" spans="1:9" x14ac:dyDescent="0.25">
      <c r="A117" s="169" t="s">
        <v>273</v>
      </c>
      <c r="B117" s="157"/>
      <c r="C117" s="157"/>
      <c r="D117" s="157"/>
      <c r="E117" s="157"/>
      <c r="F117" s="157"/>
      <c r="G117" s="157"/>
      <c r="H117" s="157"/>
      <c r="I117" s="158"/>
    </row>
    <row r="118" spans="1:9" x14ac:dyDescent="0.25">
      <c r="A118" s="169" t="s">
        <v>263</v>
      </c>
      <c r="B118" s="142"/>
      <c r="C118" s="142"/>
      <c r="D118" s="142"/>
      <c r="E118" s="142"/>
      <c r="F118" s="142"/>
      <c r="G118" s="142"/>
      <c r="H118" s="142"/>
      <c r="I118" s="147"/>
    </row>
    <row r="119" spans="1:9" x14ac:dyDescent="0.25">
      <c r="A119" s="169" t="s">
        <v>264</v>
      </c>
      <c r="B119" s="142"/>
      <c r="C119" s="142"/>
      <c r="D119" s="142"/>
      <c r="E119" s="142"/>
      <c r="F119" s="142"/>
      <c r="G119" s="142"/>
      <c r="H119" s="142"/>
      <c r="I119" s="147"/>
    </row>
    <row r="120" spans="1:9" x14ac:dyDescent="0.25">
      <c r="A120" s="169" t="s">
        <v>265</v>
      </c>
      <c r="B120" s="142"/>
      <c r="C120" s="142"/>
      <c r="D120" s="142"/>
      <c r="E120" s="142"/>
      <c r="F120" s="142"/>
      <c r="G120" s="142"/>
      <c r="H120" s="142"/>
      <c r="I120" s="147"/>
    </row>
    <row r="121" spans="1:9" x14ac:dyDescent="0.25">
      <c r="A121" s="169" t="s">
        <v>153</v>
      </c>
      <c r="B121" s="142"/>
      <c r="C121" s="142"/>
      <c r="D121" s="142"/>
      <c r="E121" s="142"/>
      <c r="F121" s="142"/>
      <c r="G121" s="142"/>
      <c r="H121" s="142"/>
      <c r="I121" s="147"/>
    </row>
    <row r="122" spans="1:9" x14ac:dyDescent="0.25">
      <c r="A122" s="169" t="s">
        <v>266</v>
      </c>
      <c r="B122" s="157"/>
      <c r="C122" s="157"/>
      <c r="D122" s="157"/>
      <c r="E122" s="157"/>
      <c r="F122" s="157"/>
      <c r="G122" s="157"/>
      <c r="H122" s="157"/>
      <c r="I122" s="158"/>
    </row>
    <row r="123" spans="1:9" x14ac:dyDescent="0.25">
      <c r="A123" s="170" t="s">
        <v>157</v>
      </c>
      <c r="B123" s="171"/>
      <c r="C123" s="171"/>
      <c r="D123" s="171"/>
      <c r="E123" s="171"/>
      <c r="F123" s="171"/>
      <c r="G123" s="171"/>
      <c r="H123" s="171"/>
      <c r="I123" s="172"/>
    </row>
    <row r="124" spans="1:9" ht="60" x14ac:dyDescent="0.25">
      <c r="A124" s="94" t="s">
        <v>6</v>
      </c>
      <c r="B124" s="91" t="s">
        <v>5</v>
      </c>
      <c r="C124" s="91" t="s">
        <v>4</v>
      </c>
      <c r="D124" s="90" t="s">
        <v>3</v>
      </c>
      <c r="E124" s="90" t="s">
        <v>48</v>
      </c>
      <c r="F124" s="90" t="s">
        <v>1</v>
      </c>
      <c r="G124" s="95" t="s">
        <v>0</v>
      </c>
      <c r="H124" s="52" t="s">
        <v>10</v>
      </c>
      <c r="I124" s="52" t="s">
        <v>141</v>
      </c>
    </row>
    <row r="125" spans="1:9" x14ac:dyDescent="0.25">
      <c r="A125" s="182">
        <v>1</v>
      </c>
      <c r="B125" s="19" t="s">
        <v>72</v>
      </c>
      <c r="C125" s="19" t="s">
        <v>73</v>
      </c>
      <c r="D125" s="51" t="s">
        <v>59</v>
      </c>
      <c r="E125" s="67">
        <v>1</v>
      </c>
      <c r="F125" s="52" t="s">
        <v>63</v>
      </c>
      <c r="G125" s="68">
        <v>1</v>
      </c>
      <c r="H125" s="50"/>
      <c r="I125" s="86"/>
    </row>
    <row r="126" spans="1:9" x14ac:dyDescent="0.25">
      <c r="A126" s="182">
        <v>2</v>
      </c>
      <c r="B126" s="19" t="s">
        <v>76</v>
      </c>
      <c r="C126" s="19" t="s">
        <v>61</v>
      </c>
      <c r="D126" s="51" t="s">
        <v>59</v>
      </c>
      <c r="E126" s="67">
        <v>1</v>
      </c>
      <c r="F126" s="52" t="s">
        <v>63</v>
      </c>
      <c r="G126" s="68">
        <v>2</v>
      </c>
      <c r="H126" s="50"/>
      <c r="I126" s="86"/>
    </row>
    <row r="127" spans="1:9" x14ac:dyDescent="0.25">
      <c r="A127" s="182">
        <v>3</v>
      </c>
      <c r="B127" s="96" t="s">
        <v>82</v>
      </c>
      <c r="C127" s="97" t="s">
        <v>441</v>
      </c>
      <c r="D127" s="51" t="s">
        <v>59</v>
      </c>
      <c r="E127" s="50">
        <v>1</v>
      </c>
      <c r="F127" s="50" t="s">
        <v>63</v>
      </c>
      <c r="G127" s="72">
        <v>2</v>
      </c>
      <c r="H127" s="50"/>
      <c r="I127" s="86"/>
    </row>
    <row r="128" spans="1:9" ht="30" x14ac:dyDescent="0.25">
      <c r="A128" s="182">
        <v>4</v>
      </c>
      <c r="B128" s="19" t="s">
        <v>62</v>
      </c>
      <c r="C128" s="19" t="s">
        <v>134</v>
      </c>
      <c r="D128" s="51" t="s">
        <v>59</v>
      </c>
      <c r="E128" s="50">
        <v>1</v>
      </c>
      <c r="F128" s="50" t="s">
        <v>63</v>
      </c>
      <c r="G128" s="50">
        <v>1</v>
      </c>
      <c r="H128" s="50"/>
      <c r="I128" s="65"/>
    </row>
    <row r="129" spans="1:9" ht="30" x14ac:dyDescent="0.25">
      <c r="A129" s="182">
        <v>5</v>
      </c>
      <c r="B129" s="19" t="s">
        <v>274</v>
      </c>
      <c r="C129" s="19" t="s">
        <v>275</v>
      </c>
      <c r="D129" s="51" t="s">
        <v>139</v>
      </c>
      <c r="E129" s="67">
        <v>1</v>
      </c>
      <c r="F129" s="67" t="s">
        <v>63</v>
      </c>
      <c r="G129" s="68">
        <v>1</v>
      </c>
      <c r="H129" s="104"/>
      <c r="I129" s="65"/>
    </row>
    <row r="130" spans="1:9" x14ac:dyDescent="0.25">
      <c r="A130" s="112" t="s">
        <v>49</v>
      </c>
      <c r="B130" s="183"/>
      <c r="C130" s="183"/>
      <c r="D130" s="183"/>
      <c r="E130" s="183"/>
      <c r="F130" s="183"/>
      <c r="G130" s="183"/>
      <c r="H130" s="183"/>
      <c r="I130" s="183"/>
    </row>
    <row r="131" spans="1:9" ht="60" x14ac:dyDescent="0.25">
      <c r="A131" s="94" t="s">
        <v>6</v>
      </c>
      <c r="B131" s="90" t="s">
        <v>5</v>
      </c>
      <c r="C131" s="90" t="s">
        <v>4</v>
      </c>
      <c r="D131" s="90" t="s">
        <v>3</v>
      </c>
      <c r="E131" s="90" t="s">
        <v>48</v>
      </c>
      <c r="F131" s="90" t="s">
        <v>1</v>
      </c>
      <c r="G131" s="95" t="s">
        <v>0</v>
      </c>
      <c r="H131" s="52" t="s">
        <v>10</v>
      </c>
      <c r="I131" s="52" t="s">
        <v>141</v>
      </c>
    </row>
    <row r="132" spans="1:9" x14ac:dyDescent="0.25">
      <c r="A132" s="184">
        <v>1</v>
      </c>
      <c r="B132" s="19" t="s">
        <v>78</v>
      </c>
      <c r="C132" s="19" t="s">
        <v>81</v>
      </c>
      <c r="D132" s="51" t="s">
        <v>49</v>
      </c>
      <c r="E132" s="21">
        <v>1</v>
      </c>
      <c r="F132" s="21" t="s">
        <v>63</v>
      </c>
      <c r="G132" s="69">
        <v>2</v>
      </c>
      <c r="H132" s="21"/>
      <c r="I132" s="65"/>
    </row>
    <row r="133" spans="1:9" x14ac:dyDescent="0.25">
      <c r="A133" s="67">
        <v>2</v>
      </c>
      <c r="B133" s="19" t="s">
        <v>79</v>
      </c>
      <c r="C133" s="19" t="s">
        <v>80</v>
      </c>
      <c r="D133" s="51" t="s">
        <v>49</v>
      </c>
      <c r="E133" s="21">
        <v>1</v>
      </c>
      <c r="F133" s="21" t="s">
        <v>63</v>
      </c>
      <c r="G133" s="69">
        <v>4</v>
      </c>
      <c r="H133" s="21"/>
      <c r="I133" s="65"/>
    </row>
  </sheetData>
  <mergeCells count="87">
    <mergeCell ref="A108:I108"/>
    <mergeCell ref="A63:I63"/>
    <mergeCell ref="A91:I91"/>
    <mergeCell ref="A69:I69"/>
    <mergeCell ref="A64:I64"/>
    <mergeCell ref="A65:I65"/>
    <mergeCell ref="A73:I73"/>
    <mergeCell ref="A74:I74"/>
    <mergeCell ref="A75:I75"/>
    <mergeCell ref="A76:I76"/>
    <mergeCell ref="A77:I77"/>
    <mergeCell ref="A66:I66"/>
    <mergeCell ref="A67:I67"/>
    <mergeCell ref="A93:I93"/>
    <mergeCell ref="A94:I94"/>
    <mergeCell ref="A95:I95"/>
    <mergeCell ref="A119:I119"/>
    <mergeCell ref="A120:I120"/>
    <mergeCell ref="A121:I121"/>
    <mergeCell ref="A122:I122"/>
    <mergeCell ref="A123:I123"/>
    <mergeCell ref="A113:I113"/>
    <mergeCell ref="A114:I114"/>
    <mergeCell ref="A115:I115"/>
    <mergeCell ref="A116:I116"/>
    <mergeCell ref="A117:I117"/>
    <mergeCell ref="A130:I130"/>
    <mergeCell ref="A110:I110"/>
    <mergeCell ref="A111:I111"/>
    <mergeCell ref="A90:I90"/>
    <mergeCell ref="A70:I70"/>
    <mergeCell ref="A71:I71"/>
    <mergeCell ref="A72:I72"/>
    <mergeCell ref="A83:I83"/>
    <mergeCell ref="A84:I84"/>
    <mergeCell ref="A85:I85"/>
    <mergeCell ref="A86:I86"/>
    <mergeCell ref="A87:I87"/>
    <mergeCell ref="A88:I88"/>
    <mergeCell ref="A89:I89"/>
    <mergeCell ref="A118:I118"/>
    <mergeCell ref="A112:I112"/>
    <mergeCell ref="A1:I1"/>
    <mergeCell ref="A5:I5"/>
    <mergeCell ref="A6:I6"/>
    <mergeCell ref="A4:I4"/>
    <mergeCell ref="A9:B9"/>
    <mergeCell ref="C9:I9"/>
    <mergeCell ref="A2:I2"/>
    <mergeCell ref="A3:I3"/>
    <mergeCell ref="A7:B7"/>
    <mergeCell ref="C7:I7"/>
    <mergeCell ref="A8:C8"/>
    <mergeCell ref="D8:I8"/>
    <mergeCell ref="A10:B10"/>
    <mergeCell ref="C10:D10"/>
    <mergeCell ref="E10:F10"/>
    <mergeCell ref="G10:I10"/>
    <mergeCell ref="A16:I16"/>
    <mergeCell ref="C13:I13"/>
    <mergeCell ref="A13:B13"/>
    <mergeCell ref="A12:B12"/>
    <mergeCell ref="C12:I12"/>
    <mergeCell ref="A11:B11"/>
    <mergeCell ref="C11:D11"/>
    <mergeCell ref="E11:F11"/>
    <mergeCell ref="G11:I11"/>
    <mergeCell ref="A20:I20"/>
    <mergeCell ref="A14:B14"/>
    <mergeCell ref="C14:I14"/>
    <mergeCell ref="A21:I21"/>
    <mergeCell ref="A23:I23"/>
    <mergeCell ref="A17:I17"/>
    <mergeCell ref="A18:I18"/>
    <mergeCell ref="A19:I19"/>
    <mergeCell ref="A15:B15"/>
    <mergeCell ref="C15:I15"/>
    <mergeCell ref="A22:I22"/>
    <mergeCell ref="A24:I24"/>
    <mergeCell ref="A25:I25"/>
    <mergeCell ref="A26:I26"/>
    <mergeCell ref="A27:I27"/>
    <mergeCell ref="A96:I96"/>
    <mergeCell ref="A68:I68"/>
    <mergeCell ref="A92:I92"/>
    <mergeCell ref="A28:I28"/>
    <mergeCell ref="A29:I29"/>
  </mergeCells>
  <dataValidations count="2">
    <dataValidation allowBlank="1" showInputMessage="1" showErrorMessage="1" error="НЕ добавляйте гиперссылки - это запрещено_x000a_При указании Торговой марки ВСЕГДА указывайте &quot;или аналог&quot;" prompt="НЕ добавляйте гиперссылки - это запрещено_x000a_При указании Торговой марки ВСЕГДА указывайте &quot;или аналог&quot;" sqref="B105:C105 B37">
      <formula1>0</formula1>
      <formula2>0</formula2>
    </dataValidation>
    <dataValidation type="list" allowBlank="1" showInputMessage="1" showErrorMessage="1" promptTitle="список" prompt="выберите вид" sqref="D132:D133 D125:D129 D98:D107 D79:D82 D31:D62">
      <formula1>список</formula1>
    </dataValidation>
  </dataValidations>
  <pageMargins left="0.7" right="0.7" top="0.75" bottom="0.75" header="0" footer="0"/>
  <pageSetup paperSize="9" scale="5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6"/>
  <sheetViews>
    <sheetView topLeftCell="A66" zoomScale="85" zoomScaleNormal="85" workbookViewId="0">
      <selection activeCell="O29" sqref="O29"/>
    </sheetView>
  </sheetViews>
  <sheetFormatPr defaultColWidth="14.42578125" defaultRowHeight="15.75" x14ac:dyDescent="0.25"/>
  <cols>
    <col min="1" max="1" width="5.140625" style="185" customWidth="1"/>
    <col min="2" max="2" width="52.85546875" style="185" customWidth="1"/>
    <col min="3" max="3" width="48.5703125" style="185" customWidth="1"/>
    <col min="4" max="4" width="22" style="185" customWidth="1"/>
    <col min="5" max="5" width="15.42578125" style="101" customWidth="1"/>
    <col min="6" max="6" width="19.85546875" style="101" bestFit="1" customWidth="1"/>
    <col min="7" max="7" width="14.42578125" style="185" customWidth="1"/>
    <col min="8" max="8" width="24.42578125" style="185" customWidth="1"/>
    <col min="9" max="9" width="19.42578125" style="185" customWidth="1"/>
    <col min="10" max="10" width="8.85546875" style="143" customWidth="1"/>
    <col min="11" max="11" width="8.85546875" style="11" customWidth="1"/>
    <col min="12" max="16384" width="14.42578125" style="11"/>
  </cols>
  <sheetData>
    <row r="1" spans="1:10" x14ac:dyDescent="0.25">
      <c r="A1" s="141" t="s">
        <v>9</v>
      </c>
      <c r="B1" s="142"/>
      <c r="C1" s="142"/>
      <c r="D1" s="142"/>
      <c r="E1" s="142"/>
      <c r="F1" s="142"/>
      <c r="G1" s="142"/>
      <c r="H1" s="142"/>
      <c r="I1" s="142"/>
    </row>
    <row r="2" spans="1:10" s="140" customFormat="1" ht="20.25" customHeight="1" x14ac:dyDescent="0.25">
      <c r="A2" s="144" t="s">
        <v>29</v>
      </c>
      <c r="B2" s="144"/>
      <c r="C2" s="144"/>
      <c r="D2" s="144"/>
      <c r="E2" s="144"/>
      <c r="F2" s="144"/>
      <c r="G2" s="144"/>
      <c r="H2" s="144"/>
      <c r="I2" s="144"/>
      <c r="J2" s="145"/>
    </row>
    <row r="3" spans="1:10" s="140" customFormat="1" ht="20.25" customHeight="1" x14ac:dyDescent="0.25">
      <c r="A3" s="126" t="str">
        <f>'Информация о Чемпионате'!B4</f>
        <v>Финал Чемпионата по профессиональному мастерству "Профессионалы" 2026</v>
      </c>
      <c r="B3" s="126"/>
      <c r="C3" s="126"/>
      <c r="D3" s="126"/>
      <c r="E3" s="126"/>
      <c r="F3" s="126"/>
      <c r="G3" s="126"/>
      <c r="H3" s="126"/>
      <c r="I3" s="126"/>
      <c r="J3" s="145"/>
    </row>
    <row r="4" spans="1:10" s="140" customFormat="1" ht="20.25" customHeight="1" x14ac:dyDescent="0.25">
      <c r="A4" s="144" t="s">
        <v>30</v>
      </c>
      <c r="B4" s="144"/>
      <c r="C4" s="144"/>
      <c r="D4" s="144"/>
      <c r="E4" s="144"/>
      <c r="F4" s="144"/>
      <c r="G4" s="144"/>
      <c r="H4" s="144"/>
      <c r="I4" s="144"/>
      <c r="J4" s="145"/>
    </row>
    <row r="5" spans="1:10" s="140" customFormat="1" ht="20.25" customHeight="1" x14ac:dyDescent="0.25">
      <c r="A5" s="124" t="str">
        <f>'Информация о Чемпионате'!B3</f>
        <v>Сварочные технологии</v>
      </c>
      <c r="B5" s="124"/>
      <c r="C5" s="124"/>
      <c r="D5" s="124"/>
      <c r="E5" s="124"/>
      <c r="F5" s="124"/>
      <c r="G5" s="124"/>
      <c r="H5" s="124"/>
      <c r="I5" s="124"/>
      <c r="J5" s="145"/>
    </row>
    <row r="6" spans="1:10" x14ac:dyDescent="0.25">
      <c r="A6" s="186" t="s">
        <v>11</v>
      </c>
      <c r="B6" s="187"/>
      <c r="C6" s="187"/>
      <c r="D6" s="187"/>
      <c r="E6" s="187"/>
      <c r="F6" s="187"/>
      <c r="G6" s="187"/>
      <c r="H6" s="187"/>
      <c r="I6" s="147"/>
    </row>
    <row r="7" spans="1:10" x14ac:dyDescent="0.25">
      <c r="A7" s="186" t="s">
        <v>27</v>
      </c>
      <c r="B7" s="186"/>
      <c r="C7" s="188" t="str">
        <f>'Информация о Чемпионате'!B5</f>
        <v>Калужская область</v>
      </c>
      <c r="D7" s="188"/>
      <c r="E7" s="188"/>
      <c r="F7" s="188"/>
      <c r="G7" s="188"/>
      <c r="H7" s="188"/>
      <c r="I7" s="149"/>
    </row>
    <row r="8" spans="1:10" x14ac:dyDescent="0.25">
      <c r="A8" s="186" t="s">
        <v>28</v>
      </c>
      <c r="B8" s="186"/>
      <c r="C8" s="186"/>
      <c r="D8" s="188" t="str">
        <f>'Информация о Чемпионате'!B6</f>
        <v>Федеральный технопарк профессионального образования</v>
      </c>
      <c r="E8" s="188"/>
      <c r="F8" s="188"/>
      <c r="G8" s="188"/>
      <c r="H8" s="188"/>
      <c r="I8" s="149"/>
    </row>
    <row r="9" spans="1:10" x14ac:dyDescent="0.25">
      <c r="A9" s="186" t="s">
        <v>466</v>
      </c>
      <c r="B9" s="186"/>
      <c r="C9" s="186" t="str">
        <f>'Информация о Чемпионате'!B7</f>
        <v>г.Калуга, 1-й Академический пр., 5, корп. 1Д</v>
      </c>
      <c r="D9" s="186"/>
      <c r="E9" s="186"/>
      <c r="F9" s="186"/>
      <c r="G9" s="186"/>
      <c r="H9" s="186"/>
      <c r="I9" s="150"/>
    </row>
    <row r="10" spans="1:10" x14ac:dyDescent="0.25">
      <c r="A10" s="186" t="s">
        <v>467</v>
      </c>
      <c r="B10" s="186"/>
      <c r="C10" s="186" t="str">
        <f>'Информация о Чемпионате'!B9</f>
        <v>Дюкова Светлана Вячеславовна</v>
      </c>
      <c r="D10" s="186"/>
      <c r="E10" s="186" t="str">
        <f>'Информация о Чемпионате'!B10</f>
        <v>cve2020@yandex.ru</v>
      </c>
      <c r="F10" s="186"/>
      <c r="G10" s="186">
        <f>'Информация о Чемпионате'!B11</f>
        <v>89168053255</v>
      </c>
      <c r="H10" s="186"/>
      <c r="I10" s="150"/>
    </row>
    <row r="11" spans="1:10" ht="15.75" customHeight="1" x14ac:dyDescent="0.25">
      <c r="A11" s="186" t="s">
        <v>34</v>
      </c>
      <c r="B11" s="186"/>
      <c r="C11" s="186">
        <f>'Информация о Чемпионате'!B12</f>
        <v>0</v>
      </c>
      <c r="D11" s="186"/>
      <c r="E11" s="186">
        <f>'Информация о Чемпионате'!B13</f>
        <v>0</v>
      </c>
      <c r="F11" s="186"/>
      <c r="G11" s="186">
        <f>'Информация о Чемпионате'!B14</f>
        <v>0</v>
      </c>
      <c r="H11" s="186"/>
      <c r="I11" s="150"/>
    </row>
    <row r="12" spans="1:10" ht="15.75" customHeight="1" x14ac:dyDescent="0.25">
      <c r="A12" s="186" t="s">
        <v>40</v>
      </c>
      <c r="B12" s="186"/>
      <c r="C12" s="186">
        <f>'Информация о Чемпионате'!B17</f>
        <v>22</v>
      </c>
      <c r="D12" s="186"/>
      <c r="E12" s="186"/>
      <c r="F12" s="186"/>
      <c r="G12" s="186"/>
      <c r="H12" s="186"/>
      <c r="I12" s="150"/>
    </row>
    <row r="13" spans="1:10" x14ac:dyDescent="0.25">
      <c r="A13" s="186" t="s">
        <v>47</v>
      </c>
      <c r="B13" s="186"/>
      <c r="C13" s="186">
        <f>'Информация о Чемпионате'!B15</f>
        <v>18</v>
      </c>
      <c r="D13" s="186"/>
      <c r="E13" s="186"/>
      <c r="F13" s="186"/>
      <c r="G13" s="186"/>
      <c r="H13" s="186"/>
      <c r="I13" s="150"/>
    </row>
    <row r="14" spans="1:10" x14ac:dyDescent="0.25">
      <c r="A14" s="186" t="s">
        <v>18</v>
      </c>
      <c r="B14" s="186"/>
      <c r="C14" s="186">
        <f>'Информация о Чемпионате'!B16</f>
        <v>18</v>
      </c>
      <c r="D14" s="186"/>
      <c r="E14" s="186"/>
      <c r="F14" s="186"/>
      <c r="G14" s="186"/>
      <c r="H14" s="186"/>
      <c r="I14" s="150"/>
    </row>
    <row r="15" spans="1:10" x14ac:dyDescent="0.25">
      <c r="A15" s="186" t="s">
        <v>25</v>
      </c>
      <c r="B15" s="186"/>
      <c r="C15" s="186" t="str">
        <f>'Информация о Чемпионате'!B8</f>
        <v>21.08.2026 - 26.08.2026</v>
      </c>
      <c r="D15" s="186"/>
      <c r="E15" s="186"/>
      <c r="F15" s="186"/>
      <c r="G15" s="186"/>
      <c r="H15" s="186"/>
      <c r="I15" s="150"/>
    </row>
    <row r="16" spans="1:10" x14ac:dyDescent="0.25">
      <c r="A16" s="122" t="s">
        <v>35</v>
      </c>
      <c r="B16" s="189"/>
      <c r="C16" s="189"/>
      <c r="D16" s="189"/>
      <c r="E16" s="189"/>
      <c r="F16" s="189"/>
      <c r="G16" s="189"/>
      <c r="H16" s="189"/>
      <c r="I16" s="190"/>
    </row>
    <row r="17" spans="1:18" x14ac:dyDescent="0.25">
      <c r="A17" s="168" t="s">
        <v>8</v>
      </c>
      <c r="B17" s="154"/>
      <c r="C17" s="154"/>
      <c r="D17" s="154"/>
      <c r="E17" s="154"/>
      <c r="F17" s="154"/>
      <c r="G17" s="154"/>
      <c r="H17" s="154"/>
      <c r="I17" s="155"/>
    </row>
    <row r="18" spans="1:18" ht="15.75" customHeight="1" x14ac:dyDescent="0.25">
      <c r="A18" s="169" t="s">
        <v>276</v>
      </c>
      <c r="B18" s="187"/>
      <c r="C18" s="187"/>
      <c r="D18" s="187"/>
      <c r="E18" s="187"/>
      <c r="F18" s="187"/>
      <c r="G18" s="187"/>
      <c r="H18" s="187"/>
      <c r="I18" s="147"/>
    </row>
    <row r="19" spans="1:18" ht="15.75" customHeight="1" x14ac:dyDescent="0.25">
      <c r="A19" s="169" t="s">
        <v>260</v>
      </c>
      <c r="B19" s="187"/>
      <c r="C19" s="187"/>
      <c r="D19" s="187"/>
      <c r="E19" s="187"/>
      <c r="F19" s="187"/>
      <c r="G19" s="187"/>
      <c r="H19" s="187"/>
      <c r="I19" s="147"/>
    </row>
    <row r="20" spans="1:18" ht="15.75" customHeight="1" x14ac:dyDescent="0.25">
      <c r="A20" s="169" t="s">
        <v>277</v>
      </c>
      <c r="B20" s="187"/>
      <c r="C20" s="187"/>
      <c r="D20" s="187"/>
      <c r="E20" s="187"/>
      <c r="F20" s="187"/>
      <c r="G20" s="187"/>
      <c r="H20" s="187"/>
      <c r="I20" s="147"/>
    </row>
    <row r="21" spans="1:18" ht="15.75" customHeight="1" x14ac:dyDescent="0.25">
      <c r="A21" s="169" t="s">
        <v>278</v>
      </c>
      <c r="B21" s="191"/>
      <c r="C21" s="191"/>
      <c r="D21" s="191"/>
      <c r="E21" s="191"/>
      <c r="F21" s="191"/>
      <c r="G21" s="191"/>
      <c r="H21" s="191"/>
      <c r="I21" s="158"/>
      <c r="L21" s="109"/>
      <c r="M21" s="109"/>
      <c r="N21" s="109"/>
      <c r="O21" s="109"/>
      <c r="P21" s="109"/>
      <c r="Q21" s="109"/>
      <c r="R21" s="121"/>
    </row>
    <row r="22" spans="1:18" ht="15.75" customHeight="1" x14ac:dyDescent="0.25">
      <c r="A22" s="169" t="s">
        <v>279</v>
      </c>
      <c r="B22" s="191"/>
      <c r="C22" s="191"/>
      <c r="D22" s="191"/>
      <c r="E22" s="191"/>
      <c r="F22" s="191"/>
      <c r="G22" s="191"/>
      <c r="H22" s="191"/>
      <c r="I22" s="158"/>
    </row>
    <row r="23" spans="1:18" ht="15.75" customHeight="1" x14ac:dyDescent="0.25">
      <c r="A23" s="169" t="s">
        <v>280</v>
      </c>
      <c r="B23" s="187"/>
      <c r="C23" s="187"/>
      <c r="D23" s="187"/>
      <c r="E23" s="187"/>
      <c r="F23" s="187"/>
      <c r="G23" s="187"/>
      <c r="H23" s="187"/>
      <c r="I23" s="147"/>
    </row>
    <row r="24" spans="1:18" ht="15.75" customHeight="1" x14ac:dyDescent="0.25">
      <c r="A24" s="169" t="s">
        <v>151</v>
      </c>
      <c r="B24" s="187"/>
      <c r="C24" s="187"/>
      <c r="D24" s="187"/>
      <c r="E24" s="187"/>
      <c r="F24" s="187"/>
      <c r="G24" s="187"/>
      <c r="H24" s="187"/>
      <c r="I24" s="147"/>
    </row>
    <row r="25" spans="1:18" x14ac:dyDescent="0.25">
      <c r="A25" s="169" t="s">
        <v>281</v>
      </c>
      <c r="B25" s="187"/>
      <c r="C25" s="187"/>
      <c r="D25" s="187"/>
      <c r="E25" s="187"/>
      <c r="F25" s="187"/>
      <c r="G25" s="187"/>
      <c r="H25" s="187"/>
      <c r="I25" s="147"/>
    </row>
    <row r="26" spans="1:18" ht="15.75" customHeight="1" x14ac:dyDescent="0.25">
      <c r="A26" s="169" t="s">
        <v>282</v>
      </c>
      <c r="B26" s="191"/>
      <c r="C26" s="191"/>
      <c r="D26" s="191"/>
      <c r="E26" s="191"/>
      <c r="F26" s="191"/>
      <c r="G26" s="191"/>
      <c r="H26" s="191"/>
      <c r="I26" s="158"/>
      <c r="L26" s="109"/>
      <c r="M26" s="109"/>
      <c r="N26" s="109"/>
      <c r="O26" s="109"/>
      <c r="P26" s="109"/>
      <c r="Q26" s="109"/>
      <c r="R26" s="110"/>
    </row>
    <row r="27" spans="1:18" x14ac:dyDescent="0.25">
      <c r="A27" s="169" t="s">
        <v>153</v>
      </c>
      <c r="B27" s="187"/>
      <c r="C27" s="187"/>
      <c r="D27" s="187"/>
      <c r="E27" s="187"/>
      <c r="F27" s="187"/>
      <c r="G27" s="187"/>
      <c r="H27" s="187"/>
      <c r="I27" s="147"/>
    </row>
    <row r="28" spans="1:18" x14ac:dyDescent="0.25">
      <c r="A28" s="169" t="s">
        <v>156</v>
      </c>
      <c r="B28" s="191"/>
      <c r="C28" s="191"/>
      <c r="D28" s="191"/>
      <c r="E28" s="191"/>
      <c r="F28" s="191"/>
      <c r="G28" s="191"/>
      <c r="H28" s="191"/>
      <c r="I28" s="158"/>
    </row>
    <row r="29" spans="1:18" x14ac:dyDescent="0.25">
      <c r="A29" s="170" t="s">
        <v>157</v>
      </c>
      <c r="B29" s="171"/>
      <c r="C29" s="171"/>
      <c r="D29" s="171"/>
      <c r="E29" s="171"/>
      <c r="F29" s="171"/>
      <c r="G29" s="171"/>
      <c r="H29" s="171"/>
      <c r="I29" s="172"/>
    </row>
    <row r="30" spans="1:18" ht="75" x14ac:dyDescent="0.25">
      <c r="A30" s="90" t="s">
        <v>6</v>
      </c>
      <c r="B30" s="90" t="s">
        <v>5</v>
      </c>
      <c r="C30" s="91" t="s">
        <v>4</v>
      </c>
      <c r="D30" s="90" t="s">
        <v>3</v>
      </c>
      <c r="E30" s="91" t="s">
        <v>50</v>
      </c>
      <c r="F30" s="90" t="s">
        <v>1</v>
      </c>
      <c r="G30" s="90" t="s">
        <v>0</v>
      </c>
      <c r="H30" s="90" t="s">
        <v>10</v>
      </c>
      <c r="I30" s="52" t="s">
        <v>141</v>
      </c>
    </row>
    <row r="31" spans="1:18" ht="285" x14ac:dyDescent="0.25">
      <c r="A31" s="90">
        <v>1</v>
      </c>
      <c r="B31" s="14" t="s">
        <v>469</v>
      </c>
      <c r="C31" s="14" t="s">
        <v>388</v>
      </c>
      <c r="D31" s="51" t="s">
        <v>139</v>
      </c>
      <c r="E31" s="56">
        <v>1</v>
      </c>
      <c r="F31" s="51" t="s">
        <v>355</v>
      </c>
      <c r="G31" s="51">
        <f>E31*18+2</f>
        <v>20</v>
      </c>
      <c r="H31" s="57"/>
      <c r="I31" s="98"/>
    </row>
    <row r="32" spans="1:18" ht="45" x14ac:dyDescent="0.25">
      <c r="A32" s="90">
        <v>2</v>
      </c>
      <c r="B32" s="14" t="s">
        <v>470</v>
      </c>
      <c r="C32" s="14" t="s">
        <v>375</v>
      </c>
      <c r="D32" s="51" t="s">
        <v>139</v>
      </c>
      <c r="E32" s="52">
        <v>1</v>
      </c>
      <c r="F32" s="52" t="s">
        <v>63</v>
      </c>
      <c r="G32" s="51">
        <f t="shared" ref="G32:G47" si="0">E32*20</f>
        <v>20</v>
      </c>
      <c r="H32" s="192"/>
      <c r="I32" s="98"/>
    </row>
    <row r="33" spans="1:9" ht="60" x14ac:dyDescent="0.25">
      <c r="A33" s="90">
        <v>3</v>
      </c>
      <c r="B33" s="14" t="s">
        <v>471</v>
      </c>
      <c r="C33" s="14" t="s">
        <v>391</v>
      </c>
      <c r="D33" s="51" t="s">
        <v>139</v>
      </c>
      <c r="E33" s="52">
        <v>1</v>
      </c>
      <c r="F33" s="52" t="s">
        <v>63</v>
      </c>
      <c r="G33" s="51">
        <f t="shared" si="0"/>
        <v>20</v>
      </c>
      <c r="H33" s="192"/>
      <c r="I33" s="98"/>
    </row>
    <row r="34" spans="1:9" ht="105" x14ac:dyDescent="0.25">
      <c r="A34" s="90">
        <v>4</v>
      </c>
      <c r="B34" s="14" t="s">
        <v>472</v>
      </c>
      <c r="C34" s="14" t="s">
        <v>382</v>
      </c>
      <c r="D34" s="51" t="s">
        <v>139</v>
      </c>
      <c r="E34" s="52">
        <v>1</v>
      </c>
      <c r="F34" s="58" t="s">
        <v>63</v>
      </c>
      <c r="G34" s="51">
        <f t="shared" si="0"/>
        <v>20</v>
      </c>
      <c r="H34" s="193"/>
      <c r="I34" s="98"/>
    </row>
    <row r="35" spans="1:9" ht="60" x14ac:dyDescent="0.25">
      <c r="A35" s="90">
        <v>5</v>
      </c>
      <c r="B35" s="14" t="s">
        <v>473</v>
      </c>
      <c r="C35" s="14" t="s">
        <v>372</v>
      </c>
      <c r="D35" s="51" t="s">
        <v>139</v>
      </c>
      <c r="E35" s="52">
        <v>1</v>
      </c>
      <c r="F35" s="52" t="s">
        <v>63</v>
      </c>
      <c r="G35" s="51">
        <f t="shared" si="0"/>
        <v>20</v>
      </c>
      <c r="H35" s="193"/>
      <c r="I35" s="98"/>
    </row>
    <row r="36" spans="1:9" ht="75" x14ac:dyDescent="0.25">
      <c r="A36" s="90">
        <v>6</v>
      </c>
      <c r="B36" s="14" t="s">
        <v>474</v>
      </c>
      <c r="C36" s="14" t="s">
        <v>373</v>
      </c>
      <c r="D36" s="51" t="s">
        <v>139</v>
      </c>
      <c r="E36" s="52">
        <v>1</v>
      </c>
      <c r="F36" s="52" t="s">
        <v>63</v>
      </c>
      <c r="G36" s="51">
        <f t="shared" si="0"/>
        <v>20</v>
      </c>
      <c r="H36" s="192"/>
      <c r="I36" s="98"/>
    </row>
    <row r="37" spans="1:9" ht="60" x14ac:dyDescent="0.25">
      <c r="A37" s="90">
        <v>7</v>
      </c>
      <c r="B37" s="14" t="s">
        <v>475</v>
      </c>
      <c r="C37" s="14" t="s">
        <v>379</v>
      </c>
      <c r="D37" s="51" t="s">
        <v>139</v>
      </c>
      <c r="E37" s="52">
        <v>1</v>
      </c>
      <c r="F37" s="52" t="s">
        <v>63</v>
      </c>
      <c r="G37" s="51">
        <f t="shared" si="0"/>
        <v>20</v>
      </c>
      <c r="H37" s="192"/>
      <c r="I37" s="98"/>
    </row>
    <row r="38" spans="1:9" ht="60" x14ac:dyDescent="0.25">
      <c r="A38" s="90">
        <v>8</v>
      </c>
      <c r="B38" s="14" t="s">
        <v>476</v>
      </c>
      <c r="C38" s="14" t="s">
        <v>374</v>
      </c>
      <c r="D38" s="51" t="s">
        <v>139</v>
      </c>
      <c r="E38" s="52">
        <v>1</v>
      </c>
      <c r="F38" s="52" t="s">
        <v>63</v>
      </c>
      <c r="G38" s="51">
        <f>E38*20</f>
        <v>20</v>
      </c>
      <c r="H38" s="192"/>
      <c r="I38" s="98"/>
    </row>
    <row r="39" spans="1:9" ht="75" x14ac:dyDescent="0.25">
      <c r="A39" s="90">
        <v>9</v>
      </c>
      <c r="B39" s="14" t="s">
        <v>477</v>
      </c>
      <c r="C39" s="14" t="s">
        <v>384</v>
      </c>
      <c r="D39" s="51" t="s">
        <v>139</v>
      </c>
      <c r="E39" s="52">
        <v>1</v>
      </c>
      <c r="F39" s="52" t="s">
        <v>63</v>
      </c>
      <c r="G39" s="51">
        <f t="shared" si="0"/>
        <v>20</v>
      </c>
      <c r="H39" s="192"/>
      <c r="I39" s="98"/>
    </row>
    <row r="40" spans="1:9" ht="30" x14ac:dyDescent="0.25">
      <c r="A40" s="90">
        <v>10</v>
      </c>
      <c r="B40" s="14" t="s">
        <v>386</v>
      </c>
      <c r="C40" s="14" t="s">
        <v>478</v>
      </c>
      <c r="D40" s="51" t="s">
        <v>139</v>
      </c>
      <c r="E40" s="52">
        <v>1</v>
      </c>
      <c r="F40" s="52" t="s">
        <v>63</v>
      </c>
      <c r="G40" s="51">
        <f t="shared" si="0"/>
        <v>20</v>
      </c>
      <c r="H40" s="192"/>
      <c r="I40" s="98"/>
    </row>
    <row r="41" spans="1:9" ht="225" x14ac:dyDescent="0.25">
      <c r="A41" s="90">
        <v>11</v>
      </c>
      <c r="B41" s="14" t="s">
        <v>479</v>
      </c>
      <c r="C41" s="14" t="s">
        <v>377</v>
      </c>
      <c r="D41" s="51" t="s">
        <v>139</v>
      </c>
      <c r="E41" s="52">
        <v>1</v>
      </c>
      <c r="F41" s="52" t="s">
        <v>355</v>
      </c>
      <c r="G41" s="51">
        <f t="shared" si="0"/>
        <v>20</v>
      </c>
      <c r="H41" s="192"/>
      <c r="I41" s="98"/>
    </row>
    <row r="42" spans="1:9" ht="45" x14ac:dyDescent="0.25">
      <c r="A42" s="90">
        <v>12</v>
      </c>
      <c r="B42" s="14" t="s">
        <v>480</v>
      </c>
      <c r="C42" s="14" t="s">
        <v>376</v>
      </c>
      <c r="D42" s="51" t="s">
        <v>139</v>
      </c>
      <c r="E42" s="52">
        <v>1</v>
      </c>
      <c r="F42" s="52" t="s">
        <v>63</v>
      </c>
      <c r="G42" s="51">
        <f>E42*20</f>
        <v>20</v>
      </c>
      <c r="H42" s="192"/>
      <c r="I42" s="98"/>
    </row>
    <row r="43" spans="1:9" ht="75" x14ac:dyDescent="0.25">
      <c r="A43" s="90">
        <v>13</v>
      </c>
      <c r="B43" s="14" t="s">
        <v>481</v>
      </c>
      <c r="C43" s="14" t="s">
        <v>378</v>
      </c>
      <c r="D43" s="51" t="s">
        <v>139</v>
      </c>
      <c r="E43" s="52">
        <v>1</v>
      </c>
      <c r="F43" s="52" t="s">
        <v>63</v>
      </c>
      <c r="G43" s="51">
        <f t="shared" si="0"/>
        <v>20</v>
      </c>
      <c r="H43" s="192"/>
      <c r="I43" s="98"/>
    </row>
    <row r="44" spans="1:9" ht="60" x14ac:dyDescent="0.25">
      <c r="A44" s="90">
        <v>14</v>
      </c>
      <c r="B44" s="14" t="s">
        <v>482</v>
      </c>
      <c r="C44" s="14" t="s">
        <v>392</v>
      </c>
      <c r="D44" s="51" t="s">
        <v>139</v>
      </c>
      <c r="E44" s="52">
        <v>1</v>
      </c>
      <c r="F44" s="52" t="s">
        <v>63</v>
      </c>
      <c r="G44" s="51">
        <f t="shared" si="0"/>
        <v>20</v>
      </c>
      <c r="H44" s="192"/>
      <c r="I44" s="98"/>
    </row>
    <row r="45" spans="1:9" ht="60" x14ac:dyDescent="0.25">
      <c r="A45" s="90">
        <v>15</v>
      </c>
      <c r="B45" s="14" t="s">
        <v>483</v>
      </c>
      <c r="C45" s="14" t="s">
        <v>383</v>
      </c>
      <c r="D45" s="51" t="s">
        <v>139</v>
      </c>
      <c r="E45" s="52">
        <v>1</v>
      </c>
      <c r="F45" s="52" t="s">
        <v>63</v>
      </c>
      <c r="G45" s="51">
        <f t="shared" si="0"/>
        <v>20</v>
      </c>
      <c r="H45" s="192"/>
      <c r="I45" s="98"/>
    </row>
    <row r="46" spans="1:9" ht="45" x14ac:dyDescent="0.25">
      <c r="A46" s="90">
        <v>16</v>
      </c>
      <c r="B46" s="14" t="s">
        <v>484</v>
      </c>
      <c r="C46" s="14" t="s">
        <v>380</v>
      </c>
      <c r="D46" s="51" t="s">
        <v>139</v>
      </c>
      <c r="E46" s="52">
        <v>1</v>
      </c>
      <c r="F46" s="52" t="s">
        <v>63</v>
      </c>
      <c r="G46" s="51">
        <f t="shared" si="0"/>
        <v>20</v>
      </c>
      <c r="H46" s="192"/>
      <c r="I46" s="98"/>
    </row>
    <row r="47" spans="1:9" ht="60" x14ac:dyDescent="0.25">
      <c r="A47" s="90">
        <v>17</v>
      </c>
      <c r="B47" s="14" t="s">
        <v>485</v>
      </c>
      <c r="C47" s="14" t="s">
        <v>486</v>
      </c>
      <c r="D47" s="51" t="s">
        <v>139</v>
      </c>
      <c r="E47" s="52">
        <v>1</v>
      </c>
      <c r="F47" s="52" t="s">
        <v>355</v>
      </c>
      <c r="G47" s="51">
        <f t="shared" si="0"/>
        <v>20</v>
      </c>
      <c r="H47" s="192"/>
      <c r="I47" s="98"/>
    </row>
    <row r="48" spans="1:9" ht="60" x14ac:dyDescent="0.25">
      <c r="A48" s="90">
        <v>18</v>
      </c>
      <c r="B48" s="14" t="s">
        <v>487</v>
      </c>
      <c r="C48" s="14" t="s">
        <v>381</v>
      </c>
      <c r="D48" s="51" t="s">
        <v>139</v>
      </c>
      <c r="E48" s="52">
        <v>1</v>
      </c>
      <c r="F48" s="52" t="s">
        <v>63</v>
      </c>
      <c r="G48" s="51">
        <f>E48*18+2</f>
        <v>20</v>
      </c>
      <c r="H48" s="192"/>
      <c r="I48" s="98"/>
    </row>
    <row r="49" spans="1:9" ht="105" x14ac:dyDescent="0.25">
      <c r="A49" s="90">
        <v>19</v>
      </c>
      <c r="B49" s="14" t="s">
        <v>488</v>
      </c>
      <c r="C49" s="14" t="s">
        <v>382</v>
      </c>
      <c r="D49" s="51" t="s">
        <v>139</v>
      </c>
      <c r="E49" s="52">
        <v>1</v>
      </c>
      <c r="F49" s="52" t="s">
        <v>63</v>
      </c>
      <c r="G49" s="51">
        <f t="shared" ref="G49:G50" si="1">E49*18+2</f>
        <v>20</v>
      </c>
      <c r="H49" s="192"/>
      <c r="I49" s="98"/>
    </row>
    <row r="50" spans="1:9" ht="75" x14ac:dyDescent="0.25">
      <c r="A50" s="90">
        <v>20</v>
      </c>
      <c r="B50" s="14" t="s">
        <v>489</v>
      </c>
      <c r="C50" s="14" t="s">
        <v>385</v>
      </c>
      <c r="D50" s="51" t="s">
        <v>139</v>
      </c>
      <c r="E50" s="52">
        <v>1</v>
      </c>
      <c r="F50" s="52" t="s">
        <v>63</v>
      </c>
      <c r="G50" s="51">
        <f t="shared" si="1"/>
        <v>20</v>
      </c>
      <c r="H50" s="192"/>
      <c r="I50" s="98"/>
    </row>
    <row r="51" spans="1:9" ht="75" x14ac:dyDescent="0.25">
      <c r="A51" s="90">
        <v>21</v>
      </c>
      <c r="B51" s="14" t="s">
        <v>490</v>
      </c>
      <c r="C51" s="14" t="s">
        <v>387</v>
      </c>
      <c r="D51" s="51" t="s">
        <v>139</v>
      </c>
      <c r="E51" s="52">
        <v>1</v>
      </c>
      <c r="F51" s="52" t="s">
        <v>63</v>
      </c>
      <c r="G51" s="51">
        <f>E51*18+2</f>
        <v>20</v>
      </c>
      <c r="H51" s="192"/>
      <c r="I51" s="98"/>
    </row>
    <row r="52" spans="1:9" ht="180" x14ac:dyDescent="0.25">
      <c r="A52" s="90">
        <v>22</v>
      </c>
      <c r="B52" s="54" t="s">
        <v>491</v>
      </c>
      <c r="C52" s="14" t="s">
        <v>492</v>
      </c>
      <c r="D52" s="51" t="s">
        <v>139</v>
      </c>
      <c r="E52" s="52">
        <v>1</v>
      </c>
      <c r="F52" s="52" t="s">
        <v>63</v>
      </c>
      <c r="G52" s="51">
        <f>E52*18</f>
        <v>18</v>
      </c>
      <c r="H52" s="192"/>
      <c r="I52" s="98"/>
    </row>
    <row r="53" spans="1:9" ht="30" x14ac:dyDescent="0.25">
      <c r="A53" s="90">
        <v>23</v>
      </c>
      <c r="B53" s="14" t="s">
        <v>493</v>
      </c>
      <c r="C53" s="14" t="s">
        <v>494</v>
      </c>
      <c r="D53" s="51" t="s">
        <v>49</v>
      </c>
      <c r="E53" s="52">
        <v>1</v>
      </c>
      <c r="F53" s="52" t="s">
        <v>63</v>
      </c>
      <c r="G53" s="51">
        <f t="shared" ref="G53:G68" si="2">E53*18</f>
        <v>18</v>
      </c>
      <c r="H53" s="192"/>
      <c r="I53" s="98"/>
    </row>
    <row r="54" spans="1:9" ht="60" x14ac:dyDescent="0.25">
      <c r="A54" s="90">
        <v>24</v>
      </c>
      <c r="B54" s="14" t="s">
        <v>495</v>
      </c>
      <c r="C54" s="14" t="s">
        <v>394</v>
      </c>
      <c r="D54" s="51" t="s">
        <v>49</v>
      </c>
      <c r="E54" s="52">
        <v>1</v>
      </c>
      <c r="F54" s="52" t="s">
        <v>63</v>
      </c>
      <c r="G54" s="51">
        <f t="shared" si="2"/>
        <v>18</v>
      </c>
      <c r="H54" s="192"/>
      <c r="I54" s="98"/>
    </row>
    <row r="55" spans="1:9" ht="45" x14ac:dyDescent="0.25">
      <c r="A55" s="90">
        <v>25</v>
      </c>
      <c r="B55" s="14" t="s">
        <v>496</v>
      </c>
      <c r="C55" s="14" t="s">
        <v>404</v>
      </c>
      <c r="D55" s="51" t="s">
        <v>49</v>
      </c>
      <c r="E55" s="52">
        <v>1</v>
      </c>
      <c r="F55" s="52" t="s">
        <v>63</v>
      </c>
      <c r="G55" s="51">
        <f t="shared" si="2"/>
        <v>18</v>
      </c>
      <c r="H55" s="192"/>
      <c r="I55" s="98"/>
    </row>
    <row r="56" spans="1:9" ht="45" x14ac:dyDescent="0.25">
      <c r="A56" s="90">
        <v>26</v>
      </c>
      <c r="B56" s="14" t="s">
        <v>497</v>
      </c>
      <c r="C56" s="14" t="s">
        <v>403</v>
      </c>
      <c r="D56" s="51" t="s">
        <v>49</v>
      </c>
      <c r="E56" s="52">
        <v>1</v>
      </c>
      <c r="F56" s="52" t="s">
        <v>63</v>
      </c>
      <c r="G56" s="51">
        <f t="shared" si="2"/>
        <v>18</v>
      </c>
      <c r="H56" s="192"/>
      <c r="I56" s="98"/>
    </row>
    <row r="57" spans="1:9" ht="45" x14ac:dyDescent="0.25">
      <c r="A57" s="90">
        <v>27</v>
      </c>
      <c r="B57" s="14" t="s">
        <v>498</v>
      </c>
      <c r="C57" s="14" t="s">
        <v>283</v>
      </c>
      <c r="D57" s="51" t="s">
        <v>139</v>
      </c>
      <c r="E57" s="52">
        <v>1</v>
      </c>
      <c r="F57" s="52" t="s">
        <v>63</v>
      </c>
      <c r="G57" s="51">
        <f t="shared" si="2"/>
        <v>18</v>
      </c>
      <c r="H57" s="192"/>
      <c r="I57" s="98"/>
    </row>
    <row r="58" spans="1:9" ht="45" x14ac:dyDescent="0.25">
      <c r="A58" s="90">
        <v>28</v>
      </c>
      <c r="B58" s="14" t="s">
        <v>499</v>
      </c>
      <c r="C58" s="14" t="s">
        <v>500</v>
      </c>
      <c r="D58" s="51" t="s">
        <v>139</v>
      </c>
      <c r="E58" s="52">
        <v>3</v>
      </c>
      <c r="F58" s="52" t="s">
        <v>63</v>
      </c>
      <c r="G58" s="51">
        <f t="shared" si="2"/>
        <v>54</v>
      </c>
      <c r="H58" s="192"/>
      <c r="I58" s="98"/>
    </row>
    <row r="59" spans="1:9" ht="90" x14ac:dyDescent="0.25">
      <c r="A59" s="90">
        <v>29</v>
      </c>
      <c r="B59" s="14" t="s">
        <v>501</v>
      </c>
      <c r="C59" s="14" t="s">
        <v>398</v>
      </c>
      <c r="D59" s="51" t="s">
        <v>139</v>
      </c>
      <c r="E59" s="52">
        <v>3</v>
      </c>
      <c r="F59" s="52" t="s">
        <v>63</v>
      </c>
      <c r="G59" s="51">
        <f t="shared" si="2"/>
        <v>54</v>
      </c>
      <c r="H59" s="192"/>
      <c r="I59" s="98"/>
    </row>
    <row r="60" spans="1:9" ht="75" x14ac:dyDescent="0.25">
      <c r="A60" s="90">
        <v>30</v>
      </c>
      <c r="B60" s="14" t="s">
        <v>502</v>
      </c>
      <c r="C60" s="14" t="s">
        <v>397</v>
      </c>
      <c r="D60" s="51" t="s">
        <v>139</v>
      </c>
      <c r="E60" s="52">
        <v>3</v>
      </c>
      <c r="F60" s="52" t="s">
        <v>63</v>
      </c>
      <c r="G60" s="51">
        <f t="shared" si="2"/>
        <v>54</v>
      </c>
      <c r="H60" s="192"/>
      <c r="I60" s="98"/>
    </row>
    <row r="61" spans="1:9" ht="90" x14ac:dyDescent="0.25">
      <c r="A61" s="90">
        <v>31</v>
      </c>
      <c r="B61" s="14" t="s">
        <v>503</v>
      </c>
      <c r="C61" s="14" t="s">
        <v>399</v>
      </c>
      <c r="D61" s="51" t="s">
        <v>139</v>
      </c>
      <c r="E61" s="52">
        <v>1</v>
      </c>
      <c r="F61" s="52" t="s">
        <v>63</v>
      </c>
      <c r="G61" s="51">
        <f t="shared" si="2"/>
        <v>18</v>
      </c>
      <c r="H61" s="192"/>
      <c r="I61" s="98"/>
    </row>
    <row r="62" spans="1:9" ht="90" x14ac:dyDescent="0.25">
      <c r="A62" s="90">
        <v>32</v>
      </c>
      <c r="B62" s="14" t="s">
        <v>504</v>
      </c>
      <c r="C62" s="14" t="s">
        <v>393</v>
      </c>
      <c r="D62" s="51" t="s">
        <v>139</v>
      </c>
      <c r="E62" s="52">
        <v>1</v>
      </c>
      <c r="F62" s="52" t="s">
        <v>63</v>
      </c>
      <c r="G62" s="51">
        <f t="shared" si="2"/>
        <v>18</v>
      </c>
      <c r="H62" s="192"/>
      <c r="I62" s="98"/>
    </row>
    <row r="63" spans="1:9" ht="90" x14ac:dyDescent="0.25">
      <c r="A63" s="90">
        <v>33</v>
      </c>
      <c r="B63" s="14" t="s">
        <v>505</v>
      </c>
      <c r="C63" s="14" t="s">
        <v>506</v>
      </c>
      <c r="D63" s="51" t="s">
        <v>59</v>
      </c>
      <c r="E63" s="52">
        <v>1</v>
      </c>
      <c r="F63" s="52" t="s">
        <v>63</v>
      </c>
      <c r="G63" s="51">
        <f t="shared" si="2"/>
        <v>18</v>
      </c>
      <c r="H63" s="192"/>
      <c r="I63" s="98"/>
    </row>
    <row r="64" spans="1:9" ht="120" x14ac:dyDescent="0.25">
      <c r="A64" s="90">
        <v>34</v>
      </c>
      <c r="B64" s="14" t="s">
        <v>507</v>
      </c>
      <c r="C64" s="14" t="s">
        <v>400</v>
      </c>
      <c r="D64" s="51" t="s">
        <v>59</v>
      </c>
      <c r="E64" s="52">
        <v>1</v>
      </c>
      <c r="F64" s="52" t="s">
        <v>63</v>
      </c>
      <c r="G64" s="51">
        <f t="shared" si="2"/>
        <v>18</v>
      </c>
      <c r="H64" s="192"/>
      <c r="I64" s="98"/>
    </row>
    <row r="65" spans="1:9" ht="45" x14ac:dyDescent="0.25">
      <c r="A65" s="90">
        <v>35</v>
      </c>
      <c r="B65" s="14" t="s">
        <v>508</v>
      </c>
      <c r="C65" s="14" t="s">
        <v>509</v>
      </c>
      <c r="D65" s="51" t="s">
        <v>59</v>
      </c>
      <c r="E65" s="52">
        <v>1</v>
      </c>
      <c r="F65" s="52" t="s">
        <v>63</v>
      </c>
      <c r="G65" s="51">
        <f t="shared" si="2"/>
        <v>18</v>
      </c>
      <c r="H65" s="192"/>
      <c r="I65" s="98"/>
    </row>
    <row r="66" spans="1:9" ht="180" x14ac:dyDescent="0.25">
      <c r="A66" s="90">
        <v>36</v>
      </c>
      <c r="B66" s="14" t="s">
        <v>510</v>
      </c>
      <c r="C66" s="14" t="s">
        <v>369</v>
      </c>
      <c r="D66" s="51" t="s">
        <v>59</v>
      </c>
      <c r="E66" s="52">
        <v>1</v>
      </c>
      <c r="F66" s="52" t="s">
        <v>63</v>
      </c>
      <c r="G66" s="51">
        <f t="shared" si="2"/>
        <v>18</v>
      </c>
      <c r="H66" s="192"/>
      <c r="I66" s="98"/>
    </row>
    <row r="67" spans="1:9" ht="120" x14ac:dyDescent="0.25">
      <c r="A67" s="90">
        <v>37</v>
      </c>
      <c r="B67" s="14" t="s">
        <v>511</v>
      </c>
      <c r="C67" s="14" t="s">
        <v>390</v>
      </c>
      <c r="D67" s="51" t="s">
        <v>139</v>
      </c>
      <c r="E67" s="52">
        <v>1</v>
      </c>
      <c r="F67" s="52" t="s">
        <v>63</v>
      </c>
      <c r="G67" s="51">
        <f t="shared" si="2"/>
        <v>18</v>
      </c>
      <c r="H67" s="192"/>
      <c r="I67" s="98"/>
    </row>
    <row r="68" spans="1:9" ht="105" x14ac:dyDescent="0.25">
      <c r="A68" s="90">
        <v>38</v>
      </c>
      <c r="B68" s="14" t="s">
        <v>512</v>
      </c>
      <c r="C68" s="14" t="s">
        <v>402</v>
      </c>
      <c r="D68" s="51" t="s">
        <v>139</v>
      </c>
      <c r="E68" s="52">
        <v>1</v>
      </c>
      <c r="F68" s="52" t="s">
        <v>63</v>
      </c>
      <c r="G68" s="51">
        <f t="shared" si="2"/>
        <v>18</v>
      </c>
      <c r="H68" s="192"/>
      <c r="I68" s="98"/>
    </row>
    <row r="69" spans="1:9" x14ac:dyDescent="0.25">
      <c r="A69" s="115" t="s">
        <v>258</v>
      </c>
      <c r="B69" s="116"/>
      <c r="C69" s="116"/>
      <c r="D69" s="116"/>
      <c r="E69" s="116"/>
      <c r="F69" s="116"/>
      <c r="G69" s="116"/>
      <c r="H69" s="116"/>
      <c r="I69" s="117"/>
    </row>
    <row r="70" spans="1:9" x14ac:dyDescent="0.25">
      <c r="A70" s="113" t="s">
        <v>49</v>
      </c>
      <c r="B70" s="180"/>
      <c r="C70" s="180"/>
      <c r="D70" s="180"/>
      <c r="E70" s="194"/>
      <c r="F70" s="194"/>
      <c r="G70" s="180"/>
      <c r="H70" s="180"/>
      <c r="I70" s="180"/>
    </row>
    <row r="71" spans="1:9" ht="75" x14ac:dyDescent="0.25">
      <c r="A71" s="52" t="s">
        <v>6</v>
      </c>
      <c r="B71" s="99" t="s">
        <v>5</v>
      </c>
      <c r="C71" s="100" t="s">
        <v>4</v>
      </c>
      <c r="D71" s="100" t="s">
        <v>3</v>
      </c>
      <c r="E71" s="100" t="s">
        <v>50</v>
      </c>
      <c r="F71" s="100" t="s">
        <v>1</v>
      </c>
      <c r="G71" s="100" t="s">
        <v>0</v>
      </c>
      <c r="H71" s="91" t="s">
        <v>10</v>
      </c>
      <c r="I71" s="84" t="s">
        <v>141</v>
      </c>
    </row>
    <row r="72" spans="1:9" ht="45" x14ac:dyDescent="0.25">
      <c r="A72" s="52">
        <v>1</v>
      </c>
      <c r="B72" s="195" t="s">
        <v>513</v>
      </c>
      <c r="C72" s="19" t="s">
        <v>395</v>
      </c>
      <c r="D72" s="51" t="s">
        <v>49</v>
      </c>
      <c r="E72" s="21">
        <v>1</v>
      </c>
      <c r="F72" s="21" t="s">
        <v>63</v>
      </c>
      <c r="G72" s="21">
        <f>E72*18</f>
        <v>18</v>
      </c>
      <c r="H72" s="21"/>
      <c r="I72" s="98"/>
    </row>
    <row r="73" spans="1:9" ht="105" x14ac:dyDescent="0.25">
      <c r="A73" s="52" t="s">
        <v>389</v>
      </c>
      <c r="B73" s="196" t="s">
        <v>514</v>
      </c>
      <c r="C73" s="14" t="s">
        <v>396</v>
      </c>
      <c r="D73" s="51" t="s">
        <v>49</v>
      </c>
      <c r="E73" s="50">
        <v>1</v>
      </c>
      <c r="F73" s="21" t="s">
        <v>63</v>
      </c>
      <c r="G73" s="21">
        <f t="shared" ref="G73:G76" si="3">E73*18</f>
        <v>18</v>
      </c>
      <c r="H73" s="197"/>
      <c r="I73" s="98"/>
    </row>
    <row r="74" spans="1:9" ht="30" x14ac:dyDescent="0.25">
      <c r="A74" s="52">
        <v>3</v>
      </c>
      <c r="B74" s="196" t="s">
        <v>515</v>
      </c>
      <c r="C74" s="14" t="s">
        <v>401</v>
      </c>
      <c r="D74" s="51" t="s">
        <v>49</v>
      </c>
      <c r="E74" s="50">
        <v>1</v>
      </c>
      <c r="F74" s="21" t="s">
        <v>63</v>
      </c>
      <c r="G74" s="21">
        <f t="shared" si="3"/>
        <v>18</v>
      </c>
      <c r="H74" s="197"/>
      <c r="I74" s="98"/>
    </row>
    <row r="75" spans="1:9" ht="30" x14ac:dyDescent="0.25">
      <c r="A75" s="52">
        <v>4</v>
      </c>
      <c r="B75" s="196" t="s">
        <v>516</v>
      </c>
      <c r="C75" s="14" t="s">
        <v>517</v>
      </c>
      <c r="D75" s="51" t="s">
        <v>49</v>
      </c>
      <c r="E75" s="50">
        <v>2</v>
      </c>
      <c r="F75" s="21" t="s">
        <v>63</v>
      </c>
      <c r="G75" s="21">
        <f t="shared" si="3"/>
        <v>36</v>
      </c>
      <c r="H75" s="197"/>
      <c r="I75" s="98"/>
    </row>
    <row r="76" spans="1:9" ht="150" x14ac:dyDescent="0.25">
      <c r="A76" s="52">
        <v>5</v>
      </c>
      <c r="B76" s="196" t="s">
        <v>284</v>
      </c>
      <c r="C76" s="14" t="s">
        <v>518</v>
      </c>
      <c r="D76" s="51" t="s">
        <v>49</v>
      </c>
      <c r="E76" s="50">
        <v>2</v>
      </c>
      <c r="F76" s="21" t="s">
        <v>63</v>
      </c>
      <c r="G76" s="21">
        <f t="shared" si="3"/>
        <v>36</v>
      </c>
      <c r="H76" s="197"/>
      <c r="I76" s="98"/>
    </row>
  </sheetData>
  <mergeCells count="46">
    <mergeCell ref="A70:I70"/>
    <mergeCell ref="A19:I19"/>
    <mergeCell ref="A24:I24"/>
    <mergeCell ref="A16:I16"/>
    <mergeCell ref="A23:I23"/>
    <mergeCell ref="A18:I18"/>
    <mergeCell ref="A22:I22"/>
    <mergeCell ref="A29:I29"/>
    <mergeCell ref="A69:I69"/>
    <mergeCell ref="A1:I1"/>
    <mergeCell ref="A5:I5"/>
    <mergeCell ref="A6:I6"/>
    <mergeCell ref="A2:I2"/>
    <mergeCell ref="A3:I3"/>
    <mergeCell ref="A4:I4"/>
    <mergeCell ref="A7:B7"/>
    <mergeCell ref="C7:I7"/>
    <mergeCell ref="A8:C8"/>
    <mergeCell ref="A20:I20"/>
    <mergeCell ref="A21:I21"/>
    <mergeCell ref="A17:I17"/>
    <mergeCell ref="D8:I8"/>
    <mergeCell ref="A9:B9"/>
    <mergeCell ref="C9:I9"/>
    <mergeCell ref="A10:B10"/>
    <mergeCell ref="C10:D10"/>
    <mergeCell ref="E10:F10"/>
    <mergeCell ref="G10:I10"/>
    <mergeCell ref="A13:B13"/>
    <mergeCell ref="C13:I13"/>
    <mergeCell ref="A15:B15"/>
    <mergeCell ref="C15:I15"/>
    <mergeCell ref="A11:B11"/>
    <mergeCell ref="C11:D11"/>
    <mergeCell ref="E11:F11"/>
    <mergeCell ref="G11:I11"/>
    <mergeCell ref="A12:B12"/>
    <mergeCell ref="C12:I12"/>
    <mergeCell ref="A14:B14"/>
    <mergeCell ref="C14:I14"/>
    <mergeCell ref="L21:R21"/>
    <mergeCell ref="A25:I25"/>
    <mergeCell ref="A26:I26"/>
    <mergeCell ref="A27:I27"/>
    <mergeCell ref="A28:I28"/>
    <mergeCell ref="L26:R26"/>
  </mergeCells>
  <phoneticPr fontId="24" type="noConversion"/>
  <dataValidations count="1">
    <dataValidation type="list" allowBlank="1" showInputMessage="1" showErrorMessage="1" promptTitle="список" prompt="выберите вид" sqref="D72:D76 D31:D68">
      <formula1>список</formula1>
    </dataValidation>
  </dataValidations>
  <pageMargins left="0.7" right="0.7" top="0.75" bottom="0.75" header="0" footer="0"/>
  <pageSetup paperSize="9" scale="3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9"/>
  <sheetViews>
    <sheetView zoomScale="65" zoomScaleNormal="65" workbookViewId="0">
      <selection activeCell="Q18" sqref="Q18"/>
    </sheetView>
  </sheetViews>
  <sheetFormatPr defaultColWidth="14.42578125" defaultRowHeight="15.75" x14ac:dyDescent="0.25"/>
  <cols>
    <col min="1" max="1" width="5.140625" style="253" customWidth="1"/>
    <col min="2" max="2" width="40.85546875" style="253" customWidth="1"/>
    <col min="3" max="3" width="49.85546875" style="253" customWidth="1"/>
    <col min="4" max="4" width="26.140625" style="253" customWidth="1"/>
    <col min="5" max="5" width="15.42578125" style="253" customWidth="1"/>
    <col min="6" max="6" width="23.42578125" style="253" bestFit="1" customWidth="1"/>
    <col min="7" max="7" width="14.42578125" style="253" customWidth="1"/>
    <col min="8" max="8" width="25" style="253" bestFit="1" customWidth="1"/>
    <col min="9" max="9" width="8.85546875" style="200" customWidth="1"/>
    <col min="10" max="10" width="8.85546875" style="7" customWidth="1"/>
    <col min="11" max="16384" width="14.42578125" style="7"/>
  </cols>
  <sheetData>
    <row r="1" spans="1:8" x14ac:dyDescent="0.25">
      <c r="A1" s="198" t="s">
        <v>9</v>
      </c>
      <c r="B1" s="199"/>
      <c r="C1" s="199"/>
      <c r="D1" s="199"/>
      <c r="E1" s="199"/>
      <c r="F1" s="199"/>
      <c r="G1" s="199"/>
      <c r="H1" s="199"/>
    </row>
    <row r="2" spans="1:8" x14ac:dyDescent="0.25">
      <c r="A2" s="144" t="s">
        <v>29</v>
      </c>
      <c r="B2" s="144"/>
      <c r="C2" s="144"/>
      <c r="D2" s="144"/>
      <c r="E2" s="144"/>
      <c r="F2" s="144"/>
      <c r="G2" s="144"/>
      <c r="H2" s="144"/>
    </row>
    <row r="3" spans="1:8" x14ac:dyDescent="0.25">
      <c r="A3" s="126" t="str">
        <f>'Информация о Чемпионате'!B4</f>
        <v>Финал Чемпионата по профессиональному мастерству "Профессионалы" 2026</v>
      </c>
      <c r="B3" s="126"/>
      <c r="C3" s="126"/>
      <c r="D3" s="126"/>
      <c r="E3" s="126"/>
      <c r="F3" s="126"/>
      <c r="G3" s="126"/>
      <c r="H3" s="126"/>
    </row>
    <row r="4" spans="1:8" x14ac:dyDescent="0.25">
      <c r="A4" s="144" t="s">
        <v>30</v>
      </c>
      <c r="B4" s="144"/>
      <c r="C4" s="144"/>
      <c r="D4" s="144"/>
      <c r="E4" s="144"/>
      <c r="F4" s="144"/>
      <c r="G4" s="144"/>
      <c r="H4" s="144"/>
    </row>
    <row r="5" spans="1:8" x14ac:dyDescent="0.25">
      <c r="A5" s="124" t="str">
        <f>'Информация о Чемпионате'!B3</f>
        <v>Сварочные технологии</v>
      </c>
      <c r="B5" s="124"/>
      <c r="C5" s="124"/>
      <c r="D5" s="124"/>
      <c r="E5" s="124"/>
      <c r="F5" s="124"/>
      <c r="G5" s="124"/>
      <c r="H5" s="124"/>
    </row>
    <row r="6" spans="1:8" x14ac:dyDescent="0.25">
      <c r="A6" s="201" t="s">
        <v>11</v>
      </c>
      <c r="B6" s="202"/>
      <c r="C6" s="202"/>
      <c r="D6" s="202"/>
      <c r="E6" s="202"/>
      <c r="F6" s="202"/>
      <c r="G6" s="202"/>
      <c r="H6" s="203"/>
    </row>
    <row r="7" spans="1:8" x14ac:dyDescent="0.25">
      <c r="A7" s="201" t="s">
        <v>27</v>
      </c>
      <c r="B7" s="201"/>
      <c r="C7" s="204" t="str">
        <f>'Информация о Чемпионате'!B5</f>
        <v>Калужская область</v>
      </c>
      <c r="D7" s="204"/>
      <c r="E7" s="204"/>
      <c r="F7" s="204"/>
      <c r="G7" s="204"/>
      <c r="H7" s="205"/>
    </row>
    <row r="8" spans="1:8" x14ac:dyDescent="0.25">
      <c r="A8" s="201" t="s">
        <v>28</v>
      </c>
      <c r="B8" s="201"/>
      <c r="C8" s="201"/>
      <c r="D8" s="204" t="str">
        <f>'Информация о Чемпионате'!B6</f>
        <v>Федеральный технопарк профессионального образования</v>
      </c>
      <c r="E8" s="204"/>
      <c r="F8" s="204"/>
      <c r="G8" s="204"/>
      <c r="H8" s="205"/>
    </row>
    <row r="9" spans="1:8" x14ac:dyDescent="0.25">
      <c r="A9" s="201" t="s">
        <v>24</v>
      </c>
      <c r="B9" s="201"/>
      <c r="C9" s="201" t="str">
        <f>'Информация о Чемпионате'!B7</f>
        <v>г.Калуга, 1-й Академический пр., 5, корп. 1Д</v>
      </c>
      <c r="D9" s="201"/>
      <c r="E9" s="201"/>
      <c r="F9" s="201"/>
      <c r="G9" s="201"/>
      <c r="H9" s="206"/>
    </row>
    <row r="10" spans="1:8" x14ac:dyDescent="0.25">
      <c r="A10" s="201" t="s">
        <v>26</v>
      </c>
      <c r="B10" s="201"/>
      <c r="C10" s="201" t="str">
        <f>'Информация о Чемпионате'!B9</f>
        <v>Дюкова Светлана Вячеславовна</v>
      </c>
      <c r="D10" s="201"/>
      <c r="E10" s="201" t="str">
        <f>'Информация о Чемпионате'!B10</f>
        <v>cve2020@yandex.ru</v>
      </c>
      <c r="F10" s="201"/>
      <c r="G10" s="201">
        <f>'Информация о Чемпионате'!B11</f>
        <v>89168053255</v>
      </c>
      <c r="H10" s="206"/>
    </row>
    <row r="11" spans="1:8" x14ac:dyDescent="0.25">
      <c r="A11" s="201" t="s">
        <v>34</v>
      </c>
      <c r="B11" s="201"/>
      <c r="C11" s="201">
        <f>'Информация о Чемпионате'!B12</f>
        <v>0</v>
      </c>
      <c r="D11" s="201"/>
      <c r="E11" s="201">
        <f>'Информация о Чемпионате'!B13</f>
        <v>0</v>
      </c>
      <c r="F11" s="201"/>
      <c r="G11" s="201">
        <f>'Информация о Чемпионате'!B14</f>
        <v>0</v>
      </c>
      <c r="H11" s="206"/>
    </row>
    <row r="12" spans="1:8" x14ac:dyDescent="0.25">
      <c r="A12" s="201" t="s">
        <v>40</v>
      </c>
      <c r="B12" s="201"/>
      <c r="C12" s="201">
        <f>'Информация о Чемпионате'!B17</f>
        <v>22</v>
      </c>
      <c r="D12" s="201"/>
      <c r="E12" s="201"/>
      <c r="F12" s="201"/>
      <c r="G12" s="201"/>
      <c r="H12" s="206"/>
    </row>
    <row r="13" spans="1:8" x14ac:dyDescent="0.25">
      <c r="A13" s="201" t="s">
        <v>47</v>
      </c>
      <c r="B13" s="201"/>
      <c r="C13" s="201">
        <f>'Информация о Чемпионате'!B15</f>
        <v>18</v>
      </c>
      <c r="D13" s="201"/>
      <c r="E13" s="201"/>
      <c r="F13" s="201"/>
      <c r="G13" s="201"/>
      <c r="H13" s="206"/>
    </row>
    <row r="14" spans="1:8" x14ac:dyDescent="0.25">
      <c r="A14" s="201" t="s">
        <v>18</v>
      </c>
      <c r="B14" s="201"/>
      <c r="C14" s="201">
        <f>'Информация о Чемпионате'!B16</f>
        <v>18</v>
      </c>
      <c r="D14" s="201"/>
      <c r="E14" s="201"/>
      <c r="F14" s="201"/>
      <c r="G14" s="201"/>
      <c r="H14" s="206"/>
    </row>
    <row r="15" spans="1:8" x14ac:dyDescent="0.25">
      <c r="A15" s="207" t="s">
        <v>25</v>
      </c>
      <c r="B15" s="207"/>
      <c r="C15" s="207" t="str">
        <f>'Информация о Чемпионате'!B8</f>
        <v>21.08.2026 - 26.08.2026</v>
      </c>
      <c r="D15" s="207"/>
      <c r="E15" s="207"/>
      <c r="F15" s="207"/>
      <c r="G15" s="207"/>
      <c r="H15" s="208"/>
    </row>
    <row r="16" spans="1:8" x14ac:dyDescent="0.25">
      <c r="A16" s="125" t="s">
        <v>12</v>
      </c>
      <c r="B16" s="209"/>
      <c r="C16" s="209"/>
      <c r="D16" s="209"/>
      <c r="E16" s="209"/>
      <c r="F16" s="209"/>
      <c r="G16" s="209"/>
      <c r="H16" s="209"/>
    </row>
    <row r="17" spans="1:8" ht="60" x14ac:dyDescent="0.25">
      <c r="A17" s="32" t="s">
        <v>433</v>
      </c>
      <c r="B17" s="30" t="s">
        <v>5</v>
      </c>
      <c r="C17" s="47" t="s">
        <v>4</v>
      </c>
      <c r="D17" s="30" t="s">
        <v>3</v>
      </c>
      <c r="E17" s="30" t="s">
        <v>50</v>
      </c>
      <c r="F17" s="30" t="s">
        <v>1</v>
      </c>
      <c r="G17" s="30" t="s">
        <v>0</v>
      </c>
      <c r="H17" s="30" t="s">
        <v>10</v>
      </c>
    </row>
    <row r="18" spans="1:8" ht="45" x14ac:dyDescent="0.25">
      <c r="A18" s="210">
        <v>1</v>
      </c>
      <c r="B18" s="211" t="s">
        <v>194</v>
      </c>
      <c r="C18" s="212" t="s">
        <v>195</v>
      </c>
      <c r="D18" s="213" t="s">
        <v>97</v>
      </c>
      <c r="E18" s="59">
        <v>0.5</v>
      </c>
      <c r="F18" s="59" t="s">
        <v>208</v>
      </c>
      <c r="G18" s="59">
        <f>E18*18</f>
        <v>9</v>
      </c>
      <c r="H18" s="214"/>
    </row>
    <row r="19" spans="1:8" ht="45" x14ac:dyDescent="0.25">
      <c r="A19" s="210">
        <v>2</v>
      </c>
      <c r="B19" s="211" t="s">
        <v>196</v>
      </c>
      <c r="C19" s="212" t="s">
        <v>197</v>
      </c>
      <c r="D19" s="213" t="s">
        <v>97</v>
      </c>
      <c r="E19" s="59">
        <v>1</v>
      </c>
      <c r="F19" s="59" t="s">
        <v>208</v>
      </c>
      <c r="G19" s="59">
        <f t="shared" ref="G19:G77" si="0">E19*18</f>
        <v>18</v>
      </c>
      <c r="H19" s="214"/>
    </row>
    <row r="20" spans="1:8" ht="45" x14ac:dyDescent="0.25">
      <c r="A20" s="210">
        <v>3</v>
      </c>
      <c r="B20" s="211" t="s">
        <v>198</v>
      </c>
      <c r="C20" s="212" t="s">
        <v>199</v>
      </c>
      <c r="D20" s="213" t="s">
        <v>97</v>
      </c>
      <c r="E20" s="59">
        <v>1</v>
      </c>
      <c r="F20" s="59" t="s">
        <v>208</v>
      </c>
      <c r="G20" s="59">
        <f t="shared" si="0"/>
        <v>18</v>
      </c>
      <c r="H20" s="214"/>
    </row>
    <row r="21" spans="1:8" ht="45" x14ac:dyDescent="0.25">
      <c r="A21" s="210">
        <v>4</v>
      </c>
      <c r="B21" s="211" t="s">
        <v>200</v>
      </c>
      <c r="C21" s="212" t="s">
        <v>201</v>
      </c>
      <c r="D21" s="213" t="s">
        <v>97</v>
      </c>
      <c r="E21" s="59">
        <v>1</v>
      </c>
      <c r="F21" s="59" t="s">
        <v>208</v>
      </c>
      <c r="G21" s="59">
        <f t="shared" si="0"/>
        <v>18</v>
      </c>
      <c r="H21" s="214"/>
    </row>
    <row r="22" spans="1:8" ht="45" x14ac:dyDescent="0.25">
      <c r="A22" s="210">
        <v>5</v>
      </c>
      <c r="B22" s="211" t="s">
        <v>202</v>
      </c>
      <c r="C22" s="212" t="s">
        <v>203</v>
      </c>
      <c r="D22" s="213" t="s">
        <v>97</v>
      </c>
      <c r="E22" s="59">
        <v>1</v>
      </c>
      <c r="F22" s="59" t="s">
        <v>208</v>
      </c>
      <c r="G22" s="59">
        <f t="shared" si="0"/>
        <v>18</v>
      </c>
      <c r="H22" s="214"/>
    </row>
    <row r="23" spans="1:8" ht="45" x14ac:dyDescent="0.25">
      <c r="A23" s="48">
        <v>6</v>
      </c>
      <c r="B23" s="215" t="s">
        <v>204</v>
      </c>
      <c r="C23" s="216" t="s">
        <v>205</v>
      </c>
      <c r="D23" s="217" t="s">
        <v>97</v>
      </c>
      <c r="E23" s="60">
        <v>1</v>
      </c>
      <c r="F23" s="60" t="s">
        <v>208</v>
      </c>
      <c r="G23" s="59">
        <f t="shared" si="0"/>
        <v>18</v>
      </c>
      <c r="H23" s="218"/>
    </row>
    <row r="24" spans="1:8" ht="45" x14ac:dyDescent="0.25">
      <c r="A24" s="63">
        <v>7</v>
      </c>
      <c r="B24" s="211" t="s">
        <v>206</v>
      </c>
      <c r="C24" s="212" t="s">
        <v>207</v>
      </c>
      <c r="D24" s="59" t="s">
        <v>97</v>
      </c>
      <c r="E24" s="59">
        <v>2</v>
      </c>
      <c r="F24" s="59" t="s">
        <v>209</v>
      </c>
      <c r="G24" s="59">
        <f t="shared" si="0"/>
        <v>36</v>
      </c>
      <c r="H24" s="214"/>
    </row>
    <row r="25" spans="1:8" ht="45" x14ac:dyDescent="0.25">
      <c r="A25" s="63">
        <v>8</v>
      </c>
      <c r="B25" s="211" t="s">
        <v>464</v>
      </c>
      <c r="C25" s="219" t="s">
        <v>463</v>
      </c>
      <c r="D25" s="59" t="s">
        <v>97</v>
      </c>
      <c r="E25" s="49">
        <v>1</v>
      </c>
      <c r="F25" s="59" t="s">
        <v>209</v>
      </c>
      <c r="G25" s="59">
        <f t="shared" si="0"/>
        <v>18</v>
      </c>
      <c r="H25" s="214"/>
    </row>
    <row r="26" spans="1:8" x14ac:dyDescent="0.25">
      <c r="A26" s="63">
        <v>9</v>
      </c>
      <c r="B26" s="211" t="s">
        <v>237</v>
      </c>
      <c r="C26" s="212" t="s">
        <v>238</v>
      </c>
      <c r="D26" s="59" t="s">
        <v>97</v>
      </c>
      <c r="E26" s="49">
        <v>5</v>
      </c>
      <c r="F26" s="59" t="s">
        <v>209</v>
      </c>
      <c r="G26" s="59">
        <f t="shared" si="0"/>
        <v>90</v>
      </c>
      <c r="H26" s="214"/>
    </row>
    <row r="27" spans="1:8" ht="30" x14ac:dyDescent="0.25">
      <c r="A27" s="210">
        <v>10</v>
      </c>
      <c r="B27" s="220" t="s">
        <v>239</v>
      </c>
      <c r="C27" s="221" t="s">
        <v>427</v>
      </c>
      <c r="D27" s="222" t="s">
        <v>97</v>
      </c>
      <c r="E27" s="61">
        <v>0.5</v>
      </c>
      <c r="F27" s="62" t="s">
        <v>208</v>
      </c>
      <c r="G27" s="59">
        <f t="shared" si="0"/>
        <v>9</v>
      </c>
      <c r="H27" s="223"/>
    </row>
    <row r="28" spans="1:8" ht="30" x14ac:dyDescent="0.25">
      <c r="A28" s="210">
        <v>11</v>
      </c>
      <c r="B28" s="211" t="s">
        <v>240</v>
      </c>
      <c r="C28" s="212" t="s">
        <v>428</v>
      </c>
      <c r="D28" s="213" t="s">
        <v>97</v>
      </c>
      <c r="E28" s="49">
        <v>0.5</v>
      </c>
      <c r="F28" s="59" t="s">
        <v>208</v>
      </c>
      <c r="G28" s="59">
        <f t="shared" si="0"/>
        <v>9</v>
      </c>
      <c r="H28" s="214"/>
    </row>
    <row r="29" spans="1:8" ht="30" x14ac:dyDescent="0.25">
      <c r="A29" s="210">
        <v>12</v>
      </c>
      <c r="B29" s="211" t="s">
        <v>241</v>
      </c>
      <c r="C29" s="212" t="s">
        <v>429</v>
      </c>
      <c r="D29" s="213" t="s">
        <v>97</v>
      </c>
      <c r="E29" s="49">
        <v>0.5</v>
      </c>
      <c r="F29" s="59" t="s">
        <v>208</v>
      </c>
      <c r="G29" s="59">
        <f t="shared" si="0"/>
        <v>9</v>
      </c>
      <c r="H29" s="214"/>
    </row>
    <row r="30" spans="1:8" ht="30" x14ac:dyDescent="0.25">
      <c r="A30" s="210">
        <v>13</v>
      </c>
      <c r="B30" s="211" t="s">
        <v>248</v>
      </c>
      <c r="C30" s="212" t="s">
        <v>427</v>
      </c>
      <c r="D30" s="213" t="s">
        <v>97</v>
      </c>
      <c r="E30" s="49">
        <v>0.5</v>
      </c>
      <c r="F30" s="59" t="s">
        <v>208</v>
      </c>
      <c r="G30" s="59">
        <f t="shared" si="0"/>
        <v>9</v>
      </c>
      <c r="H30" s="214"/>
    </row>
    <row r="31" spans="1:8" ht="30" x14ac:dyDescent="0.25">
      <c r="A31" s="210">
        <v>14</v>
      </c>
      <c r="B31" s="211" t="s">
        <v>415</v>
      </c>
      <c r="C31" s="212" t="s">
        <v>428</v>
      </c>
      <c r="D31" s="213" t="s">
        <v>97</v>
      </c>
      <c r="E31" s="49">
        <v>0.5</v>
      </c>
      <c r="F31" s="59" t="s">
        <v>208</v>
      </c>
      <c r="G31" s="59">
        <f t="shared" si="0"/>
        <v>9</v>
      </c>
      <c r="H31" s="214"/>
    </row>
    <row r="32" spans="1:8" ht="30" x14ac:dyDescent="0.25">
      <c r="A32" s="210">
        <v>15</v>
      </c>
      <c r="B32" s="220" t="s">
        <v>447</v>
      </c>
      <c r="C32" s="221" t="s">
        <v>442</v>
      </c>
      <c r="D32" s="222" t="s">
        <v>97</v>
      </c>
      <c r="E32" s="62">
        <v>4</v>
      </c>
      <c r="F32" s="62" t="s">
        <v>209</v>
      </c>
      <c r="G32" s="59">
        <f t="shared" si="0"/>
        <v>72</v>
      </c>
      <c r="H32" s="223"/>
    </row>
    <row r="33" spans="1:8" ht="30" x14ac:dyDescent="0.25">
      <c r="A33" s="210">
        <v>16</v>
      </c>
      <c r="B33" s="220" t="s">
        <v>448</v>
      </c>
      <c r="C33" s="221" t="s">
        <v>465</v>
      </c>
      <c r="D33" s="222" t="s">
        <v>97</v>
      </c>
      <c r="E33" s="62">
        <v>4</v>
      </c>
      <c r="F33" s="62" t="s">
        <v>209</v>
      </c>
      <c r="G33" s="59">
        <f t="shared" si="0"/>
        <v>72</v>
      </c>
      <c r="H33" s="223"/>
    </row>
    <row r="34" spans="1:8" ht="45" x14ac:dyDescent="0.25">
      <c r="A34" s="210">
        <v>17</v>
      </c>
      <c r="B34" s="220" t="s">
        <v>449</v>
      </c>
      <c r="C34" s="221" t="s">
        <v>417</v>
      </c>
      <c r="D34" s="222" t="s">
        <v>97</v>
      </c>
      <c r="E34" s="62">
        <v>1</v>
      </c>
      <c r="F34" s="62" t="s">
        <v>209</v>
      </c>
      <c r="G34" s="59">
        <f>E34*18</f>
        <v>18</v>
      </c>
      <c r="H34" s="223"/>
    </row>
    <row r="35" spans="1:8" ht="60" x14ac:dyDescent="0.25">
      <c r="A35" s="210">
        <v>18</v>
      </c>
      <c r="B35" s="220" t="s">
        <v>450</v>
      </c>
      <c r="C35" s="221" t="s">
        <v>418</v>
      </c>
      <c r="D35" s="222" t="s">
        <v>97</v>
      </c>
      <c r="E35" s="62">
        <v>1</v>
      </c>
      <c r="F35" s="62" t="s">
        <v>209</v>
      </c>
      <c r="G35" s="59">
        <f t="shared" si="0"/>
        <v>18</v>
      </c>
      <c r="H35" s="223"/>
    </row>
    <row r="36" spans="1:8" x14ac:dyDescent="0.25">
      <c r="A36" s="210">
        <v>19</v>
      </c>
      <c r="B36" s="211" t="s">
        <v>451</v>
      </c>
      <c r="C36" s="212" t="s">
        <v>434</v>
      </c>
      <c r="D36" s="213" t="s">
        <v>97</v>
      </c>
      <c r="E36" s="59">
        <v>3</v>
      </c>
      <c r="F36" s="59" t="s">
        <v>209</v>
      </c>
      <c r="G36" s="59">
        <f t="shared" si="0"/>
        <v>54</v>
      </c>
      <c r="H36" s="214"/>
    </row>
    <row r="37" spans="1:8" ht="90" x14ac:dyDescent="0.25">
      <c r="A37" s="210">
        <v>20</v>
      </c>
      <c r="B37" s="211" t="s">
        <v>452</v>
      </c>
      <c r="C37" s="212" t="s">
        <v>416</v>
      </c>
      <c r="D37" s="213" t="s">
        <v>97</v>
      </c>
      <c r="E37" s="49">
        <v>5</v>
      </c>
      <c r="F37" s="59" t="s">
        <v>209</v>
      </c>
      <c r="G37" s="59">
        <f>E37*18</f>
        <v>90</v>
      </c>
      <c r="H37" s="214"/>
    </row>
    <row r="38" spans="1:8" ht="90" x14ac:dyDescent="0.25">
      <c r="A38" s="210">
        <v>21</v>
      </c>
      <c r="B38" s="212" t="s">
        <v>453</v>
      </c>
      <c r="C38" s="212" t="s">
        <v>231</v>
      </c>
      <c r="D38" s="213" t="s">
        <v>97</v>
      </c>
      <c r="E38" s="49">
        <v>1</v>
      </c>
      <c r="F38" s="59" t="s">
        <v>209</v>
      </c>
      <c r="G38" s="59">
        <f t="shared" si="0"/>
        <v>18</v>
      </c>
      <c r="H38" s="214"/>
    </row>
    <row r="39" spans="1:8" ht="105" x14ac:dyDescent="0.25">
      <c r="A39" s="210">
        <v>22</v>
      </c>
      <c r="B39" s="212" t="s">
        <v>431</v>
      </c>
      <c r="C39" s="212" t="s">
        <v>435</v>
      </c>
      <c r="D39" s="213" t="s">
        <v>97</v>
      </c>
      <c r="E39" s="49">
        <v>1</v>
      </c>
      <c r="F39" s="59" t="s">
        <v>209</v>
      </c>
      <c r="G39" s="59">
        <f t="shared" si="0"/>
        <v>18</v>
      </c>
      <c r="H39" s="214"/>
    </row>
    <row r="40" spans="1:8" ht="105" x14ac:dyDescent="0.25">
      <c r="A40" s="210">
        <v>23</v>
      </c>
      <c r="B40" s="212" t="s">
        <v>432</v>
      </c>
      <c r="C40" s="212" t="s">
        <v>435</v>
      </c>
      <c r="D40" s="213" t="s">
        <v>97</v>
      </c>
      <c r="E40" s="49">
        <v>1</v>
      </c>
      <c r="F40" s="59" t="s">
        <v>209</v>
      </c>
      <c r="G40" s="59">
        <f>E40*18</f>
        <v>18</v>
      </c>
      <c r="H40" s="214"/>
    </row>
    <row r="41" spans="1:8" ht="30" x14ac:dyDescent="0.25">
      <c r="A41" s="210">
        <v>24</v>
      </c>
      <c r="B41" s="211" t="s">
        <v>454</v>
      </c>
      <c r="C41" s="212" t="s">
        <v>412</v>
      </c>
      <c r="D41" s="213" t="s">
        <v>97</v>
      </c>
      <c r="E41" s="49">
        <v>5</v>
      </c>
      <c r="F41" s="59" t="s">
        <v>209</v>
      </c>
      <c r="G41" s="59">
        <f t="shared" si="0"/>
        <v>90</v>
      </c>
      <c r="H41" s="214"/>
    </row>
    <row r="42" spans="1:8" ht="45" x14ac:dyDescent="0.25">
      <c r="A42" s="210">
        <v>25</v>
      </c>
      <c r="B42" s="211" t="s">
        <v>455</v>
      </c>
      <c r="C42" s="212" t="s">
        <v>413</v>
      </c>
      <c r="D42" s="213" t="s">
        <v>97</v>
      </c>
      <c r="E42" s="49">
        <v>5</v>
      </c>
      <c r="F42" s="59" t="s">
        <v>209</v>
      </c>
      <c r="G42" s="59">
        <f t="shared" si="0"/>
        <v>90</v>
      </c>
      <c r="H42" s="214"/>
    </row>
    <row r="43" spans="1:8" ht="45" x14ac:dyDescent="0.25">
      <c r="A43" s="210">
        <v>26</v>
      </c>
      <c r="B43" s="211" t="s">
        <v>456</v>
      </c>
      <c r="C43" s="212" t="s">
        <v>234</v>
      </c>
      <c r="D43" s="213" t="s">
        <v>97</v>
      </c>
      <c r="E43" s="49">
        <v>5</v>
      </c>
      <c r="F43" s="59" t="s">
        <v>209</v>
      </c>
      <c r="G43" s="59">
        <f t="shared" si="0"/>
        <v>90</v>
      </c>
      <c r="H43" s="214"/>
    </row>
    <row r="44" spans="1:8" ht="45" x14ac:dyDescent="0.25">
      <c r="A44" s="210">
        <v>27</v>
      </c>
      <c r="B44" s="211" t="s">
        <v>457</v>
      </c>
      <c r="C44" s="212" t="s">
        <v>235</v>
      </c>
      <c r="D44" s="213" t="s">
        <v>97</v>
      </c>
      <c r="E44" s="49">
        <v>5</v>
      </c>
      <c r="F44" s="59" t="s">
        <v>209</v>
      </c>
      <c r="G44" s="59">
        <f t="shared" si="0"/>
        <v>90</v>
      </c>
      <c r="H44" s="214"/>
    </row>
    <row r="45" spans="1:8" ht="30" x14ac:dyDescent="0.25">
      <c r="A45" s="210">
        <v>28</v>
      </c>
      <c r="B45" s="211" t="s">
        <v>458</v>
      </c>
      <c r="C45" s="212" t="s">
        <v>430</v>
      </c>
      <c r="D45" s="213" t="s">
        <v>97</v>
      </c>
      <c r="E45" s="49">
        <v>5</v>
      </c>
      <c r="F45" s="59" t="s">
        <v>209</v>
      </c>
      <c r="G45" s="59">
        <f>E45*18</f>
        <v>90</v>
      </c>
      <c r="H45" s="214"/>
    </row>
    <row r="46" spans="1:8" ht="45" x14ac:dyDescent="0.25">
      <c r="A46" s="210">
        <v>29</v>
      </c>
      <c r="B46" s="211" t="s">
        <v>459</v>
      </c>
      <c r="C46" s="212" t="s">
        <v>430</v>
      </c>
      <c r="D46" s="213" t="s">
        <v>97</v>
      </c>
      <c r="E46" s="49">
        <v>5</v>
      </c>
      <c r="F46" s="59" t="s">
        <v>209</v>
      </c>
      <c r="G46" s="59">
        <f t="shared" si="0"/>
        <v>90</v>
      </c>
      <c r="H46" s="214"/>
    </row>
    <row r="47" spans="1:8" ht="30" x14ac:dyDescent="0.25">
      <c r="A47" s="210">
        <v>30</v>
      </c>
      <c r="B47" s="211" t="s">
        <v>460</v>
      </c>
      <c r="C47" s="212" t="s">
        <v>236</v>
      </c>
      <c r="D47" s="213" t="s">
        <v>97</v>
      </c>
      <c r="E47" s="49">
        <v>5</v>
      </c>
      <c r="F47" s="59" t="s">
        <v>209</v>
      </c>
      <c r="G47" s="59">
        <f t="shared" si="0"/>
        <v>90</v>
      </c>
      <c r="H47" s="214"/>
    </row>
    <row r="48" spans="1:8" ht="30" x14ac:dyDescent="0.25">
      <c r="A48" s="210">
        <v>31</v>
      </c>
      <c r="B48" s="211" t="s">
        <v>461</v>
      </c>
      <c r="C48" s="212" t="s">
        <v>414</v>
      </c>
      <c r="D48" s="213" t="s">
        <v>97</v>
      </c>
      <c r="E48" s="49">
        <v>5</v>
      </c>
      <c r="F48" s="59" t="s">
        <v>209</v>
      </c>
      <c r="G48" s="59">
        <f t="shared" si="0"/>
        <v>90</v>
      </c>
      <c r="H48" s="214"/>
    </row>
    <row r="49" spans="1:8" ht="30" x14ac:dyDescent="0.25">
      <c r="A49" s="210">
        <v>32</v>
      </c>
      <c r="B49" s="211" t="s">
        <v>210</v>
      </c>
      <c r="C49" s="212" t="s">
        <v>211</v>
      </c>
      <c r="D49" s="213" t="s">
        <v>97</v>
      </c>
      <c r="E49" s="59">
        <v>1</v>
      </c>
      <c r="F49" s="59" t="s">
        <v>209</v>
      </c>
      <c r="G49" s="59">
        <f t="shared" si="0"/>
        <v>18</v>
      </c>
      <c r="H49" s="214"/>
    </row>
    <row r="50" spans="1:8" x14ac:dyDescent="0.25">
      <c r="A50" s="210">
        <v>33</v>
      </c>
      <c r="B50" s="211" t="s">
        <v>409</v>
      </c>
      <c r="C50" s="212" t="s">
        <v>212</v>
      </c>
      <c r="D50" s="213" t="s">
        <v>97</v>
      </c>
      <c r="E50" s="59">
        <v>14</v>
      </c>
      <c r="F50" s="59" t="s">
        <v>209</v>
      </c>
      <c r="G50" s="59">
        <f t="shared" si="0"/>
        <v>252</v>
      </c>
      <c r="H50" s="214"/>
    </row>
    <row r="51" spans="1:8" ht="45" x14ac:dyDescent="0.25">
      <c r="A51" s="210">
        <v>34</v>
      </c>
      <c r="B51" s="211" t="s">
        <v>408</v>
      </c>
      <c r="C51" s="212" t="s">
        <v>426</v>
      </c>
      <c r="D51" s="213" t="s">
        <v>97</v>
      </c>
      <c r="E51" s="59">
        <v>4</v>
      </c>
      <c r="F51" s="59" t="s">
        <v>209</v>
      </c>
      <c r="G51" s="59">
        <f t="shared" si="0"/>
        <v>72</v>
      </c>
      <c r="H51" s="214"/>
    </row>
    <row r="52" spans="1:8" ht="30" x14ac:dyDescent="0.25">
      <c r="A52" s="210">
        <v>35</v>
      </c>
      <c r="B52" s="211" t="s">
        <v>214</v>
      </c>
      <c r="C52" s="212" t="s">
        <v>211</v>
      </c>
      <c r="D52" s="213" t="s">
        <v>97</v>
      </c>
      <c r="E52" s="59">
        <v>1</v>
      </c>
      <c r="F52" s="59" t="s">
        <v>209</v>
      </c>
      <c r="G52" s="59">
        <f>E52*18</f>
        <v>18</v>
      </c>
      <c r="H52" s="214"/>
    </row>
    <row r="53" spans="1:8" ht="30" x14ac:dyDescent="0.25">
      <c r="A53" s="210">
        <v>36</v>
      </c>
      <c r="B53" s="211" t="s">
        <v>405</v>
      </c>
      <c r="C53" s="212" t="s">
        <v>215</v>
      </c>
      <c r="D53" s="213" t="s">
        <v>97</v>
      </c>
      <c r="E53" s="59">
        <v>6</v>
      </c>
      <c r="F53" s="59" t="s">
        <v>209</v>
      </c>
      <c r="G53" s="59">
        <f t="shared" si="0"/>
        <v>108</v>
      </c>
      <c r="H53" s="214"/>
    </row>
    <row r="54" spans="1:8" ht="30" x14ac:dyDescent="0.25">
      <c r="A54" s="210">
        <v>37</v>
      </c>
      <c r="B54" s="211" t="s">
        <v>216</v>
      </c>
      <c r="C54" s="212" t="s">
        <v>211</v>
      </c>
      <c r="D54" s="213" t="s">
        <v>97</v>
      </c>
      <c r="E54" s="59">
        <v>1</v>
      </c>
      <c r="F54" s="59" t="s">
        <v>209</v>
      </c>
      <c r="G54" s="59">
        <f t="shared" si="0"/>
        <v>18</v>
      </c>
      <c r="H54" s="214"/>
    </row>
    <row r="55" spans="1:8" x14ac:dyDescent="0.25">
      <c r="A55" s="210">
        <v>38</v>
      </c>
      <c r="B55" s="211" t="s">
        <v>407</v>
      </c>
      <c r="C55" s="212" t="s">
        <v>212</v>
      </c>
      <c r="D55" s="213" t="s">
        <v>97</v>
      </c>
      <c r="E55" s="59">
        <v>6</v>
      </c>
      <c r="F55" s="59" t="s">
        <v>209</v>
      </c>
      <c r="G55" s="59">
        <f t="shared" si="0"/>
        <v>108</v>
      </c>
      <c r="H55" s="214"/>
    </row>
    <row r="56" spans="1:8" ht="45" x14ac:dyDescent="0.25">
      <c r="A56" s="210">
        <v>39</v>
      </c>
      <c r="B56" s="211" t="s">
        <v>406</v>
      </c>
      <c r="C56" s="212" t="s">
        <v>213</v>
      </c>
      <c r="D56" s="213" t="s">
        <v>97</v>
      </c>
      <c r="E56" s="59">
        <v>2</v>
      </c>
      <c r="F56" s="59" t="s">
        <v>209</v>
      </c>
      <c r="G56" s="59">
        <f t="shared" si="0"/>
        <v>36</v>
      </c>
      <c r="H56" s="214"/>
    </row>
    <row r="57" spans="1:8" ht="30" x14ac:dyDescent="0.25">
      <c r="A57" s="210">
        <v>40</v>
      </c>
      <c r="B57" s="211" t="s">
        <v>217</v>
      </c>
      <c r="C57" s="212" t="s">
        <v>211</v>
      </c>
      <c r="D57" s="213" t="s">
        <v>97</v>
      </c>
      <c r="E57" s="59">
        <v>1</v>
      </c>
      <c r="F57" s="59" t="s">
        <v>209</v>
      </c>
      <c r="G57" s="59">
        <f t="shared" si="0"/>
        <v>18</v>
      </c>
      <c r="H57" s="214"/>
    </row>
    <row r="58" spans="1:8" ht="45" x14ac:dyDescent="0.25">
      <c r="A58" s="210">
        <v>41</v>
      </c>
      <c r="B58" s="211" t="s">
        <v>218</v>
      </c>
      <c r="C58" s="212" t="s">
        <v>211</v>
      </c>
      <c r="D58" s="213" t="s">
        <v>97</v>
      </c>
      <c r="E58" s="59">
        <v>1</v>
      </c>
      <c r="F58" s="59" t="s">
        <v>209</v>
      </c>
      <c r="G58" s="59">
        <f t="shared" si="0"/>
        <v>18</v>
      </c>
      <c r="H58" s="214"/>
    </row>
    <row r="59" spans="1:8" ht="30" x14ac:dyDescent="0.25">
      <c r="A59" s="210">
        <v>42</v>
      </c>
      <c r="B59" s="211" t="s">
        <v>410</v>
      </c>
      <c r="C59" s="212" t="s">
        <v>419</v>
      </c>
      <c r="D59" s="213" t="s">
        <v>97</v>
      </c>
      <c r="E59" s="59">
        <v>4</v>
      </c>
      <c r="F59" s="59" t="s">
        <v>209</v>
      </c>
      <c r="G59" s="59">
        <f t="shared" si="0"/>
        <v>72</v>
      </c>
      <c r="H59" s="214"/>
    </row>
    <row r="60" spans="1:8" ht="30" x14ac:dyDescent="0.25">
      <c r="A60" s="210">
        <v>43</v>
      </c>
      <c r="B60" s="211" t="s">
        <v>219</v>
      </c>
      <c r="C60" s="212" t="s">
        <v>211</v>
      </c>
      <c r="D60" s="213" t="s">
        <v>97</v>
      </c>
      <c r="E60" s="59">
        <v>1</v>
      </c>
      <c r="F60" s="59" t="s">
        <v>209</v>
      </c>
      <c r="G60" s="59">
        <f t="shared" si="0"/>
        <v>18</v>
      </c>
      <c r="H60" s="214"/>
    </row>
    <row r="61" spans="1:8" ht="30" x14ac:dyDescent="0.25">
      <c r="A61" s="210">
        <v>44</v>
      </c>
      <c r="B61" s="211" t="s">
        <v>220</v>
      </c>
      <c r="C61" s="212" t="s">
        <v>420</v>
      </c>
      <c r="D61" s="213" t="s">
        <v>97</v>
      </c>
      <c r="E61" s="59">
        <v>4</v>
      </c>
      <c r="F61" s="59" t="s">
        <v>209</v>
      </c>
      <c r="G61" s="59">
        <f t="shared" si="0"/>
        <v>72</v>
      </c>
      <c r="H61" s="214"/>
    </row>
    <row r="62" spans="1:8" ht="30" x14ac:dyDescent="0.25">
      <c r="A62" s="210">
        <v>45</v>
      </c>
      <c r="B62" s="211" t="s">
        <v>221</v>
      </c>
      <c r="C62" s="224" t="s">
        <v>211</v>
      </c>
      <c r="D62" s="213" t="s">
        <v>97</v>
      </c>
      <c r="E62" s="59">
        <v>1</v>
      </c>
      <c r="F62" s="59" t="s">
        <v>209</v>
      </c>
      <c r="G62" s="59">
        <f>E62*18</f>
        <v>18</v>
      </c>
      <c r="H62" s="214"/>
    </row>
    <row r="63" spans="1:8" ht="30" x14ac:dyDescent="0.25">
      <c r="A63" s="210">
        <v>46</v>
      </c>
      <c r="B63" s="211" t="s">
        <v>462</v>
      </c>
      <c r="C63" s="212" t="s">
        <v>212</v>
      </c>
      <c r="D63" s="213" t="s">
        <v>97</v>
      </c>
      <c r="E63" s="59">
        <v>2</v>
      </c>
      <c r="F63" s="59" t="s">
        <v>209</v>
      </c>
      <c r="G63" s="59">
        <f t="shared" si="0"/>
        <v>36</v>
      </c>
      <c r="H63" s="214"/>
    </row>
    <row r="64" spans="1:8" ht="36.6" customHeight="1" x14ac:dyDescent="0.25">
      <c r="A64" s="210">
        <v>47</v>
      </c>
      <c r="B64" s="225" t="s">
        <v>222</v>
      </c>
      <c r="C64" s="225" t="s">
        <v>211</v>
      </c>
      <c r="D64" s="226" t="s">
        <v>97</v>
      </c>
      <c r="E64" s="102">
        <v>1</v>
      </c>
      <c r="F64" s="103" t="s">
        <v>209</v>
      </c>
      <c r="G64" s="103">
        <v>8</v>
      </c>
      <c r="H64" s="227"/>
    </row>
    <row r="65" spans="1:9" ht="180" x14ac:dyDescent="0.25">
      <c r="A65" s="210">
        <v>49</v>
      </c>
      <c r="B65" s="219" t="s">
        <v>223</v>
      </c>
      <c r="C65" s="219" t="s">
        <v>224</v>
      </c>
      <c r="D65" s="213" t="s">
        <v>97</v>
      </c>
      <c r="E65" s="49">
        <v>5</v>
      </c>
      <c r="F65" s="59" t="s">
        <v>209</v>
      </c>
      <c r="G65" s="59">
        <f t="shared" si="0"/>
        <v>90</v>
      </c>
      <c r="H65" s="214"/>
    </row>
    <row r="66" spans="1:9" ht="105" x14ac:dyDescent="0.25">
      <c r="A66" s="210">
        <v>50</v>
      </c>
      <c r="B66" s="212" t="s">
        <v>225</v>
      </c>
      <c r="C66" s="212" t="s">
        <v>226</v>
      </c>
      <c r="D66" s="213" t="s">
        <v>97</v>
      </c>
      <c r="E66" s="49">
        <v>5</v>
      </c>
      <c r="F66" s="59" t="s">
        <v>209</v>
      </c>
      <c r="G66" s="59">
        <f t="shared" si="0"/>
        <v>90</v>
      </c>
      <c r="H66" s="214"/>
    </row>
    <row r="67" spans="1:9" ht="30" x14ac:dyDescent="0.25">
      <c r="A67" s="210">
        <v>51</v>
      </c>
      <c r="B67" s="228" t="s">
        <v>242</v>
      </c>
      <c r="C67" s="228" t="s">
        <v>424</v>
      </c>
      <c r="D67" s="213" t="s">
        <v>97</v>
      </c>
      <c r="E67" s="49">
        <v>3</v>
      </c>
      <c r="F67" s="59" t="s">
        <v>209</v>
      </c>
      <c r="G67" s="59">
        <f t="shared" si="0"/>
        <v>54</v>
      </c>
      <c r="H67" s="214"/>
    </row>
    <row r="68" spans="1:9" ht="30" x14ac:dyDescent="0.25">
      <c r="A68" s="210">
        <v>52</v>
      </c>
      <c r="B68" s="228" t="s">
        <v>249</v>
      </c>
      <c r="C68" s="212" t="s">
        <v>243</v>
      </c>
      <c r="D68" s="213" t="s">
        <v>97</v>
      </c>
      <c r="E68" s="49">
        <v>5</v>
      </c>
      <c r="F68" s="59" t="s">
        <v>209</v>
      </c>
      <c r="G68" s="59">
        <f t="shared" si="0"/>
        <v>90</v>
      </c>
      <c r="H68" s="214"/>
    </row>
    <row r="69" spans="1:9" ht="150" x14ac:dyDescent="0.25">
      <c r="A69" s="210">
        <v>53</v>
      </c>
      <c r="B69" s="216" t="s">
        <v>227</v>
      </c>
      <c r="C69" s="216" t="s">
        <v>228</v>
      </c>
      <c r="D69" s="213" t="s">
        <v>97</v>
      </c>
      <c r="E69" s="49">
        <v>5</v>
      </c>
      <c r="F69" s="59" t="s">
        <v>209</v>
      </c>
      <c r="G69" s="59">
        <f t="shared" si="0"/>
        <v>90</v>
      </c>
      <c r="H69" s="227"/>
    </row>
    <row r="70" spans="1:9" ht="60" x14ac:dyDescent="0.25">
      <c r="A70" s="210">
        <v>54</v>
      </c>
      <c r="B70" s="212" t="s">
        <v>233</v>
      </c>
      <c r="C70" s="212" t="s">
        <v>423</v>
      </c>
      <c r="D70" s="213" t="s">
        <v>97</v>
      </c>
      <c r="E70" s="49">
        <v>3</v>
      </c>
      <c r="F70" s="59" t="s">
        <v>209</v>
      </c>
      <c r="G70" s="59">
        <f t="shared" si="0"/>
        <v>54</v>
      </c>
      <c r="H70" s="214"/>
    </row>
    <row r="71" spans="1:9" ht="225" x14ac:dyDescent="0.25">
      <c r="A71" s="210">
        <v>55</v>
      </c>
      <c r="B71" s="229" t="s">
        <v>411</v>
      </c>
      <c r="C71" s="230" t="s">
        <v>421</v>
      </c>
      <c r="D71" s="213" t="s">
        <v>49</v>
      </c>
      <c r="E71" s="49">
        <v>1</v>
      </c>
      <c r="F71" s="59" t="s">
        <v>209</v>
      </c>
      <c r="G71" s="59">
        <f t="shared" si="0"/>
        <v>18</v>
      </c>
      <c r="H71" s="214"/>
    </row>
    <row r="72" spans="1:9" ht="105" x14ac:dyDescent="0.25">
      <c r="A72" s="210">
        <v>56</v>
      </c>
      <c r="B72" s="225" t="s">
        <v>131</v>
      </c>
      <c r="C72" s="225" t="s">
        <v>230</v>
      </c>
      <c r="D72" s="213" t="s">
        <v>49</v>
      </c>
      <c r="E72" s="49">
        <v>3</v>
      </c>
      <c r="F72" s="59" t="s">
        <v>209</v>
      </c>
      <c r="G72" s="59">
        <f t="shared" si="0"/>
        <v>54</v>
      </c>
      <c r="H72" s="214"/>
    </row>
    <row r="73" spans="1:9" ht="409.5" x14ac:dyDescent="0.25">
      <c r="A73" s="210">
        <v>57</v>
      </c>
      <c r="B73" s="229" t="s">
        <v>229</v>
      </c>
      <c r="C73" s="230" t="s">
        <v>425</v>
      </c>
      <c r="D73" s="213" t="s">
        <v>49</v>
      </c>
      <c r="E73" s="49">
        <v>1</v>
      </c>
      <c r="F73" s="59" t="s">
        <v>209</v>
      </c>
      <c r="G73" s="59">
        <f t="shared" si="0"/>
        <v>18</v>
      </c>
      <c r="H73" s="214"/>
    </row>
    <row r="74" spans="1:9" ht="90" x14ac:dyDescent="0.25">
      <c r="A74" s="210">
        <v>58</v>
      </c>
      <c r="B74" s="212" t="s">
        <v>232</v>
      </c>
      <c r="C74" s="212" t="s">
        <v>422</v>
      </c>
      <c r="D74" s="213" t="s">
        <v>97</v>
      </c>
      <c r="E74" s="49">
        <v>1</v>
      </c>
      <c r="F74" s="59" t="s">
        <v>209</v>
      </c>
      <c r="G74" s="59">
        <f t="shared" si="0"/>
        <v>18</v>
      </c>
      <c r="H74" s="214"/>
    </row>
    <row r="75" spans="1:9" ht="30" x14ac:dyDescent="0.25">
      <c r="A75" s="210">
        <v>59</v>
      </c>
      <c r="B75" s="228" t="s">
        <v>244</v>
      </c>
      <c r="C75" s="228" t="s">
        <v>245</v>
      </c>
      <c r="D75" s="213" t="s">
        <v>97</v>
      </c>
      <c r="E75" s="49">
        <v>1</v>
      </c>
      <c r="F75" s="59" t="s">
        <v>209</v>
      </c>
      <c r="G75" s="59">
        <f t="shared" si="0"/>
        <v>18</v>
      </c>
      <c r="H75" s="214"/>
    </row>
    <row r="76" spans="1:9" ht="30" x14ac:dyDescent="0.25">
      <c r="A76" s="210">
        <v>60</v>
      </c>
      <c r="B76" s="228" t="s">
        <v>246</v>
      </c>
      <c r="C76" s="228" t="s">
        <v>247</v>
      </c>
      <c r="D76" s="213" t="s">
        <v>97</v>
      </c>
      <c r="E76" s="49">
        <v>7</v>
      </c>
      <c r="F76" s="59" t="s">
        <v>209</v>
      </c>
      <c r="G76" s="59">
        <f t="shared" si="0"/>
        <v>126</v>
      </c>
      <c r="H76" s="214"/>
    </row>
    <row r="77" spans="1:9" ht="30" x14ac:dyDescent="0.25">
      <c r="A77" s="210">
        <v>61</v>
      </c>
      <c r="B77" s="220" t="s">
        <v>356</v>
      </c>
      <c r="C77" s="231" t="s">
        <v>357</v>
      </c>
      <c r="D77" s="213" t="s">
        <v>97</v>
      </c>
      <c r="E77" s="49">
        <v>3</v>
      </c>
      <c r="F77" s="59" t="s">
        <v>209</v>
      </c>
      <c r="G77" s="59">
        <f t="shared" si="0"/>
        <v>54</v>
      </c>
      <c r="H77" s="214"/>
    </row>
    <row r="78" spans="1:9" x14ac:dyDescent="0.25">
      <c r="A78" s="232" t="s">
        <v>13</v>
      </c>
      <c r="B78" s="233"/>
      <c r="C78" s="234"/>
      <c r="D78" s="233"/>
      <c r="E78" s="233"/>
      <c r="F78" s="233"/>
      <c r="G78" s="233"/>
      <c r="H78" s="235"/>
    </row>
    <row r="79" spans="1:9" ht="60" x14ac:dyDescent="0.25">
      <c r="A79" s="28" t="s">
        <v>6</v>
      </c>
      <c r="B79" s="29" t="s">
        <v>5</v>
      </c>
      <c r="C79" s="30" t="s">
        <v>4</v>
      </c>
      <c r="D79" s="28" t="s">
        <v>3</v>
      </c>
      <c r="E79" s="31" t="s">
        <v>48</v>
      </c>
      <c r="F79" s="28" t="s">
        <v>1</v>
      </c>
      <c r="G79" s="32" t="s">
        <v>0</v>
      </c>
      <c r="H79" s="30" t="s">
        <v>10</v>
      </c>
    </row>
    <row r="80" spans="1:9" s="11" customFormat="1" x14ac:dyDescent="0.25">
      <c r="A80" s="236">
        <v>1</v>
      </c>
      <c r="B80" s="237" t="s">
        <v>83</v>
      </c>
      <c r="C80" s="237" t="s">
        <v>84</v>
      </c>
      <c r="D80" s="59" t="s">
        <v>97</v>
      </c>
      <c r="E80" s="33">
        <v>1</v>
      </c>
      <c r="F80" s="33" t="s">
        <v>85</v>
      </c>
      <c r="G80" s="34">
        <v>10</v>
      </c>
      <c r="H80" s="214"/>
      <c r="I80" s="143"/>
    </row>
    <row r="81" spans="1:9" s="11" customFormat="1" ht="30" x14ac:dyDescent="0.25">
      <c r="A81" s="236">
        <v>2</v>
      </c>
      <c r="B81" s="237" t="s">
        <v>86</v>
      </c>
      <c r="C81" s="238" t="s">
        <v>87</v>
      </c>
      <c r="D81" s="59" t="s">
        <v>97</v>
      </c>
      <c r="E81" s="33">
        <v>1</v>
      </c>
      <c r="F81" s="33" t="s">
        <v>63</v>
      </c>
      <c r="G81" s="34">
        <v>2</v>
      </c>
      <c r="H81" s="214"/>
      <c r="I81" s="143"/>
    </row>
    <row r="82" spans="1:9" s="11" customFormat="1" x14ac:dyDescent="0.25">
      <c r="A82" s="236">
        <v>3</v>
      </c>
      <c r="B82" s="237" t="s">
        <v>88</v>
      </c>
      <c r="C82" s="237" t="s">
        <v>120</v>
      </c>
      <c r="D82" s="59" t="s">
        <v>97</v>
      </c>
      <c r="E82" s="33">
        <v>1</v>
      </c>
      <c r="F82" s="33" t="s">
        <v>119</v>
      </c>
      <c r="G82" s="34">
        <v>2</v>
      </c>
      <c r="H82" s="214"/>
      <c r="I82" s="143"/>
    </row>
    <row r="83" spans="1:9" s="11" customFormat="1" x14ac:dyDescent="0.25">
      <c r="A83" s="236">
        <v>4</v>
      </c>
      <c r="B83" s="237" t="s">
        <v>89</v>
      </c>
      <c r="C83" s="237" t="s">
        <v>121</v>
      </c>
      <c r="D83" s="59" t="s">
        <v>97</v>
      </c>
      <c r="E83" s="33">
        <v>1</v>
      </c>
      <c r="F83" s="33" t="s">
        <v>119</v>
      </c>
      <c r="G83" s="34">
        <v>3</v>
      </c>
      <c r="H83" s="214"/>
      <c r="I83" s="143"/>
    </row>
    <row r="84" spans="1:9" s="11" customFormat="1" x14ac:dyDescent="0.25">
      <c r="A84" s="236">
        <v>5</v>
      </c>
      <c r="B84" s="237" t="s">
        <v>90</v>
      </c>
      <c r="C84" s="237" t="s">
        <v>91</v>
      </c>
      <c r="D84" s="59" t="s">
        <v>97</v>
      </c>
      <c r="E84" s="33">
        <v>1</v>
      </c>
      <c r="F84" s="33" t="s">
        <v>63</v>
      </c>
      <c r="G84" s="34">
        <v>20</v>
      </c>
      <c r="H84" s="214"/>
      <c r="I84" s="143"/>
    </row>
    <row r="85" spans="1:9" s="11" customFormat="1" ht="150" x14ac:dyDescent="0.25">
      <c r="A85" s="236">
        <v>6</v>
      </c>
      <c r="B85" s="214" t="s">
        <v>94</v>
      </c>
      <c r="C85" s="239" t="s">
        <v>95</v>
      </c>
      <c r="D85" s="59" t="s">
        <v>97</v>
      </c>
      <c r="E85" s="33">
        <v>1</v>
      </c>
      <c r="F85" s="33" t="s">
        <v>63</v>
      </c>
      <c r="G85" s="35">
        <v>20</v>
      </c>
      <c r="H85" s="214"/>
      <c r="I85" s="143"/>
    </row>
    <row r="86" spans="1:9" s="11" customFormat="1" x14ac:dyDescent="0.25">
      <c r="A86" s="236">
        <v>7</v>
      </c>
      <c r="B86" s="219" t="s">
        <v>113</v>
      </c>
      <c r="C86" s="219" t="s">
        <v>114</v>
      </c>
      <c r="D86" s="59" t="s">
        <v>97</v>
      </c>
      <c r="E86" s="36">
        <v>1</v>
      </c>
      <c r="F86" s="33" t="s">
        <v>63</v>
      </c>
      <c r="G86" s="37">
        <v>5</v>
      </c>
      <c r="H86" s="214"/>
      <c r="I86" s="143"/>
    </row>
    <row r="87" spans="1:9" s="11" customFormat="1" x14ac:dyDescent="0.25">
      <c r="A87" s="236">
        <v>8</v>
      </c>
      <c r="B87" s="240" t="s">
        <v>92</v>
      </c>
      <c r="C87" s="240" t="s">
        <v>93</v>
      </c>
      <c r="D87" s="59" t="s">
        <v>97</v>
      </c>
      <c r="E87" s="33">
        <v>1</v>
      </c>
      <c r="F87" s="33" t="s">
        <v>63</v>
      </c>
      <c r="G87" s="38">
        <v>55</v>
      </c>
      <c r="H87" s="214"/>
      <c r="I87" s="143"/>
    </row>
    <row r="88" spans="1:9" s="11" customFormat="1" ht="30" x14ac:dyDescent="0.25">
      <c r="A88" s="236">
        <v>9</v>
      </c>
      <c r="B88" s="219" t="s">
        <v>107</v>
      </c>
      <c r="C88" s="219" t="s">
        <v>108</v>
      </c>
      <c r="D88" s="59" t="s">
        <v>97</v>
      </c>
      <c r="E88" s="36">
        <v>1</v>
      </c>
      <c r="F88" s="33" t="s">
        <v>63</v>
      </c>
      <c r="G88" s="37">
        <v>55</v>
      </c>
      <c r="H88" s="214"/>
      <c r="I88" s="143"/>
    </row>
    <row r="89" spans="1:9" s="11" customFormat="1" x14ac:dyDescent="0.25">
      <c r="A89" s="236">
        <v>10</v>
      </c>
      <c r="B89" s="219" t="s">
        <v>109</v>
      </c>
      <c r="C89" s="219" t="s">
        <v>110</v>
      </c>
      <c r="D89" s="59" t="s">
        <v>97</v>
      </c>
      <c r="E89" s="36">
        <v>1</v>
      </c>
      <c r="F89" s="33" t="s">
        <v>63</v>
      </c>
      <c r="G89" s="37">
        <v>2</v>
      </c>
      <c r="H89" s="214"/>
      <c r="I89" s="143"/>
    </row>
    <row r="90" spans="1:9" s="11" customFormat="1" x14ac:dyDescent="0.25">
      <c r="A90" s="236">
        <v>11</v>
      </c>
      <c r="B90" s="219" t="s">
        <v>111</v>
      </c>
      <c r="C90" s="219" t="s">
        <v>112</v>
      </c>
      <c r="D90" s="59" t="s">
        <v>97</v>
      </c>
      <c r="E90" s="36">
        <v>1</v>
      </c>
      <c r="F90" s="33" t="s">
        <v>63</v>
      </c>
      <c r="G90" s="37">
        <v>3</v>
      </c>
      <c r="H90" s="214"/>
      <c r="I90" s="143"/>
    </row>
    <row r="91" spans="1:9" s="11" customFormat="1" x14ac:dyDescent="0.25">
      <c r="A91" s="236">
        <v>12</v>
      </c>
      <c r="B91" s="219" t="s">
        <v>115</v>
      </c>
      <c r="C91" s="219" t="s">
        <v>116</v>
      </c>
      <c r="D91" s="59" t="s">
        <v>97</v>
      </c>
      <c r="E91" s="36">
        <v>1</v>
      </c>
      <c r="F91" s="33" t="s">
        <v>63</v>
      </c>
      <c r="G91" s="37">
        <v>2</v>
      </c>
      <c r="H91" s="214"/>
      <c r="I91" s="143"/>
    </row>
    <row r="92" spans="1:9" s="11" customFormat="1" ht="60" x14ac:dyDescent="0.25">
      <c r="A92" s="236">
        <v>13</v>
      </c>
      <c r="B92" s="241" t="s">
        <v>103</v>
      </c>
      <c r="C92" s="241" t="s">
        <v>122</v>
      </c>
      <c r="D92" s="59" t="s">
        <v>97</v>
      </c>
      <c r="E92" s="39">
        <v>1</v>
      </c>
      <c r="F92" s="40" t="s">
        <v>123</v>
      </c>
      <c r="G92" s="41">
        <v>5</v>
      </c>
      <c r="H92" s="214"/>
      <c r="I92" s="143"/>
    </row>
    <row r="93" spans="1:9" s="11" customFormat="1" x14ac:dyDescent="0.25">
      <c r="A93" s="236">
        <v>14</v>
      </c>
      <c r="B93" s="241" t="s">
        <v>124</v>
      </c>
      <c r="C93" s="241" t="s">
        <v>136</v>
      </c>
      <c r="D93" s="59" t="s">
        <v>97</v>
      </c>
      <c r="E93" s="39">
        <v>1</v>
      </c>
      <c r="F93" s="40" t="s">
        <v>63</v>
      </c>
      <c r="G93" s="42">
        <v>4</v>
      </c>
      <c r="H93" s="214"/>
      <c r="I93" s="143"/>
    </row>
    <row r="94" spans="1:9" s="11" customFormat="1" ht="30" x14ac:dyDescent="0.25">
      <c r="A94" s="236">
        <v>15</v>
      </c>
      <c r="B94" s="219" t="s">
        <v>117</v>
      </c>
      <c r="C94" s="219" t="s">
        <v>118</v>
      </c>
      <c r="D94" s="59" t="s">
        <v>97</v>
      </c>
      <c r="E94" s="36">
        <v>1</v>
      </c>
      <c r="F94" s="43" t="s">
        <v>63</v>
      </c>
      <c r="G94" s="37">
        <v>3</v>
      </c>
      <c r="H94" s="214"/>
      <c r="I94" s="143"/>
    </row>
    <row r="95" spans="1:9" s="11" customFormat="1" x14ac:dyDescent="0.25">
      <c r="A95" s="236">
        <v>16</v>
      </c>
      <c r="B95" s="242" t="s">
        <v>96</v>
      </c>
      <c r="C95" s="242" t="s">
        <v>125</v>
      </c>
      <c r="D95" s="59" t="s">
        <v>97</v>
      </c>
      <c r="E95" s="33">
        <v>1</v>
      </c>
      <c r="F95" s="44" t="s">
        <v>63</v>
      </c>
      <c r="G95" s="45">
        <v>2</v>
      </c>
      <c r="H95" s="214"/>
      <c r="I95" s="143"/>
    </row>
    <row r="96" spans="1:9" s="11" customFormat="1" ht="75" x14ac:dyDescent="0.25">
      <c r="A96" s="236">
        <v>17</v>
      </c>
      <c r="B96" s="214" t="s">
        <v>98</v>
      </c>
      <c r="C96" s="239" t="s">
        <v>126</v>
      </c>
      <c r="D96" s="59" t="s">
        <v>97</v>
      </c>
      <c r="E96" s="33">
        <v>1</v>
      </c>
      <c r="F96" s="46" t="s">
        <v>119</v>
      </c>
      <c r="G96" s="35">
        <v>6</v>
      </c>
      <c r="H96" s="214"/>
      <c r="I96" s="143"/>
    </row>
    <row r="97" spans="1:9" s="11" customFormat="1" ht="30" x14ac:dyDescent="0.25">
      <c r="A97" s="236">
        <v>18</v>
      </c>
      <c r="B97" s="243" t="s">
        <v>99</v>
      </c>
      <c r="C97" s="243" t="s">
        <v>100</v>
      </c>
      <c r="D97" s="59" t="s">
        <v>97</v>
      </c>
      <c r="E97" s="33">
        <v>1</v>
      </c>
      <c r="F97" s="47" t="s">
        <v>63</v>
      </c>
      <c r="G97" s="48">
        <v>1000</v>
      </c>
      <c r="H97" s="214"/>
      <c r="I97" s="143"/>
    </row>
    <row r="98" spans="1:9" s="11" customFormat="1" ht="30" x14ac:dyDescent="0.25">
      <c r="A98" s="244">
        <v>19</v>
      </c>
      <c r="B98" s="245" t="s">
        <v>101</v>
      </c>
      <c r="C98" s="241" t="s">
        <v>102</v>
      </c>
      <c r="D98" s="60" t="s">
        <v>97</v>
      </c>
      <c r="E98" s="39">
        <v>1</v>
      </c>
      <c r="F98" s="40" t="s">
        <v>208</v>
      </c>
      <c r="G98" s="41">
        <v>12</v>
      </c>
      <c r="H98" s="218"/>
      <c r="I98" s="143"/>
    </row>
    <row r="99" spans="1:9" s="11" customFormat="1" x14ac:dyDescent="0.25">
      <c r="A99" s="236">
        <v>20</v>
      </c>
      <c r="B99" s="246" t="s">
        <v>365</v>
      </c>
      <c r="C99" s="242" t="s">
        <v>366</v>
      </c>
      <c r="D99" s="60" t="s">
        <v>97</v>
      </c>
      <c r="E99" s="44">
        <v>1</v>
      </c>
      <c r="F99" s="46" t="s">
        <v>209</v>
      </c>
      <c r="G99" s="46">
        <v>2</v>
      </c>
      <c r="H99" s="214"/>
      <c r="I99" s="143"/>
    </row>
    <row r="100" spans="1:9" s="11" customFormat="1" x14ac:dyDescent="0.25">
      <c r="A100" s="244">
        <v>21</v>
      </c>
      <c r="B100" s="246" t="s">
        <v>367</v>
      </c>
      <c r="C100" s="246" t="s">
        <v>368</v>
      </c>
      <c r="D100" s="60" t="s">
        <v>97</v>
      </c>
      <c r="E100" s="44">
        <v>1</v>
      </c>
      <c r="F100" s="46" t="s">
        <v>209</v>
      </c>
      <c r="G100" s="46">
        <v>2</v>
      </c>
      <c r="H100" s="214"/>
      <c r="I100" s="143"/>
    </row>
    <row r="101" spans="1:9" s="11" customFormat="1" x14ac:dyDescent="0.25">
      <c r="A101" s="236">
        <v>22</v>
      </c>
      <c r="B101" s="246" t="s">
        <v>358</v>
      </c>
      <c r="C101" s="246" t="s">
        <v>359</v>
      </c>
      <c r="D101" s="59" t="s">
        <v>97</v>
      </c>
      <c r="E101" s="49">
        <v>1</v>
      </c>
      <c r="F101" s="46" t="s">
        <v>209</v>
      </c>
      <c r="G101" s="49">
        <v>1</v>
      </c>
      <c r="H101" s="214"/>
      <c r="I101" s="143"/>
    </row>
    <row r="102" spans="1:9" s="11" customFormat="1" x14ac:dyDescent="0.25">
      <c r="A102" s="244">
        <v>23</v>
      </c>
      <c r="B102" s="246" t="s">
        <v>360</v>
      </c>
      <c r="C102" s="246" t="s">
        <v>359</v>
      </c>
      <c r="D102" s="59" t="s">
        <v>97</v>
      </c>
      <c r="E102" s="49">
        <v>1</v>
      </c>
      <c r="F102" s="46" t="s">
        <v>209</v>
      </c>
      <c r="G102" s="49">
        <v>1</v>
      </c>
      <c r="H102" s="214"/>
      <c r="I102" s="143"/>
    </row>
    <row r="103" spans="1:9" s="11" customFormat="1" x14ac:dyDescent="0.25">
      <c r="A103" s="236">
        <v>24</v>
      </c>
      <c r="B103" s="246" t="s">
        <v>361</v>
      </c>
      <c r="C103" s="246" t="s">
        <v>362</v>
      </c>
      <c r="D103" s="59" t="s">
        <v>97</v>
      </c>
      <c r="E103" s="49">
        <v>1</v>
      </c>
      <c r="F103" s="46" t="s">
        <v>209</v>
      </c>
      <c r="G103" s="49">
        <v>1</v>
      </c>
      <c r="H103" s="214"/>
      <c r="I103" s="143"/>
    </row>
    <row r="104" spans="1:9" s="11" customFormat="1" x14ac:dyDescent="0.25">
      <c r="A104" s="244">
        <v>25</v>
      </c>
      <c r="B104" s="246" t="s">
        <v>363</v>
      </c>
      <c r="C104" s="246" t="s">
        <v>364</v>
      </c>
      <c r="D104" s="59" t="s">
        <v>97</v>
      </c>
      <c r="E104" s="49">
        <v>1</v>
      </c>
      <c r="F104" s="49" t="s">
        <v>208</v>
      </c>
      <c r="G104" s="49">
        <v>1</v>
      </c>
      <c r="H104" s="214"/>
      <c r="I104" s="143"/>
    </row>
    <row r="105" spans="1:9" x14ac:dyDescent="0.25">
      <c r="A105" s="123" t="s">
        <v>49</v>
      </c>
      <c r="B105" s="247"/>
      <c r="C105" s="247"/>
      <c r="D105" s="248"/>
      <c r="E105" s="248"/>
      <c r="F105" s="248"/>
      <c r="G105" s="248"/>
      <c r="H105" s="248"/>
    </row>
    <row r="106" spans="1:9" ht="60" x14ac:dyDescent="0.25">
      <c r="A106" s="63" t="s">
        <v>6</v>
      </c>
      <c r="B106" s="63" t="s">
        <v>5</v>
      </c>
      <c r="C106" s="63" t="s">
        <v>4</v>
      </c>
      <c r="D106" s="63" t="s">
        <v>3</v>
      </c>
      <c r="E106" s="31" t="s">
        <v>48</v>
      </c>
      <c r="F106" s="63" t="s">
        <v>1</v>
      </c>
      <c r="G106" s="63" t="s">
        <v>0</v>
      </c>
      <c r="H106" s="63" t="s">
        <v>10</v>
      </c>
    </row>
    <row r="107" spans="1:9" ht="30" x14ac:dyDescent="0.25">
      <c r="A107" s="249">
        <v>1</v>
      </c>
      <c r="B107" s="250" t="s">
        <v>104</v>
      </c>
      <c r="C107" s="251" t="s">
        <v>127</v>
      </c>
      <c r="D107" s="59" t="s">
        <v>97</v>
      </c>
      <c r="E107" s="44">
        <v>1</v>
      </c>
      <c r="F107" s="46" t="s">
        <v>119</v>
      </c>
      <c r="G107" s="64">
        <v>10</v>
      </c>
      <c r="H107" s="214"/>
    </row>
    <row r="108" spans="1:9" x14ac:dyDescent="0.25">
      <c r="A108" s="249">
        <v>2</v>
      </c>
      <c r="B108" s="250" t="s">
        <v>105</v>
      </c>
      <c r="C108" s="251" t="s">
        <v>106</v>
      </c>
      <c r="D108" s="59" t="s">
        <v>97</v>
      </c>
      <c r="E108" s="44">
        <v>1</v>
      </c>
      <c r="F108" s="46" t="s">
        <v>63</v>
      </c>
      <c r="G108" s="64">
        <v>7</v>
      </c>
      <c r="H108" s="214"/>
    </row>
    <row r="109" spans="1:9" x14ac:dyDescent="0.25">
      <c r="A109" s="249">
        <v>3</v>
      </c>
      <c r="B109" s="252" t="s">
        <v>131</v>
      </c>
      <c r="C109" s="252" t="s">
        <v>130</v>
      </c>
      <c r="D109" s="59" t="s">
        <v>97</v>
      </c>
      <c r="E109" s="249">
        <v>1</v>
      </c>
      <c r="F109" s="46" t="s">
        <v>63</v>
      </c>
      <c r="G109" s="249">
        <v>40</v>
      </c>
      <c r="H109" s="252"/>
    </row>
  </sheetData>
  <mergeCells count="31">
    <mergeCell ref="A105:H105"/>
    <mergeCell ref="A78:H78"/>
    <mergeCell ref="A1:H1"/>
    <mergeCell ref="A5:H5"/>
    <mergeCell ref="A6:H6"/>
    <mergeCell ref="A16:H16"/>
    <mergeCell ref="A14:B14"/>
    <mergeCell ref="C14:H14"/>
    <mergeCell ref="A2:H2"/>
    <mergeCell ref="A3:H3"/>
    <mergeCell ref="A4:H4"/>
    <mergeCell ref="A7:B7"/>
    <mergeCell ref="C7:H7"/>
    <mergeCell ref="A8:C8"/>
    <mergeCell ref="D8:H8"/>
    <mergeCell ref="A9:B9"/>
    <mergeCell ref="C9:H9"/>
    <mergeCell ref="A10:B10"/>
    <mergeCell ref="C10:D10"/>
    <mergeCell ref="E10:F10"/>
    <mergeCell ref="G10:H10"/>
    <mergeCell ref="A13:B13"/>
    <mergeCell ref="C13:H13"/>
    <mergeCell ref="A15:B15"/>
    <mergeCell ref="C15:H15"/>
    <mergeCell ref="A11:B11"/>
    <mergeCell ref="C11:D11"/>
    <mergeCell ref="E11:F11"/>
    <mergeCell ref="G11:H11"/>
    <mergeCell ref="A12:B12"/>
    <mergeCell ref="C12:H12"/>
  </mergeCells>
  <dataValidations count="1">
    <dataValidation type="list" allowBlank="1" showInputMessage="1" showErrorMessage="1" promptTitle="список" prompt="выберите вид" sqref="D80:D104 D107:D109 D18:D77">
      <formula1>список</formula1>
    </dataValidation>
  </dataValidations>
  <pageMargins left="0.7" right="0.7" top="0.75" bottom="0.75"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zoomScale="87" zoomScaleNormal="87" workbookViewId="0">
      <selection activeCell="C10" sqref="C10"/>
    </sheetView>
  </sheetViews>
  <sheetFormatPr defaultColWidth="14.42578125" defaultRowHeight="15" x14ac:dyDescent="0.25"/>
  <cols>
    <col min="1" max="1" width="5.140625" style="1" customWidth="1"/>
    <col min="2" max="2" width="52" style="1" customWidth="1"/>
    <col min="3" max="3" width="27.42578125" style="1" customWidth="1"/>
    <col min="4" max="4" width="22" style="1" customWidth="1"/>
    <col min="5" max="5" width="15.42578125" style="1" customWidth="1"/>
    <col min="6" max="6" width="19.85546875" style="1" bestFit="1" customWidth="1"/>
    <col min="7" max="7" width="14.42578125" style="1" customWidth="1"/>
    <col min="8" max="9" width="8.85546875" style="1" customWidth="1"/>
    <col min="10" max="16384" width="14.42578125" style="1"/>
  </cols>
  <sheetData>
    <row r="1" spans="1:8" x14ac:dyDescent="0.25">
      <c r="A1" s="129" t="s">
        <v>9</v>
      </c>
      <c r="B1" s="130"/>
      <c r="C1" s="130"/>
      <c r="D1" s="130"/>
      <c r="E1" s="130"/>
      <c r="F1" s="130"/>
      <c r="G1" s="130"/>
    </row>
    <row r="2" spans="1:8" ht="20.25" x14ac:dyDescent="0.3">
      <c r="A2" s="132" t="s">
        <v>29</v>
      </c>
      <c r="B2" s="132"/>
      <c r="C2" s="132"/>
      <c r="D2" s="132"/>
      <c r="E2" s="132"/>
      <c r="F2" s="132"/>
      <c r="G2" s="132"/>
      <c r="H2" s="3"/>
    </row>
    <row r="3" spans="1:8" ht="20.25" x14ac:dyDescent="0.25">
      <c r="A3" s="133" t="str">
        <f>'Информация о Чемпионате'!B4</f>
        <v>Финал Чемпионата по профессиональному мастерству "Профессионалы" 2026</v>
      </c>
      <c r="B3" s="133"/>
      <c r="C3" s="133"/>
      <c r="D3" s="133"/>
      <c r="E3" s="133"/>
      <c r="F3" s="133"/>
      <c r="G3" s="133"/>
      <c r="H3" s="4"/>
    </row>
    <row r="4" spans="1:8" ht="20.25" x14ac:dyDescent="0.3">
      <c r="A4" s="132" t="s">
        <v>30</v>
      </c>
      <c r="B4" s="132"/>
      <c r="C4" s="132"/>
      <c r="D4" s="132"/>
      <c r="E4" s="132"/>
      <c r="F4" s="132"/>
      <c r="G4" s="132"/>
      <c r="H4" s="3"/>
    </row>
    <row r="5" spans="1:8" ht="20.25" x14ac:dyDescent="0.25">
      <c r="A5" s="131" t="str">
        <f>'Информация о Чемпионате'!B3</f>
        <v>Сварочные технологии</v>
      </c>
      <c r="B5" s="131"/>
      <c r="C5" s="131"/>
      <c r="D5" s="131"/>
      <c r="E5" s="131"/>
      <c r="F5" s="131"/>
      <c r="G5" s="131"/>
      <c r="H5" s="5"/>
    </row>
    <row r="6" spans="1:8" ht="20.25" x14ac:dyDescent="0.25">
      <c r="A6" s="127" t="s">
        <v>14</v>
      </c>
      <c r="B6" s="128"/>
      <c r="C6" s="128"/>
      <c r="D6" s="128"/>
      <c r="E6" s="128"/>
      <c r="F6" s="128"/>
      <c r="G6" s="128"/>
    </row>
    <row r="7" spans="1:8" ht="30" x14ac:dyDescent="0.25">
      <c r="A7" s="17" t="s">
        <v>6</v>
      </c>
      <c r="B7" s="17" t="s">
        <v>5</v>
      </c>
      <c r="C7" s="2" t="s">
        <v>4</v>
      </c>
      <c r="D7" s="17" t="s">
        <v>3</v>
      </c>
      <c r="E7" s="17" t="s">
        <v>2</v>
      </c>
      <c r="F7" s="17" t="s">
        <v>1</v>
      </c>
      <c r="G7" s="17" t="s">
        <v>15</v>
      </c>
    </row>
    <row r="8" spans="1:8" ht="30" x14ac:dyDescent="0.25">
      <c r="A8" s="18">
        <v>1</v>
      </c>
      <c r="B8" s="19" t="s">
        <v>285</v>
      </c>
      <c r="C8" s="15" t="s">
        <v>286</v>
      </c>
      <c r="D8" s="20"/>
      <c r="E8" s="21">
        <v>1</v>
      </c>
      <c r="F8" s="21" t="s">
        <v>209</v>
      </c>
      <c r="G8" s="6"/>
    </row>
    <row r="9" spans="1:8" x14ac:dyDescent="0.25">
      <c r="A9" s="18">
        <v>2</v>
      </c>
      <c r="B9" s="19" t="s">
        <v>287</v>
      </c>
      <c r="C9" s="16" t="s">
        <v>288</v>
      </c>
      <c r="D9" s="21" t="s">
        <v>289</v>
      </c>
      <c r="E9" s="21">
        <v>3</v>
      </c>
      <c r="F9" s="21" t="s">
        <v>209</v>
      </c>
      <c r="G9" s="6"/>
    </row>
    <row r="10" spans="1:8" x14ac:dyDescent="0.25">
      <c r="A10" s="18">
        <v>3</v>
      </c>
      <c r="B10" s="19" t="s">
        <v>290</v>
      </c>
      <c r="C10" s="16" t="s">
        <v>286</v>
      </c>
      <c r="D10" s="22" t="s">
        <v>289</v>
      </c>
      <c r="E10" s="21">
        <v>1</v>
      </c>
      <c r="F10" s="21" t="s">
        <v>209</v>
      </c>
      <c r="G10" s="6"/>
    </row>
    <row r="11" spans="1:8" ht="30" x14ac:dyDescent="0.25">
      <c r="A11" s="18">
        <v>4</v>
      </c>
      <c r="B11" s="19" t="s">
        <v>291</v>
      </c>
      <c r="C11" s="16" t="s">
        <v>286</v>
      </c>
      <c r="D11" s="22" t="s">
        <v>289</v>
      </c>
      <c r="E11" s="21">
        <v>1</v>
      </c>
      <c r="F11" s="21" t="s">
        <v>209</v>
      </c>
      <c r="G11" s="6"/>
    </row>
    <row r="12" spans="1:8" x14ac:dyDescent="0.25">
      <c r="A12" s="18">
        <v>5</v>
      </c>
      <c r="B12" s="19" t="s">
        <v>292</v>
      </c>
      <c r="C12" s="16" t="s">
        <v>293</v>
      </c>
      <c r="D12" s="22" t="s">
        <v>129</v>
      </c>
      <c r="E12" s="21">
        <v>1</v>
      </c>
      <c r="F12" s="21" t="s">
        <v>209</v>
      </c>
      <c r="G12" s="23"/>
    </row>
    <row r="13" spans="1:8" x14ac:dyDescent="0.25">
      <c r="A13" s="18">
        <v>6</v>
      </c>
      <c r="B13" s="19" t="s">
        <v>294</v>
      </c>
      <c r="C13" s="16" t="s">
        <v>295</v>
      </c>
      <c r="D13" s="22" t="s">
        <v>289</v>
      </c>
      <c r="E13" s="21">
        <v>1</v>
      </c>
      <c r="F13" s="21" t="s">
        <v>209</v>
      </c>
      <c r="G13" s="6"/>
    </row>
    <row r="14" spans="1:8" ht="45" x14ac:dyDescent="0.25">
      <c r="A14" s="18">
        <v>7</v>
      </c>
      <c r="B14" s="16" t="s">
        <v>296</v>
      </c>
      <c r="C14" s="14" t="s">
        <v>297</v>
      </c>
      <c r="D14" s="22" t="s">
        <v>289</v>
      </c>
      <c r="E14" s="21">
        <v>1</v>
      </c>
      <c r="F14" s="21" t="s">
        <v>209</v>
      </c>
      <c r="G14" s="24"/>
    </row>
    <row r="15" spans="1:8" ht="60" x14ac:dyDescent="0.25">
      <c r="A15" s="18">
        <v>8</v>
      </c>
      <c r="B15" s="19" t="s">
        <v>298</v>
      </c>
      <c r="C15" s="14" t="s">
        <v>243</v>
      </c>
      <c r="D15" s="22" t="s">
        <v>299</v>
      </c>
      <c r="E15" s="21">
        <v>3</v>
      </c>
      <c r="F15" s="21" t="s">
        <v>209</v>
      </c>
      <c r="G15" s="24"/>
    </row>
    <row r="16" spans="1:8" ht="60" x14ac:dyDescent="0.25">
      <c r="A16" s="18">
        <v>9</v>
      </c>
      <c r="B16" s="19" t="s">
        <v>223</v>
      </c>
      <c r="C16" s="14" t="s">
        <v>300</v>
      </c>
      <c r="D16" s="22" t="s">
        <v>299</v>
      </c>
      <c r="E16" s="21">
        <v>3</v>
      </c>
      <c r="F16" s="21" t="s">
        <v>209</v>
      </c>
      <c r="G16" s="24"/>
    </row>
    <row r="17" spans="1:7" ht="60" x14ac:dyDescent="0.25">
      <c r="A17" s="18">
        <v>10</v>
      </c>
      <c r="B17" s="19" t="s">
        <v>242</v>
      </c>
      <c r="C17" s="14" t="s">
        <v>243</v>
      </c>
      <c r="D17" s="22" t="s">
        <v>299</v>
      </c>
      <c r="E17" s="21">
        <v>3</v>
      </c>
      <c r="F17" s="21" t="s">
        <v>209</v>
      </c>
      <c r="G17" s="24"/>
    </row>
    <row r="18" spans="1:7" ht="60" x14ac:dyDescent="0.25">
      <c r="A18" s="18">
        <v>11</v>
      </c>
      <c r="B18" s="19" t="s">
        <v>249</v>
      </c>
      <c r="C18" s="14" t="s">
        <v>243</v>
      </c>
      <c r="D18" s="22" t="s">
        <v>299</v>
      </c>
      <c r="E18" s="21">
        <v>3</v>
      </c>
      <c r="F18" s="21" t="s">
        <v>209</v>
      </c>
      <c r="G18" s="24"/>
    </row>
    <row r="19" spans="1:7" ht="60" x14ac:dyDescent="0.25">
      <c r="A19" s="18">
        <v>12</v>
      </c>
      <c r="B19" s="19" t="s">
        <v>301</v>
      </c>
      <c r="C19" s="14" t="s">
        <v>300</v>
      </c>
      <c r="D19" s="22" t="s">
        <v>299</v>
      </c>
      <c r="E19" s="21">
        <v>5</v>
      </c>
      <c r="F19" s="21" t="s">
        <v>209</v>
      </c>
      <c r="G19" s="24"/>
    </row>
    <row r="20" spans="1:7" ht="60" x14ac:dyDescent="0.25">
      <c r="A20" s="18">
        <v>13</v>
      </c>
      <c r="B20" s="19" t="s">
        <v>302</v>
      </c>
      <c r="C20" s="14" t="s">
        <v>303</v>
      </c>
      <c r="D20" s="22" t="s">
        <v>299</v>
      </c>
      <c r="E20" s="21">
        <v>3</v>
      </c>
      <c r="F20" s="21" t="s">
        <v>209</v>
      </c>
      <c r="G20" s="24"/>
    </row>
    <row r="21" spans="1:7" ht="60" x14ac:dyDescent="0.25">
      <c r="A21" s="18">
        <v>14</v>
      </c>
      <c r="B21" s="19" t="s">
        <v>304</v>
      </c>
      <c r="C21" s="14" t="s">
        <v>305</v>
      </c>
      <c r="D21" s="22" t="s">
        <v>299</v>
      </c>
      <c r="E21" s="21">
        <v>3</v>
      </c>
      <c r="F21" s="21" t="s">
        <v>209</v>
      </c>
      <c r="G21" s="24"/>
    </row>
    <row r="22" spans="1:7" ht="60" x14ac:dyDescent="0.25">
      <c r="A22" s="18">
        <v>15</v>
      </c>
      <c r="B22" s="19" t="s">
        <v>306</v>
      </c>
      <c r="C22" s="14" t="s">
        <v>305</v>
      </c>
      <c r="D22" s="22" t="s">
        <v>299</v>
      </c>
      <c r="E22" s="21">
        <v>3</v>
      </c>
      <c r="F22" s="21" t="s">
        <v>209</v>
      </c>
      <c r="G22" s="24"/>
    </row>
    <row r="23" spans="1:7" x14ac:dyDescent="0.25">
      <c r="A23" s="18">
        <v>16</v>
      </c>
      <c r="B23" s="19" t="s">
        <v>307</v>
      </c>
      <c r="C23" s="19" t="s">
        <v>308</v>
      </c>
      <c r="D23" s="22" t="s">
        <v>289</v>
      </c>
      <c r="E23" s="21">
        <v>1</v>
      </c>
      <c r="F23" s="21" t="s">
        <v>209</v>
      </c>
      <c r="G23" s="24"/>
    </row>
    <row r="24" spans="1:7" x14ac:dyDescent="0.25">
      <c r="A24" s="18">
        <v>17</v>
      </c>
      <c r="B24" s="19" t="s">
        <v>309</v>
      </c>
      <c r="C24" s="19" t="s">
        <v>310</v>
      </c>
      <c r="D24" s="22" t="s">
        <v>289</v>
      </c>
      <c r="E24" s="21">
        <v>1</v>
      </c>
      <c r="F24" s="21" t="s">
        <v>209</v>
      </c>
      <c r="G24" s="24"/>
    </row>
    <row r="25" spans="1:7" ht="30" x14ac:dyDescent="0.25">
      <c r="A25" s="18">
        <v>18</v>
      </c>
      <c r="B25" s="19" t="s">
        <v>311</v>
      </c>
      <c r="C25" s="19" t="s">
        <v>312</v>
      </c>
      <c r="D25" s="22" t="s">
        <v>289</v>
      </c>
      <c r="E25" s="21">
        <v>1</v>
      </c>
      <c r="F25" s="21" t="s">
        <v>209</v>
      </c>
      <c r="G25" s="24"/>
    </row>
    <row r="26" spans="1:7" x14ac:dyDescent="0.25">
      <c r="A26" s="18">
        <v>19</v>
      </c>
      <c r="B26" s="19" t="s">
        <v>313</v>
      </c>
      <c r="C26" s="19" t="s">
        <v>314</v>
      </c>
      <c r="D26" s="22" t="s">
        <v>289</v>
      </c>
      <c r="E26" s="21">
        <v>1</v>
      </c>
      <c r="F26" s="21" t="s">
        <v>209</v>
      </c>
      <c r="G26" s="24"/>
    </row>
    <row r="27" spans="1:7" x14ac:dyDescent="0.25">
      <c r="A27" s="18">
        <v>20</v>
      </c>
      <c r="B27" s="19" t="s">
        <v>315</v>
      </c>
      <c r="C27" s="19" t="s">
        <v>316</v>
      </c>
      <c r="D27" s="22" t="s">
        <v>289</v>
      </c>
      <c r="E27" s="21">
        <v>1</v>
      </c>
      <c r="F27" s="21" t="s">
        <v>209</v>
      </c>
      <c r="G27" s="24"/>
    </row>
    <row r="28" spans="1:7" x14ac:dyDescent="0.25">
      <c r="A28" s="18">
        <v>21</v>
      </c>
      <c r="B28" s="19" t="s">
        <v>317</v>
      </c>
      <c r="C28" s="19" t="s">
        <v>318</v>
      </c>
      <c r="D28" s="22" t="s">
        <v>289</v>
      </c>
      <c r="E28" s="21">
        <v>1</v>
      </c>
      <c r="F28" s="21" t="s">
        <v>209</v>
      </c>
      <c r="G28" s="24"/>
    </row>
    <row r="29" spans="1:7" ht="30" x14ac:dyDescent="0.25">
      <c r="A29" s="18">
        <v>22</v>
      </c>
      <c r="B29" s="19" t="s">
        <v>319</v>
      </c>
      <c r="C29" s="19" t="s">
        <v>320</v>
      </c>
      <c r="D29" s="22" t="s">
        <v>129</v>
      </c>
      <c r="E29" s="21">
        <v>1</v>
      </c>
      <c r="F29" s="21" t="s">
        <v>209</v>
      </c>
      <c r="G29" s="24"/>
    </row>
    <row r="30" spans="1:7" x14ac:dyDescent="0.25">
      <c r="A30" s="18">
        <v>23</v>
      </c>
      <c r="B30" s="19" t="s">
        <v>321</v>
      </c>
      <c r="C30" s="19" t="s">
        <v>321</v>
      </c>
      <c r="D30" s="22" t="s">
        <v>129</v>
      </c>
      <c r="E30" s="21">
        <v>3</v>
      </c>
      <c r="F30" s="21" t="s">
        <v>209</v>
      </c>
      <c r="G30" s="24"/>
    </row>
    <row r="31" spans="1:7" x14ac:dyDescent="0.25">
      <c r="A31" s="18">
        <v>24</v>
      </c>
      <c r="B31" s="19" t="s">
        <v>322</v>
      </c>
      <c r="C31" s="19" t="s">
        <v>322</v>
      </c>
      <c r="D31" s="22" t="s">
        <v>129</v>
      </c>
      <c r="E31" s="21">
        <v>3</v>
      </c>
      <c r="F31" s="21" t="s">
        <v>209</v>
      </c>
      <c r="G31" s="24"/>
    </row>
    <row r="32" spans="1:7" ht="30" x14ac:dyDescent="0.25">
      <c r="A32" s="18">
        <v>25</v>
      </c>
      <c r="B32" s="19" t="s">
        <v>323</v>
      </c>
      <c r="C32" s="19" t="s">
        <v>324</v>
      </c>
      <c r="D32" s="22" t="s">
        <v>289</v>
      </c>
      <c r="E32" s="21">
        <v>1</v>
      </c>
      <c r="F32" s="21" t="s">
        <v>209</v>
      </c>
      <c r="G32" s="24"/>
    </row>
    <row r="33" spans="1:7" x14ac:dyDescent="0.25">
      <c r="A33" s="18">
        <v>26</v>
      </c>
      <c r="B33" s="19" t="s">
        <v>325</v>
      </c>
      <c r="C33" s="19" t="s">
        <v>326</v>
      </c>
      <c r="D33" s="22" t="s">
        <v>289</v>
      </c>
      <c r="E33" s="21">
        <v>1</v>
      </c>
      <c r="F33" s="21" t="s">
        <v>209</v>
      </c>
      <c r="G33" s="24"/>
    </row>
    <row r="34" spans="1:7" x14ac:dyDescent="0.25">
      <c r="A34" s="18">
        <v>27</v>
      </c>
      <c r="B34" s="19" t="s">
        <v>327</v>
      </c>
      <c r="C34" s="19" t="s">
        <v>328</v>
      </c>
      <c r="D34" s="22" t="s">
        <v>289</v>
      </c>
      <c r="E34" s="21">
        <v>1</v>
      </c>
      <c r="F34" s="21" t="s">
        <v>209</v>
      </c>
      <c r="G34" s="24"/>
    </row>
    <row r="35" spans="1:7" x14ac:dyDescent="0.25">
      <c r="A35" s="18">
        <v>28</v>
      </c>
      <c r="B35" s="19" t="s">
        <v>329</v>
      </c>
      <c r="C35" s="19" t="s">
        <v>330</v>
      </c>
      <c r="D35" s="22" t="s">
        <v>289</v>
      </c>
      <c r="E35" s="21">
        <v>1</v>
      </c>
      <c r="F35" s="21" t="s">
        <v>209</v>
      </c>
      <c r="G35" s="24"/>
    </row>
    <row r="36" spans="1:7" x14ac:dyDescent="0.25">
      <c r="A36" s="18">
        <v>29</v>
      </c>
      <c r="B36" s="19" t="s">
        <v>331</v>
      </c>
      <c r="C36" s="19" t="s">
        <v>332</v>
      </c>
      <c r="D36" s="22" t="s">
        <v>333</v>
      </c>
      <c r="E36" s="21">
        <v>1</v>
      </c>
      <c r="F36" s="21" t="s">
        <v>209</v>
      </c>
      <c r="G36" s="24"/>
    </row>
    <row r="37" spans="1:7" ht="30" x14ac:dyDescent="0.25">
      <c r="A37" s="18">
        <v>30</v>
      </c>
      <c r="B37" s="19" t="s">
        <v>334</v>
      </c>
      <c r="C37" s="19" t="s">
        <v>335</v>
      </c>
      <c r="D37" s="22" t="s">
        <v>289</v>
      </c>
      <c r="E37" s="21">
        <v>1</v>
      </c>
      <c r="F37" s="21" t="s">
        <v>209</v>
      </c>
      <c r="G37" s="24"/>
    </row>
    <row r="38" spans="1:7" ht="30" x14ac:dyDescent="0.25">
      <c r="A38" s="18">
        <v>31</v>
      </c>
      <c r="B38" s="19" t="s">
        <v>336</v>
      </c>
      <c r="C38" s="19" t="s">
        <v>337</v>
      </c>
      <c r="D38" s="22" t="s">
        <v>289</v>
      </c>
      <c r="E38" s="21">
        <v>1</v>
      </c>
      <c r="F38" s="21" t="s">
        <v>209</v>
      </c>
      <c r="G38" s="24"/>
    </row>
    <row r="39" spans="1:7" x14ac:dyDescent="0.25">
      <c r="A39" s="18">
        <v>32</v>
      </c>
      <c r="B39" s="19" t="s">
        <v>338</v>
      </c>
      <c r="C39" s="19" t="s">
        <v>339</v>
      </c>
      <c r="D39" s="22" t="s">
        <v>289</v>
      </c>
      <c r="E39" s="21">
        <v>2</v>
      </c>
      <c r="F39" s="21" t="s">
        <v>209</v>
      </c>
      <c r="G39" s="24"/>
    </row>
    <row r="40" spans="1:7" ht="30" x14ac:dyDescent="0.25">
      <c r="A40" s="18">
        <v>33</v>
      </c>
      <c r="B40" s="19" t="s">
        <v>340</v>
      </c>
      <c r="C40" s="19" t="s">
        <v>341</v>
      </c>
      <c r="D40" s="22" t="s">
        <v>289</v>
      </c>
      <c r="E40" s="21">
        <v>1</v>
      </c>
      <c r="F40" s="21" t="s">
        <v>209</v>
      </c>
      <c r="G40" s="24"/>
    </row>
    <row r="41" spans="1:7" x14ac:dyDescent="0.25">
      <c r="A41" s="18">
        <v>34</v>
      </c>
      <c r="B41" s="19" t="s">
        <v>342</v>
      </c>
      <c r="C41" s="14" t="s">
        <v>343</v>
      </c>
      <c r="D41" s="22" t="s">
        <v>289</v>
      </c>
      <c r="E41" s="21">
        <v>3</v>
      </c>
      <c r="F41" s="21" t="s">
        <v>209</v>
      </c>
      <c r="G41" s="24"/>
    </row>
    <row r="42" spans="1:7" ht="30" x14ac:dyDescent="0.25">
      <c r="A42" s="18">
        <v>35</v>
      </c>
      <c r="B42" s="19" t="s">
        <v>344</v>
      </c>
      <c r="C42" s="14" t="s">
        <v>345</v>
      </c>
      <c r="D42" s="22" t="s">
        <v>129</v>
      </c>
      <c r="E42" s="21">
        <v>1</v>
      </c>
      <c r="F42" s="21" t="s">
        <v>209</v>
      </c>
      <c r="G42" s="24"/>
    </row>
    <row r="43" spans="1:7" x14ac:dyDescent="0.25">
      <c r="A43" s="18">
        <v>36</v>
      </c>
      <c r="B43" s="19" t="s">
        <v>346</v>
      </c>
      <c r="C43" s="14" t="s">
        <v>347</v>
      </c>
      <c r="D43" s="22" t="s">
        <v>129</v>
      </c>
      <c r="E43" s="21">
        <v>1</v>
      </c>
      <c r="F43" s="21" t="s">
        <v>209</v>
      </c>
      <c r="G43" s="24"/>
    </row>
    <row r="44" spans="1:7" ht="30" x14ac:dyDescent="0.25">
      <c r="A44" s="18">
        <v>37</v>
      </c>
      <c r="B44" s="19" t="s">
        <v>348</v>
      </c>
      <c r="C44" s="19" t="s">
        <v>349</v>
      </c>
      <c r="D44" s="22" t="s">
        <v>129</v>
      </c>
      <c r="E44" s="21">
        <v>2</v>
      </c>
      <c r="F44" s="21" t="s">
        <v>209</v>
      </c>
      <c r="G44" s="24"/>
    </row>
    <row r="45" spans="1:7" ht="30" x14ac:dyDescent="0.25">
      <c r="A45" s="18">
        <v>38</v>
      </c>
      <c r="B45" s="19" t="s">
        <v>350</v>
      </c>
      <c r="C45" s="19" t="s">
        <v>351</v>
      </c>
      <c r="D45" s="22" t="s">
        <v>129</v>
      </c>
      <c r="E45" s="21">
        <v>2</v>
      </c>
      <c r="F45" s="21" t="s">
        <v>209</v>
      </c>
      <c r="G45" s="24"/>
    </row>
    <row r="46" spans="1:7" ht="30" x14ac:dyDescent="0.25">
      <c r="A46" s="18">
        <v>39</v>
      </c>
      <c r="B46" s="19" t="s">
        <v>352</v>
      </c>
      <c r="C46" s="19" t="s">
        <v>353</v>
      </c>
      <c r="D46" s="22" t="s">
        <v>354</v>
      </c>
      <c r="E46" s="21">
        <v>1</v>
      </c>
      <c r="F46" s="21" t="s">
        <v>209</v>
      </c>
      <c r="G46" s="24"/>
    </row>
    <row r="47" spans="1:7" x14ac:dyDescent="0.25">
      <c r="A47" s="24"/>
      <c r="B47" s="6"/>
      <c r="C47" s="25"/>
      <c r="D47" s="26"/>
      <c r="E47" s="27"/>
      <c r="F47" s="27"/>
      <c r="G47" s="24"/>
    </row>
  </sheetData>
  <mergeCells count="6">
    <mergeCell ref="A6:G6"/>
    <mergeCell ref="A1:G1"/>
    <mergeCell ref="A5:G5"/>
    <mergeCell ref="A2:G2"/>
    <mergeCell ref="A3:G3"/>
    <mergeCell ref="A4:G4"/>
  </mergeCells>
  <pageMargins left="0.7" right="0.7" top="0.75" bottom="0.75" header="0" footer="0"/>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0"/>
  <sheetViews>
    <sheetView workbookViewId="0">
      <selection activeCell="D15" sqref="D15"/>
    </sheetView>
  </sheetViews>
  <sheetFormatPr defaultRowHeight="15" x14ac:dyDescent="0.25"/>
  <cols>
    <col min="2" max="2" width="35.140625" customWidth="1"/>
  </cols>
  <sheetData>
    <row r="2" spans="1:2" ht="15.75" x14ac:dyDescent="0.25">
      <c r="A2" s="12"/>
      <c r="B2" s="13" t="s">
        <v>128</v>
      </c>
    </row>
    <row r="3" spans="1:2" ht="15.75" x14ac:dyDescent="0.25">
      <c r="A3" s="12"/>
      <c r="B3" s="13" t="s">
        <v>139</v>
      </c>
    </row>
    <row r="4" spans="1:2" ht="15.75" x14ac:dyDescent="0.25">
      <c r="A4" s="12"/>
      <c r="B4" s="9" t="s">
        <v>59</v>
      </c>
    </row>
    <row r="5" spans="1:2" ht="22.5" customHeight="1" x14ac:dyDescent="0.25">
      <c r="A5" s="12"/>
      <c r="B5" s="10" t="s">
        <v>67</v>
      </c>
    </row>
    <row r="6" spans="1:2" ht="15.75" x14ac:dyDescent="0.25">
      <c r="A6" s="12"/>
      <c r="B6" s="13" t="s">
        <v>77</v>
      </c>
    </row>
    <row r="7" spans="1:2" ht="18" customHeight="1" x14ac:dyDescent="0.25">
      <c r="A7" s="12"/>
      <c r="B7" s="8" t="s">
        <v>49</v>
      </c>
    </row>
    <row r="8" spans="1:2" ht="21.75" customHeight="1" x14ac:dyDescent="0.25">
      <c r="A8" s="12"/>
      <c r="B8" s="8" t="s">
        <v>97</v>
      </c>
    </row>
    <row r="9" spans="1:2" ht="15.75" x14ac:dyDescent="0.25">
      <c r="A9" s="12"/>
      <c r="B9" s="12"/>
    </row>
    <row r="10" spans="1:2" ht="15.75" x14ac:dyDescent="0.25">
      <c r="A10" s="12"/>
      <c r="B10" s="12"/>
    </row>
    <row r="11" spans="1:2" ht="15.75" x14ac:dyDescent="0.25">
      <c r="A11" s="12"/>
      <c r="B11" s="12"/>
    </row>
    <row r="12" spans="1:2" ht="15.75" x14ac:dyDescent="0.25">
      <c r="A12" s="12"/>
      <c r="B12" s="12"/>
    </row>
    <row r="13" spans="1:2" ht="15.75" x14ac:dyDescent="0.25">
      <c r="A13" s="12"/>
      <c r="B13" s="12"/>
    </row>
    <row r="14" spans="1:2" ht="15.75" x14ac:dyDescent="0.25">
      <c r="A14" s="12"/>
      <c r="B14" s="12"/>
    </row>
    <row r="15" spans="1:2" ht="15.75" x14ac:dyDescent="0.25">
      <c r="A15" s="12"/>
      <c r="B15" s="12"/>
    </row>
    <row r="16" spans="1:2" ht="15.75" x14ac:dyDescent="0.25">
      <c r="A16" s="12"/>
      <c r="B16" s="12"/>
    </row>
    <row r="17" spans="1:2" ht="15.75" x14ac:dyDescent="0.25">
      <c r="A17" s="12"/>
      <c r="B17" s="12"/>
    </row>
    <row r="18" spans="1:2" ht="15.75" x14ac:dyDescent="0.25">
      <c r="A18" s="12"/>
      <c r="B18" s="12"/>
    </row>
    <row r="19" spans="1:2" ht="15.75" x14ac:dyDescent="0.25">
      <c r="A19" s="12"/>
      <c r="B19" s="12"/>
    </row>
    <row r="20" spans="1:2" ht="15.75" x14ac:dyDescent="0.25">
      <c r="A20" s="12"/>
      <c r="B20" s="1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1</vt:i4>
      </vt:variant>
    </vt:vector>
  </HeadingPairs>
  <TitlesOfParts>
    <vt:vector size="7" baseType="lpstr">
      <vt:lpstr>Информация о Чемпионате</vt:lpstr>
      <vt:lpstr>Общая инфраструктура</vt:lpstr>
      <vt:lpstr>Рабочее место конкурсантов</vt:lpstr>
      <vt:lpstr>Расходные материалы</vt:lpstr>
      <vt:lpstr>Личный инструмент конкурсанта</vt:lpstr>
      <vt:lpstr>Лист1</vt:lpstr>
      <vt:lpstr>список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cp:lastModifiedBy>User</cp:lastModifiedBy>
  <cp:lastPrinted>2026-04-03T05:55:48Z</cp:lastPrinted>
  <dcterms:created xsi:type="dcterms:W3CDTF">2023-01-11T12:24:27Z</dcterms:created>
  <dcterms:modified xsi:type="dcterms:W3CDTF">2026-08-07T13:42:46Z</dcterms:modified>
</cp:coreProperties>
</file>