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Лабораторный химический анализ (Основная)\"/>
    </mc:Choice>
  </mc:AlternateContent>
  <xr:revisionPtr revIDLastSave="0" documentId="13_ncr:1_{022A4449-692A-4062-B2A4-61B277BACD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Критерии оценки" sheetId="1" r:id="rId1"/>
    <sheet name="Перечень профессиональных задач" sheetId="2" r:id="rId2"/>
  </sheets>
  <externalReferences>
    <externalReference r:id="rId3"/>
  </externalReference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0" i="1" l="1"/>
  <c r="I120" i="1"/>
  <c r="H121" i="1"/>
  <c r="H124" i="1"/>
  <c r="I124" i="1"/>
  <c r="H111" i="1"/>
  <c r="H112" i="1"/>
  <c r="I112" i="1"/>
  <c r="H113" i="1"/>
  <c r="I113" i="1"/>
  <c r="H114" i="1"/>
  <c r="I109" i="1" l="1"/>
  <c r="I164" i="1"/>
  <c r="I58" i="1" l="1"/>
  <c r="I7" i="1"/>
  <c r="I210" i="1" l="1"/>
</calcChain>
</file>

<file path=xl/sharedStrings.xml><?xml version="1.0" encoding="utf-8"?>
<sst xmlns="http://schemas.openxmlformats.org/spreadsheetml/2006/main" count="590" uniqueCount="278">
  <si>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</si>
  <si>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</si>
  <si>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</si>
  <si>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</si>
  <si>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</si>
  <si>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</si>
  <si>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</si>
  <si>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</si>
  <si>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</si>
  <si>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</si>
  <si>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Подкритерий</t>
  </si>
  <si>
    <t>Мероприятие</t>
  </si>
  <si>
    <t>Требование или номинальный размер</t>
  </si>
  <si>
    <t>Наименование компетенции</t>
  </si>
  <si>
    <t>Наименование</t>
  </si>
  <si>
    <t>Перечень профессиональных задач</t>
  </si>
  <si>
    <t>Проф. задача</t>
  </si>
  <si>
    <t>Фотометрический метод анализа</t>
  </si>
  <si>
    <t>Организация рабочего места, подготовка оборудования и реактивов</t>
  </si>
  <si>
    <t>Использование перчаток, халата, очков,шапочки</t>
  </si>
  <si>
    <t>Вычесть все баллы, если не выполнено хотя бы одно условие</t>
  </si>
  <si>
    <t>4 предмета</t>
  </si>
  <si>
    <t>Отсутствие боя стеклянной посуды</t>
  </si>
  <si>
    <t xml:space="preserve">Вычесть все баллы, если не выполнено </t>
  </si>
  <si>
    <t>Маркировка лабораторной посуды</t>
  </si>
  <si>
    <t xml:space="preserve">Вычесть все баллы,если не промаркирована хотя бы одна колба, стакан, пипетка, цилиндр </t>
  </si>
  <si>
    <t>Чистота и организация рабочего места, отсутствие розлива  растворов</t>
  </si>
  <si>
    <t>Утилизация отходов в специальную емкость</t>
  </si>
  <si>
    <t>Вычесть все баллы, если не проведен слив отходов в спец. емкость до сдачи протокола</t>
  </si>
  <si>
    <t>Необоснованный перерасход реактивов</t>
  </si>
  <si>
    <t/>
  </si>
  <si>
    <t>Вычесть все баллы, если хотя бы один из растворов был переделан</t>
  </si>
  <si>
    <t>Использование промежуточной посуды при взятии аликвот</t>
  </si>
  <si>
    <t xml:space="preserve">Вычесть все баллы, если промежуточная посуда не использовалась </t>
  </si>
  <si>
    <t>Подготовка оборудования</t>
  </si>
  <si>
    <t>Проведение операций в соответствии с НД</t>
  </si>
  <si>
    <t>Вычесть все баллы, если не выполнено</t>
  </si>
  <si>
    <t>Приготовление серии градуировочных растворов</t>
  </si>
  <si>
    <t>Приготовление проб</t>
  </si>
  <si>
    <t xml:space="preserve">Время выдерживания  после доведения до метки градуировочного раствора </t>
  </si>
  <si>
    <t xml:space="preserve">Работа с кюветами </t>
  </si>
  <si>
    <t xml:space="preserve">Ополаскивание рабочим раствором кюветы </t>
  </si>
  <si>
    <t xml:space="preserve">Заполнение кюветы </t>
  </si>
  <si>
    <t>Работа на приборе</t>
  </si>
  <si>
    <t>Вычесть все баллы, если прибор хотя бы один раз не настроен на "ноль"</t>
  </si>
  <si>
    <t>Снятие показаний с прибора в соответствии с НД</t>
  </si>
  <si>
    <t>Техника выполнения задания</t>
  </si>
  <si>
    <t>Построение градуировочного графика</t>
  </si>
  <si>
    <t>Вычесть все баллы, если значение коэффиц-та корреляции менее 0,9900 и/или не сделан вывод</t>
  </si>
  <si>
    <t>Проверка приемлемости результатов параллельных измерений</t>
  </si>
  <si>
    <t>Вычесть все баллы, если приемлемость отсутствует</t>
  </si>
  <si>
    <t>Расчет среднеарифметического значения двух параллельных определений при соблюдении приемлемости</t>
  </si>
  <si>
    <t>Расчет границ доверительного интервала при соблюдении приемлемости</t>
  </si>
  <si>
    <t>Округление  границ доверительного интервала при соблюдении приемлемости</t>
  </si>
  <si>
    <t xml:space="preserve">Округление результата </t>
  </si>
  <si>
    <t>Сопоставление предполагаемого результата найденному диапазону</t>
  </si>
  <si>
    <t>Вычесть все баллы, если не выполнено и/или не сделан вывод</t>
  </si>
  <si>
    <t>Представление окончательного результата</t>
  </si>
  <si>
    <t>Правильная запись результата с указанием погрешности Хср±Δ  в соответствии с НД</t>
  </si>
  <si>
    <t>Соответствие результата опорному значению</t>
  </si>
  <si>
    <t>Вычесть все баллы, если опорное значение не соотв-ет диапазону Хср±Δ (Оценка эксперта)</t>
  </si>
  <si>
    <t>Оформление протокола</t>
  </si>
  <si>
    <t>Потенциометрический метод анализа</t>
  </si>
  <si>
    <t>Титриметрический метод анализа</t>
  </si>
  <si>
    <t xml:space="preserve">Хаотичное расположение оборудования и посуды на рабочем месте </t>
  </si>
  <si>
    <t xml:space="preserve">Элементы разупорядоченности, инструмент не мешает работе, не возвращается на место </t>
  </si>
  <si>
    <t>Элементы упорядоченности, инструмент не мешает работе</t>
  </si>
  <si>
    <t xml:space="preserve"> Порядок на рабочем месте с элементами усовершенствования</t>
  </si>
  <si>
    <t>2 операции</t>
  </si>
  <si>
    <t>Техника работы с мерной посудой( цилиндры, пипетки, мерные колбы)</t>
  </si>
  <si>
    <t>Неверный подбор мерной посуды, использование не по назначению; отсутствует перемешивание мерных колб, цилиндр и колбы заполняются не на горизонтальной поверхности</t>
  </si>
  <si>
    <t>Использование по назначению с нарушениями техники применения</t>
  </si>
  <si>
    <t>Использование по назначению без нарушений техники применения</t>
  </si>
  <si>
    <t xml:space="preserve">Совершенный уровень владения </t>
  </si>
  <si>
    <t>Обработка, анализ и оформление полученных результатов</t>
  </si>
  <si>
    <t>То же что 2, содержит дополнительную поясняющую информацию</t>
  </si>
  <si>
    <t>Г</t>
  </si>
  <si>
    <t>Кондуктометрический метод анализа</t>
  </si>
  <si>
    <t>Вычесть все баллы, если выбраны аналитические весы</t>
  </si>
  <si>
    <t>Техника работы  с мерной посудой( бюретка,цилиндры, пипетки)</t>
  </si>
  <si>
    <t xml:space="preserve">2 операции </t>
  </si>
  <si>
    <t>Вычесть все баллы, если концентрация не соответствует 1 мг/см3</t>
  </si>
  <si>
    <t xml:space="preserve">Приготовление серии градуировочных растворов </t>
  </si>
  <si>
    <t>Вычесть  по 0,20 балла за один расчёт, если расчет не проведен, или проведён неверно</t>
  </si>
  <si>
    <t>Вычесть все баллы,если не соблюдается снятие показаний с прибора в соответствии с НД</t>
  </si>
  <si>
    <t>Использование перчаток, очков, головного убора, халата</t>
  </si>
  <si>
    <t>Вычесть все баллы, если не промаркирована хотя бы одна единица</t>
  </si>
  <si>
    <t>Отсутствие боя посуды</t>
  </si>
  <si>
    <t>Чистота и организация рабочего места, отсутствие розлива и россыпи реактивов</t>
  </si>
  <si>
    <t>Сборка установки для титрования</t>
  </si>
  <si>
    <t>Вычесть все баллы, если бюретка установлена не вертикально, лапка установлена не по середине бюретки</t>
  </si>
  <si>
    <t>Утилизация  отходов в специально отведенную емкость</t>
  </si>
  <si>
    <t>Вычесть все баллы, если промежуточная посуда не использовалась</t>
  </si>
  <si>
    <t>Бюретка установлена вертикально во время установки "ноля" и снятия показаний</t>
  </si>
  <si>
    <t>Вычесть все баллы, если не выполнено хотя бы одно условие при одном титровании</t>
  </si>
  <si>
    <t>3 операции</t>
  </si>
  <si>
    <t>Техника приготовления растворов</t>
  </si>
  <si>
    <t>Вычесть все баллы, если значение коэффициента не попадает в предел (1,00±0,03)</t>
  </si>
  <si>
    <t>Вычесть все баллы, если расхождение между двумя результатами превышает установленное значение</t>
  </si>
  <si>
    <t>Представление результата измерений в соотвествии с НД</t>
  </si>
  <si>
    <t>Отсутсвие математических ошибок во всех расчетах</t>
  </si>
  <si>
    <t>Вычесть все баллы, если хотя бы в одном расчете сделана математическая ошибка</t>
  </si>
  <si>
    <t>отчет не содержит данных, необходимых для полного  понимания последовательности действий</t>
  </si>
  <si>
    <t>Отчет содержит все данные, необходимые для полного пониманния последовательности  действий, но они беспорядочны, без структуры и с многочисленными исправлениями</t>
  </si>
  <si>
    <t>Отчет содержит все данные, необходимые для полного пониманния последовательности действий, они структурированы, без многочисленных исправлений</t>
  </si>
  <si>
    <t>Выбор весов в соответсвии с НД</t>
  </si>
  <si>
    <t xml:space="preserve">Использование перчаток, халата, шапочки,  защитных очков </t>
  </si>
  <si>
    <t>Отсутствие боя посуды и приспособлений</t>
  </si>
  <si>
    <t xml:space="preserve">Вычесть все баллы, если не выполнено. Бой посуды, приспособлений. </t>
  </si>
  <si>
    <t xml:space="preserve"> Хаотичное расположение оборудования на рабочем месте, мешающее работе, пролив/россыпь/осколки</t>
  </si>
  <si>
    <t>Присутствуют элементы разупорядоченности, мешающие работе, не возвращаются на место инструменты, пролив "капли"/россыпь /убраны сразу</t>
  </si>
  <si>
    <t>Элементы упорядоченности на рабочем месте, инструменты не мешают работе, убираются на место.</t>
  </si>
  <si>
    <t>Рабочее место структурировано. Эталонный порядок на рабочем месте с элементами усовершенствования.</t>
  </si>
  <si>
    <t>Маркировка  посуды, приспособлений</t>
  </si>
  <si>
    <t xml:space="preserve">Посуда  промаркирована до использования </t>
  </si>
  <si>
    <t>Использование промежуточной посуды</t>
  </si>
  <si>
    <t>Вычесть все баллы, если промежуточная посуда не использовалась при взятии аликвот</t>
  </si>
  <si>
    <t>Работа с бюреткой</t>
  </si>
  <si>
    <t>Вычесть все баллы, если бюретка закреплена не вертикально,  не промыта рабочим раствором,  воронка не убрана при установке нуля, есть пузыри в носике</t>
  </si>
  <si>
    <t>Техника работы с электродами</t>
  </si>
  <si>
    <t xml:space="preserve">Вычесть все баллы, если электроды  не промыт, не просушен перед использованием,  заливочное отверстие   не открыто, между измерениями не погружен  в дистиллированную воду   </t>
  </si>
  <si>
    <t xml:space="preserve">Вычесть все баллы  если электроды и/или термокомпенсатор касаются стенки стакана при измерении; погружены в раствор не в соответствии с РЭ  </t>
  </si>
  <si>
    <t xml:space="preserve">Техника работы с магнитной мешалкой в процессе измерений </t>
  </si>
  <si>
    <t>Вычесть все баллы, если якорь задевает электроды, термокомпенсатор,  при перемешивании явно заметен водоворот (воронка) или без перемешивания</t>
  </si>
  <si>
    <t>Техника работы на весах</t>
  </si>
  <si>
    <t>Вычесть все баллы если весы не обнулялись до (при необходимости) и после взвешивания,  взвешивание не в закрытом бюксе, при открытой дверце, убавление\добавление реактива на чаше весов</t>
  </si>
  <si>
    <t>Вычесть все баллы, если какой-то из растворов был переделан</t>
  </si>
  <si>
    <t xml:space="preserve">Утилизации отходов и реактивов </t>
  </si>
  <si>
    <t>Проведен сбор мусора, выполнен слив использованных растворов в специальную емкость до окончания модуля</t>
  </si>
  <si>
    <t xml:space="preserve">Результаты взвешивания </t>
  </si>
  <si>
    <t>2операции</t>
  </si>
  <si>
    <t>Выполнение операций в соответствии с НД</t>
  </si>
  <si>
    <t xml:space="preserve">Вычесть  баллы, если хотя бы одна операция выполнена не в соответствии с НД </t>
  </si>
  <si>
    <t>Техника работы  с мерной посудой (цилиндры, пипетки , мерные колбы)</t>
  </si>
  <si>
    <t>Неверный подбор мерной посуды, использование не по назначению. Доведение колб до метки  не на горизонтальной поверхности. Пипетки без соблюдения вертикальности при заполнении и при сливе, сосуд не наклонен. Капли на внешней стороне пипетки, не убираются (не обтираются) перед контролем мениска, кончик пипетки при сливе не касается стенки сосуда.</t>
  </si>
  <si>
    <t xml:space="preserve">Использует  посуду   в соотвтетствии с НД,  с незначительными нарушениями техники применения </t>
  </si>
  <si>
    <t>5 операций</t>
  </si>
  <si>
    <t xml:space="preserve">Расчет приемлемости результатов определений </t>
  </si>
  <si>
    <t>Вычесть все баллы, если среднее значение расчитано без учета приемлимости</t>
  </si>
  <si>
    <t>Представление результата измерений  в соответствии с методикой</t>
  </si>
  <si>
    <t>Вычесть все баллы, если результат не представлен в виде ωср ±∆ ,%</t>
  </si>
  <si>
    <t>Результаты расчета представлены с единицами измерений</t>
  </si>
  <si>
    <t>Вычесть все баллы, если хотя бы один раз отстутствуют единицы измерения, либо не верные</t>
  </si>
  <si>
    <t>Протокол не содержит данных, необходимых для полного пониманния последовательности действий</t>
  </si>
  <si>
    <t>Протокол содержит все данные, необходимые для полного пониманния последовательности действий, но записи беспорядочны не    структурированы,   с многочисленными исправлениями (более 3)</t>
  </si>
  <si>
    <t xml:space="preserve"> Протокол содержит все данные , необходимые данные для понимания последовательности действий, записи структурированы, без многочисленных исправлений (1-3)</t>
  </si>
  <si>
    <t>То же что 2, содержит  все данные без исправлений, а также  дополнительную поясняющую информацию</t>
  </si>
  <si>
    <t>Использование перчаток и защитных очков при работе с химическими веществами</t>
  </si>
  <si>
    <t>Вычесть все баллы, если перчатки, очки не использовались</t>
  </si>
  <si>
    <t>Маркировка посуды</t>
  </si>
  <si>
    <t>Утилизация отходов в специально отведенную емкость</t>
  </si>
  <si>
    <t>Уровень погружения электрода в раствор</t>
  </si>
  <si>
    <t>Неверный подбор мерной посуды, использование не по назначению; цилиндр заполняется не на горизонтальной поверхности</t>
  </si>
  <si>
    <t>вычесть 0,20 балла, если отсутствует обработка (касательные или линии тренда)</t>
  </si>
  <si>
    <t xml:space="preserve">Идентификация графика для коэффициента поправки </t>
  </si>
  <si>
    <t>Вычесть 0,20 балл, если отсутствуют название графика, подписи осей, единицы измерений</t>
  </si>
  <si>
    <t>Обработка графика для определения объема, пошедшего на титрование пробы</t>
  </si>
  <si>
    <t>Вычесть 0,15 балла, если расчитан без учета приемлемости</t>
  </si>
  <si>
    <t>Вычесть 0,25 балла, если не расчитана</t>
  </si>
  <si>
    <t>Округление результата измерений  в соответствии с методикой</t>
  </si>
  <si>
    <t>Запись результата</t>
  </si>
  <si>
    <t>Вычесть 0,15 балла, если результат не представлен в соответствии с методикой</t>
  </si>
  <si>
    <t>Соответствие опорному значению (экспертная оценка)</t>
  </si>
  <si>
    <t>отчет не содержит данных, необходимых для полного понимания  последовательности действий</t>
  </si>
  <si>
    <t>Отчет содержит все данные, необходимые для полного понимания последовательности действий, но они беспорядочны, без структуры и с многочисленными исправлениями</t>
  </si>
  <si>
    <t>Отчет содержит все данные, необходимые для полного понимания последовательностидействий, они структурированы, без многочисленных исправлений</t>
  </si>
  <si>
    <t>Техника работы с оборудованием и химической посудой</t>
  </si>
  <si>
    <t>Работам с анализируемыми объектами и химическими реактивами</t>
  </si>
  <si>
    <t>Технология выполнения химических и физико-химических анализов</t>
  </si>
  <si>
    <t>Технология обработки данных и представление результатов</t>
  </si>
  <si>
    <t xml:space="preserve">Организация и безопасность работ </t>
  </si>
  <si>
    <t>ИТОГО</t>
  </si>
  <si>
    <t>Вычесть 0,25 балла, если полученное значение не соответсвует опорному</t>
  </si>
  <si>
    <t>Взятие навески янтарной кислоты</t>
  </si>
  <si>
    <t>Вычесть все баллы, если прибор не подготовлен к работе в соответствии с руководством по эксплуатации</t>
  </si>
  <si>
    <t xml:space="preserve">Приготовление рабочего раствора фосфат-ионов </t>
  </si>
  <si>
    <t>Приготовление рабочего раствора двухлористого олова</t>
  </si>
  <si>
    <t>Вычесть все баллы если раствор не приготовлен</t>
  </si>
  <si>
    <t>Выбор оптимальной длины волны</t>
  </si>
  <si>
    <t>Вычесть все баллы, если длина волны выбрана не по максимуму оптической плотности</t>
  </si>
  <si>
    <t>Определение массовой концентрации фосфат-ионов по градуировочной характеристике</t>
  </si>
  <si>
    <t xml:space="preserve"> Погружение электродов  в раствор </t>
  </si>
  <si>
    <t>Установка поправочного коэффициента гидроксида натрия  по янтарной кислоте</t>
  </si>
  <si>
    <t>Соблюдены требований при работе с сухими реактивами</t>
  </si>
  <si>
    <t>Вычесть все баллы если излишки сухого вещества не ссыпаются обратно в исходную емкость</t>
  </si>
  <si>
    <t>Подготовка растворов для титрования при определения коэффициета поправки</t>
  </si>
  <si>
    <t>Титрант не капает на электроды</t>
  </si>
  <si>
    <t>Вычесть все баллы, если титрант капает на электроды</t>
  </si>
  <si>
    <t xml:space="preserve"> Титрование пробы потенциометрическим методом</t>
  </si>
  <si>
    <t>Титрование пробы потенциометрическим методом</t>
  </si>
  <si>
    <t>Вычисление коэффициента поправки гидроксида натрия</t>
  </si>
  <si>
    <t>Расчет среднего значения коэффициента поправки гидроксида натрия</t>
  </si>
  <si>
    <t xml:space="preserve">Определение точки эквивалентности для каждой пробы установочного вещества графически </t>
  </si>
  <si>
    <t xml:space="preserve">Определение точки эквивалентности для каждой пробы фосфорной кислоты графически </t>
  </si>
  <si>
    <t>Расчет  содержания фосфорной кислоты в образце</t>
  </si>
  <si>
    <t>Расчет среднего значения содержания ионов фосфорной кислоты в образце</t>
  </si>
  <si>
    <t>Вычесть все баллы, если расхождение между двумя результатами превышает установленное значение 15%</t>
  </si>
  <si>
    <t xml:space="preserve">Регистрация точки эквивалентности </t>
  </si>
  <si>
    <t>Вычесть 0,20 балла, если цвет не соответствует НД</t>
  </si>
  <si>
    <t xml:space="preserve">Подготовка пробы к анализу </t>
  </si>
  <si>
    <t>Вычесть 0,20 балла, если проба приготовлена не верно (отбор аликвоты)</t>
  </si>
  <si>
    <t>Регистрация точки эквивалентности пробы  с индикатором метиловым- оранжевым</t>
  </si>
  <si>
    <t xml:space="preserve"> Регистрация точки эквивалентности пробы с индикатором фенофталеином</t>
  </si>
  <si>
    <t xml:space="preserve"> Регистрация конечной точки эквивалентности пробы после добавления 5,0 см3 глицерина</t>
  </si>
  <si>
    <t>Расчёт расхождения между коэффициентами</t>
  </si>
  <si>
    <t>Расчёт содержания соляной кислоты в анализируемой смеси</t>
  </si>
  <si>
    <t>Проверка приемлемости результатов параллельных определений соляной кислоты</t>
  </si>
  <si>
    <t>Расчет среднеарифметического значения соляной кислоты</t>
  </si>
  <si>
    <t>Расчет погрешности соляной кислоты</t>
  </si>
  <si>
    <t>Расчёт содержания борной кислоты в анализируемой смеси</t>
  </si>
  <si>
    <t>Проверка приемлемости результатов параллельных определений борной кислоты</t>
  </si>
  <si>
    <t>Расчет среднеарифметического значения борной кислоты</t>
  </si>
  <si>
    <t>Расчет погрешности борной кислоты</t>
  </si>
  <si>
    <t>Отбор  аликвоты пробы  в соответствии с методикой 10 см3</t>
  </si>
  <si>
    <t>8 операции</t>
  </si>
  <si>
    <t>Процесс титрования пробы без аммика</t>
  </si>
  <si>
    <t>4 операции</t>
  </si>
  <si>
    <t>Процесс титрования пробы с  аммиком</t>
  </si>
  <si>
    <t>Построение кривых кондуктометрического титрования анализируемой пробы без аммиака</t>
  </si>
  <si>
    <t>Построение кривых кондуктометрического титрования анализируемой пробы с  аммиака</t>
  </si>
  <si>
    <t>Процесс титрования пробы без  аммика</t>
  </si>
  <si>
    <t>Определение точки эквивалентности для каждой пробы с аммиаком графически или по линии тренда</t>
  </si>
  <si>
    <t>Определение точки эквивалентности для каждой пробы без аммиака графически или по линии тренда</t>
  </si>
  <si>
    <t>Обработка графика для проб</t>
  </si>
  <si>
    <t>Расчёт содержания хлоридов в анализируемой смеси</t>
  </si>
  <si>
    <t>Проверка приемлемости результатов параллельных определений хлоридов</t>
  </si>
  <si>
    <t>Расчет среднеарифметического значения хлоридов</t>
  </si>
  <si>
    <t>Расчёт содержания йодидов в анализируемой смеси</t>
  </si>
  <si>
    <t>Проверка приемлемости результатов параллельных определений йодидов</t>
  </si>
  <si>
    <t>Расчет среднеарифметического значения йодидов</t>
  </si>
  <si>
    <t>вычесть 0,25 балла, если не определен объем или определен неверно</t>
  </si>
  <si>
    <t>Вычесть 0,50 балла,  для одного расчета</t>
  </si>
  <si>
    <t>Вычесть все баллы, если расчитан без учета приемлемости</t>
  </si>
  <si>
    <t>Вычесть 0,50 балла, если результат не округлен в соответствии с ГОСТ</t>
  </si>
  <si>
    <t>Вычесть 0,40 балла, если полученное значение не соответсвует опорному</t>
  </si>
  <si>
    <t xml:space="preserve">Вычесть  0,20 балла, если не выполнено </t>
  </si>
  <si>
    <t>вычесть 0,20 баллa, если электрод не погружен  в раствор до ключа</t>
  </si>
  <si>
    <t>Вычесть 0,30 балла, если титрант добавляется не по 0,5 см3</t>
  </si>
  <si>
    <t>Вычесть  все баллы, если нет перемешивания раствора</t>
  </si>
  <si>
    <t>Вычесть  0,50 балла, если кривая не построена или построена не верно</t>
  </si>
  <si>
    <t>Вычесть 0,40 балла, если результат не представлен в виде (Х ± ∆)</t>
  </si>
  <si>
    <t>Вычесть 0,30 балла, если навеска не соответствует НД</t>
  </si>
  <si>
    <t xml:space="preserve">Вычесть 0,15 балла, если  масса навески  не соотвествует НД, и/или не зафиксирована  в протокол </t>
  </si>
  <si>
    <t>Вычесть 0,15 балла, если в раствор подготовлен не в соответсвии с НД</t>
  </si>
  <si>
    <t>Вычесть 0,15 балла, если ттитрование не в соответствии с НД , неверная фиксация эквивалентных обьемов</t>
  </si>
  <si>
    <t>Вычесть 0,15 балла, если цвет не соответствует НД</t>
  </si>
  <si>
    <t>Вычесть 0,20 балла для одного расчета, если коэффициент  не расчитан  с точностью (0,0001)</t>
  </si>
  <si>
    <t>Вычесть 0,30 балла,  для одного расчета</t>
  </si>
  <si>
    <t>5 операции</t>
  </si>
  <si>
    <t xml:space="preserve">Построение кривых потенциометрического </t>
  </si>
  <si>
    <t>Идентификация графиков</t>
  </si>
  <si>
    <t>вычесть 0,3 балла, если кривые не построены</t>
  </si>
  <si>
    <t>вычесть 0,3 балла, если хотя бы один график не подписан и/или не подписаны оси, либо подписаны неверно</t>
  </si>
  <si>
    <t>вычесть 0,30 балла, если неверно определен хотя бы один объем</t>
  </si>
  <si>
    <t>Вычесть 0,30 балла, если не расчитана хотя бы одна поправка</t>
  </si>
  <si>
    <t>вычесть 0,30 балла, если неверно проведены касательные</t>
  </si>
  <si>
    <t>вычесть 0,75 балла, если не определен хотя бы один объем</t>
  </si>
  <si>
    <t>Вычесть 0,50 балла, если неверно расчитано</t>
  </si>
  <si>
    <t xml:space="preserve">Вычесть 0,30 баллы, если  масса навески  не соотвествует НД, и/или не зафиксирована  в протокол </t>
  </si>
  <si>
    <t>Вычесть 0,30 балла, если в раствор подготовлен не в соответсвии с НД</t>
  </si>
  <si>
    <t>Вычесть 0,50  балла, если ттитрование не в соответствии с НД , неверная фиксация эквивалентных обьемов</t>
  </si>
  <si>
    <t>Вычесть 0,60  балла, если подготовка пробы не  в соответствии с НД</t>
  </si>
  <si>
    <t xml:space="preserve">Вычесть все баллы, если расчет неверен </t>
  </si>
  <si>
    <t>Вычесть 0,40 балла, если не выдержано время не менее 10-15 минут для одной серии</t>
  </si>
  <si>
    <t>Вычесть 0,50 балла, если проба не перемешана перед использованием</t>
  </si>
  <si>
    <t>Вычесть 0,50 балла для одной серии, если добавление выполнено неверно, хотя бы в одной колбе серии (нарушена последовательность)</t>
  </si>
  <si>
    <t>Вычесть 0,50 балла, если градуировочный раствор не перемешан перед использованием</t>
  </si>
  <si>
    <t>Финал Чемпионата по профессиональному мастерству "Профессионалы" в 2024 г.</t>
  </si>
  <si>
    <t>Вычесть 0,5 балла для одной серии, если кюветы не ополаскиваются рабочим раствором</t>
  </si>
  <si>
    <t xml:space="preserve">Вычесть 0,40 балла для одной серии, если кюветы заполнены ниже метки и/или не на горизонтальной поверхности </t>
  </si>
  <si>
    <t>Вычесть все баллы, если график построен не в соотв-и с НД, подписи осей, ур-ние с коэфиц-ом корреляции</t>
  </si>
  <si>
    <t xml:space="preserve">Вычесть 1,00 балл за одно определение, если  неверно </t>
  </si>
  <si>
    <t>Вычесть 0,5 балла для одной серии, если кюветы хотя бы один раз взяты за рабочие грани</t>
  </si>
  <si>
    <t>Вычесть все баллы ,если округление не верно</t>
  </si>
  <si>
    <t xml:space="preserve">Вычесть 0,75 балла, если добавление порций титранта  не соответствует НД   </t>
  </si>
  <si>
    <t>Лабораторный химический анализ (основная)</t>
  </si>
  <si>
    <t>В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</si>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</sst>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9]General"/>
    <numFmt numFmtId="165" formatCode="[$-419]dd&quot;.&quot;mm&quot;.&quot;yyyy"/>
  </numFmts>
  <fonts count="21" x14ac:knownFonts="1"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0"/>
      <color theme="1"/>
      <name val="Arial"/>
      <family val="2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1"/>
      <color theme="1" tint="0.499984740745262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2D2D2D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FFFF00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7">
    <xf numFmtId="0" fontId="0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3" fillId="0" borderId="0"/>
    <xf numFmtId="164" fontId="12" fillId="0" borderId="0" applyBorder="0" applyProtection="0"/>
  </cellStyleXfs>
  <cellXfs count="187">
    <xf numFmtId="0" fontId="0" fillId="0" borderId="0" xfId="0"/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wrapText="1"/>
    </xf>
    <xf numFmtId="0" fontId="8" fillId="0" borderId="0" xfId="0" applyFont="1" applyAlignment="1">
      <alignment wrapText="1"/>
    </xf>
    <xf numFmtId="0" fontId="11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4" borderId="6" xfId="0" applyFont="1" applyFill="1" applyBorder="1" applyAlignment="1">
      <alignment horizontal="left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2" fontId="11" fillId="4" borderId="1" xfId="0" applyNumberFormat="1" applyFont="1" applyFill="1" applyBorder="1" applyAlignment="1">
      <alignment horizontal="center" vertical="center" wrapText="1"/>
    </xf>
    <xf numFmtId="0" fontId="11" fillId="0" borderId="0" xfId="0" quotePrefix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2" fontId="10" fillId="0" borderId="1" xfId="2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2" fontId="11" fillId="0" borderId="9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0" fillId="4" borderId="1" xfId="1" applyFont="1" applyFill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2" fontId="11" fillId="0" borderId="6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2" fontId="10" fillId="4" borderId="1" xfId="2" applyNumberFormat="1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2" fontId="13" fillId="4" borderId="1" xfId="0" applyNumberFormat="1" applyFont="1" applyFill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2" fontId="11" fillId="0" borderId="10" xfId="0" applyNumberFormat="1" applyFont="1" applyBorder="1" applyAlignment="1">
      <alignment horizontal="center" vertical="center" wrapText="1"/>
    </xf>
    <xf numFmtId="2" fontId="10" fillId="0" borderId="6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2" fontId="11" fillId="0" borderId="0" xfId="0" applyNumberFormat="1" applyFont="1" applyAlignment="1">
      <alignment horizontal="center" vertical="center" wrapText="1"/>
    </xf>
    <xf numFmtId="0" fontId="10" fillId="0" borderId="4" xfId="2" applyFont="1" applyBorder="1" applyAlignment="1">
      <alignment horizontal="center" vertical="center" wrapText="1"/>
    </xf>
    <xf numFmtId="2" fontId="18" fillId="2" borderId="0" xfId="0" applyNumberFormat="1" applyFont="1" applyFill="1" applyAlignment="1">
      <alignment horizontal="center" vertical="center" wrapText="1"/>
    </xf>
    <xf numFmtId="0" fontId="11" fillId="4" borderId="1" xfId="1" applyFont="1" applyFill="1" applyBorder="1" applyAlignment="1">
      <alignment horizontal="center" vertical="center" wrapText="1"/>
    </xf>
    <xf numFmtId="2" fontId="10" fillId="4" borderId="1" xfId="0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2" fontId="11" fillId="0" borderId="11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1" fillId="0" borderId="0" xfId="0" quotePrefix="1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13" xfId="0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3" borderId="0" xfId="0" applyFont="1" applyFill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" xfId="1" applyFont="1" applyBorder="1" applyAlignment="1">
      <alignment horizontal="left" vertical="center" wrapText="1"/>
    </xf>
    <xf numFmtId="0" fontId="10" fillId="4" borderId="1" xfId="1" applyFont="1" applyFill="1" applyBorder="1" applyAlignment="1">
      <alignment horizontal="left" vertical="center" wrapText="1"/>
    </xf>
    <xf numFmtId="164" fontId="13" fillId="8" borderId="6" xfId="6" applyFont="1" applyFill="1" applyBorder="1" applyAlignment="1">
      <alignment horizontal="left" vertical="center" wrapText="1"/>
    </xf>
    <xf numFmtId="0" fontId="10" fillId="4" borderId="11" xfId="0" applyFont="1" applyFill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0" fillId="6" borderId="6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10" fillId="0" borderId="1" xfId="2" applyFont="1" applyBorder="1" applyAlignment="1">
      <alignment horizontal="left" vertical="center" wrapText="1"/>
    </xf>
    <xf numFmtId="0" fontId="10" fillId="4" borderId="1" xfId="2" applyFont="1" applyFill="1" applyBorder="1" applyAlignment="1">
      <alignment horizontal="left" vertical="center" wrapText="1"/>
    </xf>
    <xf numFmtId="0" fontId="19" fillId="4" borderId="1" xfId="1" applyFont="1" applyFill="1" applyBorder="1" applyAlignment="1">
      <alignment horizontal="left" vertical="center" wrapText="1"/>
    </xf>
    <xf numFmtId="165" fontId="13" fillId="8" borderId="6" xfId="6" applyNumberFormat="1" applyFont="1" applyFill="1" applyBorder="1" applyAlignment="1">
      <alignment horizontal="left" vertical="center" wrapText="1"/>
    </xf>
    <xf numFmtId="0" fontId="10" fillId="4" borderId="1" xfId="4" applyFont="1" applyFill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0" fillId="5" borderId="1" xfId="4" applyFont="1" applyFill="1" applyBorder="1" applyAlignment="1">
      <alignment horizontal="left" vertical="center" wrapText="1"/>
    </xf>
    <xf numFmtId="0" fontId="18" fillId="2" borderId="0" xfId="0" applyFont="1" applyFill="1" applyBorder="1" applyAlignment="1">
      <alignment horizontal="left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left" vertical="center" wrapText="1"/>
    </xf>
    <xf numFmtId="2" fontId="11" fillId="4" borderId="15" xfId="0" applyNumberFormat="1" applyFont="1" applyFill="1" applyBorder="1" applyAlignment="1">
      <alignment horizontal="center" vertical="center" wrapText="1"/>
    </xf>
    <xf numFmtId="0" fontId="18" fillId="10" borderId="0" xfId="0" applyFont="1" applyFill="1" applyBorder="1" applyAlignment="1">
      <alignment horizontal="center" vertical="center" wrapText="1"/>
    </xf>
    <xf numFmtId="0" fontId="18" fillId="10" borderId="0" xfId="0" applyFont="1" applyFill="1" applyBorder="1" applyAlignment="1">
      <alignment horizontal="left" vertical="center" wrapText="1"/>
    </xf>
    <xf numFmtId="0" fontId="11" fillId="10" borderId="0" xfId="0" applyFont="1" applyFill="1" applyBorder="1" applyAlignment="1">
      <alignment horizontal="center" vertical="center" wrapText="1"/>
    </xf>
    <xf numFmtId="0" fontId="11" fillId="10" borderId="0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0" fillId="0" borderId="0" xfId="0" applyBorder="1"/>
    <xf numFmtId="0" fontId="18" fillId="10" borderId="0" xfId="0" applyFont="1" applyFill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0" fillId="0" borderId="15" xfId="1" applyFont="1" applyBorder="1" applyAlignment="1">
      <alignment horizontal="left" vertical="center" wrapText="1"/>
    </xf>
    <xf numFmtId="0" fontId="10" fillId="0" borderId="15" xfId="2" applyFont="1" applyBorder="1" applyAlignment="1">
      <alignment horizontal="center" vertical="center" wrapText="1"/>
    </xf>
    <xf numFmtId="0" fontId="10" fillId="0" borderId="15" xfId="2" applyFont="1" applyBorder="1" applyAlignment="1">
      <alignment horizontal="left" vertical="center" wrapText="1"/>
    </xf>
    <xf numFmtId="0" fontId="11" fillId="0" borderId="15" xfId="1" applyFont="1" applyBorder="1" applyAlignment="1">
      <alignment horizontal="center" vertical="center" wrapText="1"/>
    </xf>
    <xf numFmtId="2" fontId="10" fillId="0" borderId="15" xfId="2" applyNumberFormat="1" applyFont="1" applyBorder="1" applyAlignment="1">
      <alignment horizontal="center" vertical="center" wrapText="1"/>
    </xf>
    <xf numFmtId="0" fontId="11" fillId="0" borderId="16" xfId="0" applyFont="1" applyBorder="1" applyAlignment="1">
      <alignment horizontal="left" vertical="center" wrapText="1"/>
    </xf>
    <xf numFmtId="0" fontId="10" fillId="0" borderId="11" xfId="1" applyFont="1" applyBorder="1" applyAlignment="1">
      <alignment horizontal="left" vertical="center" wrapText="1"/>
    </xf>
    <xf numFmtId="0" fontId="10" fillId="0" borderId="11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2" fontId="10" fillId="0" borderId="11" xfId="2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5" xfId="1" applyFont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left" vertical="center" wrapText="1"/>
    </xf>
    <xf numFmtId="2" fontId="18" fillId="2" borderId="0" xfId="0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7" fillId="0" borderId="0" xfId="0" applyFont="1" applyBorder="1"/>
    <xf numFmtId="0" fontId="18" fillId="7" borderId="1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164" fontId="13" fillId="8" borderId="9" xfId="6" applyFont="1" applyFill="1" applyBorder="1" applyAlignment="1">
      <alignment horizontal="left" vertical="center" wrapText="1"/>
    </xf>
    <xf numFmtId="164" fontId="13" fillId="8" borderId="9" xfId="6" applyFont="1" applyFill="1" applyBorder="1" applyAlignment="1">
      <alignment horizontal="center" vertical="center" wrapText="1"/>
    </xf>
    <xf numFmtId="165" fontId="13" fillId="8" borderId="9" xfId="6" applyNumberFormat="1" applyFont="1" applyFill="1" applyBorder="1" applyAlignment="1">
      <alignment horizontal="left" vertical="center" wrapText="1"/>
    </xf>
    <xf numFmtId="2" fontId="11" fillId="4" borderId="11" xfId="0" applyNumberFormat="1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left" vertical="center" wrapText="1"/>
    </xf>
    <xf numFmtId="2" fontId="10" fillId="4" borderId="15" xfId="0" applyNumberFormat="1" applyFont="1" applyFill="1" applyBorder="1" applyAlignment="1">
      <alignment horizontal="center" vertical="center" wrapText="1"/>
    </xf>
    <xf numFmtId="0" fontId="18" fillId="7" borderId="0" xfId="0" applyFont="1" applyFill="1" applyBorder="1" applyAlignment="1">
      <alignment horizontal="center" vertical="center" wrapText="1"/>
    </xf>
    <xf numFmtId="0" fontId="18" fillId="7" borderId="0" xfId="0" applyFont="1" applyFill="1" applyBorder="1" applyAlignment="1">
      <alignment horizontal="left" vertical="center" wrapText="1"/>
    </xf>
    <xf numFmtId="0" fontId="11" fillId="7" borderId="0" xfId="0" applyFont="1" applyFill="1" applyBorder="1" applyAlignment="1">
      <alignment horizontal="center" vertical="center" wrapText="1"/>
    </xf>
    <xf numFmtId="0" fontId="11" fillId="7" borderId="0" xfId="0" applyFont="1" applyFill="1" applyBorder="1" applyAlignment="1">
      <alignment horizontal="left" vertical="center" wrapText="1"/>
    </xf>
    <xf numFmtId="0" fontId="18" fillId="7" borderId="2" xfId="0" applyFont="1" applyFill="1" applyBorder="1" applyAlignment="1">
      <alignment horizontal="left" vertical="center" wrapText="1"/>
    </xf>
    <xf numFmtId="0" fontId="18" fillId="7" borderId="3" xfId="0" applyFont="1" applyFill="1" applyBorder="1" applyAlignment="1">
      <alignment horizontal="left" vertical="center" wrapText="1"/>
    </xf>
    <xf numFmtId="0" fontId="18" fillId="7" borderId="4" xfId="0" applyFont="1" applyFill="1" applyBorder="1" applyAlignment="1">
      <alignment horizontal="left" vertical="center" wrapText="1"/>
    </xf>
    <xf numFmtId="0" fontId="20" fillId="7" borderId="1" xfId="0" applyFont="1" applyFill="1" applyBorder="1" applyAlignment="1">
      <alignment horizontal="center" vertical="center" wrapText="1"/>
    </xf>
    <xf numFmtId="2" fontId="20" fillId="7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11" fillId="4" borderId="16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center" wrapText="1"/>
    </xf>
    <xf numFmtId="0" fontId="13" fillId="10" borderId="0" xfId="0" applyFont="1" applyFill="1" applyBorder="1" applyAlignment="1">
      <alignment horizontal="center" vertical="center" wrapText="1"/>
    </xf>
    <xf numFmtId="2" fontId="13" fillId="10" borderId="0" xfId="0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2" fontId="11" fillId="0" borderId="15" xfId="0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center" wrapText="1"/>
    </xf>
    <xf numFmtId="2" fontId="13" fillId="0" borderId="11" xfId="0" applyNumberFormat="1" applyFont="1" applyBorder="1" applyAlignment="1">
      <alignment horizontal="center" vertical="center" wrapText="1"/>
    </xf>
    <xf numFmtId="0" fontId="6" fillId="0" borderId="0" xfId="0" applyFont="1" applyBorder="1"/>
    <xf numFmtId="2" fontId="18" fillId="10" borderId="0" xfId="0" applyNumberFormat="1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left" vertical="center" wrapText="1"/>
    </xf>
    <xf numFmtId="0" fontId="10" fillId="5" borderId="18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2" fontId="13" fillId="0" borderId="15" xfId="0" applyNumberFormat="1" applyFont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0" fontId="17" fillId="0" borderId="0" xfId="0" applyFont="1" applyFill="1" applyAlignment="1">
      <alignment horizontal="left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1" xfId="0" quotePrefix="1" applyFont="1" applyBorder="1" applyAlignment="1">
      <alignment wrapText="1"/>
    </xf>
    <xf numFmtId="0" fontId="9" fillId="0" borderId="0" xfId="5" applyFont="1"/>
    <xf numFmtId="0" fontId="14" fillId="0" borderId="1" xfId="5" applyFont="1" applyBorder="1" applyAlignment="1">
      <alignment horizontal="center" vertical="center" wrapText="1"/>
    </xf>
    <xf numFmtId="0" fontId="9" fillId="0" borderId="1" xfId="5" quotePrefix="1" applyFont="1" applyBorder="1" applyAlignment="1">
      <alignment horizontal="left" vertical="center" wrapText="1"/>
    </xf>
    <xf numFmtId="0" fontId="9" fillId="0" borderId="1" xfId="5" applyFont="1" applyBorder="1" applyAlignment="1">
      <alignment horizontal="left" vertical="center"/>
    </xf>
    <xf numFmtId="0" fontId="9" fillId="0" borderId="1" xfId="5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Border="1" applyAlignment="1">
      <alignment wrapText="1"/>
    </xf>
    <xf numFmtId="0" fontId="11" fillId="0" borderId="19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left" vertical="center" wrapText="1"/>
    </xf>
    <xf numFmtId="2" fontId="11" fillId="0" borderId="17" xfId="0" applyNumberFormat="1" applyFont="1" applyBorder="1" applyAlignment="1">
      <alignment horizontal="center" vertical="center" wrapText="1"/>
    </xf>
  </cellXfs>
  <cellStyles count="7">
    <cellStyle name="Excel Built-in Normal" xfId="6" xr:uid="{00000000-0005-0000-0000-000000000000}"/>
    <cellStyle name="Обычный" xfId="0" builtinId="0"/>
    <cellStyle name="Обычный 2" xfId="1" xr:uid="{00000000-0005-0000-0000-000002000000}"/>
    <cellStyle name="Обычный 2 2" xfId="2" xr:uid="{00000000-0005-0000-0000-000003000000}"/>
    <cellStyle name="Обычный 3" xfId="4" xr:uid="{00000000-0005-0000-0000-000004000000}"/>
    <cellStyle name="Обычный 4" xfId="5" xr:uid="{00000000-0005-0000-0000-000005000000}"/>
    <cellStyle name="Обычный 5" xfId="3" xr:uid="{00000000-0005-0000-0000-000006000000}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CFE~1/AppData/Local/Temp/7zO8D59E99C/&#1058;&#1080;&#1090;&#1088;&#1080;&#1084;&#1077;&#1090;&#1088;&#1080;&#1103;/1&#1050;&#1054;&#1044;%201.1-2022-2024%20&#1050;&#1088;&#1080;&#1090;&#1077;&#1088;&#1080;&#1080;%20&#1086;&#1094;&#1077;&#1085;&#1080;&#1074;&#1072;&#1085;&#1080;&#1103;%20&#1042;&#1072;&#1088;&#1080;&#1072;&#1085;&#1090;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ариант 1"/>
      <sheetName val="Drop-downs"/>
    </sheetNames>
    <sheetDataSet>
      <sheetData sheetId="0" refreshError="1">
        <row r="69">
          <cell r="H69">
            <v>1</v>
          </cell>
        </row>
        <row r="70">
          <cell r="H70">
            <v>2</v>
          </cell>
          <cell r="I70">
            <v>0.2</v>
          </cell>
        </row>
        <row r="71">
          <cell r="H71">
            <v>2</v>
          </cell>
          <cell r="I71">
            <v>0.2</v>
          </cell>
        </row>
        <row r="72">
          <cell r="H72">
            <v>1</v>
          </cell>
        </row>
        <row r="79">
          <cell r="H79">
            <v>2</v>
          </cell>
          <cell r="I79">
            <v>0.25</v>
          </cell>
        </row>
        <row r="80">
          <cell r="H80">
            <v>3</v>
          </cell>
        </row>
        <row r="84">
          <cell r="H84">
            <v>2</v>
          </cell>
          <cell r="I84">
            <v>0.25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211"/>
  <sheetViews>
    <sheetView tabSelected="1" topLeftCell="C217" zoomScaleNormal="100" workbookViewId="0">
      <selection activeCell="I204" sqref="I191:I204"/>
    </sheetView>
  </sheetViews>
  <sheetFormatPr defaultColWidth="11" defaultRowHeight="15.75" x14ac:dyDescent="0.25"/>
  <cols>
    <col min="1" max="1" width="6.875" style="17" customWidth="1"/>
    <col min="2" max="2" width="31" style="67" customWidth="1"/>
    <col min="3" max="3" width="10.25" style="17" customWidth="1"/>
    <col min="4" max="4" width="34.625" style="67" customWidth="1"/>
    <col min="5" max="5" width="12.5" style="17" customWidth="1"/>
    <col min="6" max="6" width="33.875" style="67" customWidth="1"/>
    <col min="7" max="7" width="22.625" style="17" customWidth="1"/>
    <col min="8" max="8" width="11.625" style="17" customWidth="1"/>
    <col min="9" max="9" width="11.25" style="17" customWidth="1"/>
    <col min="10" max="10" width="11" style="17"/>
  </cols>
  <sheetData>
    <row r="2" spans="1:10" ht="46.5" customHeight="1" x14ac:dyDescent="0.25">
      <c r="B2" s="71" t="s">
        <v>11</v>
      </c>
      <c r="D2" s="66" t="s">
        <v>267</v>
      </c>
      <c r="E2" s="16"/>
    </row>
    <row r="3" spans="1:10" ht="32.25" customHeight="1" x14ac:dyDescent="0.25">
      <c r="B3" s="71" t="s">
        <v>13</v>
      </c>
      <c r="D3" s="66" t="s">
        <v>275</v>
      </c>
      <c r="E3" s="16"/>
    </row>
    <row r="5" spans="1:10" s="2" customFormat="1" ht="33.950000000000003" customHeight="1" x14ac:dyDescent="0.25">
      <c r="A5" s="18" t="s">
        <v>1</v>
      </c>
      <c r="B5" s="18" t="s">
        <v>10</v>
      </c>
      <c r="C5" s="18" t="s">
        <v>2</v>
      </c>
      <c r="D5" s="18" t="s">
        <v>4</v>
      </c>
      <c r="E5" s="18" t="s">
        <v>7</v>
      </c>
      <c r="F5" s="18" t="s">
        <v>3</v>
      </c>
      <c r="G5" s="18" t="s">
        <v>12</v>
      </c>
      <c r="H5" s="18" t="s">
        <v>16</v>
      </c>
      <c r="I5" s="18" t="s">
        <v>8</v>
      </c>
      <c r="J5" s="19"/>
    </row>
    <row r="7" spans="1:10" s="127" customFormat="1" ht="18.75" x14ac:dyDescent="0.3">
      <c r="A7" s="123" t="s">
        <v>0</v>
      </c>
      <c r="B7" s="124" t="s">
        <v>17</v>
      </c>
      <c r="C7" s="123"/>
      <c r="D7" s="124"/>
      <c r="E7" s="123"/>
      <c r="F7" s="124"/>
      <c r="G7" s="123"/>
      <c r="H7" s="123"/>
      <c r="I7" s="125">
        <f>SUM(I8:I57)</f>
        <v>30</v>
      </c>
      <c r="J7" s="126"/>
    </row>
    <row r="8" spans="1:10" s="107" customFormat="1" ht="24" customHeight="1" x14ac:dyDescent="0.25">
      <c r="A8" s="102">
        <v>1</v>
      </c>
      <c r="B8" s="108" t="s">
        <v>18</v>
      </c>
      <c r="C8" s="108"/>
      <c r="D8" s="108"/>
      <c r="E8" s="108"/>
      <c r="F8" s="108"/>
      <c r="G8" s="102"/>
      <c r="H8" s="102"/>
      <c r="I8" s="102"/>
      <c r="J8" s="106"/>
    </row>
    <row r="9" spans="1:10" ht="30" x14ac:dyDescent="0.25">
      <c r="A9" s="97"/>
      <c r="B9" s="110"/>
      <c r="C9" s="97" t="s">
        <v>5</v>
      </c>
      <c r="D9" s="111" t="s">
        <v>19</v>
      </c>
      <c r="E9" s="122"/>
      <c r="F9" s="111" t="s">
        <v>20</v>
      </c>
      <c r="G9" s="114" t="s">
        <v>21</v>
      </c>
      <c r="H9" s="114">
        <v>1</v>
      </c>
      <c r="I9" s="115">
        <v>0.25</v>
      </c>
    </row>
    <row r="10" spans="1:10" x14ac:dyDescent="0.25">
      <c r="A10" s="33"/>
      <c r="B10" s="73"/>
      <c r="C10" s="33" t="s">
        <v>5</v>
      </c>
      <c r="D10" s="79" t="s">
        <v>22</v>
      </c>
      <c r="E10" s="21"/>
      <c r="F10" s="79" t="s">
        <v>23</v>
      </c>
      <c r="G10" s="34"/>
      <c r="H10" s="34">
        <v>2</v>
      </c>
      <c r="I10" s="22">
        <v>0.25</v>
      </c>
    </row>
    <row r="11" spans="1:10" ht="45" x14ac:dyDescent="0.25">
      <c r="A11" s="33"/>
      <c r="B11" s="73"/>
      <c r="C11" s="33" t="s">
        <v>5</v>
      </c>
      <c r="D11" s="79" t="s">
        <v>24</v>
      </c>
      <c r="E11" s="21"/>
      <c r="F11" s="79" t="s">
        <v>25</v>
      </c>
      <c r="G11" s="34"/>
      <c r="H11" s="34">
        <v>2</v>
      </c>
      <c r="I11" s="22">
        <v>0.3</v>
      </c>
    </row>
    <row r="12" spans="1:10" ht="30" x14ac:dyDescent="0.25">
      <c r="A12" s="33"/>
      <c r="B12" s="74"/>
      <c r="C12" s="33" t="s">
        <v>6</v>
      </c>
      <c r="D12" s="77" t="s">
        <v>26</v>
      </c>
      <c r="E12" s="48"/>
      <c r="F12" s="77"/>
      <c r="G12" s="33"/>
      <c r="H12" s="68">
        <v>1</v>
      </c>
      <c r="I12" s="27">
        <v>1</v>
      </c>
    </row>
    <row r="13" spans="1:10" ht="30" x14ac:dyDescent="0.25">
      <c r="A13" s="33"/>
      <c r="B13" s="74"/>
      <c r="C13" s="33"/>
      <c r="D13" s="77"/>
      <c r="E13" s="48">
        <v>0</v>
      </c>
      <c r="F13" s="77" t="s">
        <v>64</v>
      </c>
      <c r="G13" s="48"/>
      <c r="H13" s="51"/>
      <c r="I13" s="33"/>
    </row>
    <row r="14" spans="1:10" ht="45" x14ac:dyDescent="0.25">
      <c r="A14" s="33"/>
      <c r="B14" s="74"/>
      <c r="C14" s="33"/>
      <c r="D14" s="77"/>
      <c r="E14" s="48">
        <v>1</v>
      </c>
      <c r="F14" s="77" t="s">
        <v>65</v>
      </c>
      <c r="G14" s="48"/>
      <c r="H14" s="51"/>
      <c r="I14" s="33"/>
    </row>
    <row r="15" spans="1:10" ht="30" x14ac:dyDescent="0.25">
      <c r="A15" s="33"/>
      <c r="B15" s="74"/>
      <c r="C15" s="33"/>
      <c r="D15" s="77"/>
      <c r="E15" s="48">
        <v>2</v>
      </c>
      <c r="F15" s="77" t="s">
        <v>66</v>
      </c>
      <c r="G15" s="48"/>
      <c r="H15" s="51"/>
      <c r="I15" s="33"/>
    </row>
    <row r="16" spans="1:10" ht="30" x14ac:dyDescent="0.25">
      <c r="A16" s="33"/>
      <c r="B16" s="74"/>
      <c r="C16" s="33"/>
      <c r="D16" s="77"/>
      <c r="E16" s="48">
        <v>3</v>
      </c>
      <c r="F16" s="77" t="s">
        <v>67</v>
      </c>
      <c r="G16" s="48"/>
      <c r="H16" s="51"/>
      <c r="I16" s="33"/>
    </row>
    <row r="17" spans="1:10" ht="30" x14ac:dyDescent="0.25">
      <c r="A17" s="33"/>
      <c r="B17" s="74"/>
      <c r="C17" s="33" t="s">
        <v>5</v>
      </c>
      <c r="D17" s="77" t="s">
        <v>176</v>
      </c>
      <c r="E17" s="21"/>
      <c r="F17" s="77" t="s">
        <v>177</v>
      </c>
      <c r="G17" s="21"/>
      <c r="H17" s="69">
        <v>3</v>
      </c>
      <c r="I17" s="22">
        <v>1.05</v>
      </c>
    </row>
    <row r="18" spans="1:10" ht="30" x14ac:dyDescent="0.25">
      <c r="A18" s="33"/>
      <c r="B18" s="74"/>
      <c r="C18" s="33" t="s">
        <v>5</v>
      </c>
      <c r="D18" s="79" t="s">
        <v>175</v>
      </c>
      <c r="E18" s="21"/>
      <c r="F18" s="79" t="s">
        <v>81</v>
      </c>
      <c r="G18" s="34"/>
      <c r="H18" s="70">
        <v>3</v>
      </c>
      <c r="I18" s="22">
        <v>1.2</v>
      </c>
    </row>
    <row r="19" spans="1:10" ht="45" x14ac:dyDescent="0.25">
      <c r="A19" s="33"/>
      <c r="B19" s="73"/>
      <c r="C19" s="33" t="s">
        <v>5</v>
      </c>
      <c r="D19" s="79" t="s">
        <v>27</v>
      </c>
      <c r="E19" s="29"/>
      <c r="F19" s="79" t="s">
        <v>28</v>
      </c>
      <c r="G19" s="34"/>
      <c r="H19" s="34">
        <v>1</v>
      </c>
      <c r="I19" s="22">
        <v>0.25</v>
      </c>
    </row>
    <row r="20" spans="1:10" ht="30" x14ac:dyDescent="0.25">
      <c r="A20" s="33"/>
      <c r="B20" s="73"/>
      <c r="C20" s="33" t="s">
        <v>5</v>
      </c>
      <c r="D20" s="79" t="s">
        <v>29</v>
      </c>
      <c r="E20" s="21" t="s">
        <v>30</v>
      </c>
      <c r="F20" s="79" t="s">
        <v>31</v>
      </c>
      <c r="G20" s="34"/>
      <c r="H20" s="34">
        <v>3</v>
      </c>
      <c r="I20" s="22">
        <v>0.45</v>
      </c>
    </row>
    <row r="21" spans="1:10" ht="45" x14ac:dyDescent="0.25">
      <c r="A21" s="33"/>
      <c r="B21" s="73"/>
      <c r="C21" s="33" t="s">
        <v>5</v>
      </c>
      <c r="D21" s="79" t="s">
        <v>32</v>
      </c>
      <c r="E21" s="21" t="s">
        <v>30</v>
      </c>
      <c r="F21" s="79" t="s">
        <v>33</v>
      </c>
      <c r="G21" s="34"/>
      <c r="H21" s="34">
        <v>2</v>
      </c>
      <c r="I21" s="22">
        <v>0.5</v>
      </c>
    </row>
    <row r="22" spans="1:10" ht="45" x14ac:dyDescent="0.25">
      <c r="A22" s="33"/>
      <c r="B22" s="73"/>
      <c r="C22" s="33" t="s">
        <v>5</v>
      </c>
      <c r="D22" s="79" t="s">
        <v>34</v>
      </c>
      <c r="E22" s="21"/>
      <c r="F22" s="79" t="s">
        <v>174</v>
      </c>
      <c r="G22" s="34"/>
      <c r="H22" s="34">
        <v>2</v>
      </c>
      <c r="I22" s="22">
        <v>0.7</v>
      </c>
    </row>
    <row r="23" spans="1:10" ht="30" x14ac:dyDescent="0.25">
      <c r="A23" s="47"/>
      <c r="B23" s="116"/>
      <c r="C23" s="47" t="s">
        <v>5</v>
      </c>
      <c r="D23" s="117" t="s">
        <v>35</v>
      </c>
      <c r="E23" s="118"/>
      <c r="F23" s="117" t="s">
        <v>36</v>
      </c>
      <c r="G23" s="119"/>
      <c r="H23" s="119">
        <v>4</v>
      </c>
      <c r="I23" s="120">
        <v>0.8</v>
      </c>
    </row>
    <row r="24" spans="1:10" s="107" customFormat="1" ht="23.25" customHeight="1" x14ac:dyDescent="0.25">
      <c r="A24" s="102">
        <v>2</v>
      </c>
      <c r="B24" s="103" t="s">
        <v>46</v>
      </c>
      <c r="C24" s="102"/>
      <c r="D24" s="103"/>
      <c r="E24" s="102"/>
      <c r="F24" s="103"/>
      <c r="G24" s="102"/>
      <c r="H24" s="102"/>
      <c r="I24" s="102"/>
      <c r="J24" s="106"/>
    </row>
    <row r="25" spans="1:10" ht="45" x14ac:dyDescent="0.25">
      <c r="A25" s="99"/>
      <c r="B25" s="100"/>
      <c r="C25" s="97" t="s">
        <v>5</v>
      </c>
      <c r="D25" s="121" t="s">
        <v>178</v>
      </c>
      <c r="E25" s="99"/>
      <c r="F25" s="121" t="s">
        <v>179</v>
      </c>
      <c r="G25" s="99"/>
      <c r="H25" s="99">
        <v>4</v>
      </c>
      <c r="I25" s="101">
        <v>1</v>
      </c>
    </row>
    <row r="26" spans="1:10" ht="60" x14ac:dyDescent="0.25">
      <c r="A26" s="33"/>
      <c r="B26" s="74"/>
      <c r="C26" s="33" t="s">
        <v>5</v>
      </c>
      <c r="D26" s="79" t="s">
        <v>82</v>
      </c>
      <c r="E26" s="21"/>
      <c r="F26" s="79" t="s">
        <v>265</v>
      </c>
      <c r="G26" s="30" t="s">
        <v>80</v>
      </c>
      <c r="H26" s="34">
        <v>4</v>
      </c>
      <c r="I26" s="22">
        <v>1</v>
      </c>
    </row>
    <row r="27" spans="1:10" ht="45" x14ac:dyDescent="0.25">
      <c r="A27" s="33"/>
      <c r="B27" s="74"/>
      <c r="C27" s="33" t="s">
        <v>5</v>
      </c>
      <c r="D27" s="79" t="s">
        <v>37</v>
      </c>
      <c r="E27" s="21"/>
      <c r="F27" s="79" t="s">
        <v>266</v>
      </c>
      <c r="G27" s="30" t="s">
        <v>68</v>
      </c>
      <c r="H27" s="34">
        <v>4</v>
      </c>
      <c r="I27" s="22">
        <v>1</v>
      </c>
    </row>
    <row r="28" spans="1:10" ht="30" x14ac:dyDescent="0.25">
      <c r="A28" s="33"/>
      <c r="B28" s="74"/>
      <c r="C28" s="33" t="s">
        <v>5</v>
      </c>
      <c r="D28" s="79" t="s">
        <v>38</v>
      </c>
      <c r="E28" s="21"/>
      <c r="F28" s="79" t="s">
        <v>264</v>
      </c>
      <c r="G28" s="34" t="s">
        <v>68</v>
      </c>
      <c r="H28" s="34">
        <v>3</v>
      </c>
      <c r="I28" s="22">
        <v>1</v>
      </c>
    </row>
    <row r="29" spans="1:10" ht="45" x14ac:dyDescent="0.25">
      <c r="A29" s="33"/>
      <c r="B29" s="74"/>
      <c r="C29" s="33" t="s">
        <v>5</v>
      </c>
      <c r="D29" s="79" t="s">
        <v>39</v>
      </c>
      <c r="E29" s="21"/>
      <c r="F29" s="80" t="s">
        <v>263</v>
      </c>
      <c r="G29" s="30" t="s">
        <v>80</v>
      </c>
      <c r="H29" s="34">
        <v>3</v>
      </c>
      <c r="I29" s="22">
        <v>0.8</v>
      </c>
    </row>
    <row r="30" spans="1:10" ht="45" x14ac:dyDescent="0.25">
      <c r="A30" s="33"/>
      <c r="B30" s="74"/>
      <c r="C30" s="33" t="s">
        <v>5</v>
      </c>
      <c r="D30" s="79" t="s">
        <v>40</v>
      </c>
      <c r="E30" s="29"/>
      <c r="F30" s="89" t="s">
        <v>272</v>
      </c>
      <c r="G30" s="30" t="s">
        <v>80</v>
      </c>
      <c r="H30" s="34">
        <v>4</v>
      </c>
      <c r="I30" s="22">
        <v>1</v>
      </c>
    </row>
    <row r="31" spans="1:10" ht="45" x14ac:dyDescent="0.25">
      <c r="A31" s="33"/>
      <c r="B31" s="74"/>
      <c r="C31" s="33" t="s">
        <v>5</v>
      </c>
      <c r="D31" s="79" t="s">
        <v>41</v>
      </c>
      <c r="E31" s="29"/>
      <c r="F31" s="89" t="s">
        <v>268</v>
      </c>
      <c r="G31" s="30" t="s">
        <v>80</v>
      </c>
      <c r="H31" s="34">
        <v>4</v>
      </c>
      <c r="I31" s="22">
        <v>1</v>
      </c>
    </row>
    <row r="32" spans="1:10" ht="45" x14ac:dyDescent="0.25">
      <c r="A32" s="33"/>
      <c r="B32" s="74"/>
      <c r="C32" s="33" t="s">
        <v>5</v>
      </c>
      <c r="D32" s="79" t="s">
        <v>42</v>
      </c>
      <c r="E32" s="29"/>
      <c r="F32" s="89" t="s">
        <v>269</v>
      </c>
      <c r="G32" s="30" t="s">
        <v>80</v>
      </c>
      <c r="H32" s="34">
        <v>4</v>
      </c>
      <c r="I32" s="22">
        <v>0.8</v>
      </c>
    </row>
    <row r="33" spans="1:10" ht="30" x14ac:dyDescent="0.25">
      <c r="A33" s="33"/>
      <c r="B33" s="74"/>
      <c r="C33" s="33" t="s">
        <v>5</v>
      </c>
      <c r="D33" s="79" t="s">
        <v>43</v>
      </c>
      <c r="E33" s="29"/>
      <c r="F33" s="89" t="s">
        <v>44</v>
      </c>
      <c r="G33" s="34"/>
      <c r="H33" s="34">
        <v>4</v>
      </c>
      <c r="I33" s="22">
        <v>0.5</v>
      </c>
    </row>
    <row r="34" spans="1:10" ht="45" x14ac:dyDescent="0.25">
      <c r="A34" s="33"/>
      <c r="B34" s="74"/>
      <c r="C34" s="33" t="s">
        <v>5</v>
      </c>
      <c r="D34" s="80" t="s">
        <v>45</v>
      </c>
      <c r="E34" s="31"/>
      <c r="F34" s="90" t="s">
        <v>84</v>
      </c>
      <c r="G34" s="34"/>
      <c r="H34" s="34">
        <v>4</v>
      </c>
      <c r="I34" s="22">
        <v>0.4</v>
      </c>
    </row>
    <row r="35" spans="1:10" ht="30" x14ac:dyDescent="0.25">
      <c r="A35" s="33"/>
      <c r="B35" s="74"/>
      <c r="C35" s="45" t="s">
        <v>6</v>
      </c>
      <c r="D35" s="76" t="s">
        <v>69</v>
      </c>
      <c r="E35" s="24"/>
      <c r="F35" s="76"/>
      <c r="G35" s="25"/>
      <c r="H35" s="25">
        <v>2</v>
      </c>
      <c r="I35" s="32">
        <v>1.25</v>
      </c>
    </row>
    <row r="36" spans="1:10" ht="75" x14ac:dyDescent="0.25">
      <c r="A36" s="33"/>
      <c r="B36" s="74"/>
      <c r="C36" s="33"/>
      <c r="D36" s="74"/>
      <c r="E36" s="33">
        <v>0</v>
      </c>
      <c r="F36" s="76" t="s">
        <v>70</v>
      </c>
      <c r="G36" s="33"/>
      <c r="H36" s="33"/>
      <c r="I36" s="33"/>
    </row>
    <row r="37" spans="1:10" ht="30" x14ac:dyDescent="0.25">
      <c r="A37" s="33"/>
      <c r="B37" s="74"/>
      <c r="C37" s="33"/>
      <c r="D37" s="74"/>
      <c r="E37" s="33">
        <v>1</v>
      </c>
      <c r="F37" s="76" t="s">
        <v>71</v>
      </c>
      <c r="G37" s="33"/>
      <c r="H37" s="33"/>
      <c r="I37" s="33"/>
    </row>
    <row r="38" spans="1:10" ht="30" x14ac:dyDescent="0.25">
      <c r="A38" s="33"/>
      <c r="B38" s="74"/>
      <c r="C38" s="33"/>
      <c r="D38" s="74"/>
      <c r="E38" s="33">
        <v>2</v>
      </c>
      <c r="F38" s="76" t="s">
        <v>72</v>
      </c>
      <c r="G38" s="33"/>
      <c r="H38" s="33"/>
      <c r="I38" s="33"/>
    </row>
    <row r="39" spans="1:10" x14ac:dyDescent="0.25">
      <c r="A39" s="47"/>
      <c r="B39" s="87"/>
      <c r="C39" s="47"/>
      <c r="D39" s="87"/>
      <c r="E39" s="47">
        <v>3</v>
      </c>
      <c r="F39" s="109" t="s">
        <v>73</v>
      </c>
      <c r="G39" s="47"/>
      <c r="H39" s="47"/>
      <c r="I39" s="47"/>
    </row>
    <row r="40" spans="1:10" s="107" customFormat="1" ht="28.5" x14ac:dyDescent="0.25">
      <c r="A40" s="104">
        <v>3</v>
      </c>
      <c r="B40" s="103" t="s">
        <v>74</v>
      </c>
      <c r="C40" s="104"/>
      <c r="D40" s="105"/>
      <c r="E40" s="104"/>
      <c r="F40" s="105"/>
      <c r="G40" s="104"/>
      <c r="H40" s="104"/>
      <c r="I40" s="104"/>
      <c r="J40" s="106"/>
    </row>
    <row r="41" spans="1:10" ht="45" x14ac:dyDescent="0.25">
      <c r="A41" s="97"/>
      <c r="B41" s="110"/>
      <c r="C41" s="97" t="s">
        <v>5</v>
      </c>
      <c r="D41" s="111" t="s">
        <v>47</v>
      </c>
      <c r="E41" s="112"/>
      <c r="F41" s="113" t="s">
        <v>270</v>
      </c>
      <c r="G41" s="114"/>
      <c r="H41" s="114">
        <v>5</v>
      </c>
      <c r="I41" s="115">
        <v>1</v>
      </c>
    </row>
    <row r="42" spans="1:10" ht="45" x14ac:dyDescent="0.25">
      <c r="A42" s="33"/>
      <c r="B42" s="73"/>
      <c r="C42" s="33" t="s">
        <v>5</v>
      </c>
      <c r="D42" s="79" t="s">
        <v>47</v>
      </c>
      <c r="E42" s="29"/>
      <c r="F42" s="89" t="s">
        <v>48</v>
      </c>
      <c r="G42" s="34"/>
      <c r="H42" s="34">
        <v>5</v>
      </c>
      <c r="I42" s="22">
        <v>1</v>
      </c>
    </row>
    <row r="43" spans="1:10" ht="45" x14ac:dyDescent="0.25">
      <c r="A43" s="33"/>
      <c r="B43" s="73"/>
      <c r="C43" s="33" t="s">
        <v>5</v>
      </c>
      <c r="D43" s="79" t="s">
        <v>180</v>
      </c>
      <c r="E43" s="29"/>
      <c r="F43" s="89" t="s">
        <v>271</v>
      </c>
      <c r="G43" s="30" t="s">
        <v>68</v>
      </c>
      <c r="H43" s="34">
        <v>5</v>
      </c>
      <c r="I43" s="22">
        <v>2</v>
      </c>
    </row>
    <row r="44" spans="1:10" ht="30" x14ac:dyDescent="0.25">
      <c r="A44" s="33"/>
      <c r="B44" s="73"/>
      <c r="C44" s="33" t="s">
        <v>5</v>
      </c>
      <c r="D44" s="79" t="s">
        <v>49</v>
      </c>
      <c r="E44" s="29"/>
      <c r="F44" s="79" t="s">
        <v>50</v>
      </c>
      <c r="G44" s="34"/>
      <c r="H44" s="34">
        <v>5</v>
      </c>
      <c r="I44" s="22">
        <v>1.5</v>
      </c>
    </row>
    <row r="45" spans="1:10" ht="45" x14ac:dyDescent="0.25">
      <c r="A45" s="33"/>
      <c r="B45" s="73"/>
      <c r="C45" s="33" t="s">
        <v>5</v>
      </c>
      <c r="D45" s="79" t="s">
        <v>51</v>
      </c>
      <c r="E45" s="29"/>
      <c r="F45" s="89" t="s">
        <v>262</v>
      </c>
      <c r="G45" s="30"/>
      <c r="H45" s="34">
        <v>5</v>
      </c>
      <c r="I45" s="22">
        <v>1</v>
      </c>
    </row>
    <row r="46" spans="1:10" ht="45" x14ac:dyDescent="0.25">
      <c r="A46" s="33"/>
      <c r="B46" s="73"/>
      <c r="C46" s="33" t="s">
        <v>5</v>
      </c>
      <c r="D46" s="80" t="s">
        <v>52</v>
      </c>
      <c r="E46" s="55"/>
      <c r="F46" s="90" t="s">
        <v>83</v>
      </c>
      <c r="G46" s="30"/>
      <c r="H46" s="34">
        <v>5</v>
      </c>
      <c r="I46" s="22">
        <v>0.5</v>
      </c>
    </row>
    <row r="47" spans="1:10" ht="30" x14ac:dyDescent="0.25">
      <c r="A47" s="33"/>
      <c r="B47" s="73"/>
      <c r="C47" s="33" t="s">
        <v>5</v>
      </c>
      <c r="D47" s="80" t="s">
        <v>53</v>
      </c>
      <c r="E47" s="31"/>
      <c r="F47" s="80" t="s">
        <v>273</v>
      </c>
      <c r="G47" s="30"/>
      <c r="H47" s="34">
        <v>5</v>
      </c>
      <c r="I47" s="22">
        <v>1</v>
      </c>
    </row>
    <row r="48" spans="1:10" ht="30" x14ac:dyDescent="0.25">
      <c r="A48" s="33"/>
      <c r="B48" s="73"/>
      <c r="C48" s="33" t="s">
        <v>5</v>
      </c>
      <c r="D48" s="80" t="s">
        <v>54</v>
      </c>
      <c r="E48" s="55"/>
      <c r="F48" s="80" t="s">
        <v>273</v>
      </c>
      <c r="G48" s="30"/>
      <c r="H48" s="34">
        <v>5</v>
      </c>
      <c r="I48" s="22">
        <v>1</v>
      </c>
    </row>
    <row r="49" spans="1:10" ht="30" x14ac:dyDescent="0.25">
      <c r="A49" s="33"/>
      <c r="B49" s="73"/>
      <c r="C49" s="33" t="s">
        <v>5</v>
      </c>
      <c r="D49" s="80" t="s">
        <v>55</v>
      </c>
      <c r="E49" s="55"/>
      <c r="F49" s="91" t="s">
        <v>56</v>
      </c>
      <c r="G49" s="34"/>
      <c r="H49" s="34">
        <v>5</v>
      </c>
      <c r="I49" s="22">
        <v>1</v>
      </c>
    </row>
    <row r="50" spans="1:10" ht="45" x14ac:dyDescent="0.25">
      <c r="A50" s="33"/>
      <c r="B50" s="74"/>
      <c r="C50" s="33" t="s">
        <v>5</v>
      </c>
      <c r="D50" s="80" t="s">
        <v>57</v>
      </c>
      <c r="E50" s="31"/>
      <c r="F50" s="80" t="s">
        <v>58</v>
      </c>
      <c r="G50" s="34"/>
      <c r="H50" s="34">
        <v>5</v>
      </c>
      <c r="I50" s="22">
        <v>1</v>
      </c>
    </row>
    <row r="51" spans="1:10" ht="45" x14ac:dyDescent="0.25">
      <c r="A51" s="33"/>
      <c r="B51" s="74"/>
      <c r="C51" s="33" t="s">
        <v>5</v>
      </c>
      <c r="D51" s="80" t="s">
        <v>59</v>
      </c>
      <c r="E51" s="31"/>
      <c r="F51" s="80" t="s">
        <v>60</v>
      </c>
      <c r="G51" s="34"/>
      <c r="H51" s="34">
        <v>5</v>
      </c>
      <c r="I51" s="22">
        <v>1.1499999999999999</v>
      </c>
    </row>
    <row r="52" spans="1:10" x14ac:dyDescent="0.25">
      <c r="A52" s="33"/>
      <c r="B52" s="74"/>
      <c r="C52" s="33" t="s">
        <v>6</v>
      </c>
      <c r="D52" s="76" t="s">
        <v>61</v>
      </c>
      <c r="E52" s="25"/>
      <c r="F52" s="83"/>
      <c r="G52" s="34"/>
      <c r="H52" s="34">
        <v>5</v>
      </c>
      <c r="I52" s="22">
        <v>1.35</v>
      </c>
    </row>
    <row r="53" spans="1:10" ht="45" x14ac:dyDescent="0.25">
      <c r="A53" s="33"/>
      <c r="B53" s="74"/>
      <c r="C53" s="33"/>
      <c r="D53" s="76"/>
      <c r="E53" s="24">
        <v>0</v>
      </c>
      <c r="F53" s="76" t="s">
        <v>102</v>
      </c>
      <c r="G53" s="34"/>
      <c r="H53" s="34"/>
      <c r="I53" s="22"/>
    </row>
    <row r="54" spans="1:10" ht="75" x14ac:dyDescent="0.25">
      <c r="A54" s="33"/>
      <c r="B54" s="74"/>
      <c r="C54" s="33"/>
      <c r="D54" s="76"/>
      <c r="E54" s="24">
        <v>1</v>
      </c>
      <c r="F54" s="76" t="s">
        <v>103</v>
      </c>
      <c r="G54" s="34"/>
      <c r="H54" s="34"/>
      <c r="I54" s="22"/>
    </row>
    <row r="55" spans="1:10" ht="75" x14ac:dyDescent="0.25">
      <c r="A55" s="33"/>
      <c r="B55" s="74"/>
      <c r="C55" s="33"/>
      <c r="D55" s="76"/>
      <c r="E55" s="24">
        <v>2</v>
      </c>
      <c r="F55" s="76" t="s">
        <v>104</v>
      </c>
      <c r="G55" s="34"/>
      <c r="H55" s="34"/>
      <c r="I55" s="22"/>
    </row>
    <row r="56" spans="1:10" ht="30" x14ac:dyDescent="0.25">
      <c r="A56" s="33"/>
      <c r="B56" s="74"/>
      <c r="C56" s="33"/>
      <c r="D56" s="76"/>
      <c r="E56" s="24">
        <v>3</v>
      </c>
      <c r="F56" s="76" t="s">
        <v>75</v>
      </c>
      <c r="G56" s="34"/>
      <c r="H56" s="34"/>
      <c r="I56" s="22"/>
    </row>
    <row r="58" spans="1:10" s="3" customFormat="1" ht="28.5" customHeight="1" x14ac:dyDescent="0.3">
      <c r="A58" s="20" t="s">
        <v>9</v>
      </c>
      <c r="B58" s="96" t="s">
        <v>62</v>
      </c>
      <c r="C58" s="96"/>
      <c r="D58" s="96"/>
      <c r="E58" s="96"/>
      <c r="F58" s="96"/>
      <c r="G58" s="20"/>
      <c r="H58" s="20"/>
      <c r="I58" s="54">
        <f>SUM(I59:I108)</f>
        <v>25.000000000000004</v>
      </c>
      <c r="J58" s="19"/>
    </row>
    <row r="59" spans="1:10" s="107" customFormat="1" ht="33" customHeight="1" x14ac:dyDescent="0.25">
      <c r="A59" s="102">
        <v>1</v>
      </c>
      <c r="B59" s="108" t="s">
        <v>18</v>
      </c>
      <c r="C59" s="108"/>
      <c r="D59" s="108"/>
      <c r="E59" s="108"/>
      <c r="F59" s="108"/>
      <c r="G59" s="104"/>
      <c r="H59" s="104"/>
      <c r="I59" s="104"/>
      <c r="J59" s="106"/>
    </row>
    <row r="60" spans="1:10" ht="30" x14ac:dyDescent="0.25">
      <c r="A60" s="97"/>
      <c r="B60" s="98"/>
      <c r="C60" s="99" t="s">
        <v>5</v>
      </c>
      <c r="D60" s="100" t="s">
        <v>106</v>
      </c>
      <c r="E60" s="99" t="s">
        <v>30</v>
      </c>
      <c r="F60" s="100" t="s">
        <v>20</v>
      </c>
      <c r="G60" s="99" t="s">
        <v>21</v>
      </c>
      <c r="H60" s="99">
        <v>1</v>
      </c>
      <c r="I60" s="101">
        <v>0.2</v>
      </c>
    </row>
    <row r="61" spans="1:10" ht="30" x14ac:dyDescent="0.25">
      <c r="A61" s="33"/>
      <c r="B61" s="74"/>
      <c r="C61" s="9" t="s">
        <v>5</v>
      </c>
      <c r="D61" s="10" t="s">
        <v>107</v>
      </c>
      <c r="E61" s="14"/>
      <c r="F61" s="10" t="s">
        <v>108</v>
      </c>
      <c r="G61" s="14"/>
      <c r="H61" s="9">
        <v>1</v>
      </c>
      <c r="I61" s="35">
        <v>0.2</v>
      </c>
    </row>
    <row r="62" spans="1:10" ht="30" x14ac:dyDescent="0.25">
      <c r="A62" s="33"/>
      <c r="B62" s="74"/>
      <c r="C62" s="9" t="s">
        <v>6</v>
      </c>
      <c r="D62" s="75" t="s">
        <v>26</v>
      </c>
      <c r="E62" s="9"/>
      <c r="F62" s="75"/>
      <c r="G62" s="9"/>
      <c r="H62" s="9">
        <v>1</v>
      </c>
      <c r="I62" s="15">
        <v>0.65</v>
      </c>
    </row>
    <row r="63" spans="1:10" ht="45" x14ac:dyDescent="0.25">
      <c r="A63" s="33"/>
      <c r="B63" s="74"/>
      <c r="C63" s="9"/>
      <c r="D63" s="75"/>
      <c r="E63" s="9">
        <v>0</v>
      </c>
      <c r="F63" s="75" t="s">
        <v>109</v>
      </c>
      <c r="G63" s="9"/>
      <c r="H63" s="9"/>
      <c r="I63" s="9"/>
    </row>
    <row r="64" spans="1:10" ht="75" x14ac:dyDescent="0.25">
      <c r="A64" s="33"/>
      <c r="B64" s="74"/>
      <c r="C64" s="9"/>
      <c r="D64" s="75"/>
      <c r="E64" s="9">
        <v>1</v>
      </c>
      <c r="F64" s="75" t="s">
        <v>110</v>
      </c>
      <c r="G64" s="9"/>
      <c r="H64" s="9"/>
      <c r="I64" s="9"/>
    </row>
    <row r="65" spans="1:10" ht="45" x14ac:dyDescent="0.25">
      <c r="A65" s="33"/>
      <c r="B65" s="74"/>
      <c r="C65" s="9"/>
      <c r="D65" s="75"/>
      <c r="E65" s="9">
        <v>2</v>
      </c>
      <c r="F65" s="75" t="s">
        <v>111</v>
      </c>
      <c r="G65" s="9"/>
      <c r="H65" s="9"/>
      <c r="I65" s="9"/>
    </row>
    <row r="66" spans="1:10" ht="45" x14ac:dyDescent="0.25">
      <c r="A66" s="33"/>
      <c r="B66" s="74"/>
      <c r="C66" s="9"/>
      <c r="D66" s="75"/>
      <c r="E66" s="9">
        <v>3</v>
      </c>
      <c r="F66" s="75" t="s">
        <v>112</v>
      </c>
      <c r="G66" s="9"/>
      <c r="H66" s="9"/>
      <c r="I66" s="9"/>
    </row>
    <row r="67" spans="1:10" ht="30" x14ac:dyDescent="0.25">
      <c r="A67" s="33"/>
      <c r="B67" s="74"/>
      <c r="C67" s="9" t="s">
        <v>5</v>
      </c>
      <c r="D67" s="81" t="s">
        <v>113</v>
      </c>
      <c r="E67" s="14"/>
      <c r="F67" s="92" t="s">
        <v>114</v>
      </c>
      <c r="G67" s="14"/>
      <c r="H67" s="9">
        <v>2</v>
      </c>
      <c r="I67" s="35">
        <v>0.3</v>
      </c>
    </row>
    <row r="68" spans="1:10" ht="45" x14ac:dyDescent="0.25">
      <c r="A68" s="33"/>
      <c r="B68" s="74"/>
      <c r="C68" s="9" t="s">
        <v>5</v>
      </c>
      <c r="D68" s="10" t="s">
        <v>115</v>
      </c>
      <c r="E68" s="14" t="s">
        <v>30</v>
      </c>
      <c r="F68" s="10" t="s">
        <v>116</v>
      </c>
      <c r="G68" s="9"/>
      <c r="H68" s="9">
        <v>2</v>
      </c>
      <c r="I68" s="35">
        <v>0.2</v>
      </c>
    </row>
    <row r="69" spans="1:10" ht="75" x14ac:dyDescent="0.25">
      <c r="A69" s="33"/>
      <c r="B69" s="74"/>
      <c r="C69" s="9" t="s">
        <v>5</v>
      </c>
      <c r="D69" s="10" t="s">
        <v>117</v>
      </c>
      <c r="E69" s="14"/>
      <c r="F69" s="10" t="s">
        <v>118</v>
      </c>
      <c r="G69" s="14"/>
      <c r="H69" s="36">
        <v>2</v>
      </c>
      <c r="I69" s="35">
        <v>0.4</v>
      </c>
    </row>
    <row r="70" spans="1:10" ht="75" x14ac:dyDescent="0.25">
      <c r="A70" s="33"/>
      <c r="B70" s="74"/>
      <c r="C70" s="9" t="s">
        <v>5</v>
      </c>
      <c r="D70" s="10" t="s">
        <v>119</v>
      </c>
      <c r="E70" s="14"/>
      <c r="F70" s="93" t="s">
        <v>120</v>
      </c>
      <c r="G70" s="14"/>
      <c r="H70" s="14">
        <v>2</v>
      </c>
      <c r="I70" s="35">
        <v>0.4</v>
      </c>
    </row>
    <row r="71" spans="1:10" ht="75" x14ac:dyDescent="0.25">
      <c r="A71" s="33"/>
      <c r="B71" s="74"/>
      <c r="C71" s="9" t="s">
        <v>5</v>
      </c>
      <c r="D71" s="10" t="s">
        <v>181</v>
      </c>
      <c r="E71" s="14"/>
      <c r="F71" s="93" t="s">
        <v>121</v>
      </c>
      <c r="G71" s="14"/>
      <c r="H71" s="14">
        <v>2</v>
      </c>
      <c r="I71" s="35">
        <v>0.2</v>
      </c>
    </row>
    <row r="72" spans="1:10" ht="60" x14ac:dyDescent="0.25">
      <c r="A72" s="33"/>
      <c r="B72" s="74"/>
      <c r="C72" s="9" t="s">
        <v>5</v>
      </c>
      <c r="D72" s="10" t="s">
        <v>122</v>
      </c>
      <c r="E72" s="14"/>
      <c r="F72" s="93" t="s">
        <v>123</v>
      </c>
      <c r="G72" s="14"/>
      <c r="H72" s="14">
        <v>2</v>
      </c>
      <c r="I72" s="56">
        <v>0.2</v>
      </c>
    </row>
    <row r="73" spans="1:10" ht="90" x14ac:dyDescent="0.25">
      <c r="A73" s="33"/>
      <c r="B73" s="74"/>
      <c r="C73" s="9" t="s">
        <v>5</v>
      </c>
      <c r="D73" s="11" t="s">
        <v>124</v>
      </c>
      <c r="E73" s="12"/>
      <c r="F73" s="11" t="s">
        <v>125</v>
      </c>
      <c r="G73" s="9"/>
      <c r="H73" s="9">
        <v>4</v>
      </c>
      <c r="I73" s="15">
        <v>0.5</v>
      </c>
    </row>
    <row r="74" spans="1:10" ht="30" x14ac:dyDescent="0.25">
      <c r="A74" s="33"/>
      <c r="B74" s="74"/>
      <c r="C74" s="9" t="s">
        <v>5</v>
      </c>
      <c r="D74" s="10" t="s">
        <v>29</v>
      </c>
      <c r="E74" s="14" t="s">
        <v>30</v>
      </c>
      <c r="F74" s="10" t="s">
        <v>126</v>
      </c>
      <c r="G74" s="14"/>
      <c r="H74" s="9">
        <v>3</v>
      </c>
      <c r="I74" s="15">
        <v>0.55000000000000004</v>
      </c>
    </row>
    <row r="75" spans="1:10" ht="60" x14ac:dyDescent="0.25">
      <c r="A75" s="47"/>
      <c r="B75" s="87"/>
      <c r="C75" s="129" t="s">
        <v>5</v>
      </c>
      <c r="D75" s="130" t="s">
        <v>127</v>
      </c>
      <c r="E75" s="131"/>
      <c r="F75" s="132" t="s">
        <v>128</v>
      </c>
      <c r="G75" s="129"/>
      <c r="H75" s="129">
        <v>1</v>
      </c>
      <c r="I75" s="133">
        <v>0.2</v>
      </c>
    </row>
    <row r="76" spans="1:10" s="107" customFormat="1" ht="24.75" customHeight="1" x14ac:dyDescent="0.25">
      <c r="A76" s="137">
        <v>2</v>
      </c>
      <c r="B76" s="138" t="s">
        <v>46</v>
      </c>
      <c r="C76" s="139"/>
      <c r="D76" s="140"/>
      <c r="E76" s="139"/>
      <c r="F76" s="140"/>
      <c r="G76" s="139"/>
      <c r="H76" s="139"/>
      <c r="I76" s="139"/>
      <c r="J76" s="106"/>
    </row>
    <row r="77" spans="1:10" ht="30" x14ac:dyDescent="0.25">
      <c r="A77" s="97"/>
      <c r="B77" s="98"/>
      <c r="C77" s="134" t="s">
        <v>5</v>
      </c>
      <c r="D77" s="135" t="s">
        <v>173</v>
      </c>
      <c r="E77" s="134"/>
      <c r="F77" s="135" t="s">
        <v>241</v>
      </c>
      <c r="G77" s="134" t="s">
        <v>95</v>
      </c>
      <c r="H77" s="134">
        <v>3</v>
      </c>
      <c r="I77" s="136">
        <v>0.9</v>
      </c>
    </row>
    <row r="78" spans="1:10" ht="45" x14ac:dyDescent="0.25">
      <c r="A78" s="33"/>
      <c r="B78" s="74"/>
      <c r="C78" s="9" t="s">
        <v>5</v>
      </c>
      <c r="D78" s="10" t="s">
        <v>129</v>
      </c>
      <c r="E78" s="37"/>
      <c r="F78" s="93" t="s">
        <v>258</v>
      </c>
      <c r="G78" s="14" t="s">
        <v>95</v>
      </c>
      <c r="H78" s="14">
        <v>3</v>
      </c>
      <c r="I78" s="56">
        <v>0.9</v>
      </c>
    </row>
    <row r="79" spans="1:10" ht="45" x14ac:dyDescent="0.25">
      <c r="A79" s="33"/>
      <c r="B79" s="74"/>
      <c r="C79" s="9" t="s">
        <v>5</v>
      </c>
      <c r="D79" s="82" t="s">
        <v>183</v>
      </c>
      <c r="E79" s="37"/>
      <c r="F79" s="93" t="s">
        <v>184</v>
      </c>
      <c r="G79" s="9"/>
      <c r="H79" s="14">
        <v>3</v>
      </c>
      <c r="I79" s="56">
        <v>0.5</v>
      </c>
    </row>
    <row r="80" spans="1:10" ht="30" x14ac:dyDescent="0.25">
      <c r="A80" s="33"/>
      <c r="B80" s="74"/>
      <c r="C80" s="9" t="s">
        <v>5</v>
      </c>
      <c r="D80" s="10" t="s">
        <v>185</v>
      </c>
      <c r="E80" s="14"/>
      <c r="F80" s="10" t="s">
        <v>259</v>
      </c>
      <c r="G80" s="14" t="s">
        <v>95</v>
      </c>
      <c r="H80" s="9">
        <v>3</v>
      </c>
      <c r="I80" s="35">
        <v>0.9</v>
      </c>
    </row>
    <row r="81" spans="1:10" ht="45" x14ac:dyDescent="0.25">
      <c r="A81" s="33"/>
      <c r="B81" s="74"/>
      <c r="C81" s="14" t="s">
        <v>5</v>
      </c>
      <c r="D81" s="10" t="s">
        <v>182</v>
      </c>
      <c r="E81" s="14"/>
      <c r="F81" s="10" t="s">
        <v>260</v>
      </c>
      <c r="G81" s="14" t="s">
        <v>95</v>
      </c>
      <c r="H81" s="9">
        <v>4</v>
      </c>
      <c r="I81" s="35">
        <v>1.5</v>
      </c>
    </row>
    <row r="82" spans="1:10" ht="30" x14ac:dyDescent="0.25">
      <c r="A82" s="33"/>
      <c r="B82" s="74"/>
      <c r="C82" s="14" t="s">
        <v>5</v>
      </c>
      <c r="D82" s="83" t="s">
        <v>186</v>
      </c>
      <c r="E82" s="14"/>
      <c r="F82" s="83" t="s">
        <v>187</v>
      </c>
      <c r="G82" s="14"/>
      <c r="H82" s="9">
        <v>4</v>
      </c>
      <c r="I82" s="35">
        <v>0.4</v>
      </c>
    </row>
    <row r="83" spans="1:10" ht="30" x14ac:dyDescent="0.25">
      <c r="A83" s="33"/>
      <c r="B83" s="74"/>
      <c r="C83" s="9" t="s">
        <v>5</v>
      </c>
      <c r="D83" s="10" t="s">
        <v>189</v>
      </c>
      <c r="E83" s="14"/>
      <c r="F83" s="10" t="s">
        <v>261</v>
      </c>
      <c r="G83" s="14" t="s">
        <v>68</v>
      </c>
      <c r="H83" s="9">
        <v>4</v>
      </c>
      <c r="I83" s="35">
        <v>1.2</v>
      </c>
    </row>
    <row r="84" spans="1:10" ht="30" x14ac:dyDescent="0.25">
      <c r="A84" s="33"/>
      <c r="B84" s="74"/>
      <c r="C84" s="9" t="s">
        <v>5</v>
      </c>
      <c r="D84" s="10" t="s">
        <v>188</v>
      </c>
      <c r="E84" s="14"/>
      <c r="F84" s="10" t="s">
        <v>274</v>
      </c>
      <c r="G84" s="14" t="s">
        <v>68</v>
      </c>
      <c r="H84" s="9">
        <v>4</v>
      </c>
      <c r="I84" s="35">
        <v>1.5</v>
      </c>
    </row>
    <row r="85" spans="1:10" ht="45" x14ac:dyDescent="0.25">
      <c r="A85" s="33"/>
      <c r="B85" s="74"/>
      <c r="C85" s="9" t="s">
        <v>5</v>
      </c>
      <c r="D85" s="10" t="s">
        <v>131</v>
      </c>
      <c r="E85" s="14"/>
      <c r="F85" s="10" t="s">
        <v>132</v>
      </c>
      <c r="G85" s="14"/>
      <c r="H85" s="9">
        <v>4</v>
      </c>
      <c r="I85" s="35">
        <v>1.1499999999999999</v>
      </c>
    </row>
    <row r="86" spans="1:10" ht="30" x14ac:dyDescent="0.25">
      <c r="A86" s="33"/>
      <c r="B86" s="74"/>
      <c r="C86" s="9" t="s">
        <v>6</v>
      </c>
      <c r="D86" s="75" t="s">
        <v>133</v>
      </c>
      <c r="E86" s="9"/>
      <c r="F86" s="75"/>
      <c r="G86" s="14"/>
      <c r="H86" s="9">
        <v>2</v>
      </c>
      <c r="I86" s="15">
        <v>0.8</v>
      </c>
    </row>
    <row r="87" spans="1:10" ht="165" x14ac:dyDescent="0.25">
      <c r="A87" s="33"/>
      <c r="B87" s="74"/>
      <c r="C87" s="9"/>
      <c r="D87" s="75"/>
      <c r="E87" s="9">
        <v>0</v>
      </c>
      <c r="F87" s="90" t="s">
        <v>134</v>
      </c>
      <c r="G87" s="9"/>
      <c r="H87" s="9"/>
      <c r="I87" s="9"/>
    </row>
    <row r="88" spans="1:10" ht="45" x14ac:dyDescent="0.25">
      <c r="A88" s="33"/>
      <c r="B88" s="74"/>
      <c r="C88" s="9"/>
      <c r="D88" s="75"/>
      <c r="E88" s="9">
        <v>1</v>
      </c>
      <c r="F88" s="90" t="s">
        <v>135</v>
      </c>
      <c r="G88" s="9"/>
      <c r="H88" s="9"/>
      <c r="I88" s="15"/>
    </row>
    <row r="89" spans="1:10" ht="30" x14ac:dyDescent="0.25">
      <c r="A89" s="33"/>
      <c r="B89" s="74"/>
      <c r="C89" s="13"/>
      <c r="D89" s="84"/>
      <c r="E89" s="13">
        <v>2</v>
      </c>
      <c r="F89" s="90" t="s">
        <v>72</v>
      </c>
      <c r="G89" s="9"/>
      <c r="H89" s="9"/>
      <c r="I89" s="38"/>
    </row>
    <row r="90" spans="1:10" x14ac:dyDescent="0.25">
      <c r="A90" s="33"/>
      <c r="B90" s="74"/>
      <c r="C90" s="9"/>
      <c r="D90" s="75"/>
      <c r="E90" s="9">
        <v>3</v>
      </c>
      <c r="F90" s="10" t="s">
        <v>73</v>
      </c>
      <c r="G90" s="13"/>
      <c r="H90" s="9"/>
      <c r="I90" s="9"/>
    </row>
    <row r="91" spans="1:10" s="146" customFormat="1" ht="22.5" customHeight="1" x14ac:dyDescent="0.25">
      <c r="A91" s="128">
        <v>3</v>
      </c>
      <c r="B91" s="141" t="s">
        <v>74</v>
      </c>
      <c r="C91" s="142"/>
      <c r="D91" s="142"/>
      <c r="E91" s="142"/>
      <c r="F91" s="143"/>
      <c r="G91" s="144"/>
      <c r="H91" s="128"/>
      <c r="I91" s="145"/>
      <c r="J91" s="19"/>
    </row>
    <row r="92" spans="1:10" ht="30" x14ac:dyDescent="0.25">
      <c r="A92" s="33"/>
      <c r="B92" s="74"/>
      <c r="C92" s="9" t="s">
        <v>5</v>
      </c>
      <c r="D92" s="75" t="s">
        <v>249</v>
      </c>
      <c r="E92" s="9"/>
      <c r="F92" s="75" t="s">
        <v>251</v>
      </c>
      <c r="G92" s="9" t="s">
        <v>248</v>
      </c>
      <c r="H92" s="9">
        <v>5</v>
      </c>
      <c r="I92" s="35">
        <v>1.5</v>
      </c>
    </row>
    <row r="93" spans="1:10" ht="45" x14ac:dyDescent="0.25">
      <c r="A93" s="33"/>
      <c r="B93" s="74"/>
      <c r="C93" s="9" t="s">
        <v>5</v>
      </c>
      <c r="D93" s="74" t="s">
        <v>250</v>
      </c>
      <c r="E93" s="33"/>
      <c r="F93" s="74" t="s">
        <v>252</v>
      </c>
      <c r="G93" s="33" t="s">
        <v>136</v>
      </c>
      <c r="H93" s="9">
        <v>5</v>
      </c>
      <c r="I93" s="35">
        <v>1.5</v>
      </c>
    </row>
    <row r="94" spans="1:10" ht="45" x14ac:dyDescent="0.25">
      <c r="A94" s="33"/>
      <c r="B94" s="74"/>
      <c r="C94" s="57" t="s">
        <v>5</v>
      </c>
      <c r="D94" s="74" t="s">
        <v>192</v>
      </c>
      <c r="E94" s="33"/>
      <c r="F94" s="74" t="s">
        <v>253</v>
      </c>
      <c r="G94" s="33" t="s">
        <v>95</v>
      </c>
      <c r="H94" s="33">
        <v>5</v>
      </c>
      <c r="I94" s="39">
        <v>0.9</v>
      </c>
    </row>
    <row r="95" spans="1:10" ht="30" x14ac:dyDescent="0.25">
      <c r="A95" s="33"/>
      <c r="B95" s="74"/>
      <c r="C95" s="57" t="s">
        <v>5</v>
      </c>
      <c r="D95" s="74" t="s">
        <v>190</v>
      </c>
      <c r="E95" s="33" t="s">
        <v>30</v>
      </c>
      <c r="F95" s="74" t="s">
        <v>254</v>
      </c>
      <c r="G95" s="33" t="s">
        <v>95</v>
      </c>
      <c r="H95" s="33">
        <v>5</v>
      </c>
      <c r="I95" s="39">
        <v>0.9</v>
      </c>
    </row>
    <row r="96" spans="1:10" ht="45" x14ac:dyDescent="0.25">
      <c r="A96" s="33"/>
      <c r="B96" s="74"/>
      <c r="C96" s="57" t="s">
        <v>5</v>
      </c>
      <c r="D96" s="74" t="s">
        <v>191</v>
      </c>
      <c r="E96" s="33" t="s">
        <v>30</v>
      </c>
      <c r="F96" s="74" t="s">
        <v>97</v>
      </c>
      <c r="G96" s="33"/>
      <c r="H96" s="33">
        <v>5</v>
      </c>
      <c r="I96" s="39">
        <v>0.35</v>
      </c>
    </row>
    <row r="97" spans="1:10" ht="30" x14ac:dyDescent="0.25">
      <c r="A97" s="33"/>
      <c r="B97" s="74"/>
      <c r="C97" s="57" t="s">
        <v>5</v>
      </c>
      <c r="D97" s="74" t="s">
        <v>156</v>
      </c>
      <c r="E97" s="33"/>
      <c r="F97" s="74" t="s">
        <v>255</v>
      </c>
      <c r="G97" s="33" t="s">
        <v>68</v>
      </c>
      <c r="H97" s="33">
        <v>5</v>
      </c>
      <c r="I97" s="39">
        <v>0.6</v>
      </c>
    </row>
    <row r="98" spans="1:10" ht="45" x14ac:dyDescent="0.25">
      <c r="A98" s="33"/>
      <c r="B98" s="74"/>
      <c r="C98" s="57" t="s">
        <v>5</v>
      </c>
      <c r="D98" s="74" t="s">
        <v>193</v>
      </c>
      <c r="E98" s="33"/>
      <c r="F98" s="74" t="s">
        <v>256</v>
      </c>
      <c r="G98" s="33" t="s">
        <v>68</v>
      </c>
      <c r="H98" s="33">
        <v>5</v>
      </c>
      <c r="I98" s="39">
        <v>1.5</v>
      </c>
    </row>
    <row r="99" spans="1:10" ht="30" x14ac:dyDescent="0.25">
      <c r="A99" s="33"/>
      <c r="B99" s="74"/>
      <c r="C99" s="57" t="s">
        <v>5</v>
      </c>
      <c r="D99" s="74" t="s">
        <v>194</v>
      </c>
      <c r="E99" s="33" t="s">
        <v>30</v>
      </c>
      <c r="F99" s="74" t="s">
        <v>257</v>
      </c>
      <c r="G99" s="33" t="s">
        <v>68</v>
      </c>
      <c r="H99" s="33">
        <v>5</v>
      </c>
      <c r="I99" s="39">
        <v>1</v>
      </c>
    </row>
    <row r="100" spans="1:10" ht="45" x14ac:dyDescent="0.25">
      <c r="A100" s="33"/>
      <c r="B100" s="74"/>
      <c r="C100" s="57" t="s">
        <v>5</v>
      </c>
      <c r="D100" s="74" t="s">
        <v>137</v>
      </c>
      <c r="E100" s="33" t="s">
        <v>30</v>
      </c>
      <c r="F100" s="74" t="s">
        <v>196</v>
      </c>
      <c r="G100" s="33"/>
      <c r="H100" s="33">
        <v>5</v>
      </c>
      <c r="I100" s="39">
        <v>1</v>
      </c>
    </row>
    <row r="101" spans="1:10" ht="45" x14ac:dyDescent="0.25">
      <c r="A101" s="33"/>
      <c r="B101" s="74"/>
      <c r="C101" s="57" t="s">
        <v>5</v>
      </c>
      <c r="D101" s="74" t="s">
        <v>195</v>
      </c>
      <c r="E101" s="33"/>
      <c r="F101" s="74" t="s">
        <v>138</v>
      </c>
      <c r="G101" s="33"/>
      <c r="H101" s="33">
        <v>5</v>
      </c>
      <c r="I101" s="39">
        <v>0.3</v>
      </c>
    </row>
    <row r="102" spans="1:10" ht="30" x14ac:dyDescent="0.25">
      <c r="A102" s="33"/>
      <c r="B102" s="74"/>
      <c r="C102" s="57" t="s">
        <v>5</v>
      </c>
      <c r="D102" s="74" t="s">
        <v>139</v>
      </c>
      <c r="E102" s="33" t="s">
        <v>30</v>
      </c>
      <c r="F102" s="74" t="s">
        <v>140</v>
      </c>
      <c r="G102" s="33"/>
      <c r="H102" s="33">
        <v>5</v>
      </c>
      <c r="I102" s="39">
        <v>0.3</v>
      </c>
    </row>
    <row r="103" spans="1:10" ht="45" x14ac:dyDescent="0.25">
      <c r="A103" s="33"/>
      <c r="B103" s="74"/>
      <c r="C103" s="9" t="s">
        <v>5</v>
      </c>
      <c r="D103" s="10" t="s">
        <v>141</v>
      </c>
      <c r="E103" s="31"/>
      <c r="F103" s="10" t="s">
        <v>142</v>
      </c>
      <c r="G103" s="9"/>
      <c r="H103" s="9">
        <v>5</v>
      </c>
      <c r="I103" s="35">
        <v>0.4</v>
      </c>
    </row>
    <row r="104" spans="1:10" x14ac:dyDescent="0.25">
      <c r="A104" s="33"/>
      <c r="B104" s="74"/>
      <c r="C104" s="58" t="s">
        <v>6</v>
      </c>
      <c r="D104" s="75" t="s">
        <v>61</v>
      </c>
      <c r="E104" s="9"/>
      <c r="F104" s="75"/>
      <c r="G104" s="9"/>
      <c r="H104" s="9">
        <v>5</v>
      </c>
      <c r="I104" s="15">
        <v>1</v>
      </c>
    </row>
    <row r="105" spans="1:10" ht="45" x14ac:dyDescent="0.25">
      <c r="A105" s="33"/>
      <c r="B105" s="74"/>
      <c r="C105" s="58"/>
      <c r="D105" s="75"/>
      <c r="E105" s="9">
        <v>0</v>
      </c>
      <c r="F105" s="75" t="s">
        <v>143</v>
      </c>
      <c r="G105" s="9"/>
      <c r="H105" s="9"/>
      <c r="I105" s="9"/>
    </row>
    <row r="106" spans="1:10" ht="90" x14ac:dyDescent="0.25">
      <c r="A106" s="33"/>
      <c r="B106" s="74"/>
      <c r="C106" s="58"/>
      <c r="D106" s="75"/>
      <c r="E106" s="9">
        <v>1</v>
      </c>
      <c r="F106" s="75" t="s">
        <v>144</v>
      </c>
      <c r="G106" s="9"/>
      <c r="H106" s="9"/>
      <c r="I106" s="9"/>
    </row>
    <row r="107" spans="1:10" ht="75" x14ac:dyDescent="0.25">
      <c r="A107" s="33"/>
      <c r="B107" s="74"/>
      <c r="C107" s="58"/>
      <c r="D107" s="75"/>
      <c r="E107" s="9">
        <v>2</v>
      </c>
      <c r="F107" s="75" t="s">
        <v>145</v>
      </c>
      <c r="G107" s="9"/>
      <c r="H107" s="9"/>
      <c r="I107" s="9"/>
    </row>
    <row r="108" spans="1:10" ht="45" x14ac:dyDescent="0.25">
      <c r="A108" s="47"/>
      <c r="B108" s="87"/>
      <c r="C108" s="147"/>
      <c r="D108" s="148"/>
      <c r="E108" s="129">
        <v>3</v>
      </c>
      <c r="F108" s="148" t="s">
        <v>146</v>
      </c>
      <c r="G108" s="129"/>
      <c r="H108" s="129"/>
      <c r="I108" s="129"/>
    </row>
    <row r="109" spans="1:10" s="127" customFormat="1" ht="33.75" customHeight="1" x14ac:dyDescent="0.3">
      <c r="A109" s="123" t="s">
        <v>276</v>
      </c>
      <c r="B109" s="124" t="s">
        <v>63</v>
      </c>
      <c r="C109" s="123"/>
      <c r="D109" s="124"/>
      <c r="E109" s="123"/>
      <c r="F109" s="124"/>
      <c r="G109" s="123"/>
      <c r="H109" s="123"/>
      <c r="I109" s="125">
        <f>SUM(I110:I162)</f>
        <v>15.000000000000002</v>
      </c>
      <c r="J109" s="126"/>
    </row>
    <row r="110" spans="1:10" s="107" customFormat="1" ht="33.75" customHeight="1" x14ac:dyDescent="0.25">
      <c r="A110" s="102">
        <v>1</v>
      </c>
      <c r="B110" s="108" t="s">
        <v>18</v>
      </c>
      <c r="C110" s="108"/>
      <c r="D110" s="108"/>
      <c r="E110" s="108"/>
      <c r="F110" s="108"/>
      <c r="G110" s="102"/>
      <c r="H110" s="102"/>
      <c r="I110" s="102"/>
      <c r="J110" s="106"/>
    </row>
    <row r="111" spans="1:10" ht="30" x14ac:dyDescent="0.25">
      <c r="A111" s="97"/>
      <c r="B111" s="110"/>
      <c r="C111" s="97" t="s">
        <v>5</v>
      </c>
      <c r="D111" s="78" t="s">
        <v>85</v>
      </c>
      <c r="E111" s="50" t="s">
        <v>30</v>
      </c>
      <c r="F111" s="78" t="s">
        <v>20</v>
      </c>
      <c r="G111" s="50" t="s">
        <v>21</v>
      </c>
      <c r="H111" s="42">
        <f>'[1]Вариант 1'!H69</f>
        <v>1</v>
      </c>
      <c r="I111" s="43">
        <v>0.15</v>
      </c>
    </row>
    <row r="112" spans="1:10" ht="30" x14ac:dyDescent="0.25">
      <c r="A112" s="33"/>
      <c r="B112" s="74"/>
      <c r="C112" s="33" t="s">
        <v>5</v>
      </c>
      <c r="D112" s="76" t="s">
        <v>24</v>
      </c>
      <c r="E112" s="24" t="s">
        <v>30</v>
      </c>
      <c r="F112" s="76" t="s">
        <v>86</v>
      </c>
      <c r="G112" s="24"/>
      <c r="H112" s="25">
        <f>'[1]Вариант 1'!H70</f>
        <v>2</v>
      </c>
      <c r="I112" s="32">
        <f>'[1]Вариант 1'!I70</f>
        <v>0.2</v>
      </c>
    </row>
    <row r="113" spans="1:26" x14ac:dyDescent="0.25">
      <c r="A113" s="59"/>
      <c r="B113" s="74"/>
      <c r="C113" s="33" t="s">
        <v>5</v>
      </c>
      <c r="D113" s="76" t="s">
        <v>87</v>
      </c>
      <c r="E113" s="24" t="s">
        <v>30</v>
      </c>
      <c r="F113" s="76" t="s">
        <v>23</v>
      </c>
      <c r="G113" s="24"/>
      <c r="H113" s="25">
        <f>'[1]Вариант 1'!H71</f>
        <v>2</v>
      </c>
      <c r="I113" s="32">
        <f>'[1]Вариант 1'!I71</f>
        <v>0.2</v>
      </c>
    </row>
    <row r="114" spans="1:26" ht="30" x14ac:dyDescent="0.25">
      <c r="A114" s="33"/>
      <c r="B114" s="73"/>
      <c r="C114" s="33" t="s">
        <v>6</v>
      </c>
      <c r="D114" s="76" t="s">
        <v>88</v>
      </c>
      <c r="E114" s="24" t="s">
        <v>30</v>
      </c>
      <c r="F114" s="76"/>
      <c r="G114" s="24"/>
      <c r="H114" s="26">
        <f>'[1]Вариант 1'!H72</f>
        <v>1</v>
      </c>
      <c r="I114" s="27">
        <v>0.5</v>
      </c>
    </row>
    <row r="115" spans="1:26" ht="30" x14ac:dyDescent="0.25">
      <c r="A115" s="33"/>
      <c r="B115" s="73"/>
      <c r="C115" s="33"/>
      <c r="D115" s="76"/>
      <c r="E115" s="24">
        <v>0</v>
      </c>
      <c r="F115" s="76" t="s">
        <v>64</v>
      </c>
      <c r="G115" s="24"/>
      <c r="H115" s="33"/>
      <c r="I115" s="33"/>
    </row>
    <row r="116" spans="1:26" ht="45" x14ac:dyDescent="0.25">
      <c r="A116" s="33"/>
      <c r="B116" s="73"/>
      <c r="C116" s="33"/>
      <c r="D116" s="76"/>
      <c r="E116" s="24">
        <v>1</v>
      </c>
      <c r="F116" s="76" t="s">
        <v>65</v>
      </c>
      <c r="G116" s="24"/>
      <c r="H116" s="33"/>
      <c r="I116" s="33"/>
    </row>
    <row r="117" spans="1:26" ht="30" x14ac:dyDescent="0.25">
      <c r="A117" s="33"/>
      <c r="B117" s="73"/>
      <c r="C117" s="33"/>
      <c r="D117" s="76"/>
      <c r="E117" s="24">
        <v>2</v>
      </c>
      <c r="F117" s="76" t="s">
        <v>66</v>
      </c>
      <c r="G117" s="24"/>
      <c r="H117" s="33"/>
      <c r="I117" s="33"/>
    </row>
    <row r="118" spans="1:26" ht="30" x14ac:dyDescent="0.25">
      <c r="A118" s="33"/>
      <c r="B118" s="73"/>
      <c r="C118" s="33"/>
      <c r="D118" s="76"/>
      <c r="E118" s="24">
        <v>3</v>
      </c>
      <c r="F118" s="76" t="s">
        <v>67</v>
      </c>
      <c r="G118" s="24"/>
      <c r="H118" s="33"/>
      <c r="I118" s="33"/>
    </row>
    <row r="119" spans="1:26" ht="30" x14ac:dyDescent="0.25">
      <c r="A119" s="33"/>
      <c r="B119" s="73"/>
      <c r="C119" s="33" t="s">
        <v>5</v>
      </c>
      <c r="D119" s="85" t="s">
        <v>105</v>
      </c>
      <c r="E119" s="40" t="s">
        <v>30</v>
      </c>
      <c r="F119" s="85" t="s">
        <v>78</v>
      </c>
      <c r="G119" s="41"/>
      <c r="H119" s="33">
        <v>4</v>
      </c>
      <c r="I119" s="39">
        <v>0.35</v>
      </c>
    </row>
    <row r="120" spans="1:26" ht="45" x14ac:dyDescent="0.25">
      <c r="A120" s="33"/>
      <c r="B120" s="73"/>
      <c r="C120" s="33" t="s">
        <v>5</v>
      </c>
      <c r="D120" s="76" t="s">
        <v>89</v>
      </c>
      <c r="E120" s="24" t="s">
        <v>30</v>
      </c>
      <c r="F120" s="76" t="s">
        <v>90</v>
      </c>
      <c r="G120" s="28"/>
      <c r="H120" s="33">
        <f>'[1]Вариант 1'!H79</f>
        <v>2</v>
      </c>
      <c r="I120" s="33">
        <f>'[1]Вариант 1'!I79</f>
        <v>0.25</v>
      </c>
    </row>
    <row r="121" spans="1:26" ht="30" x14ac:dyDescent="0.25">
      <c r="A121" s="33"/>
      <c r="B121" s="73"/>
      <c r="C121" s="33" t="s">
        <v>5</v>
      </c>
      <c r="D121" s="76" t="s">
        <v>29</v>
      </c>
      <c r="E121" s="24" t="s">
        <v>30</v>
      </c>
      <c r="F121" s="76" t="s">
        <v>31</v>
      </c>
      <c r="G121" s="28"/>
      <c r="H121" s="33">
        <f>'[1]Вариант 1'!H80</f>
        <v>3</v>
      </c>
      <c r="I121" s="39">
        <v>0.4</v>
      </c>
    </row>
    <row r="122" spans="1:26" ht="30" x14ac:dyDescent="0.25">
      <c r="A122" s="33"/>
      <c r="B122" s="73"/>
      <c r="C122" s="33" t="s">
        <v>5</v>
      </c>
      <c r="D122" s="76" t="s">
        <v>91</v>
      </c>
      <c r="E122" s="24" t="s">
        <v>30</v>
      </c>
      <c r="F122" s="76" t="s">
        <v>36</v>
      </c>
      <c r="G122" s="24"/>
      <c r="H122" s="42">
        <v>1</v>
      </c>
      <c r="I122" s="43">
        <v>0.1</v>
      </c>
    </row>
    <row r="123" spans="1:26" ht="90" x14ac:dyDescent="0.25">
      <c r="A123" s="33"/>
      <c r="B123" s="73"/>
      <c r="C123" s="33" t="s">
        <v>5</v>
      </c>
      <c r="D123" s="11" t="s">
        <v>124</v>
      </c>
      <c r="E123" s="12"/>
      <c r="F123" s="11" t="s">
        <v>125</v>
      </c>
      <c r="G123" s="9"/>
      <c r="H123" s="9">
        <v>3</v>
      </c>
      <c r="I123" s="15">
        <v>0.3</v>
      </c>
    </row>
    <row r="124" spans="1:26" ht="45" x14ac:dyDescent="0.25">
      <c r="A124" s="47"/>
      <c r="B124" s="116"/>
      <c r="C124" s="47" t="s">
        <v>5</v>
      </c>
      <c r="D124" s="109" t="s">
        <v>32</v>
      </c>
      <c r="E124" s="149" t="s">
        <v>30</v>
      </c>
      <c r="F124" s="109" t="s">
        <v>92</v>
      </c>
      <c r="G124" s="149"/>
      <c r="H124" s="26">
        <f>'[1]Вариант 1'!H84</f>
        <v>2</v>
      </c>
      <c r="I124" s="27">
        <f>'[1]Вариант 1'!I84</f>
        <v>0.25</v>
      </c>
    </row>
    <row r="125" spans="1:26" s="107" customFormat="1" ht="20.25" customHeight="1" x14ac:dyDescent="0.25">
      <c r="A125" s="102">
        <v>2</v>
      </c>
      <c r="B125" s="103" t="s">
        <v>46</v>
      </c>
      <c r="C125" s="102"/>
      <c r="D125" s="103"/>
      <c r="E125" s="102"/>
      <c r="F125" s="103"/>
      <c r="G125" s="102"/>
      <c r="H125" s="102"/>
      <c r="I125" s="102"/>
      <c r="J125" s="106"/>
    </row>
    <row r="126" spans="1:26" s="1" customFormat="1" ht="30" x14ac:dyDescent="0.25">
      <c r="A126" s="97"/>
      <c r="B126" s="78" t="s">
        <v>30</v>
      </c>
      <c r="C126" s="97" t="s">
        <v>5</v>
      </c>
      <c r="D126" s="135" t="s">
        <v>173</v>
      </c>
      <c r="E126" s="134"/>
      <c r="F126" s="135" t="s">
        <v>241</v>
      </c>
      <c r="G126" s="134" t="s">
        <v>95</v>
      </c>
      <c r="H126" s="134">
        <v>3</v>
      </c>
      <c r="I126" s="136">
        <v>0.9</v>
      </c>
      <c r="J126" s="17"/>
      <c r="K126" s="4"/>
      <c r="L126" s="4"/>
      <c r="M126" s="5"/>
      <c r="N126" s="5"/>
      <c r="O126" s="6"/>
      <c r="P126" s="6"/>
      <c r="Q126" s="6"/>
      <c r="R126" s="6"/>
      <c r="S126" s="6"/>
      <c r="T126" s="6"/>
      <c r="U126" s="6"/>
      <c r="V126" s="5"/>
      <c r="W126" s="5"/>
      <c r="X126" s="5"/>
      <c r="Y126" s="5"/>
      <c r="Z126" s="5"/>
    </row>
    <row r="127" spans="1:26" s="1" customFormat="1" ht="45" x14ac:dyDescent="0.25">
      <c r="A127" s="33"/>
      <c r="B127" s="76"/>
      <c r="C127" s="33" t="s">
        <v>5</v>
      </c>
      <c r="D127" s="10" t="s">
        <v>129</v>
      </c>
      <c r="E127" s="37"/>
      <c r="F127" s="93" t="s">
        <v>242</v>
      </c>
      <c r="G127" s="14" t="s">
        <v>95</v>
      </c>
      <c r="H127" s="14">
        <v>4</v>
      </c>
      <c r="I127" s="56">
        <v>0.45</v>
      </c>
      <c r="J127" s="17"/>
      <c r="K127" s="4"/>
      <c r="L127" s="4"/>
      <c r="M127" s="5"/>
      <c r="N127" s="5"/>
      <c r="O127" s="6"/>
      <c r="P127" s="6"/>
      <c r="Q127" s="6"/>
      <c r="R127" s="6"/>
      <c r="S127" s="6"/>
      <c r="T127" s="6"/>
      <c r="U127" s="6"/>
      <c r="V127" s="5"/>
      <c r="W127" s="5"/>
      <c r="X127" s="5"/>
      <c r="Y127" s="5"/>
      <c r="Z127" s="5"/>
    </row>
    <row r="128" spans="1:26" s="1" customFormat="1" ht="45" x14ac:dyDescent="0.25">
      <c r="A128" s="33"/>
      <c r="B128" s="76"/>
      <c r="C128" s="33" t="s">
        <v>5</v>
      </c>
      <c r="D128" s="82" t="s">
        <v>183</v>
      </c>
      <c r="E128" s="37"/>
      <c r="F128" s="93" t="s">
        <v>184</v>
      </c>
      <c r="G128" s="9"/>
      <c r="H128" s="14">
        <v>3</v>
      </c>
      <c r="I128" s="56">
        <v>0.25</v>
      </c>
      <c r="J128" s="17"/>
      <c r="K128" s="4"/>
      <c r="L128" s="4"/>
      <c r="M128" s="5"/>
      <c r="N128" s="5"/>
      <c r="O128" s="6"/>
      <c r="P128" s="6"/>
      <c r="Q128" s="6"/>
      <c r="R128" s="6"/>
      <c r="S128" s="6"/>
      <c r="T128" s="6"/>
      <c r="U128" s="6"/>
      <c r="V128" s="5"/>
      <c r="W128" s="5"/>
      <c r="X128" s="5"/>
      <c r="Y128" s="5"/>
      <c r="Z128" s="5"/>
    </row>
    <row r="129" spans="1:26" s="1" customFormat="1" ht="30" x14ac:dyDescent="0.25">
      <c r="A129" s="33"/>
      <c r="B129" s="76"/>
      <c r="C129" s="33" t="s">
        <v>5</v>
      </c>
      <c r="D129" s="10" t="s">
        <v>185</v>
      </c>
      <c r="E129" s="14"/>
      <c r="F129" s="10" t="s">
        <v>243</v>
      </c>
      <c r="G129" s="14" t="s">
        <v>95</v>
      </c>
      <c r="H129" s="9">
        <v>4</v>
      </c>
      <c r="I129" s="35">
        <v>0.45</v>
      </c>
      <c r="J129" s="17"/>
      <c r="K129" s="4"/>
      <c r="L129" s="4"/>
      <c r="M129" s="5"/>
      <c r="N129" s="5"/>
      <c r="O129" s="6"/>
      <c r="P129" s="6"/>
      <c r="Q129" s="6"/>
      <c r="R129" s="6"/>
      <c r="S129" s="6"/>
      <c r="T129" s="6"/>
      <c r="U129" s="6"/>
      <c r="V129" s="5"/>
      <c r="W129" s="5"/>
      <c r="X129" s="5"/>
      <c r="Y129" s="5"/>
      <c r="Z129" s="5"/>
    </row>
    <row r="130" spans="1:26" s="1" customFormat="1" ht="63" customHeight="1" x14ac:dyDescent="0.25">
      <c r="A130" s="25"/>
      <c r="B130" s="76"/>
      <c r="C130" s="33" t="s">
        <v>5</v>
      </c>
      <c r="D130" s="10" t="s">
        <v>182</v>
      </c>
      <c r="E130" s="14"/>
      <c r="F130" s="10" t="s">
        <v>244</v>
      </c>
      <c r="G130" s="14" t="s">
        <v>95</v>
      </c>
      <c r="H130" s="9">
        <v>4</v>
      </c>
      <c r="I130" s="35">
        <v>0.45</v>
      </c>
      <c r="J130" s="17"/>
      <c r="K130" s="4"/>
      <c r="L130" s="4"/>
      <c r="M130" s="5"/>
      <c r="N130" s="5"/>
      <c r="O130" s="6"/>
      <c r="P130" s="6"/>
      <c r="Q130" s="6"/>
      <c r="R130" s="6"/>
      <c r="S130" s="6"/>
      <c r="T130" s="6"/>
      <c r="U130" s="6"/>
      <c r="V130" s="5"/>
      <c r="W130" s="5"/>
      <c r="X130" s="5"/>
      <c r="Y130" s="5"/>
      <c r="Z130" s="5"/>
    </row>
    <row r="131" spans="1:26" s="1" customFormat="1" ht="45" x14ac:dyDescent="0.25">
      <c r="A131" s="25"/>
      <c r="B131" s="76" t="s">
        <v>30</v>
      </c>
      <c r="C131" s="33" t="s">
        <v>5</v>
      </c>
      <c r="D131" s="76" t="s">
        <v>93</v>
      </c>
      <c r="E131" s="24" t="s">
        <v>30</v>
      </c>
      <c r="F131" s="76" t="s">
        <v>94</v>
      </c>
      <c r="G131" s="24"/>
      <c r="H131" s="24">
        <v>2</v>
      </c>
      <c r="I131" s="32">
        <v>0.1</v>
      </c>
      <c r="J131" s="17"/>
      <c r="K131" s="4"/>
      <c r="L131" s="4"/>
      <c r="M131" s="5"/>
      <c r="N131" s="5"/>
      <c r="O131" s="6"/>
      <c r="P131" s="6"/>
      <c r="Q131" s="6"/>
      <c r="R131" s="6"/>
      <c r="S131" s="6"/>
      <c r="T131" s="6"/>
      <c r="U131" s="6"/>
      <c r="V131" s="5"/>
      <c r="W131" s="5"/>
      <c r="X131" s="5"/>
      <c r="Y131" s="5"/>
      <c r="Z131" s="5"/>
    </row>
    <row r="132" spans="1:26" s="1" customFormat="1" ht="30" x14ac:dyDescent="0.25">
      <c r="A132" s="25"/>
      <c r="B132" s="76" t="s">
        <v>30</v>
      </c>
      <c r="C132" s="33" t="s">
        <v>5</v>
      </c>
      <c r="D132" s="76" t="s">
        <v>197</v>
      </c>
      <c r="E132" s="24"/>
      <c r="F132" s="76" t="s">
        <v>245</v>
      </c>
      <c r="G132" s="24" t="s">
        <v>95</v>
      </c>
      <c r="H132" s="24">
        <v>4</v>
      </c>
      <c r="I132" s="32">
        <v>0.45</v>
      </c>
      <c r="J132" s="17"/>
      <c r="K132" s="4"/>
      <c r="L132" s="4"/>
      <c r="M132" s="5"/>
      <c r="N132" s="5"/>
      <c r="O132" s="6"/>
      <c r="P132" s="6"/>
      <c r="Q132" s="6"/>
      <c r="R132" s="6"/>
      <c r="S132" s="6"/>
      <c r="T132" s="6"/>
      <c r="U132" s="6"/>
      <c r="V132" s="5"/>
      <c r="W132" s="5"/>
      <c r="X132" s="5"/>
      <c r="Y132" s="5"/>
      <c r="Z132" s="5"/>
    </row>
    <row r="133" spans="1:26" s="1" customFormat="1" ht="30" x14ac:dyDescent="0.25">
      <c r="A133" s="25"/>
      <c r="B133" s="76"/>
      <c r="C133" s="33" t="s">
        <v>5</v>
      </c>
      <c r="D133" s="76" t="s">
        <v>199</v>
      </c>
      <c r="E133" s="24"/>
      <c r="F133" s="76" t="s">
        <v>200</v>
      </c>
      <c r="G133" s="24" t="s">
        <v>68</v>
      </c>
      <c r="H133" s="24">
        <v>4</v>
      </c>
      <c r="I133" s="32">
        <v>0.4</v>
      </c>
      <c r="J133" s="17"/>
      <c r="K133" s="4"/>
      <c r="L133" s="4"/>
      <c r="M133" s="5"/>
      <c r="N133" s="5"/>
      <c r="O133" s="6"/>
      <c r="P133" s="6"/>
      <c r="Q133" s="6"/>
      <c r="R133" s="6"/>
      <c r="S133" s="6"/>
      <c r="T133" s="6"/>
      <c r="U133" s="6"/>
      <c r="V133" s="5"/>
      <c r="W133" s="5"/>
      <c r="X133" s="5"/>
      <c r="Y133" s="5"/>
      <c r="Z133" s="5"/>
    </row>
    <row r="134" spans="1:26" s="1" customFormat="1" ht="45" x14ac:dyDescent="0.25">
      <c r="A134" s="25"/>
      <c r="B134" s="76"/>
      <c r="C134" s="33" t="s">
        <v>5</v>
      </c>
      <c r="D134" s="76" t="s">
        <v>201</v>
      </c>
      <c r="E134" s="24"/>
      <c r="F134" s="76" t="s">
        <v>198</v>
      </c>
      <c r="G134" s="24" t="s">
        <v>68</v>
      </c>
      <c r="H134" s="24">
        <v>4</v>
      </c>
      <c r="I134" s="32">
        <v>0.4</v>
      </c>
      <c r="J134" s="17"/>
      <c r="K134" s="4"/>
      <c r="L134" s="4"/>
      <c r="M134" s="5"/>
      <c r="N134" s="5"/>
      <c r="O134" s="6"/>
      <c r="P134" s="6"/>
      <c r="Q134" s="6"/>
      <c r="R134" s="6"/>
      <c r="S134" s="6"/>
      <c r="T134" s="6"/>
      <c r="U134" s="6"/>
      <c r="V134" s="5"/>
      <c r="W134" s="5"/>
      <c r="X134" s="5"/>
      <c r="Y134" s="5"/>
      <c r="Z134" s="5"/>
    </row>
    <row r="135" spans="1:26" s="1" customFormat="1" ht="30" x14ac:dyDescent="0.25">
      <c r="A135" s="25"/>
      <c r="B135" s="76"/>
      <c r="C135" s="33" t="s">
        <v>5</v>
      </c>
      <c r="D135" s="76" t="s">
        <v>202</v>
      </c>
      <c r="E135" s="24"/>
      <c r="F135" s="76" t="s">
        <v>198</v>
      </c>
      <c r="G135" s="24" t="s">
        <v>68</v>
      </c>
      <c r="H135" s="24">
        <v>4</v>
      </c>
      <c r="I135" s="32">
        <v>0.4</v>
      </c>
      <c r="J135" s="17"/>
      <c r="K135" s="4"/>
      <c r="L135" s="4"/>
      <c r="M135" s="5"/>
      <c r="N135" s="5"/>
      <c r="O135" s="6"/>
      <c r="P135" s="6"/>
      <c r="Q135" s="6"/>
      <c r="R135" s="6"/>
      <c r="S135" s="6"/>
      <c r="T135" s="6"/>
      <c r="U135" s="6"/>
      <c r="V135" s="5"/>
      <c r="W135" s="5"/>
      <c r="X135" s="5"/>
      <c r="Y135" s="5"/>
      <c r="Z135" s="5"/>
    </row>
    <row r="136" spans="1:26" s="1" customFormat="1" ht="45" x14ac:dyDescent="0.25">
      <c r="A136" s="25"/>
      <c r="B136" s="76"/>
      <c r="C136" s="33" t="s">
        <v>5</v>
      </c>
      <c r="D136" s="76" t="s">
        <v>203</v>
      </c>
      <c r="E136" s="24"/>
      <c r="F136" s="76" t="s">
        <v>198</v>
      </c>
      <c r="G136" s="24" t="s">
        <v>68</v>
      </c>
      <c r="H136" s="24">
        <v>4</v>
      </c>
      <c r="I136" s="44">
        <v>0.4</v>
      </c>
      <c r="J136" s="17"/>
      <c r="K136" s="4"/>
      <c r="L136" s="4"/>
      <c r="M136" s="5"/>
      <c r="N136" s="5"/>
      <c r="O136" s="6"/>
      <c r="P136" s="6"/>
      <c r="Q136" s="6"/>
      <c r="R136" s="6"/>
      <c r="S136" s="6"/>
      <c r="T136" s="6"/>
      <c r="U136" s="6"/>
      <c r="V136" s="5"/>
      <c r="W136" s="5"/>
      <c r="X136" s="5"/>
      <c r="Y136" s="5"/>
      <c r="Z136" s="5"/>
    </row>
    <row r="137" spans="1:26" s="1" customFormat="1" ht="30" x14ac:dyDescent="0.25">
      <c r="A137" s="25"/>
      <c r="B137" s="76"/>
      <c r="C137" s="33" t="s">
        <v>6</v>
      </c>
      <c r="D137" s="76" t="s">
        <v>69</v>
      </c>
      <c r="E137" s="24"/>
      <c r="F137" s="76"/>
      <c r="G137" s="24"/>
      <c r="H137" s="24">
        <v>2</v>
      </c>
      <c r="I137" s="32">
        <v>0.5</v>
      </c>
      <c r="J137" s="17"/>
      <c r="K137" s="4"/>
      <c r="L137" s="4"/>
      <c r="M137" s="5"/>
      <c r="N137" s="5"/>
      <c r="O137" s="6"/>
      <c r="P137" s="6"/>
      <c r="Q137" s="6"/>
      <c r="R137" s="6"/>
      <c r="S137" s="6"/>
      <c r="T137" s="6"/>
      <c r="U137" s="6"/>
      <c r="V137" s="5"/>
      <c r="W137" s="5"/>
      <c r="X137" s="5"/>
      <c r="Y137" s="5"/>
      <c r="Z137" s="5"/>
    </row>
    <row r="138" spans="1:26" s="1" customFormat="1" ht="75" x14ac:dyDescent="0.25">
      <c r="A138" s="25"/>
      <c r="B138" s="76"/>
      <c r="C138" s="24"/>
      <c r="D138" s="76"/>
      <c r="E138" s="24">
        <v>0</v>
      </c>
      <c r="F138" s="76" t="s">
        <v>70</v>
      </c>
      <c r="G138" s="24"/>
      <c r="H138" s="24"/>
      <c r="I138" s="24"/>
      <c r="J138" s="17"/>
      <c r="K138" s="4"/>
      <c r="L138" s="4"/>
      <c r="M138" s="5"/>
      <c r="N138" s="5"/>
      <c r="O138" s="6"/>
      <c r="P138" s="6"/>
      <c r="Q138" s="6"/>
      <c r="R138" s="6"/>
      <c r="S138" s="6"/>
      <c r="T138" s="6"/>
      <c r="U138" s="6"/>
      <c r="V138" s="5"/>
      <c r="W138" s="5"/>
      <c r="X138" s="5"/>
      <c r="Y138" s="5"/>
      <c r="Z138" s="5"/>
    </row>
    <row r="139" spans="1:26" s="1" customFormat="1" ht="30" x14ac:dyDescent="0.25">
      <c r="A139" s="25"/>
      <c r="B139" s="76"/>
      <c r="C139" s="24"/>
      <c r="D139" s="76"/>
      <c r="E139" s="24">
        <v>1</v>
      </c>
      <c r="F139" s="76" t="s">
        <v>71</v>
      </c>
      <c r="G139" s="24"/>
      <c r="H139" s="24"/>
      <c r="I139" s="24"/>
      <c r="J139" s="17"/>
      <c r="K139" s="4"/>
      <c r="L139" s="4"/>
      <c r="M139" s="5"/>
      <c r="N139" s="5"/>
      <c r="O139" s="6"/>
      <c r="P139" s="6"/>
      <c r="Q139" s="6"/>
      <c r="R139" s="6"/>
      <c r="S139" s="6"/>
      <c r="T139" s="6"/>
      <c r="U139" s="6"/>
      <c r="V139" s="5"/>
      <c r="W139" s="5"/>
      <c r="X139" s="5"/>
      <c r="Y139" s="5"/>
      <c r="Z139" s="5"/>
    </row>
    <row r="140" spans="1:26" s="1" customFormat="1" ht="30" x14ac:dyDescent="0.25">
      <c r="A140" s="25"/>
      <c r="B140" s="76"/>
      <c r="C140" s="24"/>
      <c r="D140" s="76"/>
      <c r="E140" s="24">
        <v>2</v>
      </c>
      <c r="F140" s="76" t="s">
        <v>72</v>
      </c>
      <c r="G140" s="24"/>
      <c r="H140" s="24"/>
      <c r="I140" s="24"/>
      <c r="J140" s="17"/>
      <c r="K140" s="4"/>
      <c r="L140" s="4"/>
      <c r="M140" s="5"/>
      <c r="N140" s="5"/>
      <c r="O140" s="6"/>
      <c r="P140" s="6"/>
      <c r="Q140" s="6"/>
      <c r="R140" s="6"/>
      <c r="S140" s="6"/>
      <c r="T140" s="6"/>
      <c r="U140" s="6"/>
      <c r="V140" s="5"/>
      <c r="W140" s="5"/>
      <c r="X140" s="5"/>
      <c r="Y140" s="5"/>
      <c r="Z140" s="5"/>
    </row>
    <row r="141" spans="1:26" s="1" customFormat="1" x14ac:dyDescent="0.25">
      <c r="A141" s="25"/>
      <c r="B141" s="76"/>
      <c r="C141" s="24"/>
      <c r="D141" s="76"/>
      <c r="E141" s="24">
        <v>3</v>
      </c>
      <c r="F141" s="76" t="s">
        <v>73</v>
      </c>
      <c r="G141" s="24"/>
      <c r="H141" s="24"/>
      <c r="I141" s="24"/>
      <c r="J141" s="17"/>
      <c r="K141" s="4"/>
      <c r="L141" s="4"/>
      <c r="M141" s="5"/>
      <c r="N141" s="5"/>
      <c r="O141" s="6"/>
      <c r="P141" s="6"/>
      <c r="Q141" s="6"/>
      <c r="R141" s="6"/>
      <c r="S141" s="6"/>
      <c r="T141" s="6"/>
      <c r="U141" s="6"/>
      <c r="V141" s="5"/>
      <c r="W141" s="5"/>
      <c r="X141" s="5"/>
      <c r="Y141" s="5"/>
      <c r="Z141" s="5"/>
    </row>
    <row r="142" spans="1:26" s="1" customFormat="1" ht="35.25" customHeight="1" x14ac:dyDescent="0.25">
      <c r="A142" s="26"/>
      <c r="B142" s="109"/>
      <c r="C142" s="149" t="s">
        <v>5</v>
      </c>
      <c r="D142" s="109" t="s">
        <v>96</v>
      </c>
      <c r="E142" s="149"/>
      <c r="F142" s="109" t="s">
        <v>36</v>
      </c>
      <c r="G142" s="149"/>
      <c r="H142" s="149">
        <v>3</v>
      </c>
      <c r="I142" s="27">
        <v>0.4</v>
      </c>
      <c r="J142" s="17"/>
      <c r="K142" s="4"/>
      <c r="L142" s="4"/>
      <c r="M142" s="5"/>
      <c r="N142" s="5"/>
      <c r="O142" s="6"/>
      <c r="P142" s="6"/>
      <c r="Q142" s="6"/>
      <c r="R142" s="6"/>
      <c r="S142" s="6"/>
      <c r="T142" s="6"/>
      <c r="U142" s="6"/>
      <c r="V142" s="5"/>
      <c r="W142" s="5"/>
      <c r="X142" s="5"/>
      <c r="Y142" s="5"/>
      <c r="Z142" s="5"/>
    </row>
    <row r="143" spans="1:26" s="107" customFormat="1" ht="31.5" customHeight="1" x14ac:dyDescent="0.25">
      <c r="A143" s="102">
        <v>3</v>
      </c>
      <c r="B143" s="108" t="s">
        <v>74</v>
      </c>
      <c r="C143" s="108"/>
      <c r="D143" s="108"/>
      <c r="E143" s="108"/>
      <c r="F143" s="108"/>
      <c r="G143" s="150"/>
      <c r="H143" s="104"/>
      <c r="I143" s="151"/>
      <c r="J143" s="106"/>
    </row>
    <row r="144" spans="1:26" s="1" customFormat="1" ht="45" x14ac:dyDescent="0.25">
      <c r="A144" s="42"/>
      <c r="B144" s="78" t="s">
        <v>30</v>
      </c>
      <c r="C144" s="50" t="s">
        <v>5</v>
      </c>
      <c r="D144" s="78" t="s">
        <v>190</v>
      </c>
      <c r="E144" s="50" t="s">
        <v>30</v>
      </c>
      <c r="F144" s="78" t="s">
        <v>246</v>
      </c>
      <c r="G144" s="50" t="s">
        <v>95</v>
      </c>
      <c r="H144" s="50">
        <v>5</v>
      </c>
      <c r="I144" s="43">
        <v>0.6</v>
      </c>
      <c r="J144" s="17"/>
      <c r="K144" s="4"/>
      <c r="L144" s="4"/>
      <c r="M144" s="5"/>
      <c r="N144" s="5"/>
      <c r="O144" s="6"/>
      <c r="P144" s="6"/>
      <c r="Q144" s="6"/>
      <c r="R144" s="6"/>
      <c r="S144" s="6"/>
      <c r="T144" s="6"/>
      <c r="U144" s="6"/>
      <c r="V144" s="5"/>
      <c r="W144" s="5"/>
      <c r="X144" s="5"/>
      <c r="Y144" s="5"/>
      <c r="Z144" s="5"/>
    </row>
    <row r="145" spans="1:26" s="1" customFormat="1" ht="49.5" customHeight="1" x14ac:dyDescent="0.25">
      <c r="A145" s="25"/>
      <c r="B145" s="76"/>
      <c r="C145" s="24" t="s">
        <v>5</v>
      </c>
      <c r="D145" s="76" t="s">
        <v>204</v>
      </c>
      <c r="E145" s="24"/>
      <c r="F145" s="76" t="s">
        <v>98</v>
      </c>
      <c r="G145" s="24"/>
      <c r="H145" s="24">
        <v>5</v>
      </c>
      <c r="I145" s="32">
        <v>0.5</v>
      </c>
      <c r="J145" s="17"/>
      <c r="K145" s="4"/>
      <c r="L145" s="4"/>
      <c r="M145" s="5"/>
      <c r="N145" s="5"/>
      <c r="O145" s="6"/>
      <c r="P145" s="6"/>
      <c r="Q145" s="6"/>
      <c r="R145" s="6"/>
      <c r="S145" s="6"/>
      <c r="T145" s="6"/>
      <c r="U145" s="6"/>
      <c r="V145" s="5"/>
      <c r="W145" s="5"/>
      <c r="X145" s="5"/>
      <c r="Y145" s="5"/>
      <c r="Z145" s="5"/>
    </row>
    <row r="146" spans="1:26" s="1" customFormat="1" ht="45" x14ac:dyDescent="0.25">
      <c r="A146" s="25"/>
      <c r="B146" s="76" t="s">
        <v>30</v>
      </c>
      <c r="C146" s="24" t="s">
        <v>5</v>
      </c>
      <c r="D146" s="76" t="s">
        <v>191</v>
      </c>
      <c r="E146" s="24" t="s">
        <v>30</v>
      </c>
      <c r="F146" s="76" t="s">
        <v>97</v>
      </c>
      <c r="G146" s="24"/>
      <c r="H146" s="24">
        <v>5</v>
      </c>
      <c r="I146" s="32">
        <v>0.3</v>
      </c>
      <c r="J146" s="17"/>
      <c r="K146" s="4"/>
      <c r="L146" s="4"/>
      <c r="M146" s="5"/>
      <c r="N146" s="5"/>
      <c r="O146" s="6"/>
      <c r="P146" s="6"/>
      <c r="Q146" s="6"/>
      <c r="R146" s="6"/>
      <c r="S146" s="6"/>
      <c r="T146" s="6"/>
      <c r="U146" s="6"/>
      <c r="V146" s="5"/>
      <c r="W146" s="5"/>
      <c r="X146" s="5"/>
      <c r="Y146" s="5"/>
      <c r="Z146" s="5"/>
    </row>
    <row r="147" spans="1:26" s="1" customFormat="1" ht="30" x14ac:dyDescent="0.25">
      <c r="A147" s="26"/>
      <c r="B147" s="109" t="s">
        <v>30</v>
      </c>
      <c r="C147" s="149" t="s">
        <v>5</v>
      </c>
      <c r="D147" s="109" t="s">
        <v>205</v>
      </c>
      <c r="E147" s="24" t="s">
        <v>30</v>
      </c>
      <c r="F147" s="76" t="s">
        <v>247</v>
      </c>
      <c r="G147" s="24" t="s">
        <v>130</v>
      </c>
      <c r="H147" s="24">
        <v>5</v>
      </c>
      <c r="I147" s="32">
        <v>0.6</v>
      </c>
      <c r="J147" s="17"/>
      <c r="K147" s="4"/>
      <c r="L147" s="4"/>
      <c r="M147" s="5"/>
      <c r="N147" s="5"/>
      <c r="O147" s="6"/>
      <c r="P147" s="6"/>
      <c r="Q147" s="6"/>
      <c r="R147" s="6"/>
      <c r="S147" s="6"/>
      <c r="T147" s="6"/>
      <c r="U147" s="6"/>
      <c r="V147" s="5"/>
      <c r="W147" s="5"/>
      <c r="X147" s="5"/>
      <c r="Y147" s="5"/>
      <c r="Z147" s="5"/>
    </row>
    <row r="148" spans="1:26" s="1" customFormat="1" ht="60.75" customHeight="1" x14ac:dyDescent="0.25">
      <c r="A148" s="33"/>
      <c r="B148" s="77" t="s">
        <v>30</v>
      </c>
      <c r="C148" s="48" t="s">
        <v>5</v>
      </c>
      <c r="D148" s="74" t="s">
        <v>206</v>
      </c>
      <c r="E148" s="23" t="s">
        <v>30</v>
      </c>
      <c r="F148" s="76" t="s">
        <v>98</v>
      </c>
      <c r="G148" s="24"/>
      <c r="H148" s="24">
        <v>5</v>
      </c>
      <c r="I148" s="32">
        <v>0.5</v>
      </c>
      <c r="J148" s="17"/>
      <c r="K148" s="4"/>
      <c r="L148" s="4"/>
      <c r="M148" s="5"/>
      <c r="N148" s="5"/>
      <c r="O148" s="6"/>
      <c r="P148" s="6"/>
      <c r="Q148" s="6"/>
      <c r="R148" s="6"/>
      <c r="S148" s="6"/>
      <c r="T148" s="6"/>
      <c r="U148" s="6"/>
      <c r="V148" s="5"/>
      <c r="W148" s="5"/>
      <c r="X148" s="5"/>
      <c r="Y148" s="5"/>
      <c r="Z148" s="5"/>
    </row>
    <row r="149" spans="1:26" s="1" customFormat="1" ht="50.45" customHeight="1" x14ac:dyDescent="0.25">
      <c r="A149" s="33"/>
      <c r="B149" s="77"/>
      <c r="C149" s="33" t="s">
        <v>5</v>
      </c>
      <c r="D149" s="86" t="s">
        <v>207</v>
      </c>
      <c r="E149" s="152"/>
      <c r="F149" s="86" t="s">
        <v>157</v>
      </c>
      <c r="G149" s="33"/>
      <c r="H149" s="33">
        <v>5</v>
      </c>
      <c r="I149" s="60">
        <v>0.1</v>
      </c>
      <c r="J149" s="17"/>
      <c r="K149" s="4"/>
      <c r="L149" s="4"/>
      <c r="M149" s="5"/>
      <c r="N149" s="5"/>
      <c r="O149" s="6"/>
      <c r="P149" s="6"/>
      <c r="Q149" s="6"/>
      <c r="R149" s="6"/>
      <c r="S149" s="6"/>
      <c r="T149" s="6"/>
      <c r="U149" s="6"/>
      <c r="V149" s="5"/>
      <c r="W149" s="5"/>
      <c r="X149" s="5"/>
      <c r="Y149" s="5"/>
      <c r="Z149" s="5"/>
    </row>
    <row r="150" spans="1:26" s="1" customFormat="1" ht="50.45" customHeight="1" x14ac:dyDescent="0.25">
      <c r="A150" s="33"/>
      <c r="B150" s="77"/>
      <c r="C150" s="33" t="s">
        <v>5</v>
      </c>
      <c r="D150" s="74" t="s">
        <v>208</v>
      </c>
      <c r="E150" s="49"/>
      <c r="F150" s="87" t="s">
        <v>158</v>
      </c>
      <c r="G150" s="47"/>
      <c r="H150" s="47">
        <v>5</v>
      </c>
      <c r="I150" s="61">
        <v>0.5</v>
      </c>
      <c r="J150" s="17"/>
      <c r="K150" s="4"/>
      <c r="L150" s="4"/>
      <c r="M150" s="5"/>
      <c r="N150" s="5"/>
      <c r="O150" s="6"/>
      <c r="P150" s="6"/>
      <c r="Q150" s="6"/>
      <c r="R150" s="6"/>
      <c r="S150" s="6"/>
      <c r="T150" s="6"/>
      <c r="U150" s="6"/>
      <c r="V150" s="5"/>
      <c r="W150" s="5"/>
      <c r="X150" s="5"/>
      <c r="Y150" s="5"/>
      <c r="Z150" s="5"/>
    </row>
    <row r="151" spans="1:26" s="1" customFormat="1" ht="50.45" customHeight="1" x14ac:dyDescent="0.25">
      <c r="A151" s="47"/>
      <c r="B151" s="160"/>
      <c r="C151" s="163" t="s">
        <v>5</v>
      </c>
      <c r="D151" s="160" t="s">
        <v>209</v>
      </c>
      <c r="E151" s="46" t="s">
        <v>30</v>
      </c>
      <c r="F151" s="109" t="s">
        <v>247</v>
      </c>
      <c r="G151" s="149" t="s">
        <v>130</v>
      </c>
      <c r="H151" s="149">
        <v>5</v>
      </c>
      <c r="I151" s="27">
        <v>0.6</v>
      </c>
      <c r="J151" s="17"/>
      <c r="K151" s="4"/>
      <c r="L151" s="4"/>
      <c r="M151" s="5"/>
      <c r="N151" s="5"/>
      <c r="O151" s="6"/>
      <c r="P151" s="6"/>
      <c r="Q151" s="6"/>
      <c r="R151" s="6"/>
      <c r="S151" s="6"/>
      <c r="T151" s="6"/>
      <c r="U151" s="6"/>
      <c r="V151" s="5"/>
      <c r="W151" s="5"/>
      <c r="X151" s="5"/>
      <c r="Y151" s="5"/>
      <c r="Z151" s="5"/>
    </row>
    <row r="152" spans="1:26" s="1" customFormat="1" ht="70.5" customHeight="1" x14ac:dyDescent="0.25">
      <c r="A152" s="33"/>
      <c r="B152" s="77"/>
      <c r="C152" s="48" t="s">
        <v>5</v>
      </c>
      <c r="D152" s="74" t="s">
        <v>210</v>
      </c>
      <c r="E152" s="48" t="s">
        <v>30</v>
      </c>
      <c r="F152" s="77" t="s">
        <v>98</v>
      </c>
      <c r="G152" s="48"/>
      <c r="H152" s="48">
        <v>5</v>
      </c>
      <c r="I152" s="39">
        <v>0.5</v>
      </c>
      <c r="J152" s="17"/>
      <c r="K152" s="4"/>
      <c r="L152" s="4"/>
      <c r="M152" s="5"/>
      <c r="N152" s="5"/>
      <c r="O152" s="6"/>
      <c r="P152" s="6"/>
      <c r="Q152" s="6"/>
      <c r="R152" s="6"/>
      <c r="S152" s="6"/>
      <c r="T152" s="6"/>
      <c r="U152" s="6"/>
      <c r="V152" s="5"/>
      <c r="W152" s="5"/>
      <c r="X152" s="5"/>
      <c r="Y152" s="5"/>
      <c r="Z152" s="5"/>
    </row>
    <row r="153" spans="1:26" s="183" customFormat="1" ht="50.45" customHeight="1" x14ac:dyDescent="0.25">
      <c r="A153" s="33"/>
      <c r="B153" s="77"/>
      <c r="C153" s="33" t="s">
        <v>5</v>
      </c>
      <c r="D153" s="86" t="s">
        <v>211</v>
      </c>
      <c r="E153" s="45"/>
      <c r="F153" s="86" t="s">
        <v>157</v>
      </c>
      <c r="G153" s="33"/>
      <c r="H153" s="33">
        <v>5</v>
      </c>
      <c r="I153" s="60">
        <v>0.1</v>
      </c>
      <c r="J153" s="106"/>
      <c r="K153" s="180"/>
      <c r="L153" s="180"/>
      <c r="M153" s="181"/>
      <c r="N153" s="181"/>
      <c r="O153" s="182"/>
      <c r="P153" s="182"/>
      <c r="Q153" s="182"/>
      <c r="R153" s="182"/>
      <c r="S153" s="182"/>
      <c r="T153" s="182"/>
      <c r="U153" s="182"/>
      <c r="V153" s="181"/>
      <c r="W153" s="181"/>
      <c r="X153" s="181"/>
      <c r="Y153" s="181"/>
      <c r="Z153" s="181"/>
    </row>
    <row r="154" spans="1:26" s="183" customFormat="1" ht="50.45" customHeight="1" x14ac:dyDescent="0.25">
      <c r="A154" s="33"/>
      <c r="B154" s="77"/>
      <c r="C154" s="33" t="s">
        <v>5</v>
      </c>
      <c r="D154" s="74" t="s">
        <v>212</v>
      </c>
      <c r="E154" s="33"/>
      <c r="F154" s="74" t="s">
        <v>158</v>
      </c>
      <c r="G154" s="33"/>
      <c r="H154" s="33">
        <v>5</v>
      </c>
      <c r="I154" s="39">
        <v>0.5</v>
      </c>
      <c r="J154" s="106"/>
      <c r="K154" s="180"/>
      <c r="L154" s="180"/>
      <c r="M154" s="181"/>
      <c r="N154" s="181"/>
      <c r="O154" s="182"/>
      <c r="P154" s="182"/>
      <c r="Q154" s="182"/>
      <c r="R154" s="182"/>
      <c r="S154" s="182"/>
      <c r="T154" s="182"/>
      <c r="U154" s="182"/>
      <c r="V154" s="181"/>
      <c r="W154" s="181"/>
      <c r="X154" s="181"/>
      <c r="Y154" s="181"/>
      <c r="Z154" s="181"/>
    </row>
    <row r="155" spans="1:26" s="183" customFormat="1" ht="30" x14ac:dyDescent="0.25">
      <c r="A155" s="33"/>
      <c r="B155" s="77" t="s">
        <v>30</v>
      </c>
      <c r="C155" s="48" t="s">
        <v>5</v>
      </c>
      <c r="D155" s="77" t="s">
        <v>99</v>
      </c>
      <c r="E155" s="48" t="s">
        <v>30</v>
      </c>
      <c r="F155" s="77" t="s">
        <v>240</v>
      </c>
      <c r="G155" s="48" t="s">
        <v>68</v>
      </c>
      <c r="H155" s="48">
        <v>5</v>
      </c>
      <c r="I155" s="39">
        <v>0.8</v>
      </c>
      <c r="J155" s="106"/>
      <c r="K155" s="180"/>
      <c r="L155" s="180"/>
      <c r="M155" s="181"/>
      <c r="N155" s="181"/>
      <c r="O155" s="182"/>
      <c r="P155" s="182"/>
      <c r="Q155" s="182"/>
      <c r="R155" s="182"/>
      <c r="S155" s="182"/>
      <c r="T155" s="182"/>
      <c r="U155" s="182"/>
      <c r="V155" s="181"/>
      <c r="W155" s="181"/>
      <c r="X155" s="181"/>
      <c r="Y155" s="181"/>
      <c r="Z155" s="181"/>
    </row>
    <row r="156" spans="1:26" s="1" customFormat="1" ht="45" x14ac:dyDescent="0.25">
      <c r="A156" s="33"/>
      <c r="B156" s="77" t="s">
        <v>30</v>
      </c>
      <c r="C156" s="48" t="s">
        <v>5</v>
      </c>
      <c r="D156" s="77" t="s">
        <v>100</v>
      </c>
      <c r="E156" s="48" t="s">
        <v>30</v>
      </c>
      <c r="F156" s="77" t="s">
        <v>101</v>
      </c>
      <c r="G156" s="48"/>
      <c r="H156" s="48">
        <v>5</v>
      </c>
      <c r="I156" s="39">
        <v>0.15</v>
      </c>
      <c r="J156" s="17"/>
      <c r="K156" s="4"/>
      <c r="L156" s="4"/>
      <c r="M156" s="5"/>
      <c r="N156" s="5"/>
      <c r="O156" s="6"/>
      <c r="P156" s="6"/>
      <c r="Q156" s="6"/>
      <c r="R156" s="6"/>
      <c r="S156" s="6"/>
      <c r="T156" s="6"/>
      <c r="U156" s="6"/>
      <c r="V156" s="5"/>
      <c r="W156" s="5"/>
      <c r="X156" s="5"/>
      <c r="Y156" s="5"/>
      <c r="Z156" s="5"/>
    </row>
    <row r="157" spans="1:26" s="1" customFormat="1" ht="30" x14ac:dyDescent="0.25">
      <c r="A157" s="33"/>
      <c r="B157" s="77"/>
      <c r="C157" s="33" t="s">
        <v>5</v>
      </c>
      <c r="D157" s="74" t="s">
        <v>162</v>
      </c>
      <c r="E157" s="33"/>
      <c r="F157" s="74" t="s">
        <v>172</v>
      </c>
      <c r="G157" s="33" t="s">
        <v>68</v>
      </c>
      <c r="H157" s="33">
        <v>5</v>
      </c>
      <c r="I157" s="39">
        <v>0.5</v>
      </c>
      <c r="J157" s="17"/>
      <c r="K157" s="4"/>
      <c r="L157" s="4"/>
      <c r="M157" s="5"/>
      <c r="N157" s="5"/>
      <c r="O157" s="6"/>
      <c r="P157" s="6"/>
      <c r="Q157" s="6"/>
      <c r="R157" s="6"/>
      <c r="S157" s="6"/>
      <c r="T157" s="6"/>
      <c r="U157" s="6"/>
      <c r="V157" s="5"/>
      <c r="W157" s="5"/>
      <c r="X157" s="5"/>
      <c r="Y157" s="5"/>
      <c r="Z157" s="5"/>
    </row>
    <row r="158" spans="1:26" s="1" customFormat="1" x14ac:dyDescent="0.25">
      <c r="A158" s="42"/>
      <c r="B158" s="78"/>
      <c r="C158" s="50" t="s">
        <v>6</v>
      </c>
      <c r="D158" s="78" t="s">
        <v>61</v>
      </c>
      <c r="E158" s="42"/>
      <c r="F158" s="94"/>
      <c r="G158" s="50"/>
      <c r="H158" s="50">
        <v>5</v>
      </c>
      <c r="I158" s="43">
        <v>0.5</v>
      </c>
      <c r="J158" s="17"/>
      <c r="K158" s="4"/>
      <c r="L158" s="4"/>
      <c r="M158" s="5"/>
      <c r="N158" s="5"/>
      <c r="O158" s="6"/>
      <c r="P158" s="6"/>
      <c r="Q158" s="6"/>
      <c r="R158" s="6"/>
      <c r="S158" s="6"/>
      <c r="T158" s="6"/>
      <c r="U158" s="6"/>
      <c r="V158" s="5"/>
      <c r="W158" s="5"/>
      <c r="X158" s="5"/>
      <c r="Y158" s="5"/>
      <c r="Z158" s="5"/>
    </row>
    <row r="159" spans="1:26" s="1" customFormat="1" ht="45" x14ac:dyDescent="0.25">
      <c r="A159" s="25"/>
      <c r="B159" s="76"/>
      <c r="C159" s="24"/>
      <c r="D159" s="76"/>
      <c r="E159" s="24">
        <v>0</v>
      </c>
      <c r="F159" s="76" t="s">
        <v>102</v>
      </c>
      <c r="G159" s="24"/>
      <c r="H159" s="24"/>
      <c r="I159" s="24"/>
      <c r="J159" s="52"/>
      <c r="K159" s="4"/>
      <c r="L159" s="4"/>
      <c r="M159" s="5"/>
      <c r="N159" s="5"/>
      <c r="O159" s="6"/>
      <c r="P159" s="6"/>
      <c r="Q159" s="6"/>
      <c r="R159" s="6"/>
      <c r="S159" s="6"/>
      <c r="T159" s="6"/>
      <c r="U159" s="6"/>
      <c r="V159" s="5"/>
      <c r="W159" s="5"/>
      <c r="X159" s="5"/>
      <c r="Y159" s="5"/>
      <c r="Z159" s="5"/>
    </row>
    <row r="160" spans="1:26" s="1" customFormat="1" ht="75" x14ac:dyDescent="0.25">
      <c r="A160" s="25"/>
      <c r="B160" s="76"/>
      <c r="C160" s="24"/>
      <c r="D160" s="76"/>
      <c r="E160" s="24">
        <v>1</v>
      </c>
      <c r="F160" s="76" t="s">
        <v>103</v>
      </c>
      <c r="G160" s="24"/>
      <c r="H160" s="24"/>
      <c r="I160" s="24"/>
      <c r="J160" s="17"/>
      <c r="K160" s="4"/>
      <c r="L160" s="4"/>
      <c r="M160" s="5"/>
      <c r="N160" s="5"/>
      <c r="O160" s="6"/>
      <c r="P160" s="6"/>
      <c r="Q160" s="6"/>
      <c r="R160" s="6"/>
      <c r="S160" s="6"/>
      <c r="T160" s="6"/>
      <c r="U160" s="6"/>
      <c r="V160" s="5"/>
      <c r="W160" s="5"/>
      <c r="X160" s="5"/>
      <c r="Y160" s="5"/>
      <c r="Z160" s="5"/>
    </row>
    <row r="161" spans="1:26" s="1" customFormat="1" ht="75" x14ac:dyDescent="0.25">
      <c r="A161" s="26"/>
      <c r="B161" s="109"/>
      <c r="C161" s="149"/>
      <c r="D161" s="109"/>
      <c r="E161" s="149">
        <v>2</v>
      </c>
      <c r="F161" s="109" t="s">
        <v>104</v>
      </c>
      <c r="G161" s="149"/>
      <c r="H161" s="149"/>
      <c r="I161" s="149"/>
      <c r="J161" s="17"/>
      <c r="K161" s="4"/>
      <c r="L161" s="4"/>
      <c r="M161" s="5"/>
      <c r="N161" s="5"/>
      <c r="O161" s="6"/>
      <c r="P161" s="6"/>
      <c r="Q161" s="6"/>
      <c r="R161" s="6"/>
      <c r="S161" s="6"/>
      <c r="T161" s="6"/>
      <c r="U161" s="6"/>
      <c r="V161" s="5"/>
      <c r="W161" s="5"/>
      <c r="X161" s="5"/>
      <c r="Y161" s="5"/>
      <c r="Z161" s="5"/>
    </row>
    <row r="162" spans="1:26" s="1" customFormat="1" ht="30" x14ac:dyDescent="0.25">
      <c r="A162" s="33"/>
      <c r="B162" s="77" t="s">
        <v>30</v>
      </c>
      <c r="C162" s="48"/>
      <c r="D162" s="77"/>
      <c r="E162" s="48">
        <v>3</v>
      </c>
      <c r="F162" s="77" t="s">
        <v>75</v>
      </c>
      <c r="G162" s="48"/>
      <c r="H162" s="48"/>
      <c r="I162" s="48"/>
      <c r="J162" s="17"/>
      <c r="K162" s="4"/>
      <c r="L162" s="4"/>
      <c r="M162" s="5"/>
      <c r="N162" s="5"/>
      <c r="O162" s="6"/>
      <c r="P162" s="6"/>
      <c r="Q162" s="6"/>
      <c r="R162" s="6"/>
      <c r="S162" s="6"/>
      <c r="T162" s="6"/>
      <c r="U162" s="6"/>
      <c r="V162" s="5"/>
      <c r="W162" s="5"/>
      <c r="X162" s="5"/>
      <c r="Y162" s="5"/>
      <c r="Z162" s="5"/>
    </row>
    <row r="163" spans="1:26" ht="22.5" customHeight="1" x14ac:dyDescent="0.25">
      <c r="A163" s="47"/>
      <c r="B163" s="87"/>
      <c r="C163" s="155"/>
      <c r="D163" s="156"/>
      <c r="E163" s="155"/>
      <c r="F163" s="156"/>
      <c r="G163" s="155"/>
      <c r="H163" s="47"/>
      <c r="I163" s="157"/>
    </row>
    <row r="164" spans="1:26" s="127" customFormat="1" ht="29.25" customHeight="1" x14ac:dyDescent="0.3">
      <c r="A164" s="123" t="s">
        <v>76</v>
      </c>
      <c r="B164" s="96" t="s">
        <v>77</v>
      </c>
      <c r="C164" s="96"/>
      <c r="D164" s="96"/>
      <c r="E164" s="96"/>
      <c r="F164" s="96"/>
      <c r="G164" s="123"/>
      <c r="H164" s="123"/>
      <c r="I164" s="125">
        <f>SUM(I165:I209)</f>
        <v>30.000000000000004</v>
      </c>
      <c r="J164" s="126"/>
    </row>
    <row r="165" spans="1:26" s="158" customFormat="1" ht="31.5" customHeight="1" x14ac:dyDescent="0.25">
      <c r="A165" s="102">
        <v>1</v>
      </c>
      <c r="B165" s="108" t="s">
        <v>18</v>
      </c>
      <c r="C165" s="108"/>
      <c r="D165" s="108"/>
      <c r="E165" s="108"/>
      <c r="F165" s="108"/>
      <c r="G165" s="102"/>
      <c r="H165" s="102"/>
      <c r="I165" s="102"/>
      <c r="J165" s="126"/>
    </row>
    <row r="166" spans="1:26" ht="45" x14ac:dyDescent="0.25">
      <c r="A166" s="184"/>
      <c r="B166" s="185"/>
      <c r="C166" s="153" t="s">
        <v>5</v>
      </c>
      <c r="D166" s="185" t="s">
        <v>147</v>
      </c>
      <c r="E166" s="153" t="s">
        <v>30</v>
      </c>
      <c r="F166" s="185" t="s">
        <v>148</v>
      </c>
      <c r="G166" s="153"/>
      <c r="H166" s="153">
        <v>1</v>
      </c>
      <c r="I166" s="186">
        <v>0.25</v>
      </c>
    </row>
    <row r="167" spans="1:26" x14ac:dyDescent="0.25">
      <c r="A167" s="33"/>
      <c r="B167" s="74"/>
      <c r="C167" s="33" t="s">
        <v>5</v>
      </c>
      <c r="D167" s="74" t="s">
        <v>22</v>
      </c>
      <c r="E167" s="33"/>
      <c r="F167" s="74" t="s">
        <v>23</v>
      </c>
      <c r="G167" s="33"/>
      <c r="H167" s="33">
        <v>2</v>
      </c>
      <c r="I167" s="39">
        <v>0.5</v>
      </c>
    </row>
    <row r="168" spans="1:26" x14ac:dyDescent="0.25">
      <c r="A168" s="59"/>
      <c r="B168" s="74"/>
      <c r="C168" s="33" t="s">
        <v>5</v>
      </c>
      <c r="D168" s="74" t="s">
        <v>149</v>
      </c>
      <c r="E168" s="33" t="s">
        <v>30</v>
      </c>
      <c r="F168" s="74" t="s">
        <v>23</v>
      </c>
      <c r="G168" s="33"/>
      <c r="H168" s="33">
        <v>2</v>
      </c>
      <c r="I168" s="39">
        <v>0.5</v>
      </c>
    </row>
    <row r="169" spans="1:26" ht="30" x14ac:dyDescent="0.25">
      <c r="A169" s="33"/>
      <c r="B169" s="74"/>
      <c r="C169" s="33" t="s">
        <v>5</v>
      </c>
      <c r="D169" s="77" t="s">
        <v>29</v>
      </c>
      <c r="E169" s="48" t="s">
        <v>30</v>
      </c>
      <c r="F169" s="77" t="s">
        <v>31</v>
      </c>
      <c r="G169" s="48"/>
      <c r="H169" s="33">
        <v>3</v>
      </c>
      <c r="I169" s="39">
        <v>1.3</v>
      </c>
    </row>
    <row r="170" spans="1:26" ht="35.25" customHeight="1" x14ac:dyDescent="0.25">
      <c r="A170" s="33"/>
      <c r="B170" s="74"/>
      <c r="C170" s="45" t="s">
        <v>6</v>
      </c>
      <c r="D170" s="86" t="s">
        <v>26</v>
      </c>
      <c r="E170" s="45"/>
      <c r="F170" s="86"/>
      <c r="G170" s="45"/>
      <c r="H170" s="33">
        <v>1</v>
      </c>
      <c r="I170" s="60">
        <v>0.85</v>
      </c>
    </row>
    <row r="171" spans="1:26" ht="30" x14ac:dyDescent="0.25">
      <c r="A171" s="33"/>
      <c r="B171" s="74"/>
      <c r="C171" s="33"/>
      <c r="D171" s="74"/>
      <c r="E171" s="33">
        <v>0</v>
      </c>
      <c r="F171" s="74" t="s">
        <v>64</v>
      </c>
      <c r="G171" s="33"/>
      <c r="H171" s="33"/>
      <c r="I171" s="33"/>
    </row>
    <row r="172" spans="1:26" ht="45" x14ac:dyDescent="0.25">
      <c r="A172" s="33"/>
      <c r="B172" s="74"/>
      <c r="C172" s="33"/>
      <c r="D172" s="74"/>
      <c r="E172" s="33">
        <v>1</v>
      </c>
      <c r="F172" s="74" t="s">
        <v>65</v>
      </c>
      <c r="G172" s="33"/>
      <c r="H172" s="33"/>
      <c r="I172" s="33"/>
    </row>
    <row r="173" spans="1:26" ht="30" x14ac:dyDescent="0.25">
      <c r="A173" s="33"/>
      <c r="B173" s="74"/>
      <c r="C173" s="33"/>
      <c r="D173" s="74"/>
      <c r="E173" s="33">
        <v>2</v>
      </c>
      <c r="F173" s="74" t="s">
        <v>66</v>
      </c>
      <c r="G173" s="33"/>
      <c r="H173" s="33"/>
      <c r="I173" s="33"/>
    </row>
    <row r="174" spans="1:26" ht="30" x14ac:dyDescent="0.25">
      <c r="A174" s="33"/>
      <c r="B174" s="74"/>
      <c r="C174" s="33"/>
      <c r="D174" s="74"/>
      <c r="E174" s="33">
        <v>3</v>
      </c>
      <c r="F174" s="74" t="s">
        <v>67</v>
      </c>
      <c r="G174" s="33"/>
      <c r="H174" s="33"/>
      <c r="I174" s="33"/>
    </row>
    <row r="175" spans="1:26" ht="30" x14ac:dyDescent="0.25">
      <c r="A175" s="47"/>
      <c r="B175" s="87"/>
      <c r="C175" s="47" t="s">
        <v>5</v>
      </c>
      <c r="D175" s="87" t="s">
        <v>150</v>
      </c>
      <c r="E175" s="47" t="s">
        <v>30</v>
      </c>
      <c r="F175" s="87" t="s">
        <v>36</v>
      </c>
      <c r="G175" s="47"/>
      <c r="H175" s="47">
        <v>1</v>
      </c>
      <c r="I175" s="61">
        <v>0.4</v>
      </c>
    </row>
    <row r="176" spans="1:26" s="107" customFormat="1" x14ac:dyDescent="0.25">
      <c r="A176" s="102">
        <v>2</v>
      </c>
      <c r="B176" s="103" t="s">
        <v>46</v>
      </c>
      <c r="C176" s="102"/>
      <c r="D176" s="103"/>
      <c r="E176" s="102"/>
      <c r="F176" s="103"/>
      <c r="G176" s="102"/>
      <c r="H176" s="102"/>
      <c r="I176" s="159"/>
      <c r="J176" s="106"/>
    </row>
    <row r="177" spans="1:10" ht="30" x14ac:dyDescent="0.25">
      <c r="A177" s="97"/>
      <c r="B177" s="110"/>
      <c r="C177" s="97" t="s">
        <v>5</v>
      </c>
      <c r="D177" s="135" t="s">
        <v>213</v>
      </c>
      <c r="E177" s="134" t="s">
        <v>30</v>
      </c>
      <c r="F177" s="135" t="s">
        <v>235</v>
      </c>
      <c r="G177" s="134" t="s">
        <v>214</v>
      </c>
      <c r="H177" s="97">
        <v>3</v>
      </c>
      <c r="I177" s="154">
        <v>1.6</v>
      </c>
    </row>
    <row r="178" spans="1:10" ht="30" x14ac:dyDescent="0.25">
      <c r="A178" s="33"/>
      <c r="B178" s="73"/>
      <c r="C178" s="33" t="s">
        <v>5</v>
      </c>
      <c r="D178" s="88" t="s">
        <v>151</v>
      </c>
      <c r="E178" s="48" t="s">
        <v>30</v>
      </c>
      <c r="F178" s="95" t="s">
        <v>236</v>
      </c>
      <c r="G178" s="14" t="s">
        <v>214</v>
      </c>
      <c r="H178" s="33">
        <v>3</v>
      </c>
      <c r="I178" s="39">
        <v>1.6</v>
      </c>
    </row>
    <row r="179" spans="1:10" ht="30" x14ac:dyDescent="0.25">
      <c r="A179" s="33"/>
      <c r="B179" s="74"/>
      <c r="C179" s="33" t="s">
        <v>5</v>
      </c>
      <c r="D179" s="88" t="s">
        <v>215</v>
      </c>
      <c r="E179" s="62"/>
      <c r="F179" s="88" t="s">
        <v>237</v>
      </c>
      <c r="G179" s="63" t="s">
        <v>216</v>
      </c>
      <c r="H179" s="48">
        <v>4</v>
      </c>
      <c r="I179" s="22">
        <v>1.2</v>
      </c>
    </row>
    <row r="180" spans="1:10" ht="30" x14ac:dyDescent="0.25">
      <c r="A180" s="33"/>
      <c r="B180" s="74"/>
      <c r="C180" s="33" t="s">
        <v>5</v>
      </c>
      <c r="D180" s="88" t="s">
        <v>220</v>
      </c>
      <c r="E180" s="62"/>
      <c r="F180" s="88" t="s">
        <v>238</v>
      </c>
      <c r="G180" s="63"/>
      <c r="H180" s="48">
        <v>4</v>
      </c>
      <c r="I180" s="22">
        <v>0.55000000000000004</v>
      </c>
    </row>
    <row r="181" spans="1:10" ht="30" x14ac:dyDescent="0.25">
      <c r="A181" s="33"/>
      <c r="B181" s="74"/>
      <c r="C181" s="33" t="s">
        <v>5</v>
      </c>
      <c r="D181" s="88" t="s">
        <v>217</v>
      </c>
      <c r="E181" s="62"/>
      <c r="F181" s="88" t="s">
        <v>237</v>
      </c>
      <c r="G181" s="63" t="s">
        <v>216</v>
      </c>
      <c r="H181" s="48">
        <v>4</v>
      </c>
      <c r="I181" s="22">
        <v>1.2</v>
      </c>
    </row>
    <row r="182" spans="1:10" ht="30" x14ac:dyDescent="0.25">
      <c r="A182" s="33"/>
      <c r="B182" s="74"/>
      <c r="C182" s="33" t="s">
        <v>5</v>
      </c>
      <c r="D182" s="88" t="s">
        <v>217</v>
      </c>
      <c r="E182" s="62"/>
      <c r="F182" s="88" t="s">
        <v>238</v>
      </c>
      <c r="G182" s="63"/>
      <c r="H182" s="48">
        <v>4</v>
      </c>
      <c r="I182" s="22">
        <v>0.55000000000000004</v>
      </c>
    </row>
    <row r="183" spans="1:10" ht="45" x14ac:dyDescent="0.25">
      <c r="A183" s="33"/>
      <c r="B183" s="74"/>
      <c r="C183" s="33" t="s">
        <v>5</v>
      </c>
      <c r="D183" s="88" t="s">
        <v>218</v>
      </c>
      <c r="E183" s="62"/>
      <c r="F183" s="88" t="s">
        <v>239</v>
      </c>
      <c r="G183" s="63" t="s">
        <v>216</v>
      </c>
      <c r="H183" s="48">
        <v>4</v>
      </c>
      <c r="I183" s="22">
        <v>2</v>
      </c>
    </row>
    <row r="184" spans="1:10" ht="45" x14ac:dyDescent="0.25">
      <c r="A184" s="33"/>
      <c r="B184" s="74"/>
      <c r="C184" s="33" t="s">
        <v>5</v>
      </c>
      <c r="D184" s="88" t="s">
        <v>219</v>
      </c>
      <c r="E184" s="62"/>
      <c r="F184" s="88" t="s">
        <v>239</v>
      </c>
      <c r="G184" s="63" t="s">
        <v>216</v>
      </c>
      <c r="H184" s="48">
        <v>4</v>
      </c>
      <c r="I184" s="22">
        <v>2</v>
      </c>
    </row>
    <row r="185" spans="1:10" ht="30" x14ac:dyDescent="0.25">
      <c r="A185" s="33"/>
      <c r="B185" s="74"/>
      <c r="C185" s="45" t="s">
        <v>6</v>
      </c>
      <c r="D185" s="88" t="s">
        <v>79</v>
      </c>
      <c r="E185" s="64"/>
      <c r="F185" s="77"/>
      <c r="G185" s="63"/>
      <c r="H185" s="48">
        <v>2</v>
      </c>
      <c r="I185" s="22">
        <v>2</v>
      </c>
    </row>
    <row r="186" spans="1:10" ht="60" x14ac:dyDescent="0.25">
      <c r="A186" s="33"/>
      <c r="B186" s="74"/>
      <c r="C186" s="33"/>
      <c r="D186" s="88"/>
      <c r="E186" s="53">
        <v>0</v>
      </c>
      <c r="F186" s="89" t="s">
        <v>152</v>
      </c>
      <c r="G186" s="63"/>
      <c r="H186" s="48"/>
      <c r="I186" s="22"/>
    </row>
    <row r="187" spans="1:10" ht="30" x14ac:dyDescent="0.25">
      <c r="A187" s="33"/>
      <c r="B187" s="74"/>
      <c r="C187" s="33"/>
      <c r="D187" s="77"/>
      <c r="E187" s="62">
        <v>1</v>
      </c>
      <c r="F187" s="77" t="s">
        <v>71</v>
      </c>
      <c r="G187" s="63"/>
      <c r="H187" s="48"/>
      <c r="I187" s="65"/>
    </row>
    <row r="188" spans="1:10" ht="30" x14ac:dyDescent="0.25">
      <c r="A188" s="33"/>
      <c r="B188" s="74"/>
      <c r="C188" s="33"/>
      <c r="D188" s="77"/>
      <c r="E188" s="62">
        <v>2</v>
      </c>
      <c r="F188" s="77" t="s">
        <v>72</v>
      </c>
      <c r="G188" s="63"/>
      <c r="H188" s="48"/>
      <c r="I188" s="22"/>
    </row>
    <row r="189" spans="1:10" x14ac:dyDescent="0.25">
      <c r="A189" s="47"/>
      <c r="B189" s="87"/>
      <c r="C189" s="47"/>
      <c r="D189" s="160"/>
      <c r="E189" s="161">
        <v>3</v>
      </c>
      <c r="F189" s="160" t="s">
        <v>73</v>
      </c>
      <c r="G189" s="162"/>
      <c r="H189" s="163"/>
      <c r="I189" s="120"/>
    </row>
    <row r="190" spans="1:10" s="107" customFormat="1" ht="28.5" customHeight="1" x14ac:dyDescent="0.25">
      <c r="A190" s="102">
        <v>3</v>
      </c>
      <c r="B190" s="108" t="s">
        <v>74</v>
      </c>
      <c r="C190" s="108"/>
      <c r="D190" s="108"/>
      <c r="E190" s="108"/>
      <c r="F190" s="108"/>
      <c r="G190" s="150"/>
      <c r="H190" s="104"/>
      <c r="I190" s="151"/>
      <c r="J190" s="106"/>
    </row>
    <row r="191" spans="1:10" ht="45" x14ac:dyDescent="0.25">
      <c r="A191" s="97"/>
      <c r="B191" s="98"/>
      <c r="C191" s="97" t="s">
        <v>5</v>
      </c>
      <c r="D191" s="164" t="s">
        <v>223</v>
      </c>
      <c r="E191" s="165"/>
      <c r="F191" s="164" t="s">
        <v>153</v>
      </c>
      <c r="G191" s="166" t="s">
        <v>214</v>
      </c>
      <c r="H191" s="97">
        <v>5</v>
      </c>
      <c r="I191" s="167">
        <v>1.6</v>
      </c>
    </row>
    <row r="192" spans="1:10" ht="45" x14ac:dyDescent="0.25">
      <c r="A192" s="33"/>
      <c r="B192" s="74"/>
      <c r="C192" s="33" t="s">
        <v>5</v>
      </c>
      <c r="D192" s="88" t="s">
        <v>154</v>
      </c>
      <c r="E192" s="64"/>
      <c r="F192" s="88" t="s">
        <v>155</v>
      </c>
      <c r="G192" s="63" t="s">
        <v>214</v>
      </c>
      <c r="H192" s="33">
        <v>5</v>
      </c>
      <c r="I192" s="60">
        <v>1.6</v>
      </c>
    </row>
    <row r="193" spans="1:9" ht="45" x14ac:dyDescent="0.25">
      <c r="A193" s="33"/>
      <c r="B193" s="74"/>
      <c r="C193" s="33" t="s">
        <v>5</v>
      </c>
      <c r="D193" s="88" t="s">
        <v>222</v>
      </c>
      <c r="E193" s="64"/>
      <c r="F193" s="88" t="s">
        <v>230</v>
      </c>
      <c r="G193" s="63" t="s">
        <v>216</v>
      </c>
      <c r="H193" s="33">
        <v>5</v>
      </c>
      <c r="I193" s="60">
        <v>1</v>
      </c>
    </row>
    <row r="194" spans="1:9" ht="45" x14ac:dyDescent="0.25">
      <c r="A194" s="33"/>
      <c r="B194" s="74"/>
      <c r="C194" s="33" t="s">
        <v>5</v>
      </c>
      <c r="D194" s="88" t="s">
        <v>221</v>
      </c>
      <c r="E194" s="64"/>
      <c r="F194" s="88" t="s">
        <v>230</v>
      </c>
      <c r="G194" s="63" t="s">
        <v>216</v>
      </c>
      <c r="H194" s="33">
        <v>5</v>
      </c>
      <c r="I194" s="60">
        <v>1</v>
      </c>
    </row>
    <row r="195" spans="1:9" ht="30" x14ac:dyDescent="0.25">
      <c r="A195" s="33"/>
      <c r="B195" s="74"/>
      <c r="C195" s="24" t="s">
        <v>5</v>
      </c>
      <c r="D195" s="76" t="s">
        <v>224</v>
      </c>
      <c r="E195" s="24" t="s">
        <v>30</v>
      </c>
      <c r="F195" s="76" t="s">
        <v>231</v>
      </c>
      <c r="G195" s="24" t="s">
        <v>130</v>
      </c>
      <c r="H195" s="24">
        <v>5</v>
      </c>
      <c r="I195" s="32">
        <v>1</v>
      </c>
    </row>
    <row r="196" spans="1:9" ht="45" x14ac:dyDescent="0.25">
      <c r="A196" s="33"/>
      <c r="B196" s="74"/>
      <c r="C196" s="24" t="s">
        <v>5</v>
      </c>
      <c r="D196" s="74" t="s">
        <v>225</v>
      </c>
      <c r="E196" s="24" t="s">
        <v>30</v>
      </c>
      <c r="F196" s="76" t="s">
        <v>98</v>
      </c>
      <c r="G196" s="24"/>
      <c r="H196" s="24">
        <v>5</v>
      </c>
      <c r="I196" s="32">
        <v>1</v>
      </c>
    </row>
    <row r="197" spans="1:9" ht="30" x14ac:dyDescent="0.25">
      <c r="A197" s="33"/>
      <c r="B197" s="74"/>
      <c r="C197" s="33" t="s">
        <v>5</v>
      </c>
      <c r="D197" s="86" t="s">
        <v>226</v>
      </c>
      <c r="E197" s="45"/>
      <c r="F197" s="86" t="s">
        <v>232</v>
      </c>
      <c r="G197" s="33"/>
      <c r="H197" s="33">
        <v>5</v>
      </c>
      <c r="I197" s="60">
        <v>0.4</v>
      </c>
    </row>
    <row r="198" spans="1:9" ht="30" x14ac:dyDescent="0.25">
      <c r="A198" s="33"/>
      <c r="B198" s="74"/>
      <c r="C198" s="24" t="s">
        <v>5</v>
      </c>
      <c r="D198" s="76" t="s">
        <v>227</v>
      </c>
      <c r="E198" s="24" t="s">
        <v>30</v>
      </c>
      <c r="F198" s="76" t="s">
        <v>231</v>
      </c>
      <c r="G198" s="24" t="s">
        <v>130</v>
      </c>
      <c r="H198" s="24">
        <v>5</v>
      </c>
      <c r="I198" s="32">
        <v>1</v>
      </c>
    </row>
    <row r="199" spans="1:9" ht="45" x14ac:dyDescent="0.25">
      <c r="A199" s="33"/>
      <c r="B199" s="74"/>
      <c r="C199" s="24" t="s">
        <v>5</v>
      </c>
      <c r="D199" s="74" t="s">
        <v>228</v>
      </c>
      <c r="E199" s="24" t="s">
        <v>30</v>
      </c>
      <c r="F199" s="76" t="s">
        <v>98</v>
      </c>
      <c r="G199" s="24"/>
      <c r="H199" s="24">
        <v>5</v>
      </c>
      <c r="I199" s="32">
        <v>1</v>
      </c>
    </row>
    <row r="200" spans="1:9" ht="30" x14ac:dyDescent="0.25">
      <c r="A200" s="33"/>
      <c r="B200" s="74"/>
      <c r="C200" s="33" t="s">
        <v>5</v>
      </c>
      <c r="D200" s="86" t="s">
        <v>229</v>
      </c>
      <c r="E200" s="45"/>
      <c r="F200" s="86" t="s">
        <v>157</v>
      </c>
      <c r="G200" s="33"/>
      <c r="H200" s="33">
        <v>5</v>
      </c>
      <c r="I200" s="60">
        <v>0.3</v>
      </c>
    </row>
    <row r="201" spans="1:9" ht="30" x14ac:dyDescent="0.25">
      <c r="A201" s="33"/>
      <c r="B201" s="74"/>
      <c r="C201" s="33" t="s">
        <v>5</v>
      </c>
      <c r="D201" s="74" t="s">
        <v>159</v>
      </c>
      <c r="E201" s="33" t="s">
        <v>30</v>
      </c>
      <c r="F201" s="74" t="s">
        <v>233</v>
      </c>
      <c r="G201" s="33" t="s">
        <v>68</v>
      </c>
      <c r="H201" s="33">
        <v>5</v>
      </c>
      <c r="I201" s="39">
        <v>1</v>
      </c>
    </row>
    <row r="202" spans="1:9" ht="45" x14ac:dyDescent="0.25">
      <c r="A202" s="33"/>
      <c r="B202" s="74"/>
      <c r="C202" s="33" t="s">
        <v>5</v>
      </c>
      <c r="D202" s="74" t="s">
        <v>160</v>
      </c>
      <c r="E202" s="33"/>
      <c r="F202" s="74" t="s">
        <v>161</v>
      </c>
      <c r="G202" s="33" t="s">
        <v>68</v>
      </c>
      <c r="H202" s="33">
        <v>5</v>
      </c>
      <c r="I202" s="39">
        <v>0.8</v>
      </c>
    </row>
    <row r="203" spans="1:9" ht="30" x14ac:dyDescent="0.25">
      <c r="A203" s="33"/>
      <c r="B203" s="74"/>
      <c r="C203" s="33" t="s">
        <v>5</v>
      </c>
      <c r="D203" s="74" t="s">
        <v>162</v>
      </c>
      <c r="E203" s="33"/>
      <c r="F203" s="74" t="s">
        <v>234</v>
      </c>
      <c r="G203" s="33" t="s">
        <v>68</v>
      </c>
      <c r="H203" s="33">
        <v>5</v>
      </c>
      <c r="I203" s="39">
        <v>0.8</v>
      </c>
    </row>
    <row r="204" spans="1:9" x14ac:dyDescent="0.25">
      <c r="A204" s="33"/>
      <c r="B204" s="74"/>
      <c r="C204" s="45" t="s">
        <v>6</v>
      </c>
      <c r="D204" s="86" t="s">
        <v>61</v>
      </c>
      <c r="E204" s="45"/>
      <c r="F204" s="86"/>
      <c r="G204" s="45"/>
      <c r="H204" s="33">
        <v>5</v>
      </c>
      <c r="I204" s="60">
        <v>1</v>
      </c>
    </row>
    <row r="205" spans="1:9" ht="45" x14ac:dyDescent="0.25">
      <c r="A205" s="33"/>
      <c r="B205" s="74"/>
      <c r="C205" s="33"/>
      <c r="D205" s="74"/>
      <c r="E205" s="33">
        <v>0</v>
      </c>
      <c r="F205" s="74" t="s">
        <v>163</v>
      </c>
      <c r="G205" s="33"/>
      <c r="H205" s="33"/>
      <c r="I205" s="33"/>
    </row>
    <row r="206" spans="1:9" ht="75" x14ac:dyDescent="0.25">
      <c r="A206" s="33"/>
      <c r="B206" s="74"/>
      <c r="C206" s="33"/>
      <c r="D206" s="74"/>
      <c r="E206" s="33">
        <v>1</v>
      </c>
      <c r="F206" s="74" t="s">
        <v>164</v>
      </c>
      <c r="G206" s="33"/>
      <c r="H206" s="33"/>
      <c r="I206" s="33"/>
    </row>
    <row r="207" spans="1:9" ht="75" x14ac:dyDescent="0.25">
      <c r="A207" s="33"/>
      <c r="B207" s="74"/>
      <c r="C207" s="45"/>
      <c r="D207" s="86"/>
      <c r="E207" s="45">
        <v>2</v>
      </c>
      <c r="F207" s="86" t="s">
        <v>165</v>
      </c>
      <c r="G207" s="45"/>
      <c r="H207" s="33"/>
      <c r="I207" s="60"/>
    </row>
    <row r="208" spans="1:9" ht="30" x14ac:dyDescent="0.25">
      <c r="A208" s="33"/>
      <c r="B208" s="74"/>
      <c r="C208" s="33"/>
      <c r="D208" s="74"/>
      <c r="E208" s="33">
        <v>3</v>
      </c>
      <c r="F208" s="74" t="s">
        <v>75</v>
      </c>
      <c r="G208" s="33"/>
      <c r="H208" s="33"/>
      <c r="I208" s="33"/>
    </row>
    <row r="209" spans="1:9" ht="22.5" customHeight="1" x14ac:dyDescent="0.25">
      <c r="A209" s="33"/>
    </row>
    <row r="210" spans="1:9" ht="29.25" customHeight="1" x14ac:dyDescent="0.25">
      <c r="E210" s="170" t="s">
        <v>171</v>
      </c>
      <c r="F210" s="170"/>
      <c r="G210" s="18" t="s">
        <v>277</v>
      </c>
      <c r="H210" s="72"/>
      <c r="I210" s="18">
        <f>(I7+I58+I109+I164)</f>
        <v>100</v>
      </c>
    </row>
    <row r="211" spans="1:9" x14ac:dyDescent="0.25">
      <c r="E211" s="168"/>
      <c r="F211" s="169"/>
    </row>
  </sheetData>
  <mergeCells count="9">
    <mergeCell ref="B91:F91"/>
    <mergeCell ref="B8:F8"/>
    <mergeCell ref="B58:F58"/>
    <mergeCell ref="B59:F59"/>
    <mergeCell ref="B143:F143"/>
    <mergeCell ref="B165:F165"/>
    <mergeCell ref="B164:F164"/>
    <mergeCell ref="B190:F190"/>
    <mergeCell ref="B110:F110"/>
  </mergeCells>
  <conditionalFormatting sqref="H124:I124 C142 H142:I142 H144:I148 C155:C156 H155:I156 C158 H158:I158 H35:I35 H111:I114 H122:I122 H131:I135 H137:I137 C144:C148 H151:I152 C151:C152 H195:I196 C195:C196 H198:I199 C198:C199 H12:I12">
    <cfRule type="containsBlanks" dxfId="0" priority="9">
      <formula>LEN(TRIM(C12))=0</formula>
    </cfRule>
  </conditionalFormatting>
  <dataValidations xWindow="1090" yWindow="548" count="1">
    <dataValidation type="decimal" allowBlank="1" showInputMessage="1" showErrorMessage="1" prompt="Укажите балл (вес аспекта), не более 2,00_x000a_Ячейка будет желтой, пока балл не указан_x000a_Убедитесь, что Вы указали Раздел ВССС в Столбце H" sqref="I198:I199 I195:I196 I151:I152 I131:I142 I122 I35 I111:I114 I124 I144:I148 I155:I156 I158:I162 I12" xr:uid="{00000000-0002-0000-0000-000000000000}">
      <formula1>0</formula1>
      <formula2>2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9"/>
  <sheetViews>
    <sheetView topLeftCell="A4" workbookViewId="0">
      <selection activeCell="B10" sqref="B10"/>
    </sheetView>
  </sheetViews>
  <sheetFormatPr defaultColWidth="11" defaultRowHeight="15.75" x14ac:dyDescent="0.25"/>
  <cols>
    <col min="1" max="1" width="11" style="173"/>
    <col min="2" max="2" width="56.875" style="8" customWidth="1"/>
    <col min="3" max="3" width="11" style="173"/>
  </cols>
  <sheetData>
    <row r="1" spans="1:3" ht="27.95" customHeight="1" x14ac:dyDescent="0.25">
      <c r="A1" s="172" t="s">
        <v>15</v>
      </c>
      <c r="B1" s="172"/>
    </row>
    <row r="2" spans="1:3" x14ac:dyDescent="0.25">
      <c r="A2" s="7">
        <v>1</v>
      </c>
      <c r="B2" s="174" t="s">
        <v>14</v>
      </c>
    </row>
    <row r="3" spans="1:3" x14ac:dyDescent="0.25">
      <c r="A3" s="7">
        <v>2</v>
      </c>
      <c r="B3" s="174" t="s">
        <v>14</v>
      </c>
    </row>
    <row r="4" spans="1:3" ht="32.25" customHeight="1" x14ac:dyDescent="0.25">
      <c r="A4" s="171" t="s">
        <v>15</v>
      </c>
      <c r="B4" s="171"/>
      <c r="C4" s="175"/>
    </row>
    <row r="5" spans="1:3" ht="18" customHeight="1" x14ac:dyDescent="0.25">
      <c r="A5" s="176">
        <v>1</v>
      </c>
      <c r="B5" s="177" t="s">
        <v>170</v>
      </c>
      <c r="C5" s="175"/>
    </row>
    <row r="6" spans="1:3" ht="18" customHeight="1" x14ac:dyDescent="0.25">
      <c r="A6" s="176">
        <v>2</v>
      </c>
      <c r="B6" s="178" t="s">
        <v>166</v>
      </c>
      <c r="C6" s="175"/>
    </row>
    <row r="7" spans="1:3" ht="32.25" customHeight="1" x14ac:dyDescent="0.25">
      <c r="A7" s="176">
        <v>3</v>
      </c>
      <c r="B7" s="179" t="s">
        <v>167</v>
      </c>
      <c r="C7" s="175"/>
    </row>
    <row r="8" spans="1:3" ht="32.25" customHeight="1" x14ac:dyDescent="0.25">
      <c r="A8" s="176">
        <v>4</v>
      </c>
      <c r="B8" s="179" t="s">
        <v>168</v>
      </c>
      <c r="C8" s="175"/>
    </row>
    <row r="9" spans="1:3" ht="19.5" customHeight="1" x14ac:dyDescent="0.25">
      <c r="A9" s="176">
        <v>5</v>
      </c>
      <c r="B9" s="178" t="s">
        <v>169</v>
      </c>
      <c r="C9" s="175"/>
    </row>
  </sheetData>
  <mergeCells count="2">
    <mergeCell ref="A1:B1"/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Жосан Дарья Андреевна</cp:lastModifiedBy>
  <dcterms:created xsi:type="dcterms:W3CDTF">2022-11-09T22:53:43Z</dcterms:created>
  <dcterms:modified xsi:type="dcterms:W3CDTF">2024-09-24T08:23:12Z</dcterms:modified>
</cp:coreProperties>
</file>