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F:\2 WSR\3 ИЭЧ\ИЭЧ 2025 Промышленна автоматика\Основная\"/>
    </mc:Choice>
  </mc:AlternateContent>
  <xr:revisionPtr revIDLastSave="0" documentId="13_ncr:1_{1E5CD0BE-7697-4CF4-9FE1-F4A9EAA1A49F}" xr6:coauthVersionLast="47" xr6:coauthVersionMax="47" xr10:uidLastSave="{00000000-0000-0000-0000-000000000000}"/>
  <bookViews>
    <workbookView xWindow="1125" yWindow="1125" windowWidth="28800" windowHeight="15345" xr2:uid="{00000000-000D-0000-FFFF-FFFF00000000}"/>
  </bookViews>
  <sheets>
    <sheet name="Критерии оценки" sheetId="1" r:id="rId1"/>
    <sheet name="Перечень профессиональных задач"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6" i="1" l="1"/>
  <c r="I128" i="1"/>
  <c r="I71" i="1"/>
  <c r="I59" i="1"/>
  <c r="I6" i="1"/>
  <c r="I187" i="1" l="1"/>
  <c r="D7" i="2"/>
  <c r="D6" i="2"/>
  <c r="D5" i="2"/>
  <c r="D4" i="2"/>
  <c r="D3" i="2"/>
  <c r="D2" i="2"/>
  <c r="E8" i="2" l="1"/>
  <c r="D8" i="2"/>
</calcChain>
</file>

<file path=xl/sharedStrings.xml><?xml version="1.0" encoding="utf-8"?>
<sst xmlns="http://schemas.openxmlformats.org/spreadsheetml/2006/main" count="570" uniqueCount="288">
  <si>
    <t>А</t>
  </si>
  <si>
    <t>Код</t>
  </si>
  <si>
    <t>Тип аспекта</t>
  </si>
  <si>
    <t>Методика проверки аспекта</t>
  </si>
  <si>
    <t>Аспект</t>
  </si>
  <si>
    <t>И</t>
  </si>
  <si>
    <t>С</t>
  </si>
  <si>
    <t>Судейский балл</t>
  </si>
  <si>
    <t>Макс. балл</t>
  </si>
  <si>
    <t>Б</t>
  </si>
  <si>
    <t>В</t>
  </si>
  <si>
    <t>Мероприятие</t>
  </si>
  <si>
    <t>Требование или номинальный размер</t>
  </si>
  <si>
    <t>Наименование компетенции</t>
  </si>
  <si>
    <t>Перечень профессиональных задач</t>
  </si>
  <si>
    <t>Проф. задача</t>
  </si>
  <si>
    <t>Г</t>
  </si>
  <si>
    <t>Итого:</t>
  </si>
  <si>
    <t>Субкритерий</t>
  </si>
  <si>
    <t>Промышленная автоматика</t>
  </si>
  <si>
    <t>Проектирование систем автоматики</t>
  </si>
  <si>
    <t>Правильное функционирование</t>
  </si>
  <si>
    <t>Функция 1</t>
  </si>
  <si>
    <t>Функция 2</t>
  </si>
  <si>
    <t>Функция 3</t>
  </si>
  <si>
    <t>Функция 4</t>
  </si>
  <si>
    <t>Функция 5</t>
  </si>
  <si>
    <t>Функция 6</t>
  </si>
  <si>
    <t>Функция 7</t>
  </si>
  <si>
    <t>Функция 8</t>
  </si>
  <si>
    <t>Функция 9</t>
  </si>
  <si>
    <t>Функция 10</t>
  </si>
  <si>
    <t>Функция 11</t>
  </si>
  <si>
    <t>Функция 12</t>
  </si>
  <si>
    <t>Функция 13</t>
  </si>
  <si>
    <t>Функция 14</t>
  </si>
  <si>
    <t>Функция 15</t>
  </si>
  <si>
    <t>Функция 16</t>
  </si>
  <si>
    <t>Функция 17</t>
  </si>
  <si>
    <t>Функция 18</t>
  </si>
  <si>
    <t>Функция 19</t>
  </si>
  <si>
    <t>Функция 20</t>
  </si>
  <si>
    <t>Функция 21</t>
  </si>
  <si>
    <t>Функция 22</t>
  </si>
  <si>
    <t>Функция 23</t>
  </si>
  <si>
    <t>Функция 24</t>
  </si>
  <si>
    <t>Функция 25</t>
  </si>
  <si>
    <t>Визуальное оформление</t>
  </si>
  <si>
    <t>Горизонтальное и вертикальное расположение линий</t>
  </si>
  <si>
    <t>Вычет по 0,10 за каждую ошибку</t>
  </si>
  <si>
    <t>Горизонтальное или вертикальное расположение устройств</t>
  </si>
  <si>
    <t>Все элементы расположены по линиям</t>
  </si>
  <si>
    <t>Правильная маркировка контактов и устройств</t>
  </si>
  <si>
    <t>Одиннаковое расстояние между устройствами</t>
  </si>
  <si>
    <t>Одинаковое расстояние между вертикальными или горизонтальными линиями
Одинаковое расстояние между элементами схемы (не учитывать расстояние до КМ, КТ, Генератор импульсов)</t>
  </si>
  <si>
    <t>Отсутсвие отвитвлений слева или вверх</t>
  </si>
  <si>
    <t>Да/нет</t>
  </si>
  <si>
    <t>Поиск неисправностей в системах автоматики</t>
  </si>
  <si>
    <t>Поиск и обозначение неисправностей</t>
  </si>
  <si>
    <t>Неисправность 1. Найдена</t>
  </si>
  <si>
    <t>Неисправность найдена, любым способом</t>
  </si>
  <si>
    <t>Неисправность 1. Правильно отмечена</t>
  </si>
  <si>
    <t>Неисправность найдена, отмечена  правильно</t>
  </si>
  <si>
    <t>Неисправность 2. Найдена</t>
  </si>
  <si>
    <t>Неисправность 2. Правильно отмечена</t>
  </si>
  <si>
    <t>Неисправность 3. Найдена</t>
  </si>
  <si>
    <t>Неисправность 3. Правильно отмечена</t>
  </si>
  <si>
    <t>Неисправность 4. Найдена</t>
  </si>
  <si>
    <t>Неисправность 4. Правильно отмечена</t>
  </si>
  <si>
    <t>Неисправность 5. Найдена</t>
  </si>
  <si>
    <t>Неисправность 5. Правильно отмечена</t>
  </si>
  <si>
    <t>Механический монтаж и коммутация систем автоматики</t>
  </si>
  <si>
    <t>Механический монтаж (общее)</t>
  </si>
  <si>
    <t>Коммутация (судейские)</t>
  </si>
  <si>
    <t>Общий вид электроустановки</t>
  </si>
  <si>
    <t>Коммутация (общие)</t>
  </si>
  <si>
    <t>Дополнительные материалы для коммутации</t>
  </si>
  <si>
    <t>Дополнительные материалы для коммутации не запрашивались (не выдавались)</t>
  </si>
  <si>
    <t>Целостность оборудования и монтажа</t>
  </si>
  <si>
    <t>Оборудование, расходные материалы целые (модульное оборудование, посты, кабель/каналы, трубы, проволочный лоток, ЩУ, постовое оборудование)
Проверяются сколы, изломы, разделение на несколько частей (к/к, проволочный лоток, перворированный к/к) и тд</t>
  </si>
  <si>
    <t>Вычет</t>
  </si>
  <si>
    <t>Фиксация кабеля в проволочном лотке</t>
  </si>
  <si>
    <t>Маркировка кабелей</t>
  </si>
  <si>
    <t>Маркировка кабелей согласно кабельного журнала
Маркировка с двух сторон
Визуально кабель должен быть целым
Отсутствующий кабель приравнивается к двум отсутствующим маркировкам</t>
  </si>
  <si>
    <t>Выбор кабелей</t>
  </si>
  <si>
    <t>Выбор кабелей согласно кабельного журнала
Отсутствующий кабель приравнивается к ошибке</t>
  </si>
  <si>
    <t>Пусконаладочные работы</t>
  </si>
  <si>
    <t>Проведение пусконаладочных работ</t>
  </si>
  <si>
    <t>Заполнение "Отчета по безопасности - Ввод в эксплуатацию" Раздел 1. Визуальный осмотр</t>
  </si>
  <si>
    <t>Раздел 1. Визуальный осмотр пройдено и заполнено согласно образца</t>
  </si>
  <si>
    <t>Заполнение "Отчета по безопасности - Ввод в эксплуатацию" Раздел 2. Измерение сопротивления защитного заземления</t>
  </si>
  <si>
    <t>Раздел 2. Измерение сопротивления защитного заземления пройдено и заполнено согласно образца</t>
  </si>
  <si>
    <t>Заполнение "Отчета по безопасности - Ввод в эксплуатацию" Раздел 3. Измерение сопротивления изоляции</t>
  </si>
  <si>
    <t>Раздел 3. Измерение сопротивления изоляции пройдено и заполнено согласно образца</t>
  </si>
  <si>
    <t>Заполнение "Отчета по безопасности - Ввод в эксплуатацию" Раздел 4. Питание и ввод в эксплуатацию</t>
  </si>
  <si>
    <t>Раздел 4. Питание и ввод в эксплуатацию пройдено и заполнено согласно образца</t>
  </si>
  <si>
    <t>Количество попыток проходения пусконаладочных работ</t>
  </si>
  <si>
    <t>0,00 - ПНР не пройдены
0,50 - ПНР пройдены с 3 попытки
1,00 - ПНР пройдены со 2 попытки
2,00 - ПНР пройдены с 1 попытки</t>
  </si>
  <si>
    <t>Время выполнения модуля</t>
  </si>
  <si>
    <t>Модуль Г "Пусконаладочные работы" закончен до 30 минут</t>
  </si>
  <si>
    <t>Д</t>
  </si>
  <si>
    <t>Программирование систем автоматики</t>
  </si>
  <si>
    <t>Проверка функционирования</t>
  </si>
  <si>
    <t>Общие</t>
  </si>
  <si>
    <t>В КО</t>
  </si>
  <si>
    <t>В ППЗ</t>
  </si>
  <si>
    <t>Организация работ</t>
  </si>
  <si>
    <t>Проектирование электрических, пневматических, гидравлических схем управления технологическими процессами</t>
  </si>
  <si>
    <t>Техническое обслуживание систем автоматики</t>
  </si>
  <si>
    <t>Выполнение монтажа приборов и электрических схем систем автоматики в соответствии с требованиями охраны труда и экологической безопасности</t>
  </si>
  <si>
    <t>Ведение наладки электрических схем и приборов автоматики в соответствии с требованиями технической документации</t>
  </si>
  <si>
    <t>Сумма</t>
  </si>
  <si>
    <t>Недостатки в трех и более разделов относительно идеального результата</t>
  </si>
  <si>
    <t>Недостатки в двух из разделов относительно идеального результата</t>
  </si>
  <si>
    <t>Недостатки в одном из разделов относительно идеального результата</t>
  </si>
  <si>
    <t>Идеальный результат:
Использовались кабельные стяжки с площадкой и наклейкой для маркировки, концы стяжек откусаны, маркировка понятная и читаемая выполнена аккуратно, изгибы кабеля 90 град, оптимальная длина кабеля на двигателях, наличие всех элементов установки (устройства, проводники), таблички для маркировки установлены ровно</t>
  </si>
  <si>
    <t>Окончание работы и сдача места для оценки</t>
  </si>
  <si>
    <t>Ноутбук убран, патч-корд (кабель подключения к ПЛР/ПЛК) отключен, крышки и шкафы закрыты</t>
  </si>
  <si>
    <t>Вычет по 0,05 за каждую ошибку</t>
  </si>
  <si>
    <t>Коммутация (ШУ)</t>
  </si>
  <si>
    <t>ШУ. Ввод кабелей в двойной изоляции</t>
  </si>
  <si>
    <t>ШУ. Целостность изоляции кабелей</t>
  </si>
  <si>
    <t>ШУ. Фиксация кабелей</t>
  </si>
  <si>
    <t>Общий вид электрических подключений в ШУ</t>
  </si>
  <si>
    <t>Функция 26</t>
  </si>
  <si>
    <t>Функция 27</t>
  </si>
  <si>
    <t>Функция 28</t>
  </si>
  <si>
    <t>Функция 29</t>
  </si>
  <si>
    <t>Функция 30</t>
  </si>
  <si>
    <t>Функция 31</t>
  </si>
  <si>
    <t>Функция 32</t>
  </si>
  <si>
    <t>Функция 33</t>
  </si>
  <si>
    <t>Функция 34</t>
  </si>
  <si>
    <t>Функция 35</t>
  </si>
  <si>
    <t>Функция 36</t>
  </si>
  <si>
    <t>Функция 37</t>
  </si>
  <si>
    <t>Итоговый (межрегиональный) этап Чемпионата по профессиональному мастерству "Профессионалы"  - 2025 г.</t>
  </si>
  <si>
    <t>Функция 38</t>
  </si>
  <si>
    <t>Функция 39</t>
  </si>
  <si>
    <t>Функция 40</t>
  </si>
  <si>
    <t>Функция 41</t>
  </si>
  <si>
    <t>Функция 42</t>
  </si>
  <si>
    <t>Функция 43</t>
  </si>
  <si>
    <t>Функция 44</t>
  </si>
  <si>
    <t>Функция 45</t>
  </si>
  <si>
    <t>Согласно ЕСКД (Реле промежуточное - К, Контактор - КМ, Реле времени - КТ, Cчетчики - PC и тд.)</t>
  </si>
  <si>
    <t>Чистота Шкафов снаружи и внутри, чистота кабель-канала, чистота установки в целом</t>
  </si>
  <si>
    <t>Кабель заходит в ШУ в двойной изоляции от рейки 5-30 мм (кроме PE)
Отсутствующий кабель приравнивается к 1 ошибке</t>
  </si>
  <si>
    <t>Изоляция кабеля и отдельных проводников не повреждена
Отсутствующий кабель приравнивается к 1 ошибке</t>
  </si>
  <si>
    <t>Кабель зафиксирован в гермовводе (сальнике) или на С-рейке
Если зафиксировать невозможно, гермоввод (сальник) полностью затянут
Проверка фиксации двумя пальцами
Отсутствующий кабель приравнивается к 1 ошибке</t>
  </si>
  <si>
    <t>Разделение кабелей в проволочном лотке по различным уровням напряжения (силовые, управление, заземление, интерфейсы)</t>
  </si>
  <si>
    <t>Кабель зафиксирован в проволочном лотке каждые 210мм (Силовые, управление, заземление, интерфейсы)</t>
  </si>
  <si>
    <t>Касающиеся кабели считаются одной группой.
0,00 - Кабели не разделены (не зафиксированы)
0,25 - Кабели разделены на 2 группу (зафиксированы)
0,50 - Кабели разделены на 2 группу (зафиксированы)
0,75 - Кабели разделены на 3 группы (зафиксированы)
1,00 - Кабели разделены на 4 группы (зафиксированы)</t>
  </si>
  <si>
    <t>Ф5 Этап 1. Проверка подключения</t>
  </si>
  <si>
    <t>Проверка подключения M1 (Проверка производисят прозвонкой согласо схеме)</t>
  </si>
  <si>
    <t>Ф6 Этап 1. Проверка подключения</t>
  </si>
  <si>
    <t>Проверка подключения M2 (Проверка производисят прозвонкой согласо схеме)</t>
  </si>
  <si>
    <t>Ф7 Этап 1. Проверка подключения</t>
  </si>
  <si>
    <t>Проверка подключения BP1 (кнопка на посту) (Проверка производисят прозвонкой согласо схеме)</t>
  </si>
  <si>
    <t>Ф8 Этап 1. Проверка подключения</t>
  </si>
  <si>
    <t>Проверка подключения RHV1  (перепускной клапан, лампа в посту) (Проверка производисят прозвонкой согласо схеме)</t>
  </si>
  <si>
    <t>Ф9 Этап 1. Проверка подключения</t>
  </si>
  <si>
    <t>Проверка подключения SQ1, SQ2 (Проверка производисят прозвонкой согласо схеме)</t>
  </si>
  <si>
    <t>Ф10 Этап 1. Проверка подключения</t>
  </si>
  <si>
    <t>Проверка подключения BC1 (потенциометр на посту) (Проверка производисят прозвонкой согласо схеме)</t>
  </si>
  <si>
    <t>Ф11 Этап 1. Проверка подключения</t>
  </si>
  <si>
    <t>Проверка подключения BL1, BL2 (потенциометры на посту) (Проверка производисят прозвонкой согласо схеме)</t>
  </si>
  <si>
    <t>Ф12 Этап 1. Проверка подключения</t>
  </si>
  <si>
    <t>Проверка подключения Пульта управления (Проверка производисят прозвонкой согласо схеме)</t>
  </si>
  <si>
    <t>Ф22 Ручной режим</t>
  </si>
  <si>
    <t>Включается насос МН, затем ППК (с панели оператора, или имитацией в режиме отладки)</t>
  </si>
  <si>
    <t>Ф23 Ручной режим</t>
  </si>
  <si>
    <t>Отключается ППК, затем насос МН (с панели оператора, или имитацией в режиме отладки)</t>
  </si>
  <si>
    <t>Ф24 Ручной режим</t>
  </si>
  <si>
    <t>Включается насос ВН (с панели оператора, или имитацией в режиме отладки)</t>
  </si>
  <si>
    <t>Ф25 Ручной режим</t>
  </si>
  <si>
    <t>Отключается насос ВН (с панели оператора, или имитацией в режиме отладки)</t>
  </si>
  <si>
    <t>Ф26 Ручной режим</t>
  </si>
  <si>
    <t>Проверка управения затвором в режиме аварийный 1 пункт</t>
  </si>
  <si>
    <t>Ф27 Ручной режим</t>
  </si>
  <si>
    <t>Проверка управения затвором в режиме аварийный 2 пункт</t>
  </si>
  <si>
    <t>Ф28 Ручной режим</t>
  </si>
  <si>
    <t>Проверка управения затвором в режиме аварийный 3 пункт</t>
  </si>
  <si>
    <t>Ф29 Ручной режим</t>
  </si>
  <si>
    <t>Проверка управения затвором в режиме аварийный 4 пункт</t>
  </si>
  <si>
    <t>Ф30 Ручной режим</t>
  </si>
  <si>
    <t>Проверка управения затвором от ВПУ 1 пункт</t>
  </si>
  <si>
    <t>Ф31 Ручной режим</t>
  </si>
  <si>
    <t>Проверка управения затвором от ВПУ 2 пункт</t>
  </si>
  <si>
    <t>Ф32 Ручной режим</t>
  </si>
  <si>
    <t>Проверка управения затвором от ВПУ 3 пункт</t>
  </si>
  <si>
    <t>Ф33 Ручной режим</t>
  </si>
  <si>
    <t>Проверка управения затвором от ВПУ 4 пункт</t>
  </si>
  <si>
    <t>Ф34 Ручной режим</t>
  </si>
  <si>
    <t>Проверка управения затвором в режиме ручной 1 пункт</t>
  </si>
  <si>
    <t>Ф35 Ручной режим</t>
  </si>
  <si>
    <t>Проверка управения затвором в режиме ручной 2 пункт</t>
  </si>
  <si>
    <t>Ф36 Ручной режим</t>
  </si>
  <si>
    <t>Проверка управения затвором в режиме ручной 3 пункт</t>
  </si>
  <si>
    <t>Ф37 Ручной режим</t>
  </si>
  <si>
    <t>Проверка управения затвором в режиме ручной 4 пункт</t>
  </si>
  <si>
    <t>Ф38 Ручной режим</t>
  </si>
  <si>
    <t>Проверка управения затвором в режиме ручной 5 пункт</t>
  </si>
  <si>
    <t>Ф39 Ручной режим</t>
  </si>
  <si>
    <t>Проверка управения затвором с панели оператора или АРМ 1 пункт</t>
  </si>
  <si>
    <t>Ф40 Ручной режим</t>
  </si>
  <si>
    <t>Проверка управения затвором с панели оператора или АРМ 2 пункт</t>
  </si>
  <si>
    <t>Ф41 Ручной режим</t>
  </si>
  <si>
    <t>Проверка управения затвором с панели оператора или АРМ 3 пункт</t>
  </si>
  <si>
    <t>Ф42 Автоматический режим</t>
  </si>
  <si>
    <t>Проверка логики работы аварийноремонтного затвора 1 пункт</t>
  </si>
  <si>
    <t>Ф43 Автоматический режим</t>
  </si>
  <si>
    <t>Проверка логики работы аварийноремонтного затвора 2 пункт</t>
  </si>
  <si>
    <t>Ф44 Автоматический режим</t>
  </si>
  <si>
    <t>Проверка логики работы аварийноремонтного затвора 3 пункт</t>
  </si>
  <si>
    <t>Ф45 Автоматический режим</t>
  </si>
  <si>
    <t>Проверка логики работы основного затвора с имитацией изменения уровня верхнего бьефа пункт 1</t>
  </si>
  <si>
    <t>Ф46 Автоматический режим</t>
  </si>
  <si>
    <t>Проверка логики работы основного затвора с имитацией изменения уровня верхнего бьефа пункт 2</t>
  </si>
  <si>
    <t>Ф47 Автоматический режим</t>
  </si>
  <si>
    <t>Проверка логики работы основного затвора с имитацией изменения уровня верхнего бьефа пункт 3</t>
  </si>
  <si>
    <t>Ф48 Автоматический режим</t>
  </si>
  <si>
    <t>Проверка логики работы основного затвора с имитацией изменения уровня верхнего бьефа пункт 4</t>
  </si>
  <si>
    <t>Ф49 Автоматический режим</t>
  </si>
  <si>
    <t>Проверка логики работы основного затвора с имитацией изменения уровня верхнего бьефа пункт 5</t>
  </si>
  <si>
    <t>Ф50 Автоматический режим</t>
  </si>
  <si>
    <t>Проверка логики работы основного затвора с имитацией изменения уровня нижнего бьефа пункт 1</t>
  </si>
  <si>
    <t>Ф51 Автоматический режим</t>
  </si>
  <si>
    <t>Проверка логики работы основного затвора с имитацией изменения уровня нижнего бьефа пункт 2</t>
  </si>
  <si>
    <t>Ф52 Автоматический режим</t>
  </si>
  <si>
    <t>Проверка логики работы основного затвора с имитацией изменения уровня нижнего бьефа пункт 3</t>
  </si>
  <si>
    <t>Ф53 Автоматический режим</t>
  </si>
  <si>
    <t>Проверка логики работы основного затвора с имитацией изменения уровня нижнего бьефа пункт 4</t>
  </si>
  <si>
    <t>Ф54 Автоматический режим</t>
  </si>
  <si>
    <t>Проверка логики работы основного затвора с имитацией изменения уровня нижнего бьефа пункт 5</t>
  </si>
  <si>
    <t>Ф55 Автоматический режим</t>
  </si>
  <si>
    <t>Проверка логики работы при фиксации паводка пункт 1</t>
  </si>
  <si>
    <t>Ф56 Автоматический режим</t>
  </si>
  <si>
    <t>Проверка логики работы при фиксации паводка пункт 2</t>
  </si>
  <si>
    <t>Ф63 Настройки аналоговых входов и выходов</t>
  </si>
  <si>
    <t>Соответствие экрана 1 Ручной режим</t>
  </si>
  <si>
    <t>Экран 1 соответствует заданию.
Вычет за: ошибки в написании текста, отсутствие графического элемента</t>
  </si>
  <si>
    <t>Соответствие экрана 2 Автоматический режим</t>
  </si>
  <si>
    <t>Экран 2 соответствует
Вычет за: ошибки в написании текста, отсутствие графического элемента</t>
  </si>
  <si>
    <t>Соответствие экрана 3 Ошибки</t>
  </si>
  <si>
    <t>Экран 3 соответствует
Вычет за: ошибки в написании текста, отсутствие графического элемента</t>
  </si>
  <si>
    <t>Исполнение не соответствует отраслевому стандарту</t>
  </si>
  <si>
    <t>Исполнение имеет значительные отклонения от отраслевого стандарта</t>
  </si>
  <si>
    <t>Хорошее исполнение, но имеет незначительные отклонения от отраслевого стандарта</t>
  </si>
  <si>
    <t>Отличное исполнение, полностью соответствующее отраслевым стандартам</t>
  </si>
  <si>
    <t>Установка оборудования в ШУ</t>
  </si>
  <si>
    <t>Маркировка оборудования в ШУ</t>
  </si>
  <si>
    <t>Установка оборудования на стене</t>
  </si>
  <si>
    <t>Маркировка оборудования на стене</t>
  </si>
  <si>
    <t>Оборудование установлено согласно монтажной схемы
Оборудование должно быть закреплено
Проверяется вне зависимости от наличия маркировки
Монтажная панель может находиться вне ШУ
Отсутствующее устройство приравнивается к ошибке
Клемный ряд является одним устройством</t>
  </si>
  <si>
    <t>Оборудование установлено согласно монтажной схемы
Оборудование должно быть закреплено
Проверяется вне зависимости от наличия маркировки
Отсутствующее устройство приравнивается к ошибке</t>
  </si>
  <si>
    <t>Маркировка самого ШУ внутри
Маркировка оборудования согласно монтажной схемы.
Маркировка гермовводов (если присутствуют)
Маркировка оборудования на двери с двух сторон (если присутствуют)
Отсутствующее устройство приравнивается к ошибке
Клемный ряд является одним устройством</t>
  </si>
  <si>
    <t>Маркировка самого ШУ снаружи
Маркировка оборудования согласно монтажной схемы.
Отсутствующее устройство приравнивается к ошибке</t>
  </si>
  <si>
    <t>Коммутация (устройства)</t>
  </si>
  <si>
    <t>BL</t>
  </si>
  <si>
    <t>SQ1</t>
  </si>
  <si>
    <t>SQ2</t>
  </si>
  <si>
    <t>BU1</t>
  </si>
  <si>
    <t>1DV1</t>
  </si>
  <si>
    <t>SP1</t>
  </si>
  <si>
    <t>RHV1</t>
  </si>
  <si>
    <t>ВПУЗ</t>
  </si>
  <si>
    <t>M1</t>
  </si>
  <si>
    <t>M2</t>
  </si>
  <si>
    <t>1. Фиксация кабеля. Кабель зафиксирован в гермовводе (сальнике). Если зафиксировать невозможно, гермоввод (сальник) полностью затянут. Проверка фиксации двумя пальцами
2. Ввод кабеля в двойной изоляции. Кабель заходит в оборудование в двойной изоляции 2-8мм. Если не зафиксирован в гермовводе - не проверяется. Если кабель в гермовводе не затягивается - засчитывается.
3. Целостность изоляции кабеля. Изоляция кабеля и отдельных проводников не повреждена
4. Фиксация проводников. Проводник надежно зафиксирован под зажимным элементом. Проверяются все подключения на устройстве
5. Выбор наконечников. Наконечники выбраны в соответсвии с сечением жил проводника
6. Опрессовка наконечников. Наконечники опрессованы правильно (наконечник целый, длина зачищенной части проводника соответствует длине наконечника). Проверяется 2 случайных
7. Длина проводников. Выбрана оптимальная длина проводников (Ширина+Высота) допуск +-3см
8. Неиспользуемые проводники. Неиспользуемые проводники заизолированы и одинаковой длины с используемыми проводниками</t>
  </si>
  <si>
    <t>Идеальный результат:
Использовался витой жгут на дверях щитов, заведение проводников в перфорированный кабель-канал параллельно или группами без пересечений, запас (аккуратная петля) на переходе проводников на дверь щита, крепление проводников внутри щита на монтажные площадки, отсутствует натяг проводников</t>
  </si>
  <si>
    <t>Выбор цвета и сечения проводников в ШУ</t>
  </si>
  <si>
    <t xml:space="preserve">Сечение и цвет проводников выбраны по принципиальной электрической схеме. </t>
  </si>
  <si>
    <t>Устройство 1</t>
  </si>
  <si>
    <t>1. Устройство подключено. Проверяется количество подключенных проводников на устройстве по принципу "не менее определенного, заранее согласованного количества проводников". 
Если устройство считается не подключенным, дальнейшие пункты не проверяются
2. Фиксация проводников. Проводник надежно зафиксирован под зажимным элементом. Проверяются все подключения на устройстве
3. Выбор наконечников. Наконечники выбраны в соответсвии с сечением жил проводника
4. Опрессовка наконечников. Наконечники опрессованы правильно (наконечник целый, длина зачищенной части проводника соответствует длине наконечника). Проверяется 2 случайных</t>
  </si>
  <si>
    <t>Устройство 2</t>
  </si>
  <si>
    <t>Устройство 3</t>
  </si>
  <si>
    <t>Устройство 4</t>
  </si>
  <si>
    <t>Устройство 5</t>
  </si>
  <si>
    <t>Устройство 6</t>
  </si>
  <si>
    <t>Устройство 7</t>
  </si>
  <si>
    <t>Устройство 8</t>
  </si>
  <si>
    <t>Устройство 9</t>
  </si>
  <si>
    <t>Устройство 10</t>
  </si>
  <si>
    <t>Устройство 11</t>
  </si>
  <si>
    <t>Устройство 12</t>
  </si>
  <si>
    <t>Вычет по 0,25 если участник программирует на готовой установке</t>
  </si>
  <si>
    <t>Вычет по 1,00 если участник программирует на готовой установке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</si>
</sst>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Calibri"/>
      <family val="2"/>
      <charset val="204"/>
      <scheme val="minor"/>
    </font>
    <font>
      <b/>
      <sz val="12"/>
      <color theme="1"/>
      <name val="Times New Roman"/>
      <family val="1"/>
      <charset val="204"/>
    </font>
    <font>
      <sz val="12"/>
      <color theme="1"/>
      <name val="Times New Roman"/>
      <family val="1"/>
      <charset val="204"/>
    </font>
    <font>
      <sz val="12"/>
      <color rgb="FF000000"/>
      <name val="Times New Roman"/>
      <family val="1"/>
      <charset val="204"/>
    </font>
    <font>
      <b/>
      <sz val="12"/>
      <color theme="0"/>
      <name val="Times New Roman"/>
      <family val="1"/>
      <charset val="204"/>
    </font>
    <font>
      <sz val="12"/>
      <color theme="1" tint="0.499984740745262"/>
      <name val="Times New Roman"/>
      <family val="1"/>
      <charset val="204"/>
    </font>
    <font>
      <sz val="8"/>
      <color theme="1"/>
      <name val="Times New Roman"/>
      <family val="1"/>
      <charset val="204"/>
    </font>
  </fonts>
  <fills count="6">
    <fill>
      <patternFill patternType="none"/>
    </fill>
    <fill>
      <patternFill patternType="gray125"/>
    </fill>
    <fill>
      <patternFill patternType="solid">
        <fgColor theme="8" tint="0.79998168889431442"/>
        <bgColor indexed="64"/>
      </patternFill>
    </fill>
    <fill>
      <patternFill patternType="solid">
        <fgColor theme="4" tint="-0.249977111117893"/>
        <bgColor indexed="64"/>
      </patternFill>
    </fill>
    <fill>
      <patternFill patternType="solid">
        <fgColor theme="8" tint="0.59999389629810485"/>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47">
    <xf numFmtId="0" fontId="0" fillId="0" borderId="0" xfId="0"/>
    <xf numFmtId="0" fontId="0" fillId="0" borderId="0" xfId="0" applyAlignment="1">
      <alignment wrapText="1"/>
    </xf>
    <xf numFmtId="0" fontId="1" fillId="2" borderId="1" xfId="0" applyFont="1" applyFill="1" applyBorder="1" applyAlignment="1">
      <alignment horizontal="center"/>
    </xf>
    <xf numFmtId="0" fontId="1" fillId="2" borderId="1" xfId="0" applyFont="1" applyFill="1" applyBorder="1"/>
    <xf numFmtId="0" fontId="1" fillId="2" borderId="1" xfId="0" applyFont="1" applyFill="1" applyBorder="1" applyAlignment="1">
      <alignment wrapText="1"/>
    </xf>
    <xf numFmtId="2" fontId="1" fillId="2" borderId="1" xfId="0" applyNumberFormat="1" applyFont="1" applyFill="1" applyBorder="1"/>
    <xf numFmtId="0" fontId="1" fillId="0" borderId="0" xfId="0" applyFont="1"/>
    <xf numFmtId="0" fontId="2" fillId="0" borderId="1" xfId="0" applyFont="1" applyBorder="1" applyAlignment="1">
      <alignment horizontal="center"/>
    </xf>
    <xf numFmtId="0" fontId="2" fillId="0" borderId="1" xfId="0" applyFont="1" applyBorder="1"/>
    <xf numFmtId="0" fontId="2" fillId="0" borderId="0" xfId="0" applyFont="1"/>
    <xf numFmtId="0" fontId="2" fillId="0" borderId="1" xfId="0" applyFont="1" applyBorder="1" applyAlignment="1">
      <alignment wrapText="1"/>
    </xf>
    <xf numFmtId="0" fontId="3" fillId="0" borderId="1" xfId="0" applyFont="1" applyBorder="1" applyAlignment="1">
      <alignment horizontal="center"/>
    </xf>
    <xf numFmtId="0" fontId="3" fillId="0" borderId="1" xfId="0" applyFont="1" applyBorder="1" applyAlignment="1">
      <alignment wrapText="1"/>
    </xf>
    <xf numFmtId="2" fontId="3" fillId="0" borderId="1" xfId="0" applyNumberFormat="1" applyFont="1" applyBorder="1"/>
    <xf numFmtId="0" fontId="2" fillId="0" borderId="1" xfId="0" applyFont="1" applyBorder="1" applyAlignment="1">
      <alignment horizontal="right"/>
    </xf>
    <xf numFmtId="0" fontId="1" fillId="4" borderId="1" xfId="0" applyFont="1" applyFill="1" applyBorder="1" applyAlignment="1">
      <alignment wrapText="1"/>
    </xf>
    <xf numFmtId="2" fontId="1" fillId="4" borderId="1" xfId="0" applyNumberFormat="1" applyFont="1" applyFill="1" applyBorder="1"/>
    <xf numFmtId="0" fontId="2" fillId="0" borderId="1" xfId="0" applyFont="1" applyBorder="1" applyAlignment="1">
      <alignment horizontal="center" vertical="center"/>
    </xf>
    <xf numFmtId="0" fontId="2" fillId="0" borderId="1" xfId="0" applyFont="1" applyBorder="1" applyAlignment="1">
      <alignment horizontal="center" wrapText="1"/>
    </xf>
    <xf numFmtId="0" fontId="2" fillId="0" borderId="1" xfId="0" quotePrefix="1" applyFont="1" applyBorder="1" applyAlignment="1">
      <alignment wrapText="1"/>
    </xf>
    <xf numFmtId="0" fontId="2" fillId="0" borderId="0" xfId="0" applyFont="1" applyAlignment="1">
      <alignment wrapText="1"/>
    </xf>
    <xf numFmtId="0" fontId="2" fillId="0" borderId="0" xfId="0" applyFont="1" applyAlignment="1">
      <alignment horizontal="right"/>
    </xf>
    <xf numFmtId="0" fontId="5" fillId="0" borderId="0" xfId="0" applyFont="1" applyAlignment="1">
      <alignment horizontal="right"/>
    </xf>
    <xf numFmtId="0" fontId="2" fillId="0" borderId="0" xfId="0" applyFont="1" applyAlignment="1">
      <alignment horizontal="center"/>
    </xf>
    <xf numFmtId="0" fontId="2" fillId="0" borderId="0" xfId="0" quotePrefix="1" applyFont="1" applyAlignment="1">
      <alignment wrapText="1"/>
    </xf>
    <xf numFmtId="0" fontId="2" fillId="0" borderId="0" xfId="0" quotePrefix="1" applyFont="1" applyAlignment="1">
      <alignment horizontal="left"/>
    </xf>
    <xf numFmtId="0" fontId="2" fillId="0" borderId="0" xfId="0" quotePrefix="1" applyFont="1"/>
    <xf numFmtId="0" fontId="1" fillId="0" borderId="0" xfId="0" applyFont="1" applyAlignment="1">
      <alignment horizontal="center" vertical="center" wrapText="1"/>
    </xf>
    <xf numFmtId="0" fontId="4" fillId="3" borderId="1" xfId="0" applyFont="1" applyFill="1" applyBorder="1" applyAlignment="1">
      <alignment horizontal="center" vertical="center" wrapText="1"/>
    </xf>
    <xf numFmtId="0" fontId="2" fillId="0" borderId="1" xfId="0" applyFont="1" applyFill="1" applyBorder="1" applyAlignment="1">
      <alignment wrapText="1"/>
    </xf>
    <xf numFmtId="0" fontId="2" fillId="0" borderId="1" xfId="0" applyFont="1" applyFill="1" applyBorder="1" applyAlignment="1">
      <alignment horizontal="center"/>
    </xf>
    <xf numFmtId="0" fontId="2" fillId="0" borderId="1" xfId="0" applyFont="1" applyFill="1" applyBorder="1"/>
    <xf numFmtId="2" fontId="2" fillId="0" borderId="1" xfId="0" applyNumberFormat="1" applyFont="1" applyFill="1" applyBorder="1"/>
    <xf numFmtId="0" fontId="2" fillId="0" borderId="0" xfId="0" applyFont="1" applyFill="1"/>
    <xf numFmtId="0" fontId="2" fillId="0" borderId="1" xfId="0" applyFont="1" applyFill="1" applyBorder="1" applyAlignment="1">
      <alignment horizontal="right"/>
    </xf>
    <xf numFmtId="0" fontId="2" fillId="5" borderId="1" xfId="0" applyFont="1" applyFill="1" applyBorder="1" applyAlignment="1">
      <alignment wrapText="1"/>
    </xf>
    <xf numFmtId="0" fontId="0" fillId="5" borderId="0" xfId="0" applyFill="1"/>
    <xf numFmtId="0" fontId="0" fillId="0" borderId="1" xfId="0" applyBorder="1"/>
    <xf numFmtId="0" fontId="6" fillId="0" borderId="1" xfId="0" applyFont="1" applyFill="1" applyBorder="1" applyAlignment="1">
      <alignment wrapText="1"/>
    </xf>
    <xf numFmtId="0" fontId="3" fillId="0" borderId="1" xfId="0" applyFont="1" applyFill="1" applyBorder="1" applyAlignment="1">
      <alignment horizontal="center"/>
    </xf>
    <xf numFmtId="0" fontId="3" fillId="0" borderId="1" xfId="0" applyFont="1" applyFill="1" applyBorder="1" applyAlignment="1">
      <alignment wrapText="1"/>
    </xf>
    <xf numFmtId="0" fontId="2" fillId="0" borderId="1" xfId="0" applyFont="1" applyFill="1" applyBorder="1" applyAlignment="1">
      <alignment horizontal="center" wrapText="1"/>
    </xf>
    <xf numFmtId="2" fontId="3" fillId="0" borderId="1" xfId="0" applyNumberFormat="1" applyFont="1" applyFill="1" applyBorder="1"/>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2" fontId="3" fillId="0" borderId="1" xfId="0" applyNumberFormat="1" applyFont="1" applyFill="1" applyBorder="1" applyAlignment="1">
      <alignment vertical="center"/>
    </xf>
    <xf numFmtId="0" fontId="4" fillId="3" borderId="2"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J187"/>
  <sheetViews>
    <sheetView tabSelected="1" zoomScale="85" zoomScaleNormal="85" workbookViewId="0">
      <selection activeCell="D26" sqref="D26"/>
    </sheetView>
  </sheetViews>
  <sheetFormatPr defaultColWidth="11" defaultRowHeight="15.75" x14ac:dyDescent="0.25"/>
  <cols>
    <col min="1" max="1" width="6.875" style="21" customWidth="1"/>
    <col min="2" max="2" width="31" style="9" customWidth="1"/>
    <col min="3" max="3" width="7.875" style="23" bestFit="1" customWidth="1"/>
    <col min="4" max="4" width="62.875" style="20" customWidth="1"/>
    <col min="5" max="5" width="10.375" style="23" customWidth="1"/>
    <col min="6" max="6" width="108.75" style="20" customWidth="1"/>
    <col min="7" max="7" width="20.625" style="20" bestFit="1" customWidth="1"/>
    <col min="8" max="8" width="7.125" style="20" bestFit="1" customWidth="1"/>
    <col min="9" max="9" width="8.375" style="9" customWidth="1"/>
    <col min="10" max="16384" width="11" style="9"/>
  </cols>
  <sheetData>
    <row r="2" spans="1:9" ht="31.5" x14ac:dyDescent="0.25">
      <c r="B2" s="22" t="s">
        <v>11</v>
      </c>
      <c r="D2" s="24" t="s">
        <v>136</v>
      </c>
      <c r="E2" s="25"/>
    </row>
    <row r="3" spans="1:9" x14ac:dyDescent="0.25">
      <c r="B3" s="22" t="s">
        <v>13</v>
      </c>
      <c r="D3" s="26" t="s">
        <v>19</v>
      </c>
      <c r="E3" s="25"/>
    </row>
    <row r="5" spans="1:9" s="27" customFormat="1" ht="47.25" x14ac:dyDescent="0.25">
      <c r="A5" s="28" t="s">
        <v>1</v>
      </c>
      <c r="B5" s="28" t="s">
        <v>18</v>
      </c>
      <c r="C5" s="28" t="s">
        <v>2</v>
      </c>
      <c r="D5" s="28" t="s">
        <v>4</v>
      </c>
      <c r="E5" s="28" t="s">
        <v>7</v>
      </c>
      <c r="F5" s="28" t="s">
        <v>3</v>
      </c>
      <c r="G5" s="28" t="s">
        <v>12</v>
      </c>
      <c r="H5" s="28" t="s">
        <v>15</v>
      </c>
      <c r="I5" s="28" t="s">
        <v>8</v>
      </c>
    </row>
    <row r="6" spans="1:9" s="6" customFormat="1" x14ac:dyDescent="0.25">
      <c r="A6" s="2" t="s">
        <v>0</v>
      </c>
      <c r="B6" s="3" t="s">
        <v>20</v>
      </c>
      <c r="C6" s="2"/>
      <c r="D6" s="4"/>
      <c r="E6" s="2"/>
      <c r="F6" s="4"/>
      <c r="G6" s="4"/>
      <c r="H6" s="3"/>
      <c r="I6" s="5">
        <f>SUM(I7:I58)</f>
        <v>15.000000000000014</v>
      </c>
    </row>
    <row r="7" spans="1:9" x14ac:dyDescent="0.25">
      <c r="A7" s="7">
        <v>1</v>
      </c>
      <c r="B7" s="8" t="s">
        <v>21</v>
      </c>
      <c r="C7" s="8"/>
      <c r="D7" s="8"/>
      <c r="E7" s="8"/>
      <c r="F7" s="8"/>
      <c r="G7" s="8"/>
      <c r="H7" s="8"/>
      <c r="I7" s="8"/>
    </row>
    <row r="8" spans="1:9" x14ac:dyDescent="0.25">
      <c r="A8" s="7"/>
      <c r="B8" s="8"/>
      <c r="C8" s="30" t="s">
        <v>5</v>
      </c>
      <c r="D8" s="29" t="s">
        <v>22</v>
      </c>
      <c r="E8" s="30"/>
      <c r="F8" s="29"/>
      <c r="G8" s="29"/>
      <c r="H8" s="30">
        <v>2</v>
      </c>
      <c r="I8" s="32">
        <v>0.3</v>
      </c>
    </row>
    <row r="9" spans="1:9" x14ac:dyDescent="0.25">
      <c r="A9" s="7"/>
      <c r="B9" s="8"/>
      <c r="C9" s="30" t="s">
        <v>5</v>
      </c>
      <c r="D9" s="29" t="s">
        <v>23</v>
      </c>
      <c r="E9" s="30"/>
      <c r="F9" s="29"/>
      <c r="G9" s="29"/>
      <c r="H9" s="30">
        <v>2</v>
      </c>
      <c r="I9" s="32">
        <v>0.3</v>
      </c>
    </row>
    <row r="10" spans="1:9" x14ac:dyDescent="0.25">
      <c r="A10" s="7"/>
      <c r="B10" s="8"/>
      <c r="C10" s="30" t="s">
        <v>5</v>
      </c>
      <c r="D10" s="29" t="s">
        <v>24</v>
      </c>
      <c r="E10" s="30"/>
      <c r="F10" s="29"/>
      <c r="G10" s="29"/>
      <c r="H10" s="30">
        <v>2</v>
      </c>
      <c r="I10" s="32">
        <v>0.3</v>
      </c>
    </row>
    <row r="11" spans="1:9" x14ac:dyDescent="0.25">
      <c r="A11" s="7"/>
      <c r="B11" s="8"/>
      <c r="C11" s="30" t="s">
        <v>5</v>
      </c>
      <c r="D11" s="29" t="s">
        <v>25</v>
      </c>
      <c r="E11" s="30"/>
      <c r="F11" s="29"/>
      <c r="G11" s="29"/>
      <c r="H11" s="30">
        <v>2</v>
      </c>
      <c r="I11" s="32">
        <v>0.3</v>
      </c>
    </row>
    <row r="12" spans="1:9" x14ac:dyDescent="0.25">
      <c r="A12" s="7"/>
      <c r="B12" s="8"/>
      <c r="C12" s="30" t="s">
        <v>5</v>
      </c>
      <c r="D12" s="29" t="s">
        <v>26</v>
      </c>
      <c r="E12" s="30"/>
      <c r="F12" s="29"/>
      <c r="G12" s="29"/>
      <c r="H12" s="30">
        <v>2</v>
      </c>
      <c r="I12" s="32">
        <v>0.3</v>
      </c>
    </row>
    <row r="13" spans="1:9" x14ac:dyDescent="0.25">
      <c r="A13" s="7"/>
      <c r="B13" s="8"/>
      <c r="C13" s="30" t="s">
        <v>5</v>
      </c>
      <c r="D13" s="29" t="s">
        <v>27</v>
      </c>
      <c r="E13" s="30"/>
      <c r="F13" s="29"/>
      <c r="G13" s="29"/>
      <c r="H13" s="30">
        <v>2</v>
      </c>
      <c r="I13" s="32">
        <v>0.3</v>
      </c>
    </row>
    <row r="14" spans="1:9" x14ac:dyDescent="0.25">
      <c r="A14" s="7"/>
      <c r="B14" s="8"/>
      <c r="C14" s="30" t="s">
        <v>5</v>
      </c>
      <c r="D14" s="29" t="s">
        <v>28</v>
      </c>
      <c r="E14" s="39"/>
      <c r="F14" s="40"/>
      <c r="G14" s="40"/>
      <c r="H14" s="30">
        <v>2</v>
      </c>
      <c r="I14" s="32">
        <v>0.3</v>
      </c>
    </row>
    <row r="15" spans="1:9" x14ac:dyDescent="0.25">
      <c r="A15" s="7"/>
      <c r="B15" s="8"/>
      <c r="C15" s="30" t="s">
        <v>5</v>
      </c>
      <c r="D15" s="29" t="s">
        <v>29</v>
      </c>
      <c r="E15" s="30"/>
      <c r="F15" s="29"/>
      <c r="G15" s="29"/>
      <c r="H15" s="30">
        <v>2</v>
      </c>
      <c r="I15" s="32">
        <v>0.3</v>
      </c>
    </row>
    <row r="16" spans="1:9" x14ac:dyDescent="0.25">
      <c r="A16" s="7"/>
      <c r="B16" s="8"/>
      <c r="C16" s="30" t="s">
        <v>5</v>
      </c>
      <c r="D16" s="29" t="s">
        <v>30</v>
      </c>
      <c r="E16" s="30"/>
      <c r="F16" s="29"/>
      <c r="G16" s="29"/>
      <c r="H16" s="30">
        <v>2</v>
      </c>
      <c r="I16" s="32">
        <v>0.3</v>
      </c>
    </row>
    <row r="17" spans="1:9" x14ac:dyDescent="0.25">
      <c r="A17" s="7"/>
      <c r="B17" s="8"/>
      <c r="C17" s="30" t="s">
        <v>5</v>
      </c>
      <c r="D17" s="29" t="s">
        <v>31</v>
      </c>
      <c r="E17" s="30"/>
      <c r="F17" s="29"/>
      <c r="G17" s="29"/>
      <c r="H17" s="30">
        <v>2</v>
      </c>
      <c r="I17" s="32">
        <v>0.3</v>
      </c>
    </row>
    <row r="18" spans="1:9" x14ac:dyDescent="0.25">
      <c r="A18" s="7"/>
      <c r="B18" s="8"/>
      <c r="C18" s="30" t="s">
        <v>5</v>
      </c>
      <c r="D18" s="29" t="s">
        <v>32</v>
      </c>
      <c r="E18" s="30"/>
      <c r="F18" s="29"/>
      <c r="G18" s="29"/>
      <c r="H18" s="30">
        <v>2</v>
      </c>
      <c r="I18" s="32">
        <v>0.3</v>
      </c>
    </row>
    <row r="19" spans="1:9" x14ac:dyDescent="0.25">
      <c r="A19" s="7"/>
      <c r="B19" s="8"/>
      <c r="C19" s="30" t="s">
        <v>5</v>
      </c>
      <c r="D19" s="29" t="s">
        <v>33</v>
      </c>
      <c r="E19" s="30"/>
      <c r="F19" s="29"/>
      <c r="G19" s="29"/>
      <c r="H19" s="30">
        <v>2</v>
      </c>
      <c r="I19" s="32">
        <v>0.3</v>
      </c>
    </row>
    <row r="20" spans="1:9" x14ac:dyDescent="0.25">
      <c r="A20" s="7"/>
      <c r="B20" s="8"/>
      <c r="C20" s="30" t="s">
        <v>5</v>
      </c>
      <c r="D20" s="29" t="s">
        <v>34</v>
      </c>
      <c r="E20" s="30"/>
      <c r="F20" s="29"/>
      <c r="G20" s="29"/>
      <c r="H20" s="30">
        <v>2</v>
      </c>
      <c r="I20" s="32">
        <v>0.3</v>
      </c>
    </row>
    <row r="21" spans="1:9" x14ac:dyDescent="0.25">
      <c r="A21" s="7"/>
      <c r="B21" s="8"/>
      <c r="C21" s="30" t="s">
        <v>5</v>
      </c>
      <c r="D21" s="29" t="s">
        <v>35</v>
      </c>
      <c r="E21" s="30"/>
      <c r="F21" s="29"/>
      <c r="G21" s="29"/>
      <c r="H21" s="30">
        <v>2</v>
      </c>
      <c r="I21" s="32">
        <v>0.3</v>
      </c>
    </row>
    <row r="22" spans="1:9" x14ac:dyDescent="0.25">
      <c r="A22" s="7"/>
      <c r="B22" s="8"/>
      <c r="C22" s="30" t="s">
        <v>5</v>
      </c>
      <c r="D22" s="29" t="s">
        <v>36</v>
      </c>
      <c r="E22" s="30"/>
      <c r="F22" s="29"/>
      <c r="G22" s="29"/>
      <c r="H22" s="30">
        <v>2</v>
      </c>
      <c r="I22" s="32">
        <v>0.3</v>
      </c>
    </row>
    <row r="23" spans="1:9" x14ac:dyDescent="0.25">
      <c r="A23" s="7"/>
      <c r="B23" s="8"/>
      <c r="C23" s="30" t="s">
        <v>5</v>
      </c>
      <c r="D23" s="29" t="s">
        <v>37</v>
      </c>
      <c r="E23" s="30"/>
      <c r="F23" s="29"/>
      <c r="G23" s="29"/>
      <c r="H23" s="30">
        <v>2</v>
      </c>
      <c r="I23" s="32">
        <v>0.3</v>
      </c>
    </row>
    <row r="24" spans="1:9" x14ac:dyDescent="0.25">
      <c r="A24" s="7"/>
      <c r="B24" s="8"/>
      <c r="C24" s="30" t="s">
        <v>5</v>
      </c>
      <c r="D24" s="29" t="s">
        <v>38</v>
      </c>
      <c r="E24" s="30"/>
      <c r="F24" s="29"/>
      <c r="G24" s="29"/>
      <c r="H24" s="30">
        <v>2</v>
      </c>
      <c r="I24" s="32">
        <v>0.3</v>
      </c>
    </row>
    <row r="25" spans="1:9" x14ac:dyDescent="0.25">
      <c r="A25" s="7"/>
      <c r="B25" s="8"/>
      <c r="C25" s="30" t="s">
        <v>5</v>
      </c>
      <c r="D25" s="29" t="s">
        <v>39</v>
      </c>
      <c r="E25" s="30"/>
      <c r="F25" s="29"/>
      <c r="G25" s="29"/>
      <c r="H25" s="30">
        <v>2</v>
      </c>
      <c r="I25" s="32">
        <v>0.3</v>
      </c>
    </row>
    <row r="26" spans="1:9" x14ac:dyDescent="0.25">
      <c r="A26" s="7"/>
      <c r="B26" s="8"/>
      <c r="C26" s="30" t="s">
        <v>5</v>
      </c>
      <c r="D26" s="29" t="s">
        <v>40</v>
      </c>
      <c r="E26" s="30"/>
      <c r="F26" s="29"/>
      <c r="G26" s="29"/>
      <c r="H26" s="30">
        <v>2</v>
      </c>
      <c r="I26" s="32">
        <v>0.3</v>
      </c>
    </row>
    <row r="27" spans="1:9" x14ac:dyDescent="0.25">
      <c r="A27" s="7"/>
      <c r="B27" s="8"/>
      <c r="C27" s="30" t="s">
        <v>5</v>
      </c>
      <c r="D27" s="29" t="s">
        <v>41</v>
      </c>
      <c r="E27" s="30"/>
      <c r="F27" s="29"/>
      <c r="G27" s="29"/>
      <c r="H27" s="30">
        <v>2</v>
      </c>
      <c r="I27" s="32">
        <v>0.3</v>
      </c>
    </row>
    <row r="28" spans="1:9" x14ac:dyDescent="0.25">
      <c r="A28" s="7"/>
      <c r="B28" s="8"/>
      <c r="C28" s="30" t="s">
        <v>5</v>
      </c>
      <c r="D28" s="29" t="s">
        <v>42</v>
      </c>
      <c r="E28" s="30"/>
      <c r="F28" s="29"/>
      <c r="G28" s="29"/>
      <c r="H28" s="30">
        <v>2</v>
      </c>
      <c r="I28" s="32">
        <v>0.3</v>
      </c>
    </row>
    <row r="29" spans="1:9" x14ac:dyDescent="0.25">
      <c r="A29" s="7"/>
      <c r="B29" s="8"/>
      <c r="C29" s="30" t="s">
        <v>5</v>
      </c>
      <c r="D29" s="29" t="s">
        <v>43</v>
      </c>
      <c r="E29" s="30"/>
      <c r="F29" s="29"/>
      <c r="G29" s="29"/>
      <c r="H29" s="30">
        <v>2</v>
      </c>
      <c r="I29" s="32">
        <v>0.3</v>
      </c>
    </row>
    <row r="30" spans="1:9" x14ac:dyDescent="0.25">
      <c r="A30" s="7"/>
      <c r="B30" s="8"/>
      <c r="C30" s="30" t="s">
        <v>5</v>
      </c>
      <c r="D30" s="29" t="s">
        <v>44</v>
      </c>
      <c r="E30" s="30"/>
      <c r="F30" s="29"/>
      <c r="G30" s="29"/>
      <c r="H30" s="30">
        <v>2</v>
      </c>
      <c r="I30" s="32">
        <v>0.3</v>
      </c>
    </row>
    <row r="31" spans="1:9" x14ac:dyDescent="0.25">
      <c r="A31" s="7"/>
      <c r="B31" s="8"/>
      <c r="C31" s="30" t="s">
        <v>5</v>
      </c>
      <c r="D31" s="29" t="s">
        <v>45</v>
      </c>
      <c r="E31" s="30"/>
      <c r="F31" s="29"/>
      <c r="G31" s="29"/>
      <c r="H31" s="30">
        <v>2</v>
      </c>
      <c r="I31" s="32">
        <v>0.3</v>
      </c>
    </row>
    <row r="32" spans="1:9" x14ac:dyDescent="0.25">
      <c r="A32" s="7"/>
      <c r="B32" s="8"/>
      <c r="C32" s="30" t="s">
        <v>5</v>
      </c>
      <c r="D32" s="29" t="s">
        <v>46</v>
      </c>
      <c r="E32" s="30"/>
      <c r="F32" s="29"/>
      <c r="G32" s="29"/>
      <c r="H32" s="30">
        <v>2</v>
      </c>
      <c r="I32" s="32">
        <v>0.3</v>
      </c>
    </row>
    <row r="33" spans="1:9" x14ac:dyDescent="0.25">
      <c r="A33" s="7"/>
      <c r="B33" s="8"/>
      <c r="C33" s="30" t="s">
        <v>5</v>
      </c>
      <c r="D33" s="29" t="s">
        <v>124</v>
      </c>
      <c r="E33" s="30"/>
      <c r="F33" s="29"/>
      <c r="G33" s="29"/>
      <c r="H33" s="30">
        <v>2</v>
      </c>
      <c r="I33" s="32">
        <v>0.3</v>
      </c>
    </row>
    <row r="34" spans="1:9" x14ac:dyDescent="0.25">
      <c r="A34" s="7"/>
      <c r="B34" s="8"/>
      <c r="C34" s="30" t="s">
        <v>5</v>
      </c>
      <c r="D34" s="29" t="s">
        <v>125</v>
      </c>
      <c r="E34" s="30"/>
      <c r="F34" s="29"/>
      <c r="G34" s="29"/>
      <c r="H34" s="30">
        <v>2</v>
      </c>
      <c r="I34" s="32">
        <v>0.3</v>
      </c>
    </row>
    <row r="35" spans="1:9" x14ac:dyDescent="0.25">
      <c r="A35" s="7"/>
      <c r="B35" s="8"/>
      <c r="C35" s="30" t="s">
        <v>5</v>
      </c>
      <c r="D35" s="29" t="s">
        <v>126</v>
      </c>
      <c r="E35" s="30"/>
      <c r="F35" s="29"/>
      <c r="G35" s="29"/>
      <c r="H35" s="30">
        <v>2</v>
      </c>
      <c r="I35" s="32">
        <v>0.3</v>
      </c>
    </row>
    <row r="36" spans="1:9" x14ac:dyDescent="0.25">
      <c r="A36" s="7"/>
      <c r="B36" s="8"/>
      <c r="C36" s="30" t="s">
        <v>5</v>
      </c>
      <c r="D36" s="29" t="s">
        <v>127</v>
      </c>
      <c r="E36" s="30"/>
      <c r="F36" s="29"/>
      <c r="G36" s="29"/>
      <c r="H36" s="30">
        <v>2</v>
      </c>
      <c r="I36" s="32">
        <v>0.3</v>
      </c>
    </row>
    <row r="37" spans="1:9" x14ac:dyDescent="0.25">
      <c r="A37" s="7"/>
      <c r="B37" s="8"/>
      <c r="C37" s="30" t="s">
        <v>5</v>
      </c>
      <c r="D37" s="29" t="s">
        <v>128</v>
      </c>
      <c r="E37" s="30"/>
      <c r="F37" s="29"/>
      <c r="G37" s="29"/>
      <c r="H37" s="30">
        <v>2</v>
      </c>
      <c r="I37" s="32">
        <v>0.3</v>
      </c>
    </row>
    <row r="38" spans="1:9" x14ac:dyDescent="0.25">
      <c r="A38" s="7"/>
      <c r="B38" s="8"/>
      <c r="C38" s="30" t="s">
        <v>5</v>
      </c>
      <c r="D38" s="29" t="s">
        <v>129</v>
      </c>
      <c r="E38" s="30"/>
      <c r="F38" s="29"/>
      <c r="G38" s="29"/>
      <c r="H38" s="30">
        <v>2</v>
      </c>
      <c r="I38" s="32">
        <v>0.3</v>
      </c>
    </row>
    <row r="39" spans="1:9" x14ac:dyDescent="0.25">
      <c r="A39" s="7"/>
      <c r="B39" s="8"/>
      <c r="C39" s="30" t="s">
        <v>5</v>
      </c>
      <c r="D39" s="29" t="s">
        <v>130</v>
      </c>
      <c r="E39" s="30"/>
      <c r="F39" s="29"/>
      <c r="G39" s="29"/>
      <c r="H39" s="30">
        <v>2</v>
      </c>
      <c r="I39" s="32">
        <v>0.3</v>
      </c>
    </row>
    <row r="40" spans="1:9" x14ac:dyDescent="0.25">
      <c r="A40" s="7"/>
      <c r="B40" s="8"/>
      <c r="C40" s="30" t="s">
        <v>5</v>
      </c>
      <c r="D40" s="29" t="s">
        <v>131</v>
      </c>
      <c r="E40" s="30"/>
      <c r="F40" s="29"/>
      <c r="G40" s="29"/>
      <c r="H40" s="30">
        <v>2</v>
      </c>
      <c r="I40" s="32">
        <v>0.3</v>
      </c>
    </row>
    <row r="41" spans="1:9" x14ac:dyDescent="0.25">
      <c r="A41" s="7"/>
      <c r="B41" s="8"/>
      <c r="C41" s="30" t="s">
        <v>5</v>
      </c>
      <c r="D41" s="29" t="s">
        <v>132</v>
      </c>
      <c r="E41" s="30"/>
      <c r="F41" s="29"/>
      <c r="G41" s="29"/>
      <c r="H41" s="30">
        <v>2</v>
      </c>
      <c r="I41" s="32">
        <v>0.3</v>
      </c>
    </row>
    <row r="42" spans="1:9" x14ac:dyDescent="0.25">
      <c r="A42" s="7"/>
      <c r="B42" s="8"/>
      <c r="C42" s="30" t="s">
        <v>5</v>
      </c>
      <c r="D42" s="29" t="s">
        <v>133</v>
      </c>
      <c r="E42" s="30"/>
      <c r="F42" s="29"/>
      <c r="G42" s="29"/>
      <c r="H42" s="30">
        <v>2</v>
      </c>
      <c r="I42" s="32">
        <v>0.3</v>
      </c>
    </row>
    <row r="43" spans="1:9" x14ac:dyDescent="0.25">
      <c r="A43" s="7"/>
      <c r="B43" s="8"/>
      <c r="C43" s="30" t="s">
        <v>5</v>
      </c>
      <c r="D43" s="29" t="s">
        <v>134</v>
      </c>
      <c r="E43" s="30"/>
      <c r="F43" s="29"/>
      <c r="G43" s="29"/>
      <c r="H43" s="30">
        <v>2</v>
      </c>
      <c r="I43" s="32">
        <v>0.3</v>
      </c>
    </row>
    <row r="44" spans="1:9" x14ac:dyDescent="0.25">
      <c r="A44" s="7"/>
      <c r="B44" s="8"/>
      <c r="C44" s="30" t="s">
        <v>5</v>
      </c>
      <c r="D44" s="29" t="s">
        <v>135</v>
      </c>
      <c r="E44" s="30"/>
      <c r="F44" s="29"/>
      <c r="G44" s="29"/>
      <c r="H44" s="30">
        <v>2</v>
      </c>
      <c r="I44" s="32">
        <v>0.3</v>
      </c>
    </row>
    <row r="45" spans="1:9" x14ac:dyDescent="0.25">
      <c r="A45" s="7"/>
      <c r="B45" s="8"/>
      <c r="C45" s="30" t="s">
        <v>5</v>
      </c>
      <c r="D45" s="29" t="s">
        <v>137</v>
      </c>
      <c r="E45" s="30"/>
      <c r="F45" s="29"/>
      <c r="G45" s="29"/>
      <c r="H45" s="30">
        <v>2</v>
      </c>
      <c r="I45" s="32">
        <v>0.3</v>
      </c>
    </row>
    <row r="46" spans="1:9" x14ac:dyDescent="0.25">
      <c r="A46" s="7"/>
      <c r="B46" s="8"/>
      <c r="C46" s="30" t="s">
        <v>5</v>
      </c>
      <c r="D46" s="29" t="s">
        <v>138</v>
      </c>
      <c r="E46" s="30"/>
      <c r="F46" s="29"/>
      <c r="G46" s="29"/>
      <c r="H46" s="30">
        <v>2</v>
      </c>
      <c r="I46" s="32">
        <v>0.3</v>
      </c>
    </row>
    <row r="47" spans="1:9" x14ac:dyDescent="0.25">
      <c r="A47" s="7"/>
      <c r="B47" s="8"/>
      <c r="C47" s="30" t="s">
        <v>5</v>
      </c>
      <c r="D47" s="29" t="s">
        <v>139</v>
      </c>
      <c r="E47" s="30"/>
      <c r="F47" s="29"/>
      <c r="G47" s="29"/>
      <c r="H47" s="30">
        <v>2</v>
      </c>
      <c r="I47" s="32">
        <v>0.3</v>
      </c>
    </row>
    <row r="48" spans="1:9" x14ac:dyDescent="0.25">
      <c r="A48" s="7"/>
      <c r="B48" s="8"/>
      <c r="C48" s="30" t="s">
        <v>5</v>
      </c>
      <c r="D48" s="29" t="s">
        <v>140</v>
      </c>
      <c r="E48" s="30"/>
      <c r="F48" s="29"/>
      <c r="G48" s="29"/>
      <c r="H48" s="30">
        <v>2</v>
      </c>
      <c r="I48" s="32">
        <v>0.3</v>
      </c>
    </row>
    <row r="49" spans="1:9" x14ac:dyDescent="0.25">
      <c r="A49" s="7"/>
      <c r="B49" s="8"/>
      <c r="C49" s="30" t="s">
        <v>5</v>
      </c>
      <c r="D49" s="29" t="s">
        <v>141</v>
      </c>
      <c r="E49" s="30"/>
      <c r="F49" s="29"/>
      <c r="G49" s="29"/>
      <c r="H49" s="30">
        <v>2</v>
      </c>
      <c r="I49" s="32">
        <v>0.3</v>
      </c>
    </row>
    <row r="50" spans="1:9" x14ac:dyDescent="0.25">
      <c r="A50" s="7"/>
      <c r="B50" s="8"/>
      <c r="C50" s="30" t="s">
        <v>5</v>
      </c>
      <c r="D50" s="29" t="s">
        <v>142</v>
      </c>
      <c r="E50" s="30"/>
      <c r="F50" s="29"/>
      <c r="G50" s="29"/>
      <c r="H50" s="30">
        <v>2</v>
      </c>
      <c r="I50" s="32">
        <v>0.3</v>
      </c>
    </row>
    <row r="51" spans="1:9" x14ac:dyDescent="0.25">
      <c r="A51" s="7"/>
      <c r="B51" s="8"/>
      <c r="C51" s="30" t="s">
        <v>5</v>
      </c>
      <c r="D51" s="29" t="s">
        <v>143</v>
      </c>
      <c r="E51" s="30"/>
      <c r="F51" s="29"/>
      <c r="G51" s="29"/>
      <c r="H51" s="30">
        <v>2</v>
      </c>
      <c r="I51" s="32">
        <v>0.3</v>
      </c>
    </row>
    <row r="52" spans="1:9" x14ac:dyDescent="0.25">
      <c r="A52" s="7"/>
      <c r="B52" s="8"/>
      <c r="C52" s="30" t="s">
        <v>5</v>
      </c>
      <c r="D52" s="29" t="s">
        <v>144</v>
      </c>
      <c r="E52" s="30"/>
      <c r="F52" s="29"/>
      <c r="G52" s="29"/>
      <c r="H52" s="30">
        <v>2</v>
      </c>
      <c r="I52" s="32">
        <v>0.3</v>
      </c>
    </row>
    <row r="53" spans="1:9" x14ac:dyDescent="0.25">
      <c r="A53" s="7">
        <v>2</v>
      </c>
      <c r="B53" s="8" t="s">
        <v>47</v>
      </c>
      <c r="C53" s="31"/>
      <c r="D53" s="31"/>
      <c r="E53" s="31"/>
      <c r="F53" s="31"/>
      <c r="G53" s="31"/>
      <c r="H53" s="30"/>
      <c r="I53" s="31"/>
    </row>
    <row r="54" spans="1:9" ht="31.5" x14ac:dyDescent="0.25">
      <c r="A54" s="7"/>
      <c r="B54" s="8"/>
      <c r="C54" s="30" t="s">
        <v>5</v>
      </c>
      <c r="D54" s="29" t="s">
        <v>48</v>
      </c>
      <c r="E54" s="30"/>
      <c r="F54" s="29"/>
      <c r="G54" s="29" t="s">
        <v>118</v>
      </c>
      <c r="H54" s="30">
        <v>2</v>
      </c>
      <c r="I54" s="32">
        <v>0.3</v>
      </c>
    </row>
    <row r="55" spans="1:9" ht="31.5" x14ac:dyDescent="0.25">
      <c r="A55" s="7"/>
      <c r="B55" s="8"/>
      <c r="C55" s="30" t="s">
        <v>5</v>
      </c>
      <c r="D55" s="29" t="s">
        <v>50</v>
      </c>
      <c r="E55" s="30"/>
      <c r="F55" s="29" t="s">
        <v>51</v>
      </c>
      <c r="G55" s="29" t="s">
        <v>118</v>
      </c>
      <c r="H55" s="30">
        <v>2</v>
      </c>
      <c r="I55" s="32">
        <v>0.3</v>
      </c>
    </row>
    <row r="56" spans="1:9" ht="31.5" x14ac:dyDescent="0.25">
      <c r="A56" s="7"/>
      <c r="B56" s="8"/>
      <c r="C56" s="30" t="s">
        <v>5</v>
      </c>
      <c r="D56" s="29" t="s">
        <v>52</v>
      </c>
      <c r="E56" s="30"/>
      <c r="F56" s="29" t="s">
        <v>145</v>
      </c>
      <c r="G56" s="29" t="s">
        <v>118</v>
      </c>
      <c r="H56" s="30">
        <v>2</v>
      </c>
      <c r="I56" s="32">
        <v>0.3</v>
      </c>
    </row>
    <row r="57" spans="1:9" ht="31.5" x14ac:dyDescent="0.25">
      <c r="A57" s="7"/>
      <c r="B57" s="8"/>
      <c r="C57" s="30" t="s">
        <v>5</v>
      </c>
      <c r="D57" s="29" t="s">
        <v>53</v>
      </c>
      <c r="E57" s="30"/>
      <c r="F57" s="29" t="s">
        <v>54</v>
      </c>
      <c r="G57" s="29" t="s">
        <v>118</v>
      </c>
      <c r="H57" s="30">
        <v>2</v>
      </c>
      <c r="I57" s="32">
        <v>0.3</v>
      </c>
    </row>
    <row r="58" spans="1:9" x14ac:dyDescent="0.25">
      <c r="A58" s="7"/>
      <c r="B58" s="8"/>
      <c r="C58" s="30" t="s">
        <v>5</v>
      </c>
      <c r="D58" s="29" t="s">
        <v>55</v>
      </c>
      <c r="E58" s="30"/>
      <c r="F58" s="29"/>
      <c r="G58" s="29" t="s">
        <v>56</v>
      </c>
      <c r="H58" s="30">
        <v>2</v>
      </c>
      <c r="I58" s="32">
        <v>0.3</v>
      </c>
    </row>
    <row r="59" spans="1:9" s="6" customFormat="1" x14ac:dyDescent="0.25">
      <c r="A59" s="2" t="s">
        <v>9</v>
      </c>
      <c r="B59" s="3" t="s">
        <v>57</v>
      </c>
      <c r="C59" s="2"/>
      <c r="D59" s="4"/>
      <c r="E59" s="2"/>
      <c r="F59" s="4"/>
      <c r="G59" s="4"/>
      <c r="H59" s="2"/>
      <c r="I59" s="5">
        <f>SUM(I60:I70)</f>
        <v>10</v>
      </c>
    </row>
    <row r="60" spans="1:9" x14ac:dyDescent="0.25">
      <c r="A60" s="7">
        <v>1</v>
      </c>
      <c r="B60" s="8" t="s">
        <v>58</v>
      </c>
      <c r="C60" s="8"/>
      <c r="D60" s="8"/>
      <c r="E60" s="8"/>
      <c r="F60" s="8"/>
      <c r="G60" s="8"/>
      <c r="H60" s="7"/>
      <c r="I60" s="8"/>
    </row>
    <row r="61" spans="1:9" x14ac:dyDescent="0.25">
      <c r="A61" s="7"/>
      <c r="B61" s="8"/>
      <c r="C61" s="30" t="s">
        <v>5</v>
      </c>
      <c r="D61" s="29" t="s">
        <v>59</v>
      </c>
      <c r="E61" s="30"/>
      <c r="F61" s="29" t="s">
        <v>60</v>
      </c>
      <c r="G61" s="29" t="s">
        <v>56</v>
      </c>
      <c r="H61" s="30">
        <v>3</v>
      </c>
      <c r="I61" s="32">
        <v>1</v>
      </c>
    </row>
    <row r="62" spans="1:9" x14ac:dyDescent="0.25">
      <c r="A62" s="7"/>
      <c r="B62" s="8"/>
      <c r="C62" s="30" t="s">
        <v>5</v>
      </c>
      <c r="D62" s="29" t="s">
        <v>61</v>
      </c>
      <c r="E62" s="30"/>
      <c r="F62" s="29" t="s">
        <v>62</v>
      </c>
      <c r="G62" s="29" t="s">
        <v>56</v>
      </c>
      <c r="H62" s="30">
        <v>3</v>
      </c>
      <c r="I62" s="32">
        <v>1</v>
      </c>
    </row>
    <row r="63" spans="1:9" x14ac:dyDescent="0.25">
      <c r="A63" s="7"/>
      <c r="B63" s="8"/>
      <c r="C63" s="30" t="s">
        <v>5</v>
      </c>
      <c r="D63" s="29" t="s">
        <v>63</v>
      </c>
      <c r="E63" s="30"/>
      <c r="F63" s="29" t="s">
        <v>60</v>
      </c>
      <c r="G63" s="29" t="s">
        <v>56</v>
      </c>
      <c r="H63" s="30">
        <v>3</v>
      </c>
      <c r="I63" s="32">
        <v>1</v>
      </c>
    </row>
    <row r="64" spans="1:9" x14ac:dyDescent="0.25">
      <c r="A64" s="7"/>
      <c r="B64" s="8"/>
      <c r="C64" s="30" t="s">
        <v>5</v>
      </c>
      <c r="D64" s="29" t="s">
        <v>64</v>
      </c>
      <c r="E64" s="30"/>
      <c r="F64" s="29" t="s">
        <v>62</v>
      </c>
      <c r="G64" s="29" t="s">
        <v>56</v>
      </c>
      <c r="H64" s="30">
        <v>3</v>
      </c>
      <c r="I64" s="32">
        <v>1</v>
      </c>
    </row>
    <row r="65" spans="1:218" x14ac:dyDescent="0.25">
      <c r="A65" s="7"/>
      <c r="B65" s="8"/>
      <c r="C65" s="30" t="s">
        <v>5</v>
      </c>
      <c r="D65" s="29" t="s">
        <v>65</v>
      </c>
      <c r="E65" s="39"/>
      <c r="F65" s="29" t="s">
        <v>60</v>
      </c>
      <c r="G65" s="29" t="s">
        <v>56</v>
      </c>
      <c r="H65" s="30">
        <v>3</v>
      </c>
      <c r="I65" s="32">
        <v>1</v>
      </c>
    </row>
    <row r="66" spans="1:218" x14ac:dyDescent="0.25">
      <c r="A66" s="7"/>
      <c r="B66" s="8"/>
      <c r="C66" s="30" t="s">
        <v>5</v>
      </c>
      <c r="D66" s="29" t="s">
        <v>66</v>
      </c>
      <c r="E66" s="30"/>
      <c r="F66" s="29" t="s">
        <v>62</v>
      </c>
      <c r="G66" s="29" t="s">
        <v>56</v>
      </c>
      <c r="H66" s="30">
        <v>3</v>
      </c>
      <c r="I66" s="32">
        <v>1</v>
      </c>
    </row>
    <row r="67" spans="1:218" x14ac:dyDescent="0.25">
      <c r="A67" s="7"/>
      <c r="B67" s="8"/>
      <c r="C67" s="30" t="s">
        <v>5</v>
      </c>
      <c r="D67" s="29" t="s">
        <v>67</v>
      </c>
      <c r="E67" s="30"/>
      <c r="F67" s="29" t="s">
        <v>60</v>
      </c>
      <c r="G67" s="29" t="s">
        <v>56</v>
      </c>
      <c r="H67" s="30">
        <v>3</v>
      </c>
      <c r="I67" s="32">
        <v>1</v>
      </c>
    </row>
    <row r="68" spans="1:218" x14ac:dyDescent="0.25">
      <c r="A68" s="7"/>
      <c r="B68" s="8"/>
      <c r="C68" s="30" t="s">
        <v>5</v>
      </c>
      <c r="D68" s="29" t="s">
        <v>68</v>
      </c>
      <c r="E68" s="30"/>
      <c r="F68" s="29" t="s">
        <v>62</v>
      </c>
      <c r="G68" s="29" t="s">
        <v>56</v>
      </c>
      <c r="H68" s="30">
        <v>3</v>
      </c>
      <c r="I68" s="32">
        <v>1</v>
      </c>
    </row>
    <row r="69" spans="1:218" x14ac:dyDescent="0.25">
      <c r="A69" s="7"/>
      <c r="B69" s="8"/>
      <c r="C69" s="30" t="s">
        <v>5</v>
      </c>
      <c r="D69" s="29" t="s">
        <v>69</v>
      </c>
      <c r="E69" s="30"/>
      <c r="F69" s="29" t="s">
        <v>60</v>
      </c>
      <c r="G69" s="29" t="s">
        <v>56</v>
      </c>
      <c r="H69" s="30">
        <v>3</v>
      </c>
      <c r="I69" s="32">
        <v>1</v>
      </c>
    </row>
    <row r="70" spans="1:218" x14ac:dyDescent="0.25">
      <c r="A70" s="7"/>
      <c r="B70" s="8"/>
      <c r="C70" s="30" t="s">
        <v>5</v>
      </c>
      <c r="D70" s="29" t="s">
        <v>70</v>
      </c>
      <c r="E70" s="31"/>
      <c r="F70" s="29" t="s">
        <v>62</v>
      </c>
      <c r="G70" s="29" t="s">
        <v>56</v>
      </c>
      <c r="H70" s="30">
        <v>3</v>
      </c>
      <c r="I70" s="32">
        <v>1</v>
      </c>
    </row>
    <row r="71" spans="1:218" s="6" customFormat="1" x14ac:dyDescent="0.25">
      <c r="A71" s="2" t="s">
        <v>10</v>
      </c>
      <c r="B71" s="3" t="s">
        <v>71</v>
      </c>
      <c r="C71" s="2"/>
      <c r="D71" s="4"/>
      <c r="E71" s="2"/>
      <c r="F71" s="4"/>
      <c r="G71" s="4"/>
      <c r="H71" s="2"/>
      <c r="I71" s="5">
        <f>SUM(I72:I127)</f>
        <v>32.999999999999993</v>
      </c>
    </row>
    <row r="72" spans="1:218" x14ac:dyDescent="0.25">
      <c r="A72" s="7">
        <v>1</v>
      </c>
      <c r="B72" s="8" t="s">
        <v>72</v>
      </c>
      <c r="C72" s="7"/>
      <c r="D72" s="10"/>
      <c r="E72" s="7"/>
      <c r="F72" s="10"/>
      <c r="G72" s="10"/>
      <c r="H72" s="7"/>
      <c r="I72" s="8"/>
    </row>
    <row r="73" spans="1:218" ht="94.5" x14ac:dyDescent="0.25">
      <c r="A73" s="7"/>
      <c r="B73" s="8"/>
      <c r="C73" s="30" t="s">
        <v>5</v>
      </c>
      <c r="D73" s="29" t="s">
        <v>250</v>
      </c>
      <c r="E73" s="31"/>
      <c r="F73" s="29" t="s">
        <v>254</v>
      </c>
      <c r="G73" s="29" t="s">
        <v>118</v>
      </c>
      <c r="H73" s="30">
        <v>4</v>
      </c>
      <c r="I73" s="32">
        <v>1</v>
      </c>
    </row>
    <row r="74" spans="1:218" s="37" customFormat="1" ht="94.5" x14ac:dyDescent="0.25">
      <c r="A74" s="35"/>
      <c r="B74" s="35"/>
      <c r="C74" s="41" t="s">
        <v>5</v>
      </c>
      <c r="D74" s="29" t="s">
        <v>251</v>
      </c>
      <c r="E74" s="29"/>
      <c r="F74" s="29" t="s">
        <v>256</v>
      </c>
      <c r="G74" s="29" t="s">
        <v>118</v>
      </c>
      <c r="H74" s="41">
        <v>4</v>
      </c>
      <c r="I74" s="32">
        <v>1</v>
      </c>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row>
    <row r="75" spans="1:218" ht="63" x14ac:dyDescent="0.25">
      <c r="A75" s="7"/>
      <c r="B75" s="8"/>
      <c r="C75" s="30" t="s">
        <v>5</v>
      </c>
      <c r="D75" s="29" t="s">
        <v>252</v>
      </c>
      <c r="E75" s="31"/>
      <c r="F75" s="29" t="s">
        <v>255</v>
      </c>
      <c r="G75" s="29" t="s">
        <v>49</v>
      </c>
      <c r="H75" s="30">
        <v>4</v>
      </c>
      <c r="I75" s="32">
        <v>1</v>
      </c>
    </row>
    <row r="76" spans="1:218" s="37" customFormat="1" ht="47.25" x14ac:dyDescent="0.25">
      <c r="A76" s="35"/>
      <c r="B76" s="35"/>
      <c r="C76" s="41" t="s">
        <v>5</v>
      </c>
      <c r="D76" s="29" t="s">
        <v>253</v>
      </c>
      <c r="E76" s="29"/>
      <c r="F76" s="29" t="s">
        <v>257</v>
      </c>
      <c r="G76" s="29" t="s">
        <v>49</v>
      </c>
      <c r="H76" s="41">
        <v>4</v>
      </c>
      <c r="I76" s="32">
        <v>1.5</v>
      </c>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row>
    <row r="77" spans="1:218" ht="47.25" x14ac:dyDescent="0.25">
      <c r="A77" s="7"/>
      <c r="B77" s="8"/>
      <c r="C77" s="30" t="s">
        <v>5</v>
      </c>
      <c r="D77" s="29" t="s">
        <v>78</v>
      </c>
      <c r="E77" s="31"/>
      <c r="F77" s="29" t="s">
        <v>79</v>
      </c>
      <c r="G77" s="29" t="s">
        <v>56</v>
      </c>
      <c r="H77" s="30">
        <v>1</v>
      </c>
      <c r="I77" s="32">
        <v>1</v>
      </c>
    </row>
    <row r="78" spans="1:218" x14ac:dyDescent="0.25">
      <c r="A78" s="7">
        <v>2</v>
      </c>
      <c r="B78" s="8" t="s">
        <v>73</v>
      </c>
      <c r="C78" s="7"/>
      <c r="D78" s="10"/>
      <c r="E78" s="7"/>
      <c r="F78" s="10"/>
      <c r="G78" s="10"/>
      <c r="H78" s="7"/>
      <c r="I78" s="8"/>
    </row>
    <row r="79" spans="1:218" x14ac:dyDescent="0.25">
      <c r="A79" s="7"/>
      <c r="B79" s="8"/>
      <c r="C79" s="39" t="s">
        <v>6</v>
      </c>
      <c r="D79" s="40" t="s">
        <v>74</v>
      </c>
      <c r="E79" s="39"/>
      <c r="F79" s="40"/>
      <c r="G79" s="40"/>
      <c r="H79" s="30">
        <v>4</v>
      </c>
      <c r="I79" s="42">
        <v>2</v>
      </c>
    </row>
    <row r="80" spans="1:218" x14ac:dyDescent="0.25">
      <c r="A80" s="7"/>
      <c r="B80" s="8"/>
      <c r="C80" s="30"/>
      <c r="D80" s="29"/>
      <c r="E80" s="30">
        <v>0</v>
      </c>
      <c r="F80" s="29" t="s">
        <v>112</v>
      </c>
      <c r="G80" s="29"/>
      <c r="H80" s="30"/>
      <c r="I80" s="31"/>
    </row>
    <row r="81" spans="1:10" x14ac:dyDescent="0.25">
      <c r="A81" s="7"/>
      <c r="B81" s="8"/>
      <c r="C81" s="30"/>
      <c r="D81" s="29"/>
      <c r="E81" s="30">
        <v>1</v>
      </c>
      <c r="F81" s="29" t="s">
        <v>113</v>
      </c>
      <c r="G81" s="29"/>
      <c r="H81" s="30"/>
      <c r="I81" s="31"/>
    </row>
    <row r="82" spans="1:10" x14ac:dyDescent="0.25">
      <c r="A82" s="7"/>
      <c r="B82" s="8"/>
      <c r="C82" s="30"/>
      <c r="D82" s="29"/>
      <c r="E82" s="30">
        <v>2</v>
      </c>
      <c r="F82" s="29" t="s">
        <v>114</v>
      </c>
      <c r="G82" s="29"/>
      <c r="H82" s="30"/>
      <c r="I82" s="31"/>
    </row>
    <row r="83" spans="1:10" ht="63" x14ac:dyDescent="0.25">
      <c r="A83" s="7"/>
      <c r="B83" s="8"/>
      <c r="C83" s="30"/>
      <c r="D83" s="29"/>
      <c r="E83" s="30">
        <v>3</v>
      </c>
      <c r="F83" s="29" t="s">
        <v>115</v>
      </c>
      <c r="G83" s="29"/>
      <c r="H83" s="30"/>
      <c r="I83" s="31"/>
    </row>
    <row r="84" spans="1:10" x14ac:dyDescent="0.25">
      <c r="A84" s="14"/>
      <c r="B84" s="8"/>
      <c r="C84" s="39" t="s">
        <v>6</v>
      </c>
      <c r="D84" s="40" t="s">
        <v>123</v>
      </c>
      <c r="E84" s="39"/>
      <c r="F84" s="40"/>
      <c r="G84" s="40"/>
      <c r="H84" s="30">
        <v>4</v>
      </c>
      <c r="I84" s="42">
        <v>2</v>
      </c>
    </row>
    <row r="85" spans="1:10" x14ac:dyDescent="0.25">
      <c r="A85" s="7"/>
      <c r="B85" s="8"/>
      <c r="C85" s="30"/>
      <c r="D85" s="29"/>
      <c r="E85" s="30">
        <v>0</v>
      </c>
      <c r="F85" s="29" t="s">
        <v>112</v>
      </c>
      <c r="G85" s="29"/>
      <c r="H85" s="30"/>
      <c r="I85" s="31"/>
    </row>
    <row r="86" spans="1:10" x14ac:dyDescent="0.25">
      <c r="A86" s="7"/>
      <c r="B86" s="8"/>
      <c r="C86" s="30"/>
      <c r="D86" s="29"/>
      <c r="E86" s="30">
        <v>1</v>
      </c>
      <c r="F86" s="29" t="s">
        <v>113</v>
      </c>
      <c r="G86" s="29"/>
      <c r="H86" s="30"/>
      <c r="I86" s="31"/>
    </row>
    <row r="87" spans="1:10" x14ac:dyDescent="0.25">
      <c r="A87" s="7"/>
      <c r="B87" s="8"/>
      <c r="C87" s="30"/>
      <c r="D87" s="29"/>
      <c r="E87" s="30">
        <v>2</v>
      </c>
      <c r="F87" s="29" t="s">
        <v>114</v>
      </c>
      <c r="G87" s="29"/>
      <c r="H87" s="30"/>
      <c r="I87" s="31"/>
    </row>
    <row r="88" spans="1:10" ht="63" x14ac:dyDescent="0.25">
      <c r="A88" s="7"/>
      <c r="B88" s="8"/>
      <c r="C88" s="30"/>
      <c r="D88" s="29"/>
      <c r="E88" s="30">
        <v>3</v>
      </c>
      <c r="F88" s="29" t="s">
        <v>270</v>
      </c>
      <c r="G88" s="29"/>
      <c r="H88" s="30"/>
      <c r="I88" s="31"/>
    </row>
    <row r="89" spans="1:10" customFormat="1" ht="31.5" x14ac:dyDescent="0.25">
      <c r="A89" s="35"/>
      <c r="B89" s="35"/>
      <c r="C89" s="43" t="s">
        <v>6</v>
      </c>
      <c r="D89" s="29" t="s">
        <v>146</v>
      </c>
      <c r="E89" s="29"/>
      <c r="F89" s="29"/>
      <c r="G89" s="29"/>
      <c r="H89" s="44">
        <v>1</v>
      </c>
      <c r="I89" s="45">
        <v>1</v>
      </c>
      <c r="J89" s="36"/>
    </row>
    <row r="90" spans="1:10" customFormat="1" x14ac:dyDescent="0.25">
      <c r="A90" s="35"/>
      <c r="B90" s="35"/>
      <c r="C90" s="29"/>
      <c r="D90" s="29"/>
      <c r="E90" s="30">
        <v>0</v>
      </c>
      <c r="F90" s="29" t="s">
        <v>246</v>
      </c>
      <c r="G90" s="29"/>
      <c r="H90" s="29"/>
      <c r="I90" s="29"/>
      <c r="J90" s="36"/>
    </row>
    <row r="91" spans="1:10" customFormat="1" x14ac:dyDescent="0.25">
      <c r="A91" s="35"/>
      <c r="B91" s="35"/>
      <c r="C91" s="29"/>
      <c r="D91" s="29"/>
      <c r="E91" s="30">
        <v>1</v>
      </c>
      <c r="F91" s="29" t="s">
        <v>247</v>
      </c>
      <c r="G91" s="29"/>
      <c r="H91" s="29"/>
      <c r="I91" s="29"/>
      <c r="J91" s="36"/>
    </row>
    <row r="92" spans="1:10" customFormat="1" x14ac:dyDescent="0.25">
      <c r="A92" s="35"/>
      <c r="B92" s="35"/>
      <c r="C92" s="29"/>
      <c r="D92" s="29"/>
      <c r="E92" s="30">
        <v>2</v>
      </c>
      <c r="F92" s="29" t="s">
        <v>248</v>
      </c>
      <c r="G92" s="29"/>
      <c r="H92" s="29"/>
      <c r="I92" s="29"/>
      <c r="J92" s="36"/>
    </row>
    <row r="93" spans="1:10" customFormat="1" x14ac:dyDescent="0.25">
      <c r="A93" s="35"/>
      <c r="B93" s="35"/>
      <c r="C93" s="29"/>
      <c r="D93" s="29"/>
      <c r="E93" s="30">
        <v>3</v>
      </c>
      <c r="F93" s="29" t="s">
        <v>249</v>
      </c>
      <c r="G93" s="29"/>
      <c r="H93" s="29"/>
      <c r="I93" s="29"/>
      <c r="J93" s="36"/>
    </row>
    <row r="94" spans="1:10" x14ac:dyDescent="0.25">
      <c r="A94" s="7">
        <v>3</v>
      </c>
      <c r="B94" s="8" t="s">
        <v>75</v>
      </c>
      <c r="C94" s="7"/>
      <c r="D94" s="10"/>
      <c r="E94" s="7"/>
      <c r="F94" s="10"/>
      <c r="G94" s="10"/>
      <c r="H94" s="7"/>
      <c r="I94" s="8"/>
    </row>
    <row r="95" spans="1:10" x14ac:dyDescent="0.25">
      <c r="A95" s="7"/>
      <c r="B95" s="8"/>
      <c r="C95" s="30" t="s">
        <v>5</v>
      </c>
      <c r="D95" s="29" t="s">
        <v>76</v>
      </c>
      <c r="E95" s="31"/>
      <c r="F95" s="29" t="s">
        <v>77</v>
      </c>
      <c r="G95" s="29" t="s">
        <v>56</v>
      </c>
      <c r="H95" s="30">
        <v>1</v>
      </c>
      <c r="I95" s="32">
        <v>1</v>
      </c>
    </row>
    <row r="96" spans="1:10" ht="31.5" x14ac:dyDescent="0.25">
      <c r="A96" s="7"/>
      <c r="B96" s="8"/>
      <c r="C96" s="39" t="s">
        <v>5</v>
      </c>
      <c r="D96" s="40" t="s">
        <v>81</v>
      </c>
      <c r="E96" s="39"/>
      <c r="F96" s="40" t="s">
        <v>151</v>
      </c>
      <c r="G96" s="29" t="s">
        <v>118</v>
      </c>
      <c r="H96" s="30">
        <v>4</v>
      </c>
      <c r="I96" s="42">
        <v>1</v>
      </c>
    </row>
    <row r="97" spans="1:9" ht="94.5" x14ac:dyDescent="0.25">
      <c r="A97" s="7"/>
      <c r="B97" s="8"/>
      <c r="C97" s="39" t="s">
        <v>5</v>
      </c>
      <c r="D97" s="40" t="s">
        <v>150</v>
      </c>
      <c r="E97" s="39"/>
      <c r="F97" s="40" t="s">
        <v>152</v>
      </c>
      <c r="G97" s="29" t="s">
        <v>80</v>
      </c>
      <c r="H97" s="30">
        <v>4</v>
      </c>
      <c r="I97" s="42">
        <v>1</v>
      </c>
    </row>
    <row r="98" spans="1:9" ht="63" x14ac:dyDescent="0.25">
      <c r="A98" s="7"/>
      <c r="B98" s="8"/>
      <c r="C98" s="30" t="s">
        <v>5</v>
      </c>
      <c r="D98" s="29" t="s">
        <v>82</v>
      </c>
      <c r="E98" s="31"/>
      <c r="F98" s="29" t="s">
        <v>83</v>
      </c>
      <c r="G98" s="29" t="s">
        <v>118</v>
      </c>
      <c r="H98" s="30">
        <v>4</v>
      </c>
      <c r="I98" s="32">
        <v>1.2</v>
      </c>
    </row>
    <row r="99" spans="1:9" ht="31.5" x14ac:dyDescent="0.25">
      <c r="A99" s="7"/>
      <c r="B99" s="8"/>
      <c r="C99" s="30" t="s">
        <v>5</v>
      </c>
      <c r="D99" s="29" t="s">
        <v>84</v>
      </c>
      <c r="E99" s="31"/>
      <c r="F99" s="29" t="s">
        <v>85</v>
      </c>
      <c r="G99" s="29" t="s">
        <v>49</v>
      </c>
      <c r="H99" s="30">
        <v>4</v>
      </c>
      <c r="I99" s="32">
        <v>1.3</v>
      </c>
    </row>
    <row r="100" spans="1:9" x14ac:dyDescent="0.25">
      <c r="A100" s="7">
        <v>4</v>
      </c>
      <c r="B100" s="8" t="s">
        <v>258</v>
      </c>
      <c r="C100" s="11"/>
      <c r="D100" s="12"/>
      <c r="E100" s="11"/>
      <c r="F100" s="12"/>
      <c r="G100" s="10"/>
      <c r="H100" s="7"/>
      <c r="I100" s="13"/>
    </row>
    <row r="101" spans="1:9" ht="124.5" x14ac:dyDescent="0.25">
      <c r="A101" s="7"/>
      <c r="B101" s="8"/>
      <c r="C101" s="30" t="s">
        <v>5</v>
      </c>
      <c r="D101" s="29" t="s">
        <v>259</v>
      </c>
      <c r="E101" s="30"/>
      <c r="F101" s="38" t="s">
        <v>269</v>
      </c>
      <c r="G101" s="29" t="s">
        <v>49</v>
      </c>
      <c r="H101" s="30">
        <v>4</v>
      </c>
      <c r="I101" s="32">
        <v>0.8</v>
      </c>
    </row>
    <row r="102" spans="1:9" ht="124.5" x14ac:dyDescent="0.25">
      <c r="A102" s="7"/>
      <c r="B102" s="8"/>
      <c r="C102" s="30" t="s">
        <v>5</v>
      </c>
      <c r="D102" s="29" t="s">
        <v>260</v>
      </c>
      <c r="E102" s="30"/>
      <c r="F102" s="38" t="s">
        <v>269</v>
      </c>
      <c r="G102" s="29" t="s">
        <v>49</v>
      </c>
      <c r="H102" s="30">
        <v>4</v>
      </c>
      <c r="I102" s="32">
        <v>0.8</v>
      </c>
    </row>
    <row r="103" spans="1:9" ht="124.5" x14ac:dyDescent="0.25">
      <c r="A103" s="7"/>
      <c r="B103" s="8"/>
      <c r="C103" s="30" t="s">
        <v>5</v>
      </c>
      <c r="D103" s="29" t="s">
        <v>261</v>
      </c>
      <c r="E103" s="30"/>
      <c r="F103" s="38" t="s">
        <v>269</v>
      </c>
      <c r="G103" s="29" t="s">
        <v>49</v>
      </c>
      <c r="H103" s="30">
        <v>4</v>
      </c>
      <c r="I103" s="32">
        <v>0.8</v>
      </c>
    </row>
    <row r="104" spans="1:9" ht="124.5" x14ac:dyDescent="0.25">
      <c r="A104" s="7"/>
      <c r="B104" s="8"/>
      <c r="C104" s="30" t="s">
        <v>5</v>
      </c>
      <c r="D104" s="29" t="s">
        <v>262</v>
      </c>
      <c r="E104" s="30"/>
      <c r="F104" s="38" t="s">
        <v>269</v>
      </c>
      <c r="G104" s="29" t="s">
        <v>49</v>
      </c>
      <c r="H104" s="30">
        <v>4</v>
      </c>
      <c r="I104" s="32">
        <v>0.8</v>
      </c>
    </row>
    <row r="105" spans="1:9" ht="124.5" x14ac:dyDescent="0.25">
      <c r="A105" s="7"/>
      <c r="B105" s="8"/>
      <c r="C105" s="30" t="s">
        <v>5</v>
      </c>
      <c r="D105" s="29" t="s">
        <v>263</v>
      </c>
      <c r="E105" s="30"/>
      <c r="F105" s="38" t="s">
        <v>269</v>
      </c>
      <c r="G105" s="29" t="s">
        <v>49</v>
      </c>
      <c r="H105" s="30">
        <v>4</v>
      </c>
      <c r="I105" s="32">
        <v>0.8</v>
      </c>
    </row>
    <row r="106" spans="1:9" ht="124.5" x14ac:dyDescent="0.25">
      <c r="A106" s="7"/>
      <c r="B106" s="8"/>
      <c r="C106" s="30" t="s">
        <v>5</v>
      </c>
      <c r="D106" s="29" t="s">
        <v>264</v>
      </c>
      <c r="E106" s="30"/>
      <c r="F106" s="38" t="s">
        <v>269</v>
      </c>
      <c r="G106" s="29" t="s">
        <v>49</v>
      </c>
      <c r="H106" s="30">
        <v>4</v>
      </c>
      <c r="I106" s="32">
        <v>0.8</v>
      </c>
    </row>
    <row r="107" spans="1:9" ht="124.5" x14ac:dyDescent="0.25">
      <c r="A107" s="7"/>
      <c r="B107" s="8"/>
      <c r="C107" s="30" t="s">
        <v>5</v>
      </c>
      <c r="D107" s="29" t="s">
        <v>265</v>
      </c>
      <c r="E107" s="30"/>
      <c r="F107" s="38" t="s">
        <v>269</v>
      </c>
      <c r="G107" s="29" t="s">
        <v>49</v>
      </c>
      <c r="H107" s="30">
        <v>4</v>
      </c>
      <c r="I107" s="32">
        <v>0.8</v>
      </c>
    </row>
    <row r="108" spans="1:9" ht="124.5" x14ac:dyDescent="0.25">
      <c r="A108" s="7"/>
      <c r="B108" s="8"/>
      <c r="C108" s="30" t="s">
        <v>5</v>
      </c>
      <c r="D108" s="29" t="s">
        <v>266</v>
      </c>
      <c r="E108" s="30"/>
      <c r="F108" s="38" t="s">
        <v>269</v>
      </c>
      <c r="G108" s="29" t="s">
        <v>49</v>
      </c>
      <c r="H108" s="30">
        <v>4</v>
      </c>
      <c r="I108" s="32">
        <v>0.8</v>
      </c>
    </row>
    <row r="109" spans="1:9" ht="124.5" x14ac:dyDescent="0.25">
      <c r="A109" s="7"/>
      <c r="B109" s="8"/>
      <c r="C109" s="30" t="s">
        <v>5</v>
      </c>
      <c r="D109" s="29" t="s">
        <v>267</v>
      </c>
      <c r="E109" s="30"/>
      <c r="F109" s="38" t="s">
        <v>269</v>
      </c>
      <c r="G109" s="29" t="s">
        <v>49</v>
      </c>
      <c r="H109" s="30">
        <v>4</v>
      </c>
      <c r="I109" s="32">
        <v>0.8</v>
      </c>
    </row>
    <row r="110" spans="1:9" ht="124.5" x14ac:dyDescent="0.25">
      <c r="A110" s="7"/>
      <c r="B110" s="8"/>
      <c r="C110" s="30" t="s">
        <v>5</v>
      </c>
      <c r="D110" s="29" t="s">
        <v>268</v>
      </c>
      <c r="E110" s="30"/>
      <c r="F110" s="38" t="s">
        <v>269</v>
      </c>
      <c r="G110" s="29" t="s">
        <v>49</v>
      </c>
      <c r="H110" s="30">
        <v>4</v>
      </c>
      <c r="I110" s="32">
        <v>0.8</v>
      </c>
    </row>
    <row r="111" spans="1:9" x14ac:dyDescent="0.25">
      <c r="A111" s="7">
        <v>7</v>
      </c>
      <c r="B111" s="8" t="s">
        <v>119</v>
      </c>
      <c r="C111" s="7"/>
      <c r="D111" s="10"/>
      <c r="E111" s="7"/>
      <c r="F111" s="10"/>
      <c r="G111" s="10"/>
      <c r="H111" s="7"/>
      <c r="I111" s="8"/>
    </row>
    <row r="112" spans="1:9" ht="31.5" x14ac:dyDescent="0.25">
      <c r="A112" s="7"/>
      <c r="B112" s="8"/>
      <c r="C112" s="30" t="s">
        <v>5</v>
      </c>
      <c r="D112" s="29" t="s">
        <v>120</v>
      </c>
      <c r="E112" s="30"/>
      <c r="F112" s="29" t="s">
        <v>147</v>
      </c>
      <c r="G112" s="29" t="s">
        <v>49</v>
      </c>
      <c r="H112" s="30">
        <v>4</v>
      </c>
      <c r="I112" s="42">
        <v>1.1000000000000001</v>
      </c>
    </row>
    <row r="113" spans="1:218" ht="31.5" x14ac:dyDescent="0.25">
      <c r="A113" s="7"/>
      <c r="B113" s="8"/>
      <c r="C113" s="30" t="s">
        <v>5</v>
      </c>
      <c r="D113" s="29" t="s">
        <v>121</v>
      </c>
      <c r="E113" s="30"/>
      <c r="F113" s="29" t="s">
        <v>148</v>
      </c>
      <c r="G113" s="29" t="s">
        <v>49</v>
      </c>
      <c r="H113" s="30">
        <v>4</v>
      </c>
      <c r="I113" s="42">
        <v>1.1000000000000001</v>
      </c>
    </row>
    <row r="114" spans="1:218" ht="63" x14ac:dyDescent="0.25">
      <c r="A114" s="7"/>
      <c r="B114" s="8"/>
      <c r="C114" s="30" t="s">
        <v>5</v>
      </c>
      <c r="D114" s="29" t="s">
        <v>122</v>
      </c>
      <c r="E114" s="30"/>
      <c r="F114" s="29" t="s">
        <v>149</v>
      </c>
      <c r="G114" s="29" t="s">
        <v>49</v>
      </c>
      <c r="H114" s="30">
        <v>4</v>
      </c>
      <c r="I114" s="42">
        <v>1</v>
      </c>
    </row>
    <row r="115" spans="1:218" s="36" customFormat="1" ht="36" customHeight="1" x14ac:dyDescent="0.25">
      <c r="A115" s="35"/>
      <c r="B115" s="35"/>
      <c r="C115" s="41" t="s">
        <v>5</v>
      </c>
      <c r="D115" s="29" t="s">
        <v>271</v>
      </c>
      <c r="E115" s="29"/>
      <c r="F115" s="29" t="s">
        <v>272</v>
      </c>
      <c r="G115" s="29" t="s">
        <v>49</v>
      </c>
      <c r="H115" s="41">
        <v>4</v>
      </c>
      <c r="I115" s="42">
        <v>1</v>
      </c>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row>
    <row r="116" spans="1:218" ht="79.5" x14ac:dyDescent="0.25">
      <c r="A116" s="7"/>
      <c r="B116" s="8"/>
      <c r="C116" s="30" t="s">
        <v>5</v>
      </c>
      <c r="D116" s="29" t="s">
        <v>273</v>
      </c>
      <c r="E116" s="30"/>
      <c r="F116" s="38" t="s">
        <v>274</v>
      </c>
      <c r="G116" s="29" t="s">
        <v>49</v>
      </c>
      <c r="H116" s="30">
        <v>4</v>
      </c>
      <c r="I116" s="32">
        <v>0.4</v>
      </c>
    </row>
    <row r="117" spans="1:218" ht="79.5" x14ac:dyDescent="0.25">
      <c r="A117" s="7"/>
      <c r="B117" s="8"/>
      <c r="C117" s="30" t="s">
        <v>5</v>
      </c>
      <c r="D117" s="29" t="s">
        <v>275</v>
      </c>
      <c r="E117" s="30"/>
      <c r="F117" s="38" t="s">
        <v>274</v>
      </c>
      <c r="G117" s="29" t="s">
        <v>49</v>
      </c>
      <c r="H117" s="30">
        <v>4</v>
      </c>
      <c r="I117" s="32">
        <v>0.4</v>
      </c>
    </row>
    <row r="118" spans="1:218" ht="79.5" x14ac:dyDescent="0.25">
      <c r="A118" s="7"/>
      <c r="B118" s="8"/>
      <c r="C118" s="30" t="s">
        <v>5</v>
      </c>
      <c r="D118" s="29" t="s">
        <v>276</v>
      </c>
      <c r="E118" s="30"/>
      <c r="F118" s="38" t="s">
        <v>274</v>
      </c>
      <c r="G118" s="29" t="s">
        <v>49</v>
      </c>
      <c r="H118" s="30">
        <v>4</v>
      </c>
      <c r="I118" s="32">
        <v>0.4</v>
      </c>
    </row>
    <row r="119" spans="1:218" ht="79.5" x14ac:dyDescent="0.25">
      <c r="A119" s="7"/>
      <c r="B119" s="8"/>
      <c r="C119" s="30" t="s">
        <v>5</v>
      </c>
      <c r="D119" s="29" t="s">
        <v>277</v>
      </c>
      <c r="E119" s="30"/>
      <c r="F119" s="38" t="s">
        <v>274</v>
      </c>
      <c r="G119" s="29" t="s">
        <v>49</v>
      </c>
      <c r="H119" s="30">
        <v>4</v>
      </c>
      <c r="I119" s="32">
        <v>0.4</v>
      </c>
    </row>
    <row r="120" spans="1:218" ht="79.5" x14ac:dyDescent="0.25">
      <c r="A120" s="7"/>
      <c r="B120" s="8"/>
      <c r="C120" s="30" t="s">
        <v>5</v>
      </c>
      <c r="D120" s="29" t="s">
        <v>278</v>
      </c>
      <c r="E120" s="30"/>
      <c r="F120" s="38" t="s">
        <v>274</v>
      </c>
      <c r="G120" s="29" t="s">
        <v>49</v>
      </c>
      <c r="H120" s="30">
        <v>4</v>
      </c>
      <c r="I120" s="32">
        <v>0.4</v>
      </c>
    </row>
    <row r="121" spans="1:218" ht="79.5" x14ac:dyDescent="0.25">
      <c r="A121" s="7"/>
      <c r="B121" s="8"/>
      <c r="C121" s="30" t="s">
        <v>5</v>
      </c>
      <c r="D121" s="29" t="s">
        <v>279</v>
      </c>
      <c r="E121" s="30"/>
      <c r="F121" s="38" t="s">
        <v>274</v>
      </c>
      <c r="G121" s="29" t="s">
        <v>49</v>
      </c>
      <c r="H121" s="30">
        <v>4</v>
      </c>
      <c r="I121" s="32">
        <v>0.4</v>
      </c>
    </row>
    <row r="122" spans="1:218" ht="79.5" x14ac:dyDescent="0.25">
      <c r="A122" s="7"/>
      <c r="B122" s="8"/>
      <c r="C122" s="30" t="s">
        <v>5</v>
      </c>
      <c r="D122" s="29" t="s">
        <v>280</v>
      </c>
      <c r="E122" s="30"/>
      <c r="F122" s="38" t="s">
        <v>274</v>
      </c>
      <c r="G122" s="29" t="s">
        <v>49</v>
      </c>
      <c r="H122" s="30">
        <v>4</v>
      </c>
      <c r="I122" s="32">
        <v>0.4</v>
      </c>
    </row>
    <row r="123" spans="1:218" ht="79.5" x14ac:dyDescent="0.25">
      <c r="A123" s="7"/>
      <c r="B123" s="8"/>
      <c r="C123" s="30" t="s">
        <v>5</v>
      </c>
      <c r="D123" s="29" t="s">
        <v>281</v>
      </c>
      <c r="E123" s="30"/>
      <c r="F123" s="38" t="s">
        <v>274</v>
      </c>
      <c r="G123" s="29" t="s">
        <v>49</v>
      </c>
      <c r="H123" s="30">
        <v>4</v>
      </c>
      <c r="I123" s="32">
        <v>0.4</v>
      </c>
    </row>
    <row r="124" spans="1:218" ht="79.5" x14ac:dyDescent="0.25">
      <c r="A124" s="7"/>
      <c r="B124" s="8"/>
      <c r="C124" s="30" t="s">
        <v>5</v>
      </c>
      <c r="D124" s="29" t="s">
        <v>282</v>
      </c>
      <c r="E124" s="30"/>
      <c r="F124" s="38" t="s">
        <v>274</v>
      </c>
      <c r="G124" s="29" t="s">
        <v>49</v>
      </c>
      <c r="H124" s="30">
        <v>4</v>
      </c>
      <c r="I124" s="32">
        <v>0.4</v>
      </c>
    </row>
    <row r="125" spans="1:218" ht="79.5" x14ac:dyDescent="0.25">
      <c r="A125" s="7"/>
      <c r="B125" s="8"/>
      <c r="C125" s="30" t="s">
        <v>5</v>
      </c>
      <c r="D125" s="29" t="s">
        <v>283</v>
      </c>
      <c r="E125" s="30"/>
      <c r="F125" s="38" t="s">
        <v>274</v>
      </c>
      <c r="G125" s="29" t="s">
        <v>49</v>
      </c>
      <c r="H125" s="30">
        <v>4</v>
      </c>
      <c r="I125" s="32">
        <v>0.4</v>
      </c>
    </row>
    <row r="126" spans="1:218" ht="79.5" x14ac:dyDescent="0.25">
      <c r="A126" s="7"/>
      <c r="B126" s="8"/>
      <c r="C126" s="30" t="s">
        <v>5</v>
      </c>
      <c r="D126" s="29" t="s">
        <v>284</v>
      </c>
      <c r="E126" s="30"/>
      <c r="F126" s="38" t="s">
        <v>274</v>
      </c>
      <c r="G126" s="29" t="s">
        <v>49</v>
      </c>
      <c r="H126" s="30">
        <v>4</v>
      </c>
      <c r="I126" s="32">
        <v>0.4</v>
      </c>
    </row>
    <row r="127" spans="1:218" ht="79.5" x14ac:dyDescent="0.25">
      <c r="A127" s="7"/>
      <c r="B127" s="8"/>
      <c r="C127" s="30" t="s">
        <v>5</v>
      </c>
      <c r="D127" s="29" t="s">
        <v>285</v>
      </c>
      <c r="E127" s="30"/>
      <c r="F127" s="38" t="s">
        <v>274</v>
      </c>
      <c r="G127" s="29" t="s">
        <v>49</v>
      </c>
      <c r="H127" s="30">
        <v>4</v>
      </c>
      <c r="I127" s="32">
        <v>0.4</v>
      </c>
    </row>
    <row r="128" spans="1:218" s="6" customFormat="1" x14ac:dyDescent="0.25">
      <c r="A128" s="2" t="s">
        <v>16</v>
      </c>
      <c r="B128" s="3" t="s">
        <v>86</v>
      </c>
      <c r="C128" s="2"/>
      <c r="D128" s="4"/>
      <c r="E128" s="2"/>
      <c r="F128" s="4"/>
      <c r="G128" s="4"/>
      <c r="H128" s="3"/>
      <c r="I128" s="5">
        <f>SUM(I129:I135)</f>
        <v>11</v>
      </c>
    </row>
    <row r="129" spans="1:9" x14ac:dyDescent="0.25">
      <c r="A129" s="7">
        <v>1</v>
      </c>
      <c r="B129" s="8" t="s">
        <v>87</v>
      </c>
      <c r="C129" s="8"/>
      <c r="D129" s="8"/>
      <c r="E129" s="8"/>
      <c r="F129" s="8"/>
      <c r="G129" s="8"/>
      <c r="H129" s="8"/>
      <c r="I129" s="8"/>
    </row>
    <row r="130" spans="1:9" ht="31.5" x14ac:dyDescent="0.25">
      <c r="A130" s="7"/>
      <c r="B130" s="8"/>
      <c r="C130" s="30" t="s">
        <v>5</v>
      </c>
      <c r="D130" s="29" t="s">
        <v>88</v>
      </c>
      <c r="E130" s="30"/>
      <c r="F130" s="29" t="s">
        <v>89</v>
      </c>
      <c r="G130" s="29" t="s">
        <v>56</v>
      </c>
      <c r="H130" s="30">
        <v>5</v>
      </c>
      <c r="I130" s="32">
        <v>2</v>
      </c>
    </row>
    <row r="131" spans="1:9" ht="31.5" x14ac:dyDescent="0.25">
      <c r="A131" s="7"/>
      <c r="B131" s="8"/>
      <c r="C131" s="30" t="s">
        <v>5</v>
      </c>
      <c r="D131" s="29" t="s">
        <v>90</v>
      </c>
      <c r="E131" s="30"/>
      <c r="F131" s="29" t="s">
        <v>91</v>
      </c>
      <c r="G131" s="29" t="s">
        <v>56</v>
      </c>
      <c r="H131" s="30">
        <v>5</v>
      </c>
      <c r="I131" s="32">
        <v>2</v>
      </c>
    </row>
    <row r="132" spans="1:9" ht="31.5" x14ac:dyDescent="0.25">
      <c r="A132" s="7"/>
      <c r="B132" s="8"/>
      <c r="C132" s="30" t="s">
        <v>5</v>
      </c>
      <c r="D132" s="29" t="s">
        <v>92</v>
      </c>
      <c r="E132" s="30"/>
      <c r="F132" s="29" t="s">
        <v>93</v>
      </c>
      <c r="G132" s="29" t="s">
        <v>56</v>
      </c>
      <c r="H132" s="30">
        <v>5</v>
      </c>
      <c r="I132" s="32">
        <v>2</v>
      </c>
    </row>
    <row r="133" spans="1:9" ht="31.5" x14ac:dyDescent="0.25">
      <c r="A133" s="7"/>
      <c r="B133" s="8"/>
      <c r="C133" s="30" t="s">
        <v>5</v>
      </c>
      <c r="D133" s="29" t="s">
        <v>94</v>
      </c>
      <c r="E133" s="30"/>
      <c r="F133" s="29" t="s">
        <v>95</v>
      </c>
      <c r="G133" s="29" t="s">
        <v>56</v>
      </c>
      <c r="H133" s="30">
        <v>5</v>
      </c>
      <c r="I133" s="32">
        <v>2</v>
      </c>
    </row>
    <row r="134" spans="1:9" ht="63" x14ac:dyDescent="0.25">
      <c r="A134" s="7"/>
      <c r="B134" s="8"/>
      <c r="C134" s="39" t="s">
        <v>5</v>
      </c>
      <c r="D134" s="40" t="s">
        <v>96</v>
      </c>
      <c r="E134" s="39"/>
      <c r="F134" s="40" t="s">
        <v>97</v>
      </c>
      <c r="G134" s="29" t="s">
        <v>80</v>
      </c>
      <c r="H134" s="30">
        <v>5</v>
      </c>
      <c r="I134" s="42">
        <v>2</v>
      </c>
    </row>
    <row r="135" spans="1:9" x14ac:dyDescent="0.25">
      <c r="A135" s="7"/>
      <c r="B135" s="8"/>
      <c r="C135" s="30" t="s">
        <v>5</v>
      </c>
      <c r="D135" s="29" t="s">
        <v>98</v>
      </c>
      <c r="E135" s="30"/>
      <c r="F135" s="29" t="s">
        <v>99</v>
      </c>
      <c r="G135" s="29" t="s">
        <v>56</v>
      </c>
      <c r="H135" s="30">
        <v>1</v>
      </c>
      <c r="I135" s="32">
        <v>1</v>
      </c>
    </row>
    <row r="136" spans="1:9" s="6" customFormat="1" x14ac:dyDescent="0.25">
      <c r="A136" s="2" t="s">
        <v>100</v>
      </c>
      <c r="B136" s="3" t="s">
        <v>101</v>
      </c>
      <c r="C136" s="2"/>
      <c r="D136" s="4"/>
      <c r="E136" s="2"/>
      <c r="F136" s="4"/>
      <c r="G136" s="4"/>
      <c r="H136" s="3"/>
      <c r="I136" s="5">
        <f>SUM(I137:I186)</f>
        <v>31</v>
      </c>
    </row>
    <row r="137" spans="1:9" x14ac:dyDescent="0.25">
      <c r="A137" s="7">
        <v>1</v>
      </c>
      <c r="B137" s="8" t="s">
        <v>103</v>
      </c>
      <c r="C137" s="8"/>
      <c r="D137" s="8"/>
      <c r="E137" s="8"/>
      <c r="F137" s="8"/>
      <c r="G137" s="8"/>
      <c r="H137" s="7"/>
      <c r="I137" s="8"/>
    </row>
    <row r="138" spans="1:9" s="33" customFormat="1" x14ac:dyDescent="0.25">
      <c r="A138" s="34"/>
      <c r="B138" s="31"/>
      <c r="C138" s="30" t="s">
        <v>5</v>
      </c>
      <c r="D138" s="29" t="s">
        <v>116</v>
      </c>
      <c r="E138" s="30"/>
      <c r="F138" s="29" t="s">
        <v>117</v>
      </c>
      <c r="G138" s="29" t="s">
        <v>56</v>
      </c>
      <c r="H138" s="30">
        <v>1</v>
      </c>
      <c r="I138" s="32">
        <v>1</v>
      </c>
    </row>
    <row r="139" spans="1:9" ht="31.5" x14ac:dyDescent="0.25">
      <c r="A139" s="7"/>
      <c r="B139" s="8"/>
      <c r="C139" s="30" t="s">
        <v>5</v>
      </c>
      <c r="D139" s="29" t="s">
        <v>240</v>
      </c>
      <c r="E139" s="30"/>
      <c r="F139" s="29" t="s">
        <v>241</v>
      </c>
      <c r="G139" s="29" t="s">
        <v>49</v>
      </c>
      <c r="H139" s="30">
        <v>6</v>
      </c>
      <c r="I139" s="32">
        <v>2</v>
      </c>
    </row>
    <row r="140" spans="1:9" ht="31.5" x14ac:dyDescent="0.25">
      <c r="A140" s="7"/>
      <c r="B140" s="8"/>
      <c r="C140" s="30" t="s">
        <v>5</v>
      </c>
      <c r="D140" s="29" t="s">
        <v>242</v>
      </c>
      <c r="E140" s="30"/>
      <c r="F140" s="29" t="s">
        <v>243</v>
      </c>
      <c r="G140" s="29" t="s">
        <v>49</v>
      </c>
      <c r="H140" s="30">
        <v>6</v>
      </c>
      <c r="I140" s="32">
        <v>2</v>
      </c>
    </row>
    <row r="141" spans="1:9" ht="29.45" customHeight="1" x14ac:dyDescent="0.25">
      <c r="A141" s="7"/>
      <c r="B141" s="8"/>
      <c r="C141" s="30" t="s">
        <v>5</v>
      </c>
      <c r="D141" s="29" t="s">
        <v>244</v>
      </c>
      <c r="E141" s="30"/>
      <c r="F141" s="29" t="s">
        <v>245</v>
      </c>
      <c r="G141" s="29" t="s">
        <v>49</v>
      </c>
      <c r="H141" s="30">
        <v>6</v>
      </c>
      <c r="I141" s="32">
        <v>2</v>
      </c>
    </row>
    <row r="142" spans="1:9" x14ac:dyDescent="0.25">
      <c r="A142" s="7">
        <v>2</v>
      </c>
      <c r="B142" s="8" t="s">
        <v>102</v>
      </c>
      <c r="C142" s="31"/>
      <c r="D142" s="31"/>
      <c r="E142" s="31"/>
      <c r="F142" s="31"/>
      <c r="G142" s="31"/>
      <c r="H142" s="31"/>
      <c r="I142" s="31"/>
    </row>
    <row r="143" spans="1:9" x14ac:dyDescent="0.25">
      <c r="A143" s="7"/>
      <c r="B143" s="8"/>
      <c r="C143" s="30" t="s">
        <v>5</v>
      </c>
      <c r="D143" s="29" t="s">
        <v>153</v>
      </c>
      <c r="E143" s="30"/>
      <c r="F143" s="29" t="s">
        <v>154</v>
      </c>
      <c r="G143" s="29" t="s">
        <v>56</v>
      </c>
      <c r="H143" s="30">
        <v>6</v>
      </c>
      <c r="I143" s="32">
        <v>0.5</v>
      </c>
    </row>
    <row r="144" spans="1:9" x14ac:dyDescent="0.25">
      <c r="A144" s="7"/>
      <c r="B144" s="8"/>
      <c r="C144" s="30" t="s">
        <v>5</v>
      </c>
      <c r="D144" s="29" t="s">
        <v>155</v>
      </c>
      <c r="E144" s="30"/>
      <c r="F144" s="29" t="s">
        <v>156</v>
      </c>
      <c r="G144" s="29" t="s">
        <v>56</v>
      </c>
      <c r="H144" s="30">
        <v>6</v>
      </c>
      <c r="I144" s="32">
        <v>0.5</v>
      </c>
    </row>
    <row r="145" spans="1:9" x14ac:dyDescent="0.25">
      <c r="A145" s="7"/>
      <c r="B145" s="8"/>
      <c r="C145" s="30" t="s">
        <v>5</v>
      </c>
      <c r="D145" s="29" t="s">
        <v>157</v>
      </c>
      <c r="E145" s="30"/>
      <c r="F145" s="29" t="s">
        <v>158</v>
      </c>
      <c r="G145" s="29" t="s">
        <v>56</v>
      </c>
      <c r="H145" s="30">
        <v>6</v>
      </c>
      <c r="I145" s="32">
        <v>0.5</v>
      </c>
    </row>
    <row r="146" spans="1:9" x14ac:dyDescent="0.25">
      <c r="A146" s="7"/>
      <c r="B146" s="8"/>
      <c r="C146" s="30" t="s">
        <v>5</v>
      </c>
      <c r="D146" s="29" t="s">
        <v>159</v>
      </c>
      <c r="E146" s="30"/>
      <c r="F146" s="29" t="s">
        <v>160</v>
      </c>
      <c r="G146" s="29" t="s">
        <v>56</v>
      </c>
      <c r="H146" s="30">
        <v>6</v>
      </c>
      <c r="I146" s="32">
        <v>0.5</v>
      </c>
    </row>
    <row r="147" spans="1:9" x14ac:dyDescent="0.25">
      <c r="A147" s="7"/>
      <c r="B147" s="8"/>
      <c r="C147" s="30" t="s">
        <v>5</v>
      </c>
      <c r="D147" s="29" t="s">
        <v>161</v>
      </c>
      <c r="E147" s="30"/>
      <c r="F147" s="29" t="s">
        <v>162</v>
      </c>
      <c r="G147" s="29" t="s">
        <v>56</v>
      </c>
      <c r="H147" s="30">
        <v>6</v>
      </c>
      <c r="I147" s="32">
        <v>0.5</v>
      </c>
    </row>
    <row r="148" spans="1:9" x14ac:dyDescent="0.25">
      <c r="A148" s="7"/>
      <c r="B148" s="8"/>
      <c r="C148" s="30" t="s">
        <v>5</v>
      </c>
      <c r="D148" s="29" t="s">
        <v>163</v>
      </c>
      <c r="E148" s="30"/>
      <c r="F148" s="29" t="s">
        <v>164</v>
      </c>
      <c r="G148" s="29" t="s">
        <v>56</v>
      </c>
      <c r="H148" s="30">
        <v>6</v>
      </c>
      <c r="I148" s="32">
        <v>0.5</v>
      </c>
    </row>
    <row r="149" spans="1:9" x14ac:dyDescent="0.25">
      <c r="A149" s="7"/>
      <c r="B149" s="8"/>
      <c r="C149" s="30" t="s">
        <v>5</v>
      </c>
      <c r="D149" s="29" t="s">
        <v>165</v>
      </c>
      <c r="E149" s="30"/>
      <c r="F149" s="29" t="s">
        <v>166</v>
      </c>
      <c r="G149" s="29" t="s">
        <v>56</v>
      </c>
      <c r="H149" s="30">
        <v>6</v>
      </c>
      <c r="I149" s="32">
        <v>0.5</v>
      </c>
    </row>
    <row r="150" spans="1:9" x14ac:dyDescent="0.25">
      <c r="A150" s="7"/>
      <c r="B150" s="8"/>
      <c r="C150" s="30" t="s">
        <v>5</v>
      </c>
      <c r="D150" s="29" t="s">
        <v>167</v>
      </c>
      <c r="E150" s="30"/>
      <c r="F150" s="29" t="s">
        <v>168</v>
      </c>
      <c r="G150" s="29" t="s">
        <v>56</v>
      </c>
      <c r="H150" s="30">
        <v>6</v>
      </c>
      <c r="I150" s="32">
        <v>1</v>
      </c>
    </row>
    <row r="151" spans="1:9" ht="63" x14ac:dyDescent="0.25">
      <c r="A151" s="7"/>
      <c r="B151" s="8"/>
      <c r="C151" s="30" t="s">
        <v>5</v>
      </c>
      <c r="D151" s="29" t="s">
        <v>169</v>
      </c>
      <c r="E151" s="30"/>
      <c r="F151" s="29" t="s">
        <v>170</v>
      </c>
      <c r="G151" s="29" t="s">
        <v>286</v>
      </c>
      <c r="H151" s="30">
        <v>6</v>
      </c>
      <c r="I151" s="32">
        <v>0.5</v>
      </c>
    </row>
    <row r="152" spans="1:9" ht="63" x14ac:dyDescent="0.25">
      <c r="A152" s="7"/>
      <c r="B152" s="8"/>
      <c r="C152" s="30" t="s">
        <v>5</v>
      </c>
      <c r="D152" s="29" t="s">
        <v>171</v>
      </c>
      <c r="E152" s="30"/>
      <c r="F152" s="29" t="s">
        <v>172</v>
      </c>
      <c r="G152" s="29" t="s">
        <v>286</v>
      </c>
      <c r="H152" s="30">
        <v>6</v>
      </c>
      <c r="I152" s="32">
        <v>0.5</v>
      </c>
    </row>
    <row r="153" spans="1:9" ht="63" x14ac:dyDescent="0.25">
      <c r="A153" s="7"/>
      <c r="B153" s="8"/>
      <c r="C153" s="30" t="s">
        <v>5</v>
      </c>
      <c r="D153" s="29" t="s">
        <v>173</v>
      </c>
      <c r="E153" s="30"/>
      <c r="F153" s="29" t="s">
        <v>174</v>
      </c>
      <c r="G153" s="29" t="s">
        <v>286</v>
      </c>
      <c r="H153" s="30">
        <v>6</v>
      </c>
      <c r="I153" s="32">
        <v>0.5</v>
      </c>
    </row>
    <row r="154" spans="1:9" ht="63" x14ac:dyDescent="0.25">
      <c r="A154" s="7"/>
      <c r="B154" s="8"/>
      <c r="C154" s="30" t="s">
        <v>5</v>
      </c>
      <c r="D154" s="29" t="s">
        <v>175</v>
      </c>
      <c r="E154" s="30"/>
      <c r="F154" s="29" t="s">
        <v>176</v>
      </c>
      <c r="G154" s="29" t="s">
        <v>286</v>
      </c>
      <c r="H154" s="30">
        <v>6</v>
      </c>
      <c r="I154" s="32">
        <v>0.5</v>
      </c>
    </row>
    <row r="155" spans="1:9" ht="63" x14ac:dyDescent="0.25">
      <c r="A155" s="7"/>
      <c r="B155" s="8"/>
      <c r="C155" s="30" t="s">
        <v>5</v>
      </c>
      <c r="D155" s="29" t="s">
        <v>177</v>
      </c>
      <c r="E155" s="30"/>
      <c r="F155" s="29" t="s">
        <v>178</v>
      </c>
      <c r="G155" s="29" t="s">
        <v>286</v>
      </c>
      <c r="H155" s="30">
        <v>6</v>
      </c>
      <c r="I155" s="32">
        <v>0.5</v>
      </c>
    </row>
    <row r="156" spans="1:9" ht="63" x14ac:dyDescent="0.25">
      <c r="A156" s="7"/>
      <c r="B156" s="8"/>
      <c r="C156" s="30" t="s">
        <v>5</v>
      </c>
      <c r="D156" s="29" t="s">
        <v>179</v>
      </c>
      <c r="E156" s="30"/>
      <c r="F156" s="29" t="s">
        <v>180</v>
      </c>
      <c r="G156" s="29" t="s">
        <v>286</v>
      </c>
      <c r="H156" s="30">
        <v>6</v>
      </c>
      <c r="I156" s="32">
        <v>0.5</v>
      </c>
    </row>
    <row r="157" spans="1:9" ht="63" x14ac:dyDescent="0.25">
      <c r="A157" s="7"/>
      <c r="B157" s="8"/>
      <c r="C157" s="30" t="s">
        <v>5</v>
      </c>
      <c r="D157" s="29" t="s">
        <v>181</v>
      </c>
      <c r="E157" s="30"/>
      <c r="F157" s="29" t="s">
        <v>182</v>
      </c>
      <c r="G157" s="29" t="s">
        <v>286</v>
      </c>
      <c r="H157" s="30">
        <v>6</v>
      </c>
      <c r="I157" s="32">
        <v>0.5</v>
      </c>
    </row>
    <row r="158" spans="1:9" ht="63" x14ac:dyDescent="0.25">
      <c r="A158" s="7"/>
      <c r="B158" s="8"/>
      <c r="C158" s="30" t="s">
        <v>5</v>
      </c>
      <c r="D158" s="29" t="s">
        <v>183</v>
      </c>
      <c r="E158" s="30"/>
      <c r="F158" s="29" t="s">
        <v>184</v>
      </c>
      <c r="G158" s="29" t="s">
        <v>286</v>
      </c>
      <c r="H158" s="30">
        <v>6</v>
      </c>
      <c r="I158" s="32">
        <v>0.5</v>
      </c>
    </row>
    <row r="159" spans="1:9" ht="63" x14ac:dyDescent="0.25">
      <c r="A159" s="7"/>
      <c r="B159" s="8"/>
      <c r="C159" s="30" t="s">
        <v>5</v>
      </c>
      <c r="D159" s="29" t="s">
        <v>185</v>
      </c>
      <c r="E159" s="30"/>
      <c r="F159" s="29" t="s">
        <v>186</v>
      </c>
      <c r="G159" s="29" t="s">
        <v>286</v>
      </c>
      <c r="H159" s="30">
        <v>6</v>
      </c>
      <c r="I159" s="32">
        <v>0.5</v>
      </c>
    </row>
    <row r="160" spans="1:9" ht="63" x14ac:dyDescent="0.25">
      <c r="A160" s="7"/>
      <c r="B160" s="8"/>
      <c r="C160" s="30" t="s">
        <v>5</v>
      </c>
      <c r="D160" s="29" t="s">
        <v>187</v>
      </c>
      <c r="E160" s="30"/>
      <c r="F160" s="29" t="s">
        <v>188</v>
      </c>
      <c r="G160" s="29" t="s">
        <v>286</v>
      </c>
      <c r="H160" s="30">
        <v>6</v>
      </c>
      <c r="I160" s="32">
        <v>0.5</v>
      </c>
    </row>
    <row r="161" spans="1:9" ht="63" x14ac:dyDescent="0.25">
      <c r="A161" s="7"/>
      <c r="B161" s="8"/>
      <c r="C161" s="30" t="s">
        <v>5</v>
      </c>
      <c r="D161" s="29" t="s">
        <v>189</v>
      </c>
      <c r="E161" s="30"/>
      <c r="F161" s="29" t="s">
        <v>190</v>
      </c>
      <c r="G161" s="29" t="s">
        <v>286</v>
      </c>
      <c r="H161" s="30">
        <v>6</v>
      </c>
      <c r="I161" s="32">
        <v>0.5</v>
      </c>
    </row>
    <row r="162" spans="1:9" ht="63" x14ac:dyDescent="0.25">
      <c r="A162" s="7"/>
      <c r="B162" s="8"/>
      <c r="C162" s="30" t="s">
        <v>5</v>
      </c>
      <c r="D162" s="29" t="s">
        <v>191</v>
      </c>
      <c r="E162" s="30"/>
      <c r="F162" s="29" t="s">
        <v>192</v>
      </c>
      <c r="G162" s="29" t="s">
        <v>286</v>
      </c>
      <c r="H162" s="30">
        <v>6</v>
      </c>
      <c r="I162" s="32">
        <v>0.5</v>
      </c>
    </row>
    <row r="163" spans="1:9" ht="63" x14ac:dyDescent="0.25">
      <c r="A163" s="7"/>
      <c r="B163" s="8"/>
      <c r="C163" s="30" t="s">
        <v>5</v>
      </c>
      <c r="D163" s="29" t="s">
        <v>193</v>
      </c>
      <c r="E163" s="30"/>
      <c r="F163" s="29" t="s">
        <v>194</v>
      </c>
      <c r="G163" s="29" t="s">
        <v>286</v>
      </c>
      <c r="H163" s="30">
        <v>6</v>
      </c>
      <c r="I163" s="32">
        <v>0.5</v>
      </c>
    </row>
    <row r="164" spans="1:9" ht="63" x14ac:dyDescent="0.25">
      <c r="A164" s="7"/>
      <c r="B164" s="8"/>
      <c r="C164" s="30" t="s">
        <v>5</v>
      </c>
      <c r="D164" s="29" t="s">
        <v>195</v>
      </c>
      <c r="E164" s="30"/>
      <c r="F164" s="29" t="s">
        <v>196</v>
      </c>
      <c r="G164" s="29" t="s">
        <v>286</v>
      </c>
      <c r="H164" s="30">
        <v>6</v>
      </c>
      <c r="I164" s="32">
        <v>0.5</v>
      </c>
    </row>
    <row r="165" spans="1:9" ht="63" x14ac:dyDescent="0.25">
      <c r="A165" s="7"/>
      <c r="B165" s="8"/>
      <c r="C165" s="30" t="s">
        <v>5</v>
      </c>
      <c r="D165" s="29" t="s">
        <v>197</v>
      </c>
      <c r="E165" s="30"/>
      <c r="F165" s="29" t="s">
        <v>198</v>
      </c>
      <c r="G165" s="29" t="s">
        <v>286</v>
      </c>
      <c r="H165" s="30">
        <v>6</v>
      </c>
      <c r="I165" s="32">
        <v>0.5</v>
      </c>
    </row>
    <row r="166" spans="1:9" ht="63" x14ac:dyDescent="0.25">
      <c r="A166" s="7"/>
      <c r="B166" s="8"/>
      <c r="C166" s="30" t="s">
        <v>5</v>
      </c>
      <c r="D166" s="29" t="s">
        <v>199</v>
      </c>
      <c r="E166" s="30"/>
      <c r="F166" s="29" t="s">
        <v>200</v>
      </c>
      <c r="G166" s="29" t="s">
        <v>286</v>
      </c>
      <c r="H166" s="30">
        <v>6</v>
      </c>
      <c r="I166" s="32">
        <v>0.5</v>
      </c>
    </row>
    <row r="167" spans="1:9" ht="63" x14ac:dyDescent="0.25">
      <c r="A167" s="7"/>
      <c r="B167" s="8"/>
      <c r="C167" s="30" t="s">
        <v>5</v>
      </c>
      <c r="D167" s="29" t="s">
        <v>201</v>
      </c>
      <c r="E167" s="30"/>
      <c r="F167" s="29" t="s">
        <v>202</v>
      </c>
      <c r="G167" s="29" t="s">
        <v>286</v>
      </c>
      <c r="H167" s="30">
        <v>6</v>
      </c>
      <c r="I167" s="32">
        <v>0.5</v>
      </c>
    </row>
    <row r="168" spans="1:9" ht="63" x14ac:dyDescent="0.25">
      <c r="A168" s="7"/>
      <c r="B168" s="8"/>
      <c r="C168" s="30" t="s">
        <v>5</v>
      </c>
      <c r="D168" s="29" t="s">
        <v>203</v>
      </c>
      <c r="E168" s="30"/>
      <c r="F168" s="29" t="s">
        <v>204</v>
      </c>
      <c r="G168" s="29" t="s">
        <v>286</v>
      </c>
      <c r="H168" s="30">
        <v>6</v>
      </c>
      <c r="I168" s="32">
        <v>0.5</v>
      </c>
    </row>
    <row r="169" spans="1:9" ht="63" x14ac:dyDescent="0.25">
      <c r="A169" s="7"/>
      <c r="B169" s="8"/>
      <c r="C169" s="30" t="s">
        <v>5</v>
      </c>
      <c r="D169" s="29" t="s">
        <v>205</v>
      </c>
      <c r="E169" s="30"/>
      <c r="F169" s="29" t="s">
        <v>206</v>
      </c>
      <c r="G169" s="29" t="s">
        <v>286</v>
      </c>
      <c r="H169" s="30">
        <v>6</v>
      </c>
      <c r="I169" s="32">
        <v>0.5</v>
      </c>
    </row>
    <row r="170" spans="1:9" ht="63" x14ac:dyDescent="0.25">
      <c r="A170" s="7"/>
      <c r="B170" s="8"/>
      <c r="C170" s="30" t="s">
        <v>5</v>
      </c>
      <c r="D170" s="29" t="s">
        <v>207</v>
      </c>
      <c r="E170" s="30"/>
      <c r="F170" s="29" t="s">
        <v>208</v>
      </c>
      <c r="G170" s="29" t="s">
        <v>286</v>
      </c>
      <c r="H170" s="30">
        <v>6</v>
      </c>
      <c r="I170" s="32">
        <v>0.5</v>
      </c>
    </row>
    <row r="171" spans="1:9" ht="63" x14ac:dyDescent="0.25">
      <c r="A171" s="7"/>
      <c r="B171" s="8"/>
      <c r="C171" s="30" t="s">
        <v>5</v>
      </c>
      <c r="D171" s="29" t="s">
        <v>209</v>
      </c>
      <c r="E171" s="30"/>
      <c r="F171" s="29" t="s">
        <v>210</v>
      </c>
      <c r="G171" s="29" t="s">
        <v>286</v>
      </c>
      <c r="H171" s="30">
        <v>6</v>
      </c>
      <c r="I171" s="32">
        <v>0.5</v>
      </c>
    </row>
    <row r="172" spans="1:9" ht="63" x14ac:dyDescent="0.25">
      <c r="A172" s="7"/>
      <c r="B172" s="8"/>
      <c r="C172" s="30" t="s">
        <v>5</v>
      </c>
      <c r="D172" s="29" t="s">
        <v>211</v>
      </c>
      <c r="E172" s="30"/>
      <c r="F172" s="29" t="s">
        <v>212</v>
      </c>
      <c r="G172" s="29" t="s">
        <v>286</v>
      </c>
      <c r="H172" s="30">
        <v>6</v>
      </c>
      <c r="I172" s="32">
        <v>0.5</v>
      </c>
    </row>
    <row r="173" spans="1:9" ht="63" x14ac:dyDescent="0.25">
      <c r="A173" s="7"/>
      <c r="B173" s="8"/>
      <c r="C173" s="30" t="s">
        <v>5</v>
      </c>
      <c r="D173" s="29" t="s">
        <v>213</v>
      </c>
      <c r="E173" s="30"/>
      <c r="F173" s="29" t="s">
        <v>214</v>
      </c>
      <c r="G173" s="29" t="s">
        <v>286</v>
      </c>
      <c r="H173" s="30">
        <v>6</v>
      </c>
      <c r="I173" s="32">
        <v>0.5</v>
      </c>
    </row>
    <row r="174" spans="1:9" ht="63" x14ac:dyDescent="0.25">
      <c r="A174" s="7"/>
      <c r="B174" s="8"/>
      <c r="C174" s="30" t="s">
        <v>5</v>
      </c>
      <c r="D174" s="29" t="s">
        <v>215</v>
      </c>
      <c r="E174" s="30"/>
      <c r="F174" s="29" t="s">
        <v>216</v>
      </c>
      <c r="G174" s="29" t="s">
        <v>286</v>
      </c>
      <c r="H174" s="30">
        <v>6</v>
      </c>
      <c r="I174" s="32">
        <v>0.5</v>
      </c>
    </row>
    <row r="175" spans="1:9" ht="63" x14ac:dyDescent="0.25">
      <c r="A175" s="7"/>
      <c r="B175" s="8"/>
      <c r="C175" s="30" t="s">
        <v>5</v>
      </c>
      <c r="D175" s="29" t="s">
        <v>217</v>
      </c>
      <c r="E175" s="30"/>
      <c r="F175" s="29" t="s">
        <v>218</v>
      </c>
      <c r="G175" s="29" t="s">
        <v>286</v>
      </c>
      <c r="H175" s="30">
        <v>6</v>
      </c>
      <c r="I175" s="32">
        <v>0.5</v>
      </c>
    </row>
    <row r="176" spans="1:9" ht="63" x14ac:dyDescent="0.25">
      <c r="A176" s="7"/>
      <c r="B176" s="8"/>
      <c r="C176" s="30" t="s">
        <v>5</v>
      </c>
      <c r="D176" s="29" t="s">
        <v>219</v>
      </c>
      <c r="E176" s="30"/>
      <c r="F176" s="29" t="s">
        <v>220</v>
      </c>
      <c r="G176" s="29" t="s">
        <v>286</v>
      </c>
      <c r="H176" s="30">
        <v>6</v>
      </c>
      <c r="I176" s="32">
        <v>0.5</v>
      </c>
    </row>
    <row r="177" spans="1:9" ht="63" x14ac:dyDescent="0.25">
      <c r="A177" s="7"/>
      <c r="B177" s="8"/>
      <c r="C177" s="30" t="s">
        <v>5</v>
      </c>
      <c r="D177" s="29" t="s">
        <v>221</v>
      </c>
      <c r="E177" s="30"/>
      <c r="F177" s="29" t="s">
        <v>222</v>
      </c>
      <c r="G177" s="29" t="s">
        <v>286</v>
      </c>
      <c r="H177" s="30">
        <v>6</v>
      </c>
      <c r="I177" s="32">
        <v>0.5</v>
      </c>
    </row>
    <row r="178" spans="1:9" ht="63" x14ac:dyDescent="0.25">
      <c r="A178" s="7"/>
      <c r="B178" s="8"/>
      <c r="C178" s="30" t="s">
        <v>5</v>
      </c>
      <c r="D178" s="29" t="s">
        <v>223</v>
      </c>
      <c r="E178" s="30"/>
      <c r="F178" s="29" t="s">
        <v>224</v>
      </c>
      <c r="G178" s="29" t="s">
        <v>286</v>
      </c>
      <c r="H178" s="30">
        <v>6</v>
      </c>
      <c r="I178" s="32">
        <v>0.5</v>
      </c>
    </row>
    <row r="179" spans="1:9" ht="63" x14ac:dyDescent="0.25">
      <c r="A179" s="7"/>
      <c r="B179" s="8"/>
      <c r="C179" s="30" t="s">
        <v>5</v>
      </c>
      <c r="D179" s="29" t="s">
        <v>225</v>
      </c>
      <c r="E179" s="30"/>
      <c r="F179" s="29" t="s">
        <v>226</v>
      </c>
      <c r="G179" s="29" t="s">
        <v>286</v>
      </c>
      <c r="H179" s="30">
        <v>6</v>
      </c>
      <c r="I179" s="32">
        <v>0.5</v>
      </c>
    </row>
    <row r="180" spans="1:9" ht="63" x14ac:dyDescent="0.25">
      <c r="A180" s="7"/>
      <c r="B180" s="8"/>
      <c r="C180" s="30" t="s">
        <v>5</v>
      </c>
      <c r="D180" s="29" t="s">
        <v>227</v>
      </c>
      <c r="E180" s="30"/>
      <c r="F180" s="29" t="s">
        <v>228</v>
      </c>
      <c r="G180" s="29" t="s">
        <v>286</v>
      </c>
      <c r="H180" s="30">
        <v>6</v>
      </c>
      <c r="I180" s="32">
        <v>0.5</v>
      </c>
    </row>
    <row r="181" spans="1:9" ht="63" x14ac:dyDescent="0.25">
      <c r="A181" s="7"/>
      <c r="B181" s="8"/>
      <c r="C181" s="30" t="s">
        <v>5</v>
      </c>
      <c r="D181" s="29" t="s">
        <v>229</v>
      </c>
      <c r="E181" s="30"/>
      <c r="F181" s="29" t="s">
        <v>230</v>
      </c>
      <c r="G181" s="29" t="s">
        <v>286</v>
      </c>
      <c r="H181" s="30">
        <v>6</v>
      </c>
      <c r="I181" s="32">
        <v>0.5</v>
      </c>
    </row>
    <row r="182" spans="1:9" ht="63" x14ac:dyDescent="0.25">
      <c r="A182" s="7"/>
      <c r="B182" s="8"/>
      <c r="C182" s="30" t="s">
        <v>5</v>
      </c>
      <c r="D182" s="29" t="s">
        <v>231</v>
      </c>
      <c r="E182" s="30"/>
      <c r="F182" s="29" t="s">
        <v>232</v>
      </c>
      <c r="G182" s="29" t="s">
        <v>286</v>
      </c>
      <c r="H182" s="30">
        <v>6</v>
      </c>
      <c r="I182" s="32">
        <v>0.5</v>
      </c>
    </row>
    <row r="183" spans="1:9" ht="63" x14ac:dyDescent="0.25">
      <c r="A183" s="7"/>
      <c r="B183" s="8"/>
      <c r="C183" s="30" t="s">
        <v>5</v>
      </c>
      <c r="D183" s="29" t="s">
        <v>233</v>
      </c>
      <c r="E183" s="30"/>
      <c r="F183" s="29" t="s">
        <v>234</v>
      </c>
      <c r="G183" s="29" t="s">
        <v>286</v>
      </c>
      <c r="H183" s="30">
        <v>6</v>
      </c>
      <c r="I183" s="32">
        <v>0.5</v>
      </c>
    </row>
    <row r="184" spans="1:9" ht="63" x14ac:dyDescent="0.25">
      <c r="A184" s="7"/>
      <c r="B184" s="8"/>
      <c r="C184" s="30" t="s">
        <v>5</v>
      </c>
      <c r="D184" s="29" t="s">
        <v>235</v>
      </c>
      <c r="E184" s="30"/>
      <c r="F184" s="29" t="s">
        <v>236</v>
      </c>
      <c r="G184" s="29" t="s">
        <v>286</v>
      </c>
      <c r="H184" s="30">
        <v>6</v>
      </c>
      <c r="I184" s="32">
        <v>0.5</v>
      </c>
    </row>
    <row r="185" spans="1:9" ht="63" x14ac:dyDescent="0.25">
      <c r="A185" s="7"/>
      <c r="B185" s="8"/>
      <c r="C185" s="30" t="s">
        <v>5</v>
      </c>
      <c r="D185" s="29" t="s">
        <v>237</v>
      </c>
      <c r="E185" s="30"/>
      <c r="F185" s="29" t="s">
        <v>238</v>
      </c>
      <c r="G185" s="29" t="s">
        <v>286</v>
      </c>
      <c r="H185" s="30">
        <v>6</v>
      </c>
      <c r="I185" s="32">
        <v>0.5</v>
      </c>
    </row>
    <row r="186" spans="1:9" ht="63" x14ac:dyDescent="0.25">
      <c r="A186" s="7"/>
      <c r="B186" s="8"/>
      <c r="C186" s="30" t="s">
        <v>5</v>
      </c>
      <c r="D186" s="29" t="s">
        <v>239</v>
      </c>
      <c r="E186" s="30"/>
      <c r="F186" s="29"/>
      <c r="G186" s="29" t="s">
        <v>287</v>
      </c>
      <c r="H186" s="30">
        <v>6</v>
      </c>
      <c r="I186" s="32">
        <v>2</v>
      </c>
    </row>
    <row r="187" spans="1:9" x14ac:dyDescent="0.25">
      <c r="A187" s="14"/>
      <c r="B187" s="8"/>
      <c r="C187" s="7"/>
      <c r="D187" s="10"/>
      <c r="E187" s="7"/>
      <c r="F187" s="10"/>
      <c r="G187" s="15" t="s">
        <v>17</v>
      </c>
      <c r="H187" s="15"/>
      <c r="I187" s="16">
        <f>I6+I59+I71+I128+I136</f>
        <v>100</v>
      </c>
    </row>
  </sheetData>
  <pageMargins left="0.70866141732283472" right="0.70866141732283472" top="0.74803149606299213" bottom="0.74803149606299213" header="0.31496062992125984" footer="0.31496062992125984"/>
  <pageSetup paperSize="9" scale="43" fitToHeight="0" orientation="landscape" r:id="rId1"/>
  <headerFooter>
    <oddFooter>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8"/>
  <sheetViews>
    <sheetView workbookViewId="0">
      <selection activeCell="D2" sqref="D2"/>
    </sheetView>
  </sheetViews>
  <sheetFormatPr defaultColWidth="11" defaultRowHeight="15.75" x14ac:dyDescent="0.25"/>
  <cols>
    <col min="2" max="2" width="56.875" style="1" customWidth="1"/>
  </cols>
  <sheetData>
    <row r="1" spans="1:5" s="9" customFormat="1" ht="27.95" customHeight="1" x14ac:dyDescent="0.25">
      <c r="A1" s="46" t="s">
        <v>14</v>
      </c>
      <c r="B1" s="46"/>
      <c r="D1" s="17" t="s">
        <v>104</v>
      </c>
      <c r="E1" s="17" t="s">
        <v>105</v>
      </c>
    </row>
    <row r="2" spans="1:5" s="9" customFormat="1" x14ac:dyDescent="0.25">
      <c r="A2" s="18">
        <v>1</v>
      </c>
      <c r="B2" s="19" t="s">
        <v>106</v>
      </c>
      <c r="D2" s="17">
        <f>SUMIF('Критерии оценки'!H:H,1,'Критерии оценки'!I:I)</f>
        <v>5</v>
      </c>
      <c r="E2" s="17">
        <v>5</v>
      </c>
    </row>
    <row r="3" spans="1:5" s="9" customFormat="1" ht="47.25" x14ac:dyDescent="0.25">
      <c r="A3" s="18">
        <v>2</v>
      </c>
      <c r="B3" s="19" t="s">
        <v>107</v>
      </c>
      <c r="D3" s="17">
        <f>SUMIF('Критерии оценки'!H:H,2,'Критерии оценки'!I:I)</f>
        <v>15.000000000000014</v>
      </c>
      <c r="E3" s="17">
        <v>15</v>
      </c>
    </row>
    <row r="4" spans="1:5" s="9" customFormat="1" x14ac:dyDescent="0.25">
      <c r="A4" s="18">
        <v>3</v>
      </c>
      <c r="B4" s="19" t="s">
        <v>108</v>
      </c>
      <c r="D4" s="17">
        <f>SUMIF('Критерии оценки'!H:H,3,'Критерии оценки'!I:I)</f>
        <v>10</v>
      </c>
      <c r="E4" s="17">
        <v>10</v>
      </c>
    </row>
    <row r="5" spans="1:5" s="9" customFormat="1" ht="47.25" x14ac:dyDescent="0.25">
      <c r="A5" s="18">
        <v>4</v>
      </c>
      <c r="B5" s="19" t="s">
        <v>109</v>
      </c>
      <c r="D5" s="17">
        <f>SUMIF('Критерии оценки'!H:H,4,'Критерии оценки'!I:I)</f>
        <v>29.999999999999993</v>
      </c>
      <c r="E5" s="17">
        <v>30</v>
      </c>
    </row>
    <row r="6" spans="1:5" s="9" customFormat="1" ht="31.5" x14ac:dyDescent="0.25">
      <c r="A6" s="18">
        <v>5</v>
      </c>
      <c r="B6" s="19" t="s">
        <v>110</v>
      </c>
      <c r="D6" s="17">
        <f>SUMIF('Критерии оценки'!H:H,5,'Критерии оценки'!I:I)</f>
        <v>10</v>
      </c>
      <c r="E6" s="17">
        <v>10</v>
      </c>
    </row>
    <row r="7" spans="1:5" s="9" customFormat="1" x14ac:dyDescent="0.25">
      <c r="A7" s="18">
        <v>6</v>
      </c>
      <c r="B7" s="19" t="s">
        <v>101</v>
      </c>
      <c r="D7" s="17">
        <f>SUMIF('Критерии оценки'!H:H,6,'Критерии оценки'!I:I)</f>
        <v>30</v>
      </c>
      <c r="E7" s="17">
        <v>30</v>
      </c>
    </row>
    <row r="8" spans="1:5" s="9" customFormat="1" x14ac:dyDescent="0.25">
      <c r="B8" s="20"/>
      <c r="C8" s="14" t="s">
        <v>111</v>
      </c>
      <c r="D8" s="17">
        <f>SUM(D2:D7)</f>
        <v>100</v>
      </c>
      <c r="E8" s="17">
        <f>SUM(E2:E7)</f>
        <v>100</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StepcheG</cp:lastModifiedBy>
  <cp:lastPrinted>2024-06-08T04:25:55Z</cp:lastPrinted>
  <dcterms:created xsi:type="dcterms:W3CDTF">2022-11-09T22:53:43Z</dcterms:created>
  <dcterms:modified xsi:type="dcterms:W3CDTF">2025-03-20T13:16:06Z</dcterms:modified>
</cp:coreProperties>
</file>