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9040" windowHeight="16440" activeTab="3"/>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45621"/>
</workbook>
</file>

<file path=xl/calcChain.xml><?xml version="1.0" encoding="utf-8"?>
<calcChain xmlns="http://schemas.openxmlformats.org/spreadsheetml/2006/main">
  <c r="G68" i="4" l="1"/>
  <c r="C13" i="4" l="1"/>
  <c r="G19" i="4" l="1"/>
  <c r="G23" i="4"/>
  <c r="G27" i="4"/>
  <c r="G35" i="4"/>
  <c r="G24" i="4"/>
  <c r="G32" i="4"/>
  <c r="G40" i="4"/>
  <c r="G21" i="4"/>
  <c r="G29" i="4"/>
  <c r="G37" i="4"/>
  <c r="G45" i="4"/>
  <c r="G22" i="4"/>
  <c r="G26" i="4"/>
  <c r="G30" i="4"/>
  <c r="G34" i="4"/>
  <c r="G38" i="4"/>
  <c r="G42" i="4"/>
  <c r="G18" i="4"/>
  <c r="G31" i="4"/>
  <c r="G39" i="4"/>
  <c r="G43" i="4"/>
  <c r="G20" i="4"/>
  <c r="G28" i="4"/>
  <c r="G36" i="4"/>
  <c r="G44" i="4"/>
  <c r="G25" i="4"/>
  <c r="G33" i="4"/>
  <c r="G41" i="4"/>
  <c r="G11" i="2"/>
  <c r="G10" i="2"/>
  <c r="A5" i="5" l="1"/>
  <c r="A3" i="5"/>
  <c r="G67" i="4"/>
  <c r="G66" i="4"/>
  <c r="G65" i="4"/>
  <c r="G64" i="4"/>
  <c r="G63" i="4"/>
  <c r="G62" i="4"/>
  <c r="G61" i="4"/>
  <c r="G60" i="4"/>
  <c r="G59" i="4"/>
  <c r="G58" i="4"/>
  <c r="G57" i="4"/>
  <c r="G56" i="4"/>
  <c r="G55" i="4"/>
  <c r="G54" i="4"/>
  <c r="G53" i="4"/>
  <c r="G51" i="4"/>
  <c r="G50" i="4"/>
  <c r="G49" i="4"/>
  <c r="C15" i="4"/>
  <c r="C14" i="4"/>
  <c r="C12" i="4"/>
  <c r="E11" i="4"/>
  <c r="C11" i="4"/>
  <c r="G10" i="4"/>
  <c r="E10" i="4"/>
  <c r="C10" i="4"/>
  <c r="C9" i="4"/>
  <c r="D8" i="4"/>
  <c r="C7" i="4"/>
  <c r="A5" i="4"/>
  <c r="A3" i="4"/>
  <c r="C15" i="3"/>
  <c r="C14" i="3"/>
  <c r="C13" i="3"/>
  <c r="C12" i="3"/>
  <c r="E11" i="3"/>
  <c r="C11" i="3"/>
  <c r="G10" i="3"/>
  <c r="E10" i="3"/>
  <c r="C10" i="3"/>
  <c r="C9" i="3"/>
  <c r="D8" i="3"/>
  <c r="C7" i="3"/>
  <c r="A5" i="3"/>
  <c r="A3" i="3"/>
  <c r="G85" i="2"/>
  <c r="G83" i="2"/>
  <c r="G68" i="2"/>
  <c r="G67" i="2"/>
  <c r="C15" i="2"/>
  <c r="C14" i="2"/>
  <c r="C13" i="2"/>
  <c r="C12" i="2"/>
  <c r="E11" i="2"/>
  <c r="C11" i="2"/>
  <c r="E10" i="2"/>
  <c r="C10" i="2"/>
  <c r="C9" i="2"/>
  <c r="D8" i="2"/>
  <c r="C7" i="2"/>
  <c r="A5" i="2"/>
  <c r="A3" i="2"/>
  <c r="G29" i="3" l="1"/>
  <c r="G32" i="3"/>
  <c r="G34" i="3"/>
  <c r="G38" i="3"/>
  <c r="G40" i="3"/>
  <c r="G35" i="3"/>
  <c r="G30" i="3"/>
  <c r="G27" i="3"/>
  <c r="G36" i="3"/>
  <c r="G39" i="3"/>
  <c r="G33" i="3"/>
  <c r="G37" i="3"/>
  <c r="G28" i="3"/>
</calcChain>
</file>

<file path=xl/sharedStrings.xml><?xml version="1.0" encoding="utf-8"?>
<sst xmlns="http://schemas.openxmlformats.org/spreadsheetml/2006/main" count="768" uniqueCount="349">
  <si>
    <t>Компетенция</t>
  </si>
  <si>
    <t>Эксплуатация беспилотных авиационных систем</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</si>
  <si>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</si>
  <si>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</si>
  <si>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</si>
  <si>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</si>
  <si>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</si>
  <si>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</si>
  <si>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</si>
  <si>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</si>
  <si>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</si>
  <si>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</si>
  <si>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</si>
  <si>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рабочих мест</t>
  </si>
  <si>
    <t>ЭН - эксперт-наставник</t>
  </si>
  <si>
    <t>ГЭ - главный эксперт</t>
  </si>
  <si>
    <t>ИЭ - индустриальный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</si>
  <si>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</si>
  <si>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</si>
  <si>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</si>
  <si>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</si>
  <si>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</si>
  <si>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</si>
  <si>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0"/>
        <color rgb="FF000000"/>
        <rFont val="Times New Roman"/>
        <family val="1"/>
        <charset val="204"/>
      </rPr>
      <t xml:space="preserve"> </t>
    </r>
  </si>
  <si>
    <r>
      <t>Главный эксперт:</t>
    </r>
    <r>
      <rPr>
        <b/>
        <sz val="10"/>
        <color rgb="FF00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</si>
  <si>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</si>
  <si>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</si>
  <si>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</si>
  <si>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</si>
  <si>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</si>
  <si>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</si>
  <si>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</si>
  <si>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</si>
  <si>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</si>
  <si>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</si>
  <si>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</si>
  <si>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</si>
  <si>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</si>
  <si>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</si>
  <si>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</si>
  <si>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</si>
  <si>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</si>
  <si>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</si>
  <si>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</si>
  <si>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</si>
  <si>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</si>
  <si>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</si>
  <si>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(ШхГхВ) 1350х700х780 столеншница не тоньше 25 мм</t>
  </si>
  <si>
    <t>Мебель</t>
  </si>
  <si>
    <t>шт.</t>
  </si>
  <si>
    <t>Стул</t>
  </si>
  <si>
    <t>(ШхГхВ)  - 54х42х77 cm
 4 ножки, без подлокотников</t>
  </si>
  <si>
    <t>Зона оборудована сеткой со всех сторон с возможность захода</t>
  </si>
  <si>
    <t>Полетная зона</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</si>
  <si>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</si>
  <si>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</si>
  <si>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</si>
  <si>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Оборудование</t>
  </si>
  <si>
    <t>комплект</t>
  </si>
  <si>
    <t xml:space="preserve">Учебный набор спортивного квадрокоптера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</si>
  <si>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</si>
  <si>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Лестница - Стремянка</t>
  </si>
  <si>
    <t>Рабочая высота, м 3.7</t>
  </si>
  <si>
    <t>Рулетка измерительная</t>
  </si>
  <si>
    <t>Не менее 10 метров</t>
  </si>
  <si>
    <t xml:space="preserve">ЖК панель с возможностью воспроизводить видео с USB-флешки </t>
  </si>
  <si>
    <t>Диагональ не менее 32“  и HDMI-кабелем длиной не менее 3 метров</t>
  </si>
  <si>
    <t>HDMI кабель</t>
  </si>
  <si>
    <t xml:space="preserve">Для подключения ЖК панель </t>
  </si>
  <si>
    <t xml:space="preserve">Стойка для ЖК панели </t>
  </si>
  <si>
    <t>Напольная стойка высотой не менее 1.5м</t>
  </si>
  <si>
    <t>USB-флешки</t>
  </si>
  <si>
    <t>Не менее 16 GB, USB 3.0</t>
  </si>
  <si>
    <t>Ноутбук</t>
  </si>
  <si>
    <t>CPU i5 8300 / RAM 8 GB DDR4 / SSD 256 Gb (свободное пространство на диске не менее 30 Gb) / видеокарта 2 GB / операционная система /15,6"
Наличие портов  HDMI и LAN</t>
  </si>
  <si>
    <t>Компьютерная мышь</t>
  </si>
  <si>
    <t>Пилот, 6 розеток</t>
  </si>
  <si>
    <t>Не менее 6 розеток, длина шнура не менее 5 метров</t>
  </si>
  <si>
    <t>Стол технического эксперта</t>
  </si>
  <si>
    <t>Размер не менее 1200 на 800, с перфопанелью</t>
  </si>
  <si>
    <t>(ШхГхВ) 2000х500х2000, металлический, 5 полок</t>
  </si>
  <si>
    <t>3д принтер с рабочим полем не менее 300ммх300ммх330мм</t>
  </si>
  <si>
    <t>Рабочил стол для печати не менее 20x20</t>
  </si>
  <si>
    <t>Мусорная корзина</t>
  </si>
  <si>
    <t>Комната Конкурсантов (по количеству конкурсантов)</t>
  </si>
  <si>
    <t>Вешалка</t>
  </si>
  <si>
    <t>металлическая на ножке</t>
  </si>
  <si>
    <t>(ШхГхВ) 1200х700х780 столеншница не тоньше 25 мм</t>
  </si>
  <si>
    <t>Комната Экспертов (включая Главного эксперта) (по количеству экспертов)</t>
  </si>
  <si>
    <t>Оборудование IT</t>
  </si>
  <si>
    <t>МФУ</t>
  </si>
  <si>
    <t>МФУ Тип печати лазерный Цветность печати черно-белая Максимальный формат A4
Количество страниц в месяц
10000
Область применения
персональный
Размещение
настольный
Функции сканера/копира
копирование, сканирование</t>
  </si>
  <si>
    <t>Запасной картридж для МФУ</t>
  </si>
  <si>
    <t>Расходные материалы</t>
  </si>
  <si>
    <t>металическая на ножке</t>
  </si>
  <si>
    <t>Запираемый шкафчик (Локер)</t>
  </si>
  <si>
    <t>пластиковая на 50 л</t>
  </si>
  <si>
    <t>Охрана труда и техника безопасности</t>
  </si>
  <si>
    <t>Аптечка</t>
  </si>
  <si>
    <t>Аптечка изготовлена в соответствии с приказом Минздрав России от 08.10.2020 года № 1080 Н</t>
  </si>
  <si>
    <t>Охрана труда</t>
  </si>
  <si>
    <t>Огнетушитель</t>
  </si>
  <si>
    <t>ОУ-5 + подставка к нему</t>
  </si>
  <si>
    <t>Кулер 19 л</t>
  </si>
  <si>
    <t>Складское помещение</t>
  </si>
  <si>
    <r>
      <rPr>
        <sz val="10"/>
        <color rgb="FF000000"/>
        <rFont val="Times New Roman"/>
        <family val="1"/>
        <charset val="204"/>
      </rPr>
      <t xml:space="preserve">Контур заземления для электропитания и сети слаботочных подключений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</si>
  <si>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отведение ГХВС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</si>
  <si>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сжатого воздуха (при необходимости): </t>
    </r>
    <r>
      <rPr>
        <sz val="10"/>
        <color rgb="FF000000"/>
        <rFont val="Times New Roman"/>
        <family val="1"/>
        <charset val="204"/>
      </rPr>
      <t>не требуется</t>
    </r>
  </si>
  <si>
    <t>Стеллаж</t>
  </si>
  <si>
    <t xml:space="preserve">(ШхГхВ) 2000х500х2000, металлический, 5 полок
</t>
  </si>
  <si>
    <t>(ШхГхВ) 1350х700х780
столеншница не тоньше 25 мм</t>
  </si>
  <si>
    <t>Совок и щётка</t>
  </si>
  <si>
    <t>Тип набор,  Материал пластик, Длина ручки 80 см, Ширина 20 см</t>
  </si>
  <si>
    <t>Не менее 10 литров</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</si>
  <si>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</si>
  <si>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0"/>
        <color rgb="FF000000"/>
        <rFont val="Times New Roman"/>
        <family val="1"/>
        <charset val="204"/>
      </rPr>
      <t>100</t>
    </r>
    <r>
      <rPr>
        <sz val="10"/>
        <color rgb="FF000000"/>
        <rFont val="Times New Roman"/>
        <family val="1"/>
        <charset val="204"/>
      </rPr>
      <t xml:space="preserve"> кв.м.</t>
    </r>
  </si>
  <si>
    <r>
      <t>Освещение:</t>
    </r>
    <r>
      <rPr>
        <sz val="10"/>
        <color rgb="FF000000"/>
        <rFont val="Times New Roman"/>
        <family val="1"/>
        <charset val="204"/>
      </rPr>
      <t xml:space="preserve"> Допустимо верхнее искусственное освещение</t>
    </r>
    <r>
      <rPr>
        <sz val="10"/>
        <color rgb="FF000000"/>
        <rFont val="Times New Roman"/>
        <family val="1"/>
        <charset val="204"/>
      </rPr>
      <t xml:space="preserve"> ( не менее 1200 люкс)</t>
    </r>
  </si>
  <si>
    <r>
      <t xml:space="preserve">Электричество: </t>
    </r>
    <r>
      <rPr>
        <sz val="10"/>
        <color rgb="FF000000"/>
        <rFont val="Times New Roman"/>
        <family val="1"/>
        <charset val="204"/>
      </rPr>
      <t>25</t>
    </r>
    <r>
      <rPr>
        <sz val="10"/>
        <color rgb="FF000000"/>
        <rFont val="Times New Roman"/>
        <family val="1"/>
        <charset val="204"/>
      </rPr>
      <t xml:space="preserve"> подключений к сети  по (220 Вольт)	</t>
    </r>
  </si>
  <si>
    <r>
      <t xml:space="preserve">Покрытие пола: </t>
    </r>
    <r>
      <rPr>
        <sz val="10"/>
        <color rgb="FF000000"/>
        <rFont val="Times New Roman"/>
        <family val="1"/>
        <charset val="204"/>
      </rPr>
      <t>ковролин  -</t>
    </r>
    <r>
      <rPr>
        <sz val="10"/>
        <color rgb="FF000000"/>
        <rFont val="Times New Roman"/>
        <family val="1"/>
        <charset val="204"/>
      </rPr>
      <t xml:space="preserve"> </t>
    </r>
    <r>
      <rPr>
        <sz val="10"/>
        <color rgb="FF000000"/>
        <rFont val="Times New Roman"/>
        <family val="1"/>
        <charset val="204"/>
      </rPr>
      <t xml:space="preserve">100 </t>
    </r>
    <r>
      <rPr>
        <sz val="10"/>
        <color rgb="FF000000"/>
        <rFont val="Times New Roman"/>
        <family val="1"/>
        <charset val="204"/>
      </rPr>
      <t>м2 на всю зону</t>
    </r>
  </si>
  <si>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</si>
  <si>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</si>
  <si>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на усмотрение организатора</t>
  </si>
  <si>
    <t>Инструмент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</si>
  <si>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</si>
  <si>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</si>
  <si>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</si>
  <si>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Плоскогубцы</t>
  </si>
  <si>
    <t>Материал рукояток
резина
Диаметр захвата
120 мм</t>
  </si>
  <si>
    <t>металлический</t>
  </si>
  <si>
    <t>Третья рука</t>
  </si>
  <si>
    <t>основание, два подвижных зажима на трубке типа "крокодил", LED подсветка, лупа, подставка под паяльник; лупа с кратностью 2.5, диаметр линзы 85 мм</t>
  </si>
  <si>
    <t>Пинцет</t>
  </si>
  <si>
    <t>антистатический</t>
  </si>
  <si>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</si>
  <si>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</si>
  <si>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</si>
  <si>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</si>
  <si>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</si>
  <si>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Отвертка шестигранник 1.5</t>
  </si>
  <si>
    <t>с пластиковой ручкой</t>
  </si>
  <si>
    <t>Отвертка шестигранник 2</t>
  </si>
  <si>
    <t>Шлицевая отвертка</t>
  </si>
  <si>
    <t>Крестовая отвертка</t>
  </si>
  <si>
    <t>Ключ торцевой М3</t>
  </si>
  <si>
    <t>металический</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</si>
  <si>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</si>
  <si>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Стол монтажный</t>
  </si>
  <si>
    <t>Перфорированная</t>
  </si>
  <si>
    <t>Стеллаж для инструментов</t>
  </si>
  <si>
    <t>Корзина мусорная + пакеты для мусора</t>
  </si>
  <si>
    <t>Коврик для компьютерной мыши</t>
  </si>
  <si>
    <t>Флэш-карта MicroSD c адаптером</t>
  </si>
  <si>
    <t>Класс памяти не менее 10, емкость не менее 32 гб</t>
  </si>
  <si>
    <t>Micro SD USB card reader</t>
  </si>
  <si>
    <t>Интерфейс:USB, Micro SD</t>
  </si>
  <si>
    <t>Не менее 6 розеток, длина шнура не менее 2 метров</t>
  </si>
  <si>
    <t>Симулятор для ручных полетов</t>
  </si>
  <si>
    <t>ПО</t>
  </si>
  <si>
    <t>3D-САПР для машиностроительного проектирования</t>
  </si>
  <si>
    <t>ПО для моделирования</t>
  </si>
  <si>
    <t>ПО для слайсинга 3д моделей</t>
  </si>
  <si>
    <t>ПО для слайсинга в соответствии с принтером</t>
  </si>
  <si>
    <t>Офисный пакет</t>
  </si>
  <si>
    <t>набор приложений (программный пакет), предназначенных для обработки электронной документации на персональном компьютере</t>
  </si>
  <si>
    <t xml:space="preserve">Очки защитные прозрачные </t>
  </si>
  <si>
    <t xml:space="preserve">Перчатки </t>
  </si>
  <si>
    <r>
      <t>Адрес базовой организации:</t>
    </r>
    <r>
      <rPr>
        <b/>
        <sz val="10"/>
        <color rgb="FFFF0000"/>
        <rFont val="Times New Roman"/>
        <family val="1"/>
        <charset val="204"/>
      </rPr>
      <t xml:space="preserve"> </t>
    </r>
  </si>
  <si>
    <r>
      <t>Главный эксперт:</t>
    </r>
    <r>
      <rPr>
        <b/>
        <sz val="10"/>
        <color rgb="FFFF0000"/>
        <rFont val="Times New Roman"/>
        <family val="1"/>
        <charset val="204"/>
      </rPr>
      <t xml:space="preserve"> </t>
    </r>
  </si>
  <si>
    <t>Рабочее место Конкурсанта (расходные материалы по количеству конкурсантов)</t>
  </si>
  <si>
    <t>Ремкомплект предназначенный для учебного набора квадрокоптера по компетенции Эксплуатации Беспилотных Авиационных Систем</t>
  </si>
  <si>
    <t xml:space="preserve">Ремкомплект предназначенный для конструктора спортивного квадрокоптера </t>
  </si>
  <si>
    <t>шт .</t>
  </si>
  <si>
    <t>Пропеллеры для мультикоптера, 4 шт</t>
  </si>
  <si>
    <t>Пропеллеры левого и правого вращения
диаметр - 5 дюймов
шаг - 5 дюймов</t>
  </si>
  <si>
    <t>Расходные материалы на всех конкурсантов и экспертов</t>
  </si>
  <si>
    <t>Папка на кольцах</t>
  </si>
  <si>
    <t>черная</t>
  </si>
  <si>
    <t>Скотч малярный</t>
  </si>
  <si>
    <t>Скотч двусторонний</t>
  </si>
  <si>
    <t>желтый</t>
  </si>
  <si>
    <t>Ручка шариковая синяя</t>
  </si>
  <si>
    <t>синяя, пластиковая</t>
  </si>
  <si>
    <t>Маркер черный</t>
  </si>
  <si>
    <t>перманентный</t>
  </si>
  <si>
    <t>Степлер 24/6</t>
  </si>
  <si>
    <t>металические скобы</t>
  </si>
  <si>
    <t>Набор скоб для степлера 24/6</t>
  </si>
  <si>
    <t>совместимые с степлером</t>
  </si>
  <si>
    <t>Набор цветных маркеров</t>
  </si>
  <si>
    <t>водорастворимые 4 цвета</t>
  </si>
  <si>
    <t>Папки-планшет с зажимом</t>
  </si>
  <si>
    <t>разного цвета</t>
  </si>
  <si>
    <t>Ножницы</t>
  </si>
  <si>
    <t>металические 20 мм</t>
  </si>
  <si>
    <t>Файлы А4</t>
  </si>
  <si>
    <t>прозрачные</t>
  </si>
  <si>
    <t>Дырокол</t>
  </si>
  <si>
    <t>Зажимы для  бумаг</t>
  </si>
  <si>
    <t>для 50 листов</t>
  </si>
  <si>
    <t>Карандаши</t>
  </si>
  <si>
    <t>деревянные, простые</t>
  </si>
  <si>
    <t>Точилка для карандашей</t>
  </si>
  <si>
    <t>пластиковая</t>
  </si>
  <si>
    <t xml:space="preserve">Флипчарт </t>
  </si>
  <si>
    <t>на треноге, с маркерной доской</t>
  </si>
  <si>
    <t>Бумага для флипчарт</t>
  </si>
  <si>
    <t>белая, размер соответствует флипчарту</t>
  </si>
  <si>
    <t>Канцелярский нож</t>
  </si>
  <si>
    <t>Линейка</t>
  </si>
  <si>
    <t>металлическая 30 см</t>
  </si>
  <si>
    <t xml:space="preserve">Примечание </t>
  </si>
  <si>
    <t>Халат рабочий</t>
  </si>
  <si>
    <t>Смесовая ткань, не менее 210 г/м²</t>
  </si>
  <si>
    <t>пластиковые прозрачные, для предохранения глаз от механических повреждений, предусмотрена защита по бокам в виде продолжения линз</t>
  </si>
  <si>
    <t>перчатки защитные</t>
  </si>
  <si>
    <t xml:space="preserve">Плата микроконтроллера  </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</si>
  <si>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</si>
  <si>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</si>
  <si>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</si>
  <si>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</si>
  <si>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</si>
  <si>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</si>
  <si>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</si>
  <si>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</si>
  <si>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</si>
  <si>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</si>
  <si>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</si>
  <si>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</si>
  <si>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</si>
  <si>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</si>
  <si>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холодная/горячая вода</t>
  </si>
  <si>
    <t>Калужская область</t>
  </si>
  <si>
    <t>Количество экспертов (ЭН+ГЭ+ИЭ+РГО) + ТАП</t>
  </si>
  <si>
    <t>РГО - руководитель группы оценки</t>
  </si>
  <si>
    <t>248001, г. Калуга, 1-й Академический проезд, 5к1Д</t>
  </si>
  <si>
    <t>Федеральный технопарк профессионального образования г. Калуга</t>
  </si>
  <si>
    <t>Сигнальные карточки (комплект)</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</si>
  <si>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    наличие, совместимость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</si>
  <si>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Вес в упаковке: 1 кг 
Тип пластика - PLA</t>
  </si>
  <si>
    <t>Наличие портов HDMI и LAN</t>
  </si>
  <si>
    <t>Полетная зона 8х8м с разделением на 2 части</t>
  </si>
  <si>
    <t>БВС самолетного типа</t>
  </si>
  <si>
    <t>оптическая, проводная, разрешением в диапазоне от 800 до 1600 dpi</t>
  </si>
  <si>
    <t xml:space="preserve"> Тип БВС cамолетный, с электродвигателем
Двигатель электрический бесколлекторный
Скорость полета 64 - 130 км/ч
Макс. взлетная масса 3,1 кг
Макс. масса полезной нагрузки 0,8 кг
Макс. площадь фотосъемки за один полет 9 км
Макс. допустимая скорость ветра 12 м/с
Размах крыла 1,38 см
Мин. безопасная высота полета 100 м
Макс. высота полета 4000 м
Мин. безопасная высота полета 100 м
Макс. продолжительность полета 60 мин
Макс. протяженность маршрута полета 70 км
Посадка в автоматическом режиме на парашюте</t>
  </si>
  <si>
    <t>Провод MicroUSB-USB, улитка</t>
  </si>
  <si>
    <t>длина 1,5 м</t>
  </si>
  <si>
    <t>Флюс</t>
  </si>
  <si>
    <t>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t>
  </si>
  <si>
    <t>Очиститель жала паяльника</t>
  </si>
  <si>
    <t xml:space="preserve">Набор термоусадки      </t>
  </si>
  <si>
    <t>Губка для очистки жала, материал - низкоабразивная латунная стружка</t>
  </si>
  <si>
    <t>Пропеллеры для мультикоптера 3", комплект</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</si>
  <si>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</si>
  <si>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</si>
  <si>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 xml:space="preserve">Пропеллеры левого и правого вращения
диаметр - 3 дюйма
шаг - 5 дюймов    Количество лопастей         3
Материал - поликарбонат   </t>
  </si>
  <si>
    <t xml:space="preserve">Батарейка AA  </t>
  </si>
  <si>
    <t>алкалиновая, АА, Выходное напряжение   не менее 1.2 В
Масса не более 8.75 г
Ёмкость   не менее 2500 мАч</t>
  </si>
  <si>
    <t>Размер   не более 300*16 мм
Количество контактов  не менее 15
Масса   не более 2 г</t>
  </si>
  <si>
    <t>Шлейф для камеры одноплатного компьютера</t>
  </si>
  <si>
    <t xml:space="preserve"> Длина не менее 250 мм
Ширина   не менее 4 мм
Масса   не более 1 г</t>
  </si>
  <si>
    <t>Стяжка (хомут) пластиковая</t>
  </si>
  <si>
    <t xml:space="preserve">Литиевая батарея  для спортивного квадрокоптера </t>
  </si>
  <si>
    <t xml:space="preserve">     Масса                не более 102 г
Ёмкость                не менее 850 мАч
Выходное напряжение                не более 14.8 В
Максимальный ток отдачи                не менее 60 А
Размер                "не более 
60*31*31 мм"</t>
  </si>
  <si>
    <t>Масса                не более 241 г
Ёмкость                не менее 2200 мАч
Выходное напряжение                не более 14.8 В
Максимальный ток отдачи                не менее 95 А
Размеры                "не более 
105*35*33 мм"</t>
  </si>
  <si>
    <t>Литиевая батарея  для квадрокоптера по компетенции</t>
  </si>
  <si>
    <t xml:space="preserve">Телескопический провод MicroUSB-USB  </t>
  </si>
  <si>
    <t>Минимальная длина                не менее 200 мм
Масимальная длина                не более 750 мм</t>
  </si>
  <si>
    <t xml:space="preserve">Телескопический провод TypeC-USB </t>
  </si>
  <si>
    <t xml:space="preserve">Салфетки тканевые  </t>
  </si>
  <si>
    <t>Ширина                не менее 87
Длинна                не менее 240
Материал - вискоза                наличие</t>
  </si>
  <si>
    <t xml:space="preserve">Скотч двухсторонний   </t>
  </si>
  <si>
    <t>Вспененный           Ширина                не менее 15 мм
Длина                не менее 5000 мм</t>
  </si>
  <si>
    <t>Материал - ПВХ                наличие
Ширина                не менее 15 мм
Длина                не менее 20000 мм
Толщина                не менее 0.13 мм</t>
  </si>
  <si>
    <t>Изолента</t>
  </si>
  <si>
    <t>Пластик для 3Д печати 1.75мм</t>
  </si>
  <si>
    <t>Оплетка для выпайки</t>
  </si>
  <si>
    <t>Ширина                1- 1.5 мм
Материал - медь                наличие
Масса                не менее 15 г</t>
  </si>
  <si>
    <t xml:space="preserve">Набор проводов   </t>
  </si>
  <si>
    <t>Длина 10 -20 см, не менее 6 шт каждого вида</t>
  </si>
  <si>
    <t>Провода макетные мама-мама, мама-папа, папа-папа (набор)</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</si>
  <si>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4) Коннектор JST  наличие, на силиконовом проводе длиной не менее 100 мм
1.3. Регулятор оборотов: Не менее 4 шт.
Технические характеристики:        
1) Габаритные размеры: не более 15*29 мм (с запасом, вдруг снимут с производства)
2) Максимальный рабочий ток: не менее 25 ампер
3) Максимальное напряжение: не менее 16,8 вольта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1.12. Рама квадрокоптера
Технические характеристики:
1) Количество составных деталей: Не менее 10 шт.
2) Материал рамы: карбон
3) Растояние между центрами диагональных моторов: не менее 235 мм
1.13. Защита пропеллеров совместимая с рамой квадрокоптера
Технические характеристики:
1) Материал защиты: поликарбонат
2) Количество составных частей: не менее 24 шт.
3) Габаритные размеры не менее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не менее 49 см
2) Количество светодиодов на метр: 144 шт
3) Коннектор JST  наличие, на силиконовом проводе длиной не менее 100 мм
1.16. Модуль памяти, microSD 16 GB 10 Class с установленным ПО для одноплатного компьютера
</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</si>
  <si>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</si>
  <si>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 Грузы (мячики разного цвета) не менее 25 шт</t>
  </si>
  <si>
    <t>Вспомогательная полетная зона (куб)</t>
  </si>
  <si>
    <t>Размер полетной зоны (ДxШхВ): 3х3х3м.</t>
  </si>
  <si>
    <t>не менее 30 л, пластик</t>
  </si>
  <si>
    <t>не менее 3 полок (ящиков), замок</t>
  </si>
  <si>
    <t>Итоговый (межрегиональный) этап Чемпионата профессионального мастерства "Профессионалы" - 2025</t>
  </si>
  <si>
    <t>1.1.	Бесколлекторный электродвигатель	2 шт
1.1.1.	Технические характеристики:	 
1.1.2.	Диаметр статора	не более 14 мм
1.1.3.	Высота статора	не менее 8 мм
1.1.4.	Мощность двигателя	не менее 350 Вт
1.2.	Пропеллер пластиковый	4 шт
1.2.1.	Технические характеристики:	 
1.2.2.	Диаметр пропеллера	не более 76 мм
1.3.	Литиевая аккумуляторная батарея	Наличие
1.3.1.	Технические характеристики:	 
1.3.2.	Емкость батареи	не менее 850 мАч
1.3.3.	Номинальное напряжение батареи	не менее 14,8 В
1.4.	Светодиодная лента адресная	Наличие
1.4.1.	Технические характеристики:	 
1.4.2.	Количество светодиодов на одной полоске	не менее 8 шт
1.4.3.	Длина	не более 35 мм
1.4.4.	Напряжение питания	не более 5 В
1.5.	Рама квадрокоптера	Наличие
1.5.1.	Технические характеристики:	 
1.5.2.	Материал рамы	"акрилонитрилбута диенстирол"
1.5.3.	Количество составных частей	не более 3 шт
1.5.4.	Расстояние между центрами диагональных моторов	не более 130 мм
1.5.5.	Масса рамы	не более 30 г
1.5.6.	Количество крепежных отверстий	не менее 22
1.5.7.	Возможность прокладки проводов моторов внутри лучей	Наличие
1.5.8.	Встроенное крепление камеры	Наличие
1.5.9.	Безвинтовое крепление канопы	Наличие
1.5.10.	Отверстия для антенн приемника	Наличие
1.5.11.	Отверстия для антенны видеопередатчика	Наличие
1.5.12.	Отверстия для вентиляции видеопередатчика	Наличие
1.5.13.	Ширина крепления камеры 	не более 14 мм
1.5.14.	Минимальный угол подъема камеры	не более 0 градусов
1.5.15.	Максимальный угол подъема камеры	не менее 50 градусов
1.5.16.	Кольцо для соединения концов лучей	Наличие
1.6.	Защита пропеллеров совместимая с рамой квадрокоптера	Наличие
1.6.1.	Технические характеристики:	 
1.6.2.	Материал защиты пропеллеров	"полиэтилентереф талат-гликоль"
1.6.3.	Количество составных частей	не более 4 шт
1.6.4.	Габаритные размеры собранной защиты	не более 195x180 мм
1.6.5.	Безвинтовое крепление	Наличие
1.7.	Комплект крепежа необходимый для сборки квадрокоптера	Наличие
1.7.1	Технические характеристики:	
1.7.2	Диаметр винтов крепления моторов	не более 2 мм
1.8.	Приемник ELRS	Наличие
1.8.1.	Технические характеристики:	 
1.8.2.	Протокол управления ELRS	Наличие
1.8.3.	Процессор	ESP8285
1.8.4.	Рабочая частота	не менее 2,4 ГГц
1.8.5.	Напряжение питания	Не более 5В
1.9.	FPV-Передатчик	 Наличие
1.9.1	Технические характеристики:	 
1.9.2	Частота	не менее 5,8 G
1.9.3.	Количество каналов	не менее 40 шт
1.9.4.	Максимальное входное напряжение	не более 7 В
1.9.5.	Максимальная выходная мощность	не менее 50 мВт
1.10.	FPV-Камера	 Наличие
1.10.1.	Технические характеристики:	 
1.10.2.	Разрешение	не менее 1200 TVL
1.10.3.	Фокусное расстояние линзы	не более 2,1 мм
1.10.4.	Отображение телеметрии	Наличие
1.10.5.	Масса	не более 3,5 гр</t>
  </si>
  <si>
    <t xml:space="preserve">Припой </t>
  </si>
  <si>
    <t>Вид припоя: мягкий (легкоплавкий)
Сечение/диаметр:  0,7 - 1 мм
Температура пайки:183–190 °С
Состав:Sn61/Pb39
С канифолью:есть
Масса  не менее 10 г
 Тип упаковки  - пластмассовая туба или катушка</t>
  </si>
  <si>
    <t>Максимальный диаметр                не более 14 мм
Длина отрезка                не менее 40 мм
Коэффициент усадки                не менее 2
Количество отрезков                не менее 19 шт
Минимальный диаметр                не менее 1 мм</t>
  </si>
  <si>
    <t>Плата макетная беспаечная</t>
  </si>
  <si>
    <t>170 контактов (34 группы по 5 контактов)
Размеры макетной платы: 45,7 x 35,6 x 9,4 мм
Максимально допустимая кратковременная температура: до + 150 °C
Рабочая температура эксплуатации: от -20 °C до + 80 °C
Диапазон захвата контактов: от 0,4мм. до 0,7мм. ( от 29AWG до 20AWG )
Вес макетной платы: 14 грамм</t>
  </si>
  <si>
    <t>Датчик газа MQ-3</t>
  </si>
  <si>
    <t>Полетный контроллер AIO (всё-в-одном)</t>
  </si>
  <si>
    <t>Пропеллеры, комплект 4 шт (2cw + 2 ccw)</t>
  </si>
  <si>
    <t>Рабочее напряжение: включая 4S 
Продолжительный ток: не менее 40А
Барометр: наличие
5В BEC: 5В - 2.5А/ 3А
Приемник: ELRS, TBS, SBUS, IBUS
IIC: наличие
UART: не менее 3
Программирование led: поддерживается
Протокол: PWM/ OneShot125/ DSHOT150/ DSHOT300/ DSHOT600/ Multishot
Прошивка управления полетом:  Betaflight/ INAV
Порт USB: MicroUSB/ Type-C
Габариты:
плата: 33 х 33 мм
расстояние между крепежными отверстиями: 25.5 х 25.5 мм 
силовой разъём: XT60 в комплекте</t>
  </si>
  <si>
    <t>Материал: карбон 
Размер рамы: не менее 225 мм, не более 250 мм
Толщина луча: не менее 5 мм
Толщина деки: не менее 2 мм
Крепление под моторы 16х16 мм
Масса: не более 165 г</t>
  </si>
  <si>
    <t>Электронный модуль для определения паров спирта в воздухе
- Чувствителен к алкоголю, этанолу;
- Выходное напряжение зависит от концентрации измеряемых газов;
- Быстрая реакция и восстановление;
- Регулируемая чувствительность;
- Индикатор входного сигнала.
- Рабочее напряжение: 2.5…5В;
- Размер платы: 40 х 21 мм;
- Монтажные отверстия: 2.0 мм.</t>
  </si>
  <si>
    <t>размер: в диапазоне 2205 - 2306
рабочее напряжение: включая 4S
количество оборотов: в диапазоне 1800 - 2700 kv
размер крепления: 16х16 мм
диаметр вала: М5
максимальный ток: не более 45А</t>
  </si>
  <si>
    <t>Материал: поликарбонат
Размер: 5,0 - 5,1 дюйм
Шаг: 3,0 - 5,0 дюйм
Количество лопастей: 3
Монтажное отверстие: 5 мм</t>
  </si>
  <si>
    <t>Электродвигатели, комплект 4 шт (2cw + 2 ccw)</t>
  </si>
  <si>
    <t>Рама для квадрокоптера 5 дюймов</t>
  </si>
  <si>
    <t>белая, 80 г/м</t>
  </si>
  <si>
    <t>Бумага А4, пачка 500 листов</t>
  </si>
  <si>
    <t>белый, с клейкой основой</t>
  </si>
  <si>
    <t>Остроушко Андрей Владимирович</t>
  </si>
  <si>
    <t>Управление: подключение пульта радиоуправления.
Уровни: не менее 9 карт + конструктор карт. 
Настройка и привязывание пульта управления: доступны. 
Многопользовательский режим: доступен. 
Возможность выбора дронов и изменения их настроек.
ПО должно входить в Единый реестр российских программ для электронных вычислительных машин и баз данных.</t>
  </si>
  <si>
    <t>Баннер с ArUco-маркерами</t>
  </si>
  <si>
    <t>4м х 6м, согласно макету</t>
  </si>
  <si>
    <t>Баннер с макетом трубопровода</t>
  </si>
  <si>
    <t>Баннер с принтом "кирпич" для макетов зданий</t>
  </si>
  <si>
    <t>2м х 7м, согласно макету</t>
  </si>
  <si>
    <t>Саморезы шурупы по дереву</t>
  </si>
  <si>
    <t>цинк 70 х 4,2 мм</t>
  </si>
  <si>
    <t>шт</t>
  </si>
  <si>
    <t>цинк 25 х 3,5 мм</t>
  </si>
  <si>
    <t>кг</t>
  </si>
  <si>
    <t>лист 500x500 мм, толщина 3 мм, высший сорт 2/4</t>
  </si>
  <si>
    <t>Брусок деревянный строганный</t>
  </si>
  <si>
    <t>Хвоя 1 сорт</t>
  </si>
  <si>
    <t>Фанера ФК шлифованная</t>
  </si>
  <si>
    <t xml:space="preserve">Амортизирующие маты на пол  общей и вспомогательной полётных зон </t>
  </si>
  <si>
    <t>Монтажная стена к рабочему столу</t>
  </si>
  <si>
    <t>Стеллаж - тип 1</t>
  </si>
  <si>
    <t>Металлический 200x100x40 4 полки</t>
  </si>
  <si>
    <t>Стул - тип 1</t>
  </si>
  <si>
    <t>Cтул офисный со спинкой на ножках</t>
  </si>
  <si>
    <t>Мышь компьютерная</t>
  </si>
  <si>
    <t>Сетевой фильтр</t>
  </si>
  <si>
    <t>6 розеток, длина кабеля 5м</t>
  </si>
  <si>
    <t>Корзина для мусора</t>
  </si>
  <si>
    <t>не менее 14л</t>
  </si>
  <si>
    <t>Зарядное устройство для LiPo АКБ</t>
  </si>
  <si>
    <t>Аудиосистема (колонки + микрофон)</t>
  </si>
  <si>
    <t>Количество конкурсантов</t>
  </si>
  <si>
    <t xml:space="preserve">Количество конкурсантов: </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</si>
  <si>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4- 8 мм
1.3.4.        Мощность двигателя        не менее 300 Вт
1.4.                Пропеллер пластиковый 3 дюйма, трёхлопастной, совместимый с двигателем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FlySky/ ELRS        Наличие
1.11.1.        Технические характеристики:        
1.11.2.        Протокол управления Flysky/ELRS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</si>
  <si>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Клеевой пистолет со стержнями</t>
  </si>
  <si>
    <t>2 шт, от 14 АВГ, 12 АВГ, длина не менее 20 см для каждого типа</t>
  </si>
  <si>
    <t>Контейнер пластиковый прямоугольный</t>
  </si>
  <si>
    <t>Размер не менее 50*50*30</t>
  </si>
  <si>
    <t>Совместимый с МФУ площадки</t>
  </si>
  <si>
    <t>07.04.25-18.04.25</t>
  </si>
  <si>
    <t>Лучко Андрей Сергеевич</t>
  </si>
  <si>
    <t>Machenike L16 
CPU: Core i7 13650HX
RAM: 32GB
GPU: RTX 4060
Экран 4k 240hz Win10 /15,6"</t>
  </si>
  <si>
    <t>1400 * 700 * 750 (ш*в*г)
столеншница не тоньше 25 мм</t>
  </si>
  <si>
    <t>Machenike L16 
CPU: Core i7 13650HX
RAM: 32GB
GPU: RTX 4060
Экран 4k 240hz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</si>
</sst>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
    <numFmt numFmtId="165" formatCode="[$-419]General"/>
  </numFmts>
  <fonts count="19" x14ac:knownFonts="1">
    <font>
      <sz val="11"/>
      <color theme="1"/>
      <name val="Calibri"/>
    </font>
    <font>
      <sz val="14"/>
      <color theme="1"/>
      <name val="Times New Roman"/>
      <family val="1"/>
      <charset val="204"/>
    </font>
    <font>
      <sz val="14"/>
      <color theme="1"/>
      <name val="Times New Roman"/>
      <family val="1"/>
      <charset val="204"/>
    </font>
    <font>
      <sz val="10"/>
      <color rgb="FF000000"/>
      <name val="Times New Roman"/>
      <family val="1"/>
      <charset val="204"/>
    </font>
    <font>
      <sz val="11"/>
      <name val="Calibri"/>
      <family val="2"/>
      <charset val="204"/>
      <scheme val="minor"/>
    </font>
    <font>
      <b/>
      <sz val="10"/>
      <color rgb="FF000000"/>
      <name val="Times New Roman"/>
      <family val="1"/>
      <charset val="204"/>
    </font>
    <font>
      <sz val="10"/>
      <name val="Times New Roman"/>
      <family val="1"/>
      <charset val="204"/>
    </font>
    <font>
      <sz val="10"/>
      <color theme="0"/>
      <name val="Times New Roman"/>
      <family val="1"/>
      <charset val="204"/>
    </font>
    <font>
      <b/>
      <sz val="10"/>
      <color theme="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rgb="FF000000"/>
      <name val="Times New Roman"/>
      <family val="1"/>
      <charset val="204"/>
    </font>
    <font>
      <sz val="10"/>
      <color rgb="FF000000"/>
      <name val="Times New Roman"/>
      <family val="1"/>
      <charset val="204"/>
    </font>
    <font>
      <sz val="11"/>
      <color theme="0"/>
      <name val="Calibri"/>
      <family val="2"/>
      <charset val="204"/>
      <scheme val="minor"/>
    </font>
    <font>
      <u/>
      <sz val="11"/>
      <color theme="10"/>
      <name val="Calibri"/>
      <family val="2"/>
      <charset val="204"/>
    </font>
    <font>
      <sz val="14"/>
      <color theme="1"/>
      <name val="Times New Roman"/>
      <family val="1"/>
      <charset val="204"/>
    </font>
    <font>
      <sz val="10"/>
      <color theme="1"/>
      <name val="Calibri"/>
      <family val="2"/>
      <charset val="204"/>
    </font>
  </fonts>
  <fills count="11">
    <fill>
      <patternFill patternType="none"/>
    </fill>
    <fill>
      <patternFill patternType="gray125"/>
    </fill>
    <fill>
      <patternFill patternType="solid">
        <fgColor theme="7"/>
      </patternFill>
    </fill>
    <fill>
      <patternFill patternType="solid">
        <fgColor theme="1" tint="0.249977111117893"/>
        <bgColor indexed="65"/>
      </patternFill>
    </fill>
    <fill>
      <patternFill patternType="solid">
        <fgColor theme="0" tint="-0.34998626667073579"/>
        <bgColor indexed="65"/>
      </patternFill>
    </fill>
    <fill>
      <patternFill patternType="solid">
        <fgColor theme="0"/>
      </patternFill>
    </fill>
    <fill>
      <patternFill patternType="solid">
        <fgColor rgb="FFAEABAB"/>
      </patternFill>
    </fill>
    <fill>
      <patternFill patternType="solid">
        <fgColor rgb="FFFFFFFF"/>
      </patternFill>
    </fill>
    <fill>
      <patternFill patternType="solid">
        <fgColor theme="2" tint="-0.249977111117893"/>
        <bgColor indexed="64"/>
      </patternFill>
    </fill>
    <fill>
      <patternFill patternType="solid">
        <fgColor theme="0"/>
        <bgColor theme="0"/>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ck">
        <color rgb="FF000000"/>
      </left>
      <right style="thick">
        <color rgb="FF000000"/>
      </right>
      <top style="thick">
        <color rgb="FF000000"/>
      </top>
      <bottom style="thick">
        <color rgb="FF000000"/>
      </bottom>
      <diagonal/>
    </border>
    <border>
      <left/>
      <right/>
      <top style="thin">
        <color rgb="FF000000"/>
      </top>
      <bottom/>
      <diagonal/>
    </border>
  </borders>
  <cellStyleXfs count="2">
    <xf numFmtId="0" fontId="0" fillId="0" borderId="0"/>
    <xf numFmtId="0" fontId="16" fillId="0" borderId="0" applyNumberFormat="0" applyFill="0" applyBorder="0" applyAlignment="0" applyProtection="0"/>
  </cellStyleXfs>
  <cellXfs count="169">
    <xf numFmtId="0" fontId="0" fillId="0" borderId="0" xfId="0"/>
    <xf numFmtId="0" fontId="1" fillId="0" borderId="0" xfId="0" applyFont="1"/>
    <xf numFmtId="0" fontId="1" fillId="0" borderId="1" xfId="0" applyFont="1" applyBorder="1"/>
    <xf numFmtId="0" fontId="2" fillId="2" borderId="1" xfId="0" applyFont="1" applyFill="1" applyBorder="1"/>
    <xf numFmtId="0" fontId="3" fillId="0" borderId="0" xfId="0" applyFont="1"/>
    <xf numFmtId="0" fontId="4" fillId="0" borderId="0" xfId="0" applyFont="1"/>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xf>
    <xf numFmtId="0" fontId="3" fillId="5" borderId="1" xfId="0" applyFont="1" applyFill="1" applyBorder="1" applyAlignment="1">
      <alignment horizontal="left" vertic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wrapText="1"/>
    </xf>
    <xf numFmtId="0" fontId="3" fillId="5" borderId="1" xfId="0" applyFont="1" applyFill="1" applyBorder="1" applyAlignment="1">
      <alignment horizontal="left" vertical="top" wrapText="1"/>
    </xf>
    <xf numFmtId="0" fontId="3" fillId="0" borderId="4" xfId="0" applyFont="1" applyBorder="1" applyAlignment="1">
      <alignment horizontal="center" vertical="center"/>
    </xf>
    <xf numFmtId="0" fontId="3" fillId="0" borderId="4" xfId="0" applyFont="1" applyBorder="1"/>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5" xfId="0" applyFont="1" applyBorder="1" applyAlignment="1">
      <alignment horizontal="center" vertical="center"/>
    </xf>
    <xf numFmtId="0" fontId="3" fillId="0" borderId="5" xfId="0" applyFont="1" applyBorder="1"/>
    <xf numFmtId="0" fontId="3" fillId="5" borderId="1" xfId="0" applyFont="1" applyFill="1" applyBorder="1" applyAlignment="1">
      <alignment vertical="top" wrapText="1"/>
    </xf>
    <xf numFmtId="0" fontId="3" fillId="5" borderId="1" xfId="0" applyFont="1" applyFill="1" applyBorder="1" applyAlignment="1">
      <alignment wrapText="1"/>
    </xf>
    <xf numFmtId="0" fontId="3" fillId="5" borderId="1" xfId="0" applyFont="1" applyFill="1" applyBorder="1" applyAlignment="1">
      <alignment horizontal="center" vertical="center" wrapText="1"/>
    </xf>
    <xf numFmtId="0" fontId="3" fillId="5" borderId="1" xfId="0" applyFont="1" applyFill="1" applyBorder="1"/>
    <xf numFmtId="0" fontId="3" fillId="5" borderId="1" xfId="0" applyFont="1" applyFill="1" applyBorder="1" applyAlignment="1">
      <alignment horizontal="center" vertical="center"/>
    </xf>
    <xf numFmtId="0" fontId="3" fillId="0" borderId="1" xfId="0" applyFont="1" applyBorder="1" applyAlignment="1">
      <alignment horizontal="center"/>
    </xf>
    <xf numFmtId="0" fontId="6" fillId="0" borderId="0" xfId="0" applyFont="1"/>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wrapText="1"/>
    </xf>
    <xf numFmtId="164" fontId="6" fillId="0" borderId="1" xfId="0" applyNumberFormat="1" applyFont="1" applyBorder="1"/>
    <xf numFmtId="0" fontId="6" fillId="0" borderId="1" xfId="0" applyFont="1" applyBorder="1" applyAlignment="1">
      <alignment horizontal="center" vertical="center"/>
    </xf>
    <xf numFmtId="0" fontId="6" fillId="0" borderId="5" xfId="0" applyFont="1" applyBorder="1"/>
    <xf numFmtId="0" fontId="6" fillId="0" borderId="1" xfId="0" applyFont="1" applyBorder="1"/>
    <xf numFmtId="0" fontId="6" fillId="5" borderId="1" xfId="0" applyFont="1" applyFill="1" applyBorder="1" applyAlignment="1">
      <alignment wrapText="1"/>
    </xf>
    <xf numFmtId="0" fontId="10" fillId="5" borderId="1" xfId="0" applyFont="1" applyFill="1" applyBorder="1" applyAlignment="1">
      <alignment horizontal="left" vertical="top" wrapText="1"/>
    </xf>
    <xf numFmtId="0" fontId="10" fillId="5" borderId="1" xfId="0" applyFont="1" applyFill="1" applyBorder="1" applyAlignment="1">
      <alignment horizontal="left" wrapText="1"/>
    </xf>
    <xf numFmtId="0" fontId="6" fillId="0" borderId="1" xfId="0" applyFont="1" applyBorder="1" applyAlignment="1">
      <alignment horizontal="left"/>
    </xf>
    <xf numFmtId="0" fontId="10" fillId="5" borderId="1" xfId="0" applyFont="1" applyFill="1" applyBorder="1" applyAlignment="1">
      <alignment vertical="top" wrapText="1"/>
    </xf>
    <xf numFmtId="0" fontId="10"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11" fillId="0" borderId="1" xfId="0" applyFont="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vertical="top"/>
    </xf>
    <xf numFmtId="0" fontId="6" fillId="0" borderId="1" xfId="0" applyFont="1" applyBorder="1" applyAlignment="1">
      <alignment horizontal="center"/>
    </xf>
    <xf numFmtId="0" fontId="1" fillId="0" borderId="1" xfId="0" applyFont="1" applyBorder="1" applyAlignment="1">
      <alignment wrapText="1"/>
    </xf>
    <xf numFmtId="0" fontId="14" fillId="0" borderId="1" xfId="0" applyFont="1" applyBorder="1"/>
    <xf numFmtId="0" fontId="7" fillId="0" borderId="0" xfId="0" applyFont="1"/>
    <xf numFmtId="0" fontId="15" fillId="0" borderId="0" xfId="0" applyFont="1"/>
    <xf numFmtId="0" fontId="7" fillId="0" borderId="0" xfId="0" applyFont="1" applyAlignment="1">
      <alignment vertical="center" wrapText="1"/>
    </xf>
    <xf numFmtId="0" fontId="16" fillId="0" borderId="1" xfId="1" applyNumberFormat="1" applyBorder="1"/>
    <xf numFmtId="0" fontId="14" fillId="0" borderId="10" xfId="0" applyFont="1" applyBorder="1" applyAlignment="1">
      <alignment horizontal="left" vertical="center" wrapText="1"/>
    </xf>
    <xf numFmtId="0" fontId="14" fillId="0" borderId="10" xfId="0" applyFont="1" applyBorder="1" applyAlignment="1">
      <alignment horizontal="left" vertical="top" wrapText="1"/>
    </xf>
    <xf numFmtId="0" fontId="3" fillId="0" borderId="10" xfId="0" applyFont="1" applyBorder="1" applyAlignment="1">
      <alignment horizontal="center" vertical="center"/>
    </xf>
    <xf numFmtId="0" fontId="3" fillId="0" borderId="10" xfId="0" applyFont="1" applyBorder="1"/>
    <xf numFmtId="0" fontId="3" fillId="0" borderId="5" xfId="0" applyFont="1" applyBorder="1" applyAlignment="1">
      <alignment horizontal="left" vertical="top" wrapText="1"/>
    </xf>
    <xf numFmtId="0" fontId="3" fillId="0" borderId="10" xfId="0" applyFont="1" applyBorder="1" applyAlignment="1">
      <alignment horizontal="center" vertical="center" wrapText="1"/>
    </xf>
    <xf numFmtId="0" fontId="3" fillId="5" borderId="10" xfId="0" applyFont="1" applyFill="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wrapText="1"/>
    </xf>
    <xf numFmtId="164" fontId="3" fillId="0" borderId="1" xfId="0" applyNumberFormat="1" applyFont="1" applyBorder="1" applyAlignment="1">
      <alignment horizontal="left"/>
    </xf>
    <xf numFmtId="0" fontId="3" fillId="0" borderId="14"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center"/>
    </xf>
    <xf numFmtId="0" fontId="3" fillId="0" borderId="11" xfId="0" applyFont="1" applyBorder="1" applyAlignment="1">
      <alignment vertical="top" wrapText="1"/>
    </xf>
    <xf numFmtId="0" fontId="14" fillId="0" borderId="8" xfId="0" applyFont="1" applyBorder="1" applyAlignment="1">
      <alignment vertical="center" wrapText="1"/>
    </xf>
    <xf numFmtId="0" fontId="3" fillId="0" borderId="8" xfId="0" applyFont="1" applyBorder="1" applyAlignment="1">
      <alignment vertical="top" wrapText="1"/>
    </xf>
    <xf numFmtId="0" fontId="3" fillId="5" borderId="8" xfId="0" applyFont="1" applyFill="1" applyBorder="1" applyAlignment="1">
      <alignment vertical="top" wrapText="1"/>
    </xf>
    <xf numFmtId="0" fontId="3" fillId="0" borderId="8" xfId="0" applyFont="1" applyBorder="1" applyAlignment="1">
      <alignment horizontal="left" vertical="top" wrapText="1"/>
    </xf>
    <xf numFmtId="0" fontId="3" fillId="5" borderId="8" xfId="0" applyFont="1" applyFill="1" applyBorder="1" applyAlignment="1">
      <alignment horizontal="left" vertical="top" wrapTex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5" borderId="4" xfId="0" applyFont="1" applyFill="1" applyBorder="1" applyAlignment="1">
      <alignment horizontal="left" vertical="top" wrapText="1"/>
    </xf>
    <xf numFmtId="0" fontId="14" fillId="0" borderId="10" xfId="0" applyFont="1" applyBorder="1" applyAlignment="1">
      <alignment vertical="top" wrapText="1"/>
    </xf>
    <xf numFmtId="0" fontId="3" fillId="0" borderId="10" xfId="0" applyFont="1" applyBorder="1" applyAlignment="1">
      <alignment horizontal="left" vertical="top" wrapText="1"/>
    </xf>
    <xf numFmtId="0" fontId="3" fillId="0" borderId="10" xfId="0" applyFont="1" applyBorder="1" applyAlignment="1">
      <alignment vertical="top" wrapText="1"/>
    </xf>
    <xf numFmtId="0" fontId="14" fillId="5" borderId="10" xfId="0" applyFont="1" applyFill="1" applyBorder="1" applyAlignment="1">
      <alignment horizontal="left" vertical="top" wrapText="1"/>
    </xf>
    <xf numFmtId="0" fontId="17" fillId="0" borderId="0" xfId="0" applyFont="1"/>
    <xf numFmtId="0" fontId="6" fillId="0" borderId="0" xfId="0" applyFont="1" applyAlignment="1">
      <alignment wrapText="1"/>
    </xf>
    <xf numFmtId="0" fontId="6" fillId="5" borderId="8" xfId="0" applyFont="1" applyFill="1" applyBorder="1" applyAlignment="1">
      <alignment wrapText="1"/>
    </xf>
    <xf numFmtId="0" fontId="6" fillId="0" borderId="3" xfId="0" applyFont="1" applyBorder="1" applyAlignment="1">
      <alignment horizontal="center" vertical="center" wrapText="1"/>
    </xf>
    <xf numFmtId="0" fontId="10" fillId="0" borderId="4" xfId="0" applyFont="1" applyBorder="1" applyAlignment="1">
      <alignment wrapText="1"/>
    </xf>
    <xf numFmtId="0" fontId="6" fillId="5" borderId="5" xfId="0" applyFont="1" applyFill="1" applyBorder="1" applyAlignment="1">
      <alignment wrapText="1"/>
    </xf>
    <xf numFmtId="0" fontId="10" fillId="0" borderId="10" xfId="0" applyFont="1" applyBorder="1" applyAlignment="1">
      <alignment wrapText="1"/>
    </xf>
    <xf numFmtId="0" fontId="3" fillId="0" borderId="0" xfId="0" applyFont="1" applyBorder="1"/>
    <xf numFmtId="0" fontId="3" fillId="0" borderId="16" xfId="0" applyFont="1" applyBorder="1" applyAlignment="1">
      <alignment horizontal="left" vertical="top" wrapText="1"/>
    </xf>
    <xf numFmtId="0" fontId="6" fillId="5" borderId="11" xfId="0" applyFont="1" applyFill="1" applyBorder="1" applyAlignment="1">
      <alignment wrapText="1"/>
    </xf>
    <xf numFmtId="0" fontId="3" fillId="0" borderId="10" xfId="0" applyFont="1" applyBorder="1" applyAlignment="1">
      <alignment vertical="top"/>
    </xf>
    <xf numFmtId="0" fontId="3" fillId="0" borderId="10" xfId="0" applyFont="1" applyBorder="1" applyAlignment="1"/>
    <xf numFmtId="0" fontId="10" fillId="7" borderId="4" xfId="0" applyFont="1" applyFill="1" applyBorder="1" applyAlignment="1">
      <alignment horizontal="left" vertical="top" wrapText="1"/>
    </xf>
    <xf numFmtId="0" fontId="6" fillId="0" borderId="4" xfId="0" applyFont="1" applyBorder="1"/>
    <xf numFmtId="0" fontId="6" fillId="0" borderId="10" xfId="0" applyFont="1" applyBorder="1"/>
    <xf numFmtId="0" fontId="6" fillId="0" borderId="10" xfId="0" applyFont="1" applyBorder="1" applyAlignment="1">
      <alignment horizontal="center"/>
    </xf>
    <xf numFmtId="0" fontId="6" fillId="0" borderId="10" xfId="0" applyFont="1" applyBorder="1" applyAlignment="1">
      <alignment horizontal="center" vertical="center" wrapText="1"/>
    </xf>
    <xf numFmtId="0" fontId="6" fillId="0" borderId="10" xfId="0" applyFont="1" applyBorder="1" applyAlignment="1">
      <alignment wrapText="1"/>
    </xf>
    <xf numFmtId="0" fontId="10" fillId="0" borderId="0" xfId="0" applyFont="1" applyBorder="1" applyAlignment="1">
      <alignment horizontal="left"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3" fillId="9" borderId="10" xfId="0" applyFont="1" applyFill="1" applyBorder="1" applyAlignment="1">
      <alignment horizontal="left" vertical="center" wrapText="1"/>
    </xf>
    <xf numFmtId="0" fontId="10" fillId="0" borderId="10" xfId="0" applyFont="1" applyBorder="1" applyAlignment="1">
      <alignment horizontal="center" vertical="center"/>
    </xf>
    <xf numFmtId="0" fontId="10" fillId="0" borderId="0" xfId="0" applyFont="1" applyBorder="1" applyAlignment="1">
      <alignment horizontal="center" vertical="center" wrapText="1"/>
    </xf>
    <xf numFmtId="0" fontId="18" fillId="0" borderId="0" xfId="0" applyFont="1" applyBorder="1"/>
    <xf numFmtId="0" fontId="18" fillId="0" borderId="0" xfId="0" applyFont="1"/>
    <xf numFmtId="0" fontId="10" fillId="0" borderId="10" xfId="0" applyFont="1" applyBorder="1"/>
    <xf numFmtId="0" fontId="3" fillId="9" borderId="10" xfId="0" applyFont="1" applyFill="1" applyBorder="1" applyAlignment="1">
      <alignment horizontal="center" vertical="center" wrapText="1"/>
    </xf>
    <xf numFmtId="0" fontId="3" fillId="0" borderId="10" xfId="0" applyFont="1" applyFill="1" applyBorder="1" applyAlignment="1">
      <alignment horizontal="left" vertical="top" wrapText="1"/>
    </xf>
    <xf numFmtId="4" fontId="11" fillId="0" borderId="10" xfId="0" applyNumberFormat="1" applyFont="1" applyBorder="1" applyAlignment="1">
      <alignment horizontal="center" vertical="center" wrapText="1"/>
    </xf>
    <xf numFmtId="4" fontId="11" fillId="0" borderId="0" xfId="0" applyNumberFormat="1" applyFont="1" applyBorder="1" applyAlignment="1">
      <alignment horizontal="center" vertical="center" wrapText="1"/>
    </xf>
    <xf numFmtId="0" fontId="10" fillId="0" borderId="10" xfId="0" applyFont="1" applyBorder="1" applyAlignment="1">
      <alignment vertical="top"/>
    </xf>
    <xf numFmtId="0" fontId="10" fillId="0" borderId="10" xfId="0" applyFont="1" applyBorder="1" applyAlignment="1">
      <alignment vertical="top" wrapText="1"/>
    </xf>
    <xf numFmtId="0" fontId="3" fillId="0" borderId="10" xfId="0" applyFont="1" applyBorder="1" applyAlignment="1">
      <alignment horizontal="left" vertical="center" wrapText="1"/>
    </xf>
    <xf numFmtId="165" fontId="3" fillId="0" borderId="10" xfId="0" applyNumberFormat="1" applyFont="1" applyBorder="1" applyAlignment="1">
      <alignment vertical="top" wrapText="1"/>
    </xf>
    <xf numFmtId="0" fontId="10" fillId="0" borderId="10" xfId="0" applyFont="1" applyBorder="1" applyAlignment="1">
      <alignment vertical="center" wrapText="1"/>
    </xf>
    <xf numFmtId="0" fontId="10" fillId="10" borderId="10" xfId="0" applyFont="1" applyFill="1" applyBorder="1" applyAlignment="1">
      <alignment vertical="center" wrapText="1"/>
    </xf>
    <xf numFmtId="0" fontId="10" fillId="10" borderId="10" xfId="0" applyFont="1" applyFill="1" applyBorder="1" applyAlignment="1">
      <alignment horizontal="center" vertical="center"/>
    </xf>
    <xf numFmtId="0" fontId="10" fillId="0" borderId="16" xfId="0" applyFont="1" applyBorder="1"/>
    <xf numFmtId="0" fontId="14" fillId="10" borderId="10" xfId="0" applyFont="1" applyFill="1" applyBorder="1" applyAlignment="1">
      <alignment horizontal="left" vertical="top" wrapText="1"/>
    </xf>
    <xf numFmtId="0" fontId="6" fillId="0" borderId="10" xfId="0" applyFont="1" applyFill="1" applyBorder="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1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xf>
    <xf numFmtId="0" fontId="3" fillId="0" borderId="0" xfId="0" applyFont="1" applyAlignment="1">
      <alignment horizontal="right"/>
    </xf>
    <xf numFmtId="0" fontId="7" fillId="3" borderId="0" xfId="0" applyFont="1" applyFill="1" applyAlignment="1">
      <alignment horizontal="center"/>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6" fillId="0" borderId="0" xfId="0" applyFont="1" applyAlignment="1">
      <alignment horizontal="right"/>
    </xf>
    <xf numFmtId="0" fontId="9" fillId="0" borderId="0" xfId="0" applyFont="1" applyAlignment="1">
      <alignment horizontal="left" vertical="top" wrapText="1"/>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6" borderId="8"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9" xfId="0" applyFont="1" applyFill="1" applyBorder="1" applyAlignment="1">
      <alignment horizontal="center" vertical="center"/>
    </xf>
    <xf numFmtId="0" fontId="9" fillId="0" borderId="0" xfId="0" applyFont="1" applyAlignment="1">
      <alignment horizontal="left"/>
    </xf>
  </cellXfs>
  <cellStyles count="2">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topLeftCell="A7" workbookViewId="0">
      <selection activeCell="B27" sqref="B27"/>
    </sheetView>
  </sheetViews>
  <sheetFormatPr defaultColWidth="8.7109375" defaultRowHeight="18.75" x14ac:dyDescent="0.3"/>
  <cols>
    <col min="1" max="1" width="80.7109375" style="1" customWidth="1"/>
    <col min="2" max="2" width="62.7109375" style="1" customWidth="1"/>
    <col min="3" max="3" width="8.7109375" style="1" bestFit="1" customWidth="1"/>
    <col min="4" max="16384" width="8.7109375" style="1"/>
  </cols>
  <sheetData>
    <row r="3" spans="1:3" x14ac:dyDescent="0.3">
      <c r="A3" s="2" t="s">
        <v>0</v>
      </c>
      <c r="B3" s="49" t="s">
        <v>1</v>
      </c>
    </row>
    <row r="4" spans="1:3" ht="56.25" x14ac:dyDescent="0.3">
      <c r="A4" s="2" t="s">
        <v>2</v>
      </c>
      <c r="B4" s="49" t="s">
        <v>287</v>
      </c>
    </row>
    <row r="5" spans="1:3" x14ac:dyDescent="0.3">
      <c r="A5" s="2" t="s">
        <v>3</v>
      </c>
      <c r="B5" s="2" t="s">
        <v>231</v>
      </c>
    </row>
    <row r="6" spans="1:3" ht="37.5" x14ac:dyDescent="0.3">
      <c r="A6" s="2" t="s">
        <v>4</v>
      </c>
      <c r="B6" s="49" t="s">
        <v>235</v>
      </c>
    </row>
    <row r="7" spans="1:3" x14ac:dyDescent="0.3">
      <c r="A7" s="2" t="s">
        <v>5</v>
      </c>
      <c r="B7" s="2" t="s">
        <v>234</v>
      </c>
    </row>
    <row r="8" spans="1:3" x14ac:dyDescent="0.3">
      <c r="A8" s="2" t="s">
        <v>6</v>
      </c>
      <c r="B8" s="2" t="s">
        <v>344</v>
      </c>
      <c r="C8" s="81"/>
    </row>
    <row r="9" spans="1:3" x14ac:dyDescent="0.3">
      <c r="A9" s="2" t="s">
        <v>7</v>
      </c>
      <c r="B9" s="2" t="s">
        <v>307</v>
      </c>
    </row>
    <row r="10" spans="1:3" x14ac:dyDescent="0.3">
      <c r="A10" s="2" t="s">
        <v>8</v>
      </c>
      <c r="B10" s="54"/>
    </row>
    <row r="11" spans="1:3" x14ac:dyDescent="0.3">
      <c r="A11" s="2" t="s">
        <v>9</v>
      </c>
      <c r="B11" s="2">
        <v>89181493604</v>
      </c>
    </row>
    <row r="12" spans="1:3" x14ac:dyDescent="0.3">
      <c r="A12" s="2" t="s">
        <v>10</v>
      </c>
      <c r="B12" s="2" t="s">
        <v>345</v>
      </c>
    </row>
    <row r="13" spans="1:3" x14ac:dyDescent="0.3">
      <c r="A13" s="2" t="s">
        <v>11</v>
      </c>
      <c r="B13" s="2"/>
    </row>
    <row r="14" spans="1:3" x14ac:dyDescent="0.3">
      <c r="A14" s="2" t="s">
        <v>12</v>
      </c>
      <c r="B14" s="2">
        <v>89997352805</v>
      </c>
    </row>
    <row r="15" spans="1:3" x14ac:dyDescent="0.3">
      <c r="A15" s="2" t="s">
        <v>336</v>
      </c>
      <c r="B15" s="2">
        <v>32</v>
      </c>
    </row>
    <row r="16" spans="1:3" x14ac:dyDescent="0.3">
      <c r="A16" s="2" t="s">
        <v>13</v>
      </c>
      <c r="B16" s="2">
        <v>11</v>
      </c>
    </row>
    <row r="17" spans="1:2" x14ac:dyDescent="0.3">
      <c r="A17" s="2" t="s">
        <v>232</v>
      </c>
      <c r="B17" s="3">
        <v>36</v>
      </c>
    </row>
    <row r="19" spans="1:2" x14ac:dyDescent="0.3">
      <c r="A19" s="1" t="s">
        <v>14</v>
      </c>
    </row>
    <row r="20" spans="1:2" x14ac:dyDescent="0.3">
      <c r="A20" s="1" t="s">
        <v>15</v>
      </c>
    </row>
    <row r="21" spans="1:2" x14ac:dyDescent="0.3">
      <c r="A21" s="1" t="s">
        <v>16</v>
      </c>
    </row>
    <row r="22" spans="1:2" x14ac:dyDescent="0.3">
      <c r="A22" s="1" t="s">
        <v>17</v>
      </c>
    </row>
    <row r="23" spans="1:2" x14ac:dyDescent="0.3">
      <c r="A23" s="1" t="s">
        <v>233</v>
      </c>
    </row>
  </sheetData>
  <pageMargins left="0.70000004768371604" right="0.70000004768371604" top="0.75" bottom="0.75" header="0.30000001192092901" footer="0.30000001192092901"/>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topLeftCell="A69" workbookViewId="0">
      <selection activeCell="B89" sqref="B89"/>
    </sheetView>
  </sheetViews>
  <sheetFormatPr defaultColWidth="14.42578125" defaultRowHeight="15" customHeight="1" x14ac:dyDescent="0.2"/>
  <cols>
    <col min="1" max="1" width="5.140625" style="4" customWidth="1"/>
    <col min="2" max="2" width="52" style="4" customWidth="1"/>
    <col min="3" max="3" width="27.42578125" style="4" customWidth="1"/>
    <col min="4" max="4" width="22" style="4" customWidth="1"/>
    <col min="5" max="5" width="15.42578125" style="4" customWidth="1"/>
    <col min="6" max="6" width="19.7109375" style="4" bestFit="1" customWidth="1"/>
    <col min="7" max="7" width="14.42578125" style="4" customWidth="1"/>
    <col min="8" max="8" width="25" style="4" bestFit="1" customWidth="1"/>
    <col min="9" max="9" width="19.42578125" style="4" customWidth="1"/>
    <col min="10" max="11" width="8.7109375" style="4" customWidth="1"/>
    <col min="12" max="12" width="14.42578125" style="4" bestFit="1" customWidth="1"/>
    <col min="13" max="16384" width="14.42578125" style="4"/>
  </cols>
  <sheetData>
    <row r="1" spans="1:11" ht="12.75" x14ac:dyDescent="0.2">
      <c r="A1" s="150"/>
      <c r="B1" s="150"/>
      <c r="C1" s="150"/>
      <c r="D1" s="150"/>
      <c r="E1" s="150"/>
      <c r="F1" s="150"/>
      <c r="G1" s="150"/>
      <c r="H1" s="150"/>
    </row>
    <row r="2" spans="1:11" s="52" customFormat="1" x14ac:dyDescent="0.25">
      <c r="A2" s="151" t="s">
        <v>18</v>
      </c>
      <c r="B2" s="151"/>
      <c r="C2" s="151"/>
      <c r="D2" s="151"/>
      <c r="E2" s="151"/>
      <c r="F2" s="151"/>
      <c r="G2" s="151"/>
      <c r="H2" s="151"/>
      <c r="I2" s="51"/>
      <c r="J2" s="51"/>
      <c r="K2" s="51"/>
    </row>
    <row r="3" spans="1:11" s="52" customFormat="1" x14ac:dyDescent="0.25">
      <c r="A3" s="152" t="str">
        <f>'Информация о чемпионате'!B4</f>
        <v>Итоговый (межрегиональный) этап Чемпионата профессионального мастерства "Профессионалы" - 2025</v>
      </c>
      <c r="B3" s="152"/>
      <c r="C3" s="152"/>
      <c r="D3" s="152"/>
      <c r="E3" s="152"/>
      <c r="F3" s="152"/>
      <c r="G3" s="152"/>
      <c r="H3" s="152"/>
      <c r="I3" s="53"/>
      <c r="J3" s="53"/>
      <c r="K3" s="51"/>
    </row>
    <row r="4" spans="1:11" s="52" customFormat="1" x14ac:dyDescent="0.25">
      <c r="A4" s="151" t="s">
        <v>19</v>
      </c>
      <c r="B4" s="151"/>
      <c r="C4" s="151"/>
      <c r="D4" s="151"/>
      <c r="E4" s="151"/>
      <c r="F4" s="151"/>
      <c r="G4" s="151"/>
      <c r="H4" s="151"/>
      <c r="I4" s="51"/>
      <c r="J4" s="51"/>
      <c r="K4" s="51"/>
    </row>
    <row r="5" spans="1:11" s="52" customFormat="1" x14ac:dyDescent="0.25">
      <c r="A5" s="153" t="str">
        <f>'Информация о чемпионате'!B3</f>
        <v>Эксплуатация беспилотных авиационных систем</v>
      </c>
      <c r="B5" s="153"/>
      <c r="C5" s="153"/>
      <c r="D5" s="153"/>
      <c r="E5" s="153"/>
      <c r="F5" s="153"/>
      <c r="G5" s="153"/>
      <c r="H5" s="153"/>
      <c r="I5" s="51"/>
      <c r="J5" s="51"/>
      <c r="K5" s="51"/>
    </row>
    <row r="6" spans="1:11" s="5" customFormat="1" x14ac:dyDescent="0.25">
      <c r="A6" s="148" t="s">
        <v>20</v>
      </c>
      <c r="B6" s="148"/>
      <c r="C6" s="148"/>
      <c r="D6" s="148"/>
      <c r="E6" s="148"/>
      <c r="F6" s="148"/>
      <c r="G6" s="148"/>
      <c r="H6" s="148"/>
      <c r="I6" s="4"/>
      <c r="J6" s="4"/>
      <c r="K6" s="4"/>
    </row>
    <row r="7" spans="1:11" s="5" customFormat="1" x14ac:dyDescent="0.25">
      <c r="A7" s="148" t="s">
        <v>21</v>
      </c>
      <c r="B7" s="148"/>
      <c r="C7" s="149" t="str">
        <f>'Информация о чемпионате'!B5</f>
        <v>Калужская область</v>
      </c>
      <c r="D7" s="149"/>
      <c r="E7" s="149"/>
      <c r="F7" s="149"/>
      <c r="G7" s="149"/>
      <c r="H7" s="149"/>
      <c r="I7" s="4"/>
      <c r="J7" s="4"/>
      <c r="K7" s="4"/>
    </row>
    <row r="8" spans="1:11" s="5" customFormat="1" x14ac:dyDescent="0.25">
      <c r="A8" s="148" t="s">
        <v>22</v>
      </c>
      <c r="B8" s="148"/>
      <c r="C8" s="148"/>
      <c r="D8" s="149" t="str">
        <f>'Информация о чемпионате'!B6</f>
        <v>Федеральный технопарк профессионального образования г. Калуга</v>
      </c>
      <c r="E8" s="149"/>
      <c r="F8" s="149"/>
      <c r="G8" s="149"/>
      <c r="H8" s="149"/>
      <c r="I8" s="4"/>
      <c r="J8" s="4"/>
      <c r="K8" s="4"/>
    </row>
    <row r="9" spans="1:11" s="5" customFormat="1" x14ac:dyDescent="0.25">
      <c r="A9" s="148" t="s">
        <v>23</v>
      </c>
      <c r="B9" s="148"/>
      <c r="C9" s="148" t="str">
        <f>'Информация о чемпионате'!B7</f>
        <v>248001, г. Калуга, 1-й Академический проезд, 5к1Д</v>
      </c>
      <c r="D9" s="148"/>
      <c r="E9" s="148"/>
      <c r="F9" s="148"/>
      <c r="G9" s="148"/>
      <c r="H9" s="148"/>
      <c r="I9" s="4"/>
      <c r="J9" s="4"/>
      <c r="K9" s="4"/>
    </row>
    <row r="10" spans="1:11" s="5" customFormat="1" x14ac:dyDescent="0.25">
      <c r="A10" s="148" t="s">
        <v>24</v>
      </c>
      <c r="B10" s="148"/>
      <c r="C10" s="148" t="str">
        <f>'Информация о чемпионате'!B9</f>
        <v>Остроушко Андрей Владимирович</v>
      </c>
      <c r="D10" s="148"/>
      <c r="E10" s="148">
        <f>'Информация о чемпионате'!B10</f>
        <v>0</v>
      </c>
      <c r="F10" s="148"/>
      <c r="G10" s="148">
        <f>'Информация о чемпионате'!B11</f>
        <v>89181493604</v>
      </c>
      <c r="H10" s="148"/>
      <c r="I10" s="4"/>
      <c r="J10" s="4"/>
      <c r="K10" s="4"/>
    </row>
    <row r="11" spans="1:11" s="5" customFormat="1" x14ac:dyDescent="0.25">
      <c r="A11" s="148" t="s">
        <v>25</v>
      </c>
      <c r="B11" s="148"/>
      <c r="C11" s="148" t="str">
        <f>'Информация о чемпионате'!B12</f>
        <v>Лучко Андрей Сергеевич</v>
      </c>
      <c r="D11" s="148"/>
      <c r="E11" s="148">
        <f>'Информация о чемпионате'!B13</f>
        <v>0</v>
      </c>
      <c r="F11" s="148"/>
      <c r="G11" s="148">
        <f>'Информация о чемпионате'!B14</f>
        <v>89997352805</v>
      </c>
      <c r="H11" s="148"/>
      <c r="I11" s="4"/>
      <c r="J11" s="4"/>
      <c r="K11" s="4"/>
    </row>
    <row r="12" spans="1:11" s="5" customFormat="1" x14ac:dyDescent="0.25">
      <c r="A12" s="148" t="s">
        <v>26</v>
      </c>
      <c r="B12" s="148"/>
      <c r="C12" s="148">
        <f>'Информация о чемпионате'!B17</f>
        <v>36</v>
      </c>
      <c r="D12" s="148"/>
      <c r="E12" s="148"/>
      <c r="F12" s="148"/>
      <c r="G12" s="148"/>
      <c r="H12" s="148"/>
      <c r="I12" s="4"/>
      <c r="J12" s="4"/>
      <c r="K12" s="4"/>
    </row>
    <row r="13" spans="1:11" s="5" customFormat="1" x14ac:dyDescent="0.25">
      <c r="A13" s="148" t="s">
        <v>337</v>
      </c>
      <c r="B13" s="148"/>
      <c r="C13" s="148">
        <f>'Информация о чемпионате'!B15</f>
        <v>32</v>
      </c>
      <c r="D13" s="148"/>
      <c r="E13" s="148"/>
      <c r="F13" s="148"/>
      <c r="G13" s="148"/>
      <c r="H13" s="148"/>
      <c r="I13" s="4"/>
      <c r="J13" s="4"/>
      <c r="K13" s="4"/>
    </row>
    <row r="14" spans="1:11" s="5" customFormat="1" x14ac:dyDescent="0.25">
      <c r="A14" s="148" t="s">
        <v>28</v>
      </c>
      <c r="B14" s="148"/>
      <c r="C14" s="148">
        <f>'Информация о чемпионате'!B16</f>
        <v>11</v>
      </c>
      <c r="D14" s="148"/>
      <c r="E14" s="148"/>
      <c r="F14" s="148"/>
      <c r="G14" s="148"/>
      <c r="H14" s="148"/>
      <c r="I14" s="4"/>
      <c r="J14" s="4"/>
      <c r="K14" s="4"/>
    </row>
    <row r="15" spans="1:11" s="5" customFormat="1" x14ac:dyDescent="0.25">
      <c r="A15" s="148" t="s">
        <v>29</v>
      </c>
      <c r="B15" s="148"/>
      <c r="C15" s="148" t="str">
        <f>'Информация о чемпионате'!B8</f>
        <v>07.04.25-18.04.25</v>
      </c>
      <c r="D15" s="148"/>
      <c r="E15" s="148"/>
      <c r="F15" s="148"/>
      <c r="G15" s="148"/>
      <c r="H15" s="148"/>
      <c r="I15" s="4"/>
      <c r="J15" s="4"/>
      <c r="K15" s="4"/>
    </row>
    <row r="16" spans="1:11" ht="12.75" x14ac:dyDescent="0.2">
      <c r="A16" s="142" t="s">
        <v>30</v>
      </c>
      <c r="B16" s="143"/>
      <c r="C16" s="143"/>
      <c r="D16" s="143"/>
      <c r="E16" s="143"/>
      <c r="F16" s="143"/>
      <c r="G16" s="143"/>
      <c r="H16" s="144"/>
    </row>
    <row r="17" spans="1:8" ht="12.75" x14ac:dyDescent="0.2">
      <c r="A17" s="145" t="s">
        <v>31</v>
      </c>
      <c r="B17" s="146"/>
      <c r="C17" s="146"/>
      <c r="D17" s="146"/>
      <c r="E17" s="146"/>
      <c r="F17" s="146"/>
      <c r="G17" s="146"/>
      <c r="H17" s="147"/>
    </row>
    <row r="18" spans="1:8" ht="12.75" x14ac:dyDescent="0.2">
      <c r="A18" s="123" t="s">
        <v>32</v>
      </c>
      <c r="B18" s="124"/>
      <c r="C18" s="124"/>
      <c r="D18" s="124"/>
      <c r="E18" s="124"/>
      <c r="F18" s="124"/>
      <c r="G18" s="124"/>
      <c r="H18" s="125"/>
    </row>
    <row r="19" spans="1:8" ht="12.75" x14ac:dyDescent="0.2">
      <c r="A19" s="123" t="s">
        <v>33</v>
      </c>
      <c r="B19" s="124"/>
      <c r="C19" s="124"/>
      <c r="D19" s="124"/>
      <c r="E19" s="124"/>
      <c r="F19" s="124"/>
      <c r="G19" s="124"/>
      <c r="H19" s="125"/>
    </row>
    <row r="20" spans="1:8" ht="12.75" x14ac:dyDescent="0.2">
      <c r="A20" s="123" t="s">
        <v>34</v>
      </c>
      <c r="B20" s="124"/>
      <c r="C20" s="124"/>
      <c r="D20" s="124"/>
      <c r="E20" s="124"/>
      <c r="F20" s="124"/>
      <c r="G20" s="124"/>
      <c r="H20" s="125"/>
    </row>
    <row r="21" spans="1:8" ht="12.75" x14ac:dyDescent="0.2">
      <c r="A21" s="123" t="s">
        <v>35</v>
      </c>
      <c r="B21" s="124"/>
      <c r="C21" s="124"/>
      <c r="D21" s="124"/>
      <c r="E21" s="124"/>
      <c r="F21" s="124"/>
      <c r="G21" s="124"/>
      <c r="H21" s="125"/>
    </row>
    <row r="22" spans="1:8" ht="12.75" x14ac:dyDescent="0.2">
      <c r="A22" s="123" t="s">
        <v>36</v>
      </c>
      <c r="B22" s="124"/>
      <c r="C22" s="124"/>
      <c r="D22" s="124"/>
      <c r="E22" s="124"/>
      <c r="F22" s="124"/>
      <c r="G22" s="124"/>
      <c r="H22" s="125"/>
    </row>
    <row r="23" spans="1:8" ht="12.75" x14ac:dyDescent="0.2">
      <c r="A23" s="123" t="s">
        <v>37</v>
      </c>
      <c r="B23" s="124"/>
      <c r="C23" s="124"/>
      <c r="D23" s="124"/>
      <c r="E23" s="124"/>
      <c r="F23" s="124"/>
      <c r="G23" s="124"/>
      <c r="H23" s="125"/>
    </row>
    <row r="24" spans="1:8" ht="51" x14ac:dyDescent="0.2">
      <c r="A24" s="7" t="s">
        <v>38</v>
      </c>
      <c r="B24" s="8" t="s">
        <v>39</v>
      </c>
      <c r="C24" s="8" t="s">
        <v>40</v>
      </c>
      <c r="D24" s="8" t="s">
        <v>41</v>
      </c>
      <c r="E24" s="8" t="s">
        <v>42</v>
      </c>
      <c r="F24" s="8" t="s">
        <v>43</v>
      </c>
      <c r="G24" s="8" t="s">
        <v>44</v>
      </c>
      <c r="H24" s="8" t="s">
        <v>45</v>
      </c>
    </row>
    <row r="25" spans="1:8" ht="12.75" x14ac:dyDescent="0.2">
      <c r="A25" s="9">
        <v>1</v>
      </c>
      <c r="B25" s="10" t="s">
        <v>46</v>
      </c>
      <c r="C25" s="11" t="s">
        <v>47</v>
      </c>
      <c r="D25" s="12" t="s">
        <v>48</v>
      </c>
      <c r="E25" s="12">
        <v>10</v>
      </c>
      <c r="F25" s="12" t="s">
        <v>49</v>
      </c>
      <c r="G25" s="12">
        <v>10</v>
      </c>
      <c r="H25" s="11"/>
    </row>
    <row r="26" spans="1:8" ht="25.5" x14ac:dyDescent="0.2">
      <c r="A26" s="9">
        <v>2</v>
      </c>
      <c r="B26" s="10" t="s">
        <v>50</v>
      </c>
      <c r="C26" s="13" t="s">
        <v>51</v>
      </c>
      <c r="D26" s="12" t="s">
        <v>48</v>
      </c>
      <c r="E26" s="12">
        <v>28</v>
      </c>
      <c r="F26" s="12" t="s">
        <v>49</v>
      </c>
      <c r="G26" s="12">
        <v>28</v>
      </c>
      <c r="H26" s="11"/>
    </row>
    <row r="27" spans="1:8" ht="12.75" x14ac:dyDescent="0.2">
      <c r="A27" s="9">
        <v>3</v>
      </c>
      <c r="B27" s="63" t="s">
        <v>240</v>
      </c>
      <c r="C27" s="11" t="s">
        <v>52</v>
      </c>
      <c r="D27" s="12" t="s">
        <v>53</v>
      </c>
      <c r="E27" s="12">
        <v>1</v>
      </c>
      <c r="F27" s="12" t="s">
        <v>49</v>
      </c>
      <c r="G27" s="12">
        <v>1</v>
      </c>
      <c r="H27" s="11"/>
    </row>
    <row r="28" spans="1:8" ht="63.75" x14ac:dyDescent="0.2">
      <c r="A28" s="9">
        <v>4</v>
      </c>
      <c r="B28" s="6" t="s">
        <v>323</v>
      </c>
      <c r="C28" s="76" t="s">
        <v>54</v>
      </c>
      <c r="D28" s="12" t="s">
        <v>53</v>
      </c>
      <c r="E28" s="12">
        <v>82</v>
      </c>
      <c r="F28" s="12" t="s">
        <v>55</v>
      </c>
      <c r="G28" s="12">
        <v>82</v>
      </c>
      <c r="H28" s="11"/>
    </row>
    <row r="29" spans="1:8" ht="178.5" x14ac:dyDescent="0.2">
      <c r="A29" s="9">
        <v>5</v>
      </c>
      <c r="B29" s="68" t="s">
        <v>56</v>
      </c>
      <c r="C29" s="66" t="s">
        <v>282</v>
      </c>
      <c r="D29" s="74" t="s">
        <v>57</v>
      </c>
      <c r="E29" s="15">
        <v>1</v>
      </c>
      <c r="F29" s="15" t="s">
        <v>58</v>
      </c>
      <c r="G29" s="15">
        <v>1</v>
      </c>
      <c r="H29" s="16"/>
    </row>
    <row r="30" spans="1:8" ht="306" x14ac:dyDescent="0.2">
      <c r="A30" s="9">
        <v>6</v>
      </c>
      <c r="B30" s="69" t="s">
        <v>241</v>
      </c>
      <c r="C30" s="77" t="s">
        <v>243</v>
      </c>
      <c r="D30" s="75" t="s">
        <v>57</v>
      </c>
      <c r="E30" s="12">
        <v>2</v>
      </c>
      <c r="F30" s="12" t="s">
        <v>49</v>
      </c>
      <c r="G30" s="12">
        <v>2</v>
      </c>
      <c r="H30" s="64"/>
    </row>
    <row r="31" spans="1:8" ht="177.95" customHeight="1" x14ac:dyDescent="0.2">
      <c r="A31" s="9">
        <v>7</v>
      </c>
      <c r="B31" s="43" t="s">
        <v>223</v>
      </c>
      <c r="C31" s="44" t="s">
        <v>281</v>
      </c>
      <c r="D31" s="65" t="s">
        <v>57</v>
      </c>
      <c r="E31" s="19">
        <v>4</v>
      </c>
      <c r="F31" s="12" t="s">
        <v>49</v>
      </c>
      <c r="G31" s="19">
        <v>4</v>
      </c>
      <c r="H31" s="20"/>
    </row>
    <row r="32" spans="1:8" ht="12.75" x14ac:dyDescent="0.2">
      <c r="A32" s="9">
        <v>8</v>
      </c>
      <c r="B32" s="70" t="s">
        <v>61</v>
      </c>
      <c r="C32" s="78" t="s">
        <v>62</v>
      </c>
      <c r="D32" s="75" t="s">
        <v>57</v>
      </c>
      <c r="E32" s="12">
        <v>1</v>
      </c>
      <c r="F32" s="12" t="s">
        <v>49</v>
      </c>
      <c r="G32" s="12">
        <v>1</v>
      </c>
      <c r="H32" s="11"/>
    </row>
    <row r="33" spans="1:18" ht="12.75" x14ac:dyDescent="0.2">
      <c r="A33" s="9">
        <v>9</v>
      </c>
      <c r="B33" s="70" t="s">
        <v>63</v>
      </c>
      <c r="C33" s="78" t="s">
        <v>64</v>
      </c>
      <c r="D33" s="75" t="s">
        <v>57</v>
      </c>
      <c r="E33" s="12">
        <v>1</v>
      </c>
      <c r="F33" s="12" t="s">
        <v>49</v>
      </c>
      <c r="G33" s="12">
        <v>1</v>
      </c>
      <c r="H33" s="11"/>
    </row>
    <row r="34" spans="1:18" ht="25.5" x14ac:dyDescent="0.2">
      <c r="A34" s="9">
        <v>10</v>
      </c>
      <c r="B34" s="71" t="s">
        <v>283</v>
      </c>
      <c r="C34" s="61" t="s">
        <v>284</v>
      </c>
      <c r="D34" s="75" t="s">
        <v>53</v>
      </c>
      <c r="E34" s="12">
        <v>1</v>
      </c>
      <c r="F34" s="12" t="s">
        <v>49</v>
      </c>
      <c r="G34" s="12">
        <v>1</v>
      </c>
      <c r="H34" s="11"/>
    </row>
    <row r="35" spans="1:18" ht="38.25" x14ac:dyDescent="0.2">
      <c r="A35" s="9">
        <v>11</v>
      </c>
      <c r="B35" s="70" t="s">
        <v>65</v>
      </c>
      <c r="C35" s="79" t="s">
        <v>66</v>
      </c>
      <c r="D35" s="75" t="s">
        <v>57</v>
      </c>
      <c r="E35" s="12">
        <v>3</v>
      </c>
      <c r="F35" s="12" t="s">
        <v>49</v>
      </c>
      <c r="G35" s="12">
        <v>3</v>
      </c>
      <c r="H35" s="11"/>
    </row>
    <row r="36" spans="1:18" ht="12.75" x14ac:dyDescent="0.2">
      <c r="A36" s="9">
        <v>12</v>
      </c>
      <c r="B36" s="70" t="s">
        <v>67</v>
      </c>
      <c r="C36" s="78" t="s">
        <v>68</v>
      </c>
      <c r="D36" s="75" t="s">
        <v>57</v>
      </c>
      <c r="E36" s="12">
        <v>2</v>
      </c>
      <c r="F36" s="12" t="s">
        <v>49</v>
      </c>
      <c r="G36" s="12">
        <v>2</v>
      </c>
      <c r="H36" s="11"/>
    </row>
    <row r="37" spans="1:18" ht="25.5" x14ac:dyDescent="0.2">
      <c r="A37" s="9">
        <v>13</v>
      </c>
      <c r="B37" s="70" t="s">
        <v>69</v>
      </c>
      <c r="C37" s="79" t="s">
        <v>70</v>
      </c>
      <c r="D37" s="75" t="s">
        <v>57</v>
      </c>
      <c r="E37" s="12">
        <v>3</v>
      </c>
      <c r="F37" s="12" t="s">
        <v>49</v>
      </c>
      <c r="G37" s="12">
        <v>3</v>
      </c>
      <c r="H37" s="11"/>
    </row>
    <row r="38" spans="1:18" ht="12.75" x14ac:dyDescent="0.2">
      <c r="A38" s="9">
        <v>14</v>
      </c>
      <c r="B38" s="70" t="s">
        <v>71</v>
      </c>
      <c r="C38" s="78" t="s">
        <v>72</v>
      </c>
      <c r="D38" s="75" t="s">
        <v>57</v>
      </c>
      <c r="E38" s="12">
        <v>2</v>
      </c>
      <c r="F38" s="12" t="s">
        <v>49</v>
      </c>
      <c r="G38" s="12">
        <v>2</v>
      </c>
      <c r="H38" s="11"/>
    </row>
    <row r="39" spans="1:18" ht="76.5" x14ac:dyDescent="0.2">
      <c r="A39" s="9">
        <v>15</v>
      </c>
      <c r="B39" s="72" t="s">
        <v>73</v>
      </c>
      <c r="C39" s="78" t="s">
        <v>74</v>
      </c>
      <c r="D39" s="25" t="s">
        <v>89</v>
      </c>
      <c r="E39" s="12">
        <v>4</v>
      </c>
      <c r="F39" s="12" t="s">
        <v>49</v>
      </c>
      <c r="G39" s="12">
        <v>4</v>
      </c>
      <c r="H39" s="11"/>
    </row>
    <row r="40" spans="1:18" ht="39" thickBot="1" x14ac:dyDescent="0.25">
      <c r="A40" s="9">
        <v>16</v>
      </c>
      <c r="B40" s="73" t="s">
        <v>75</v>
      </c>
      <c r="C40" s="80" t="s">
        <v>242</v>
      </c>
      <c r="D40" s="25" t="s">
        <v>89</v>
      </c>
      <c r="E40" s="12">
        <v>4</v>
      </c>
      <c r="F40" s="12" t="s">
        <v>49</v>
      </c>
      <c r="G40" s="12">
        <v>4</v>
      </c>
      <c r="H40" s="11"/>
    </row>
    <row r="41" spans="1:18" ht="14.25" thickTop="1" thickBot="1" x14ac:dyDescent="0.25">
      <c r="A41" s="9">
        <v>17</v>
      </c>
      <c r="B41" s="120" t="s">
        <v>335</v>
      </c>
      <c r="C41" s="121"/>
      <c r="D41" s="75" t="s">
        <v>57</v>
      </c>
      <c r="E41" s="12">
        <v>1</v>
      </c>
      <c r="F41" s="12" t="s">
        <v>49</v>
      </c>
      <c r="G41" s="12">
        <v>1</v>
      </c>
      <c r="H41" s="11"/>
    </row>
    <row r="42" spans="1:18" ht="26.25" thickTop="1" x14ac:dyDescent="0.2">
      <c r="A42" s="9">
        <v>18</v>
      </c>
      <c r="B42" s="70" t="s">
        <v>76</v>
      </c>
      <c r="C42" s="79" t="s">
        <v>77</v>
      </c>
      <c r="D42" s="75" t="s">
        <v>57</v>
      </c>
      <c r="E42" s="12">
        <v>6</v>
      </c>
      <c r="F42" s="12" t="s">
        <v>49</v>
      </c>
      <c r="G42" s="12">
        <v>6</v>
      </c>
      <c r="H42" s="11"/>
    </row>
    <row r="43" spans="1:18" ht="12.75" x14ac:dyDescent="0.2">
      <c r="A43" s="138" t="s">
        <v>78</v>
      </c>
      <c r="B43" s="139"/>
      <c r="C43" s="140"/>
      <c r="D43" s="139"/>
      <c r="E43" s="139"/>
      <c r="F43" s="139"/>
      <c r="G43" s="139"/>
      <c r="H43" s="141"/>
    </row>
    <row r="44" spans="1:18" ht="51" x14ac:dyDescent="0.2">
      <c r="A44" s="100" t="s">
        <v>38</v>
      </c>
      <c r="B44" s="100" t="s">
        <v>39</v>
      </c>
      <c r="C44" s="100" t="s">
        <v>40</v>
      </c>
      <c r="D44" s="100" t="s">
        <v>41</v>
      </c>
      <c r="E44" s="100" t="s">
        <v>42</v>
      </c>
      <c r="F44" s="100" t="s">
        <v>43</v>
      </c>
      <c r="G44" s="100" t="s">
        <v>44</v>
      </c>
      <c r="H44" s="101" t="s">
        <v>45</v>
      </c>
      <c r="I44" s="88"/>
      <c r="J44" s="88"/>
      <c r="K44" s="88"/>
      <c r="L44" s="88"/>
      <c r="M44" s="88"/>
      <c r="N44" s="88"/>
      <c r="O44" s="88"/>
      <c r="P44" s="88"/>
      <c r="Q44" s="88"/>
      <c r="R44" s="88"/>
    </row>
    <row r="45" spans="1:18" s="107" customFormat="1" ht="19.5" customHeight="1" x14ac:dyDescent="0.2">
      <c r="A45" s="102">
        <v>1</v>
      </c>
      <c r="B45" s="103" t="s">
        <v>146</v>
      </c>
      <c r="C45" s="58" t="s">
        <v>79</v>
      </c>
      <c r="D45" s="104" t="s">
        <v>48</v>
      </c>
      <c r="E45" s="57">
        <v>2</v>
      </c>
      <c r="F45" s="57" t="s">
        <v>49</v>
      </c>
      <c r="G45" s="57">
        <v>2</v>
      </c>
      <c r="H45" s="102"/>
      <c r="I45" s="105"/>
      <c r="J45" s="105"/>
      <c r="K45" s="99"/>
      <c r="L45" s="106"/>
      <c r="M45" s="106"/>
      <c r="N45" s="106"/>
      <c r="O45" s="106"/>
      <c r="P45" s="106"/>
      <c r="Q45" s="106"/>
      <c r="R45" s="106"/>
    </row>
    <row r="46" spans="1:18" s="107" customFormat="1" ht="19.5" customHeight="1" x14ac:dyDescent="0.2">
      <c r="A46" s="102">
        <v>2</v>
      </c>
      <c r="B46" s="78" t="s">
        <v>324</v>
      </c>
      <c r="C46" s="78" t="s">
        <v>147</v>
      </c>
      <c r="D46" s="104" t="s">
        <v>48</v>
      </c>
      <c r="E46" s="57">
        <v>2</v>
      </c>
      <c r="F46" s="57" t="s">
        <v>49</v>
      </c>
      <c r="G46" s="57">
        <v>2</v>
      </c>
      <c r="H46" s="102"/>
      <c r="I46" s="105"/>
      <c r="J46" s="105"/>
      <c r="K46" s="99"/>
      <c r="L46" s="106"/>
      <c r="M46" s="106"/>
      <c r="N46" s="106"/>
      <c r="O46" s="106"/>
      <c r="P46" s="106"/>
      <c r="Q46" s="106"/>
      <c r="R46" s="106"/>
    </row>
    <row r="47" spans="1:18" s="107" customFormat="1" ht="19.5" customHeight="1" x14ac:dyDescent="0.2">
      <c r="A47" s="102">
        <v>3</v>
      </c>
      <c r="B47" s="108" t="s">
        <v>325</v>
      </c>
      <c r="C47" s="108" t="s">
        <v>326</v>
      </c>
      <c r="D47" s="104" t="s">
        <v>48</v>
      </c>
      <c r="E47" s="57">
        <v>2</v>
      </c>
      <c r="F47" s="57" t="s">
        <v>49</v>
      </c>
      <c r="G47" s="57">
        <v>2</v>
      </c>
      <c r="H47" s="102"/>
      <c r="I47" s="105"/>
      <c r="J47" s="105"/>
      <c r="K47" s="99"/>
      <c r="L47" s="106"/>
      <c r="M47" s="106"/>
      <c r="N47" s="106"/>
      <c r="O47" s="106"/>
      <c r="P47" s="106"/>
      <c r="Q47" s="106"/>
      <c r="R47" s="106"/>
    </row>
    <row r="48" spans="1:18" s="107" customFormat="1" ht="19.5" customHeight="1" x14ac:dyDescent="0.2">
      <c r="A48" s="102">
        <v>4</v>
      </c>
      <c r="B48" s="108" t="s">
        <v>327</v>
      </c>
      <c r="C48" s="108" t="s">
        <v>328</v>
      </c>
      <c r="D48" s="104" t="s">
        <v>48</v>
      </c>
      <c r="E48" s="109">
        <v>2</v>
      </c>
      <c r="F48" s="57" t="s">
        <v>49</v>
      </c>
      <c r="G48" s="109">
        <v>2</v>
      </c>
      <c r="H48" s="102"/>
      <c r="I48" s="105"/>
      <c r="J48" s="105"/>
      <c r="K48" s="99"/>
      <c r="L48" s="106"/>
      <c r="M48" s="106"/>
      <c r="N48" s="106"/>
      <c r="O48" s="106"/>
      <c r="P48" s="106"/>
      <c r="Q48" s="106"/>
      <c r="R48" s="106"/>
    </row>
    <row r="49" spans="1:18" s="107" customFormat="1" ht="19.5" customHeight="1" x14ac:dyDescent="0.2">
      <c r="A49" s="102">
        <v>5</v>
      </c>
      <c r="B49" s="108" t="s">
        <v>73</v>
      </c>
      <c r="C49" s="110" t="s">
        <v>74</v>
      </c>
      <c r="D49" s="25" t="s">
        <v>89</v>
      </c>
      <c r="E49" s="57">
        <v>1</v>
      </c>
      <c r="F49" s="57" t="s">
        <v>49</v>
      </c>
      <c r="G49" s="57">
        <v>1</v>
      </c>
      <c r="H49" s="111"/>
      <c r="I49" s="112"/>
      <c r="J49" s="105"/>
      <c r="K49" s="99"/>
      <c r="L49" s="106"/>
      <c r="M49" s="106"/>
      <c r="N49" s="106"/>
      <c r="O49" s="106"/>
      <c r="P49" s="106"/>
      <c r="Q49" s="106"/>
      <c r="R49" s="106"/>
    </row>
    <row r="50" spans="1:18" s="107" customFormat="1" ht="19.5" customHeight="1" x14ac:dyDescent="0.2">
      <c r="A50" s="102">
        <v>6</v>
      </c>
      <c r="B50" s="108" t="s">
        <v>329</v>
      </c>
      <c r="C50" s="113" t="s">
        <v>242</v>
      </c>
      <c r="D50" s="25" t="s">
        <v>89</v>
      </c>
      <c r="E50" s="57">
        <v>1</v>
      </c>
      <c r="F50" s="57" t="s">
        <v>49</v>
      </c>
      <c r="G50" s="57">
        <v>1</v>
      </c>
      <c r="H50" s="111"/>
      <c r="I50" s="112"/>
      <c r="J50" s="105"/>
      <c r="K50" s="99"/>
      <c r="L50" s="106"/>
      <c r="M50" s="106"/>
      <c r="N50" s="106"/>
      <c r="O50" s="106"/>
      <c r="P50" s="106"/>
      <c r="Q50" s="106"/>
      <c r="R50" s="106"/>
    </row>
    <row r="51" spans="1:18" s="107" customFormat="1" ht="19.5" customHeight="1" x14ac:dyDescent="0.2">
      <c r="A51" s="102">
        <v>7</v>
      </c>
      <c r="B51" s="108" t="s">
        <v>330</v>
      </c>
      <c r="C51" s="113" t="s">
        <v>331</v>
      </c>
      <c r="D51" s="75" t="s">
        <v>57</v>
      </c>
      <c r="E51" s="57">
        <v>2</v>
      </c>
      <c r="F51" s="57" t="s">
        <v>49</v>
      </c>
      <c r="G51" s="57">
        <v>2</v>
      </c>
      <c r="H51" s="111"/>
      <c r="I51" s="112"/>
      <c r="J51" s="105"/>
      <c r="K51" s="99"/>
      <c r="L51" s="106"/>
      <c r="M51" s="106"/>
      <c r="N51" s="106"/>
      <c r="O51" s="106"/>
      <c r="P51" s="106"/>
      <c r="Q51" s="106"/>
      <c r="R51" s="106"/>
    </row>
    <row r="52" spans="1:18" s="107" customFormat="1" ht="19.5" customHeight="1" x14ac:dyDescent="0.2">
      <c r="A52" s="102">
        <v>8</v>
      </c>
      <c r="B52" s="91" t="s">
        <v>226</v>
      </c>
      <c r="C52" s="114" t="s">
        <v>227</v>
      </c>
      <c r="D52" s="75" t="s">
        <v>57</v>
      </c>
      <c r="E52" s="57">
        <v>4</v>
      </c>
      <c r="F52" s="57" t="s">
        <v>49</v>
      </c>
      <c r="G52" s="57">
        <v>4</v>
      </c>
      <c r="H52" s="102"/>
      <c r="I52" s="105"/>
      <c r="J52" s="105"/>
      <c r="K52" s="99"/>
      <c r="L52" s="106"/>
      <c r="M52" s="106"/>
      <c r="N52" s="106"/>
      <c r="O52" s="106"/>
      <c r="P52" s="106"/>
      <c r="Q52" s="106"/>
      <c r="R52" s="106"/>
    </row>
    <row r="53" spans="1:18" s="107" customFormat="1" ht="19.5" customHeight="1" x14ac:dyDescent="0.2">
      <c r="A53" s="102">
        <v>9</v>
      </c>
      <c r="B53" s="91" t="s">
        <v>228</v>
      </c>
      <c r="C53" s="114" t="s">
        <v>229</v>
      </c>
      <c r="D53" s="75" t="s">
        <v>57</v>
      </c>
      <c r="E53" s="57">
        <v>4</v>
      </c>
      <c r="F53" s="57" t="s">
        <v>49</v>
      </c>
      <c r="G53" s="57">
        <v>4</v>
      </c>
      <c r="H53" s="102"/>
      <c r="I53" s="105"/>
      <c r="J53" s="105"/>
      <c r="K53" s="99"/>
      <c r="L53" s="106"/>
      <c r="M53" s="106"/>
      <c r="N53" s="106"/>
      <c r="O53" s="106"/>
      <c r="P53" s="106"/>
      <c r="Q53" s="106"/>
      <c r="R53" s="106"/>
    </row>
    <row r="54" spans="1:18" s="107" customFormat="1" ht="19.5" customHeight="1" x14ac:dyDescent="0.2">
      <c r="A54" s="102">
        <v>10</v>
      </c>
      <c r="B54" s="115" t="s">
        <v>81</v>
      </c>
      <c r="C54" s="58" t="s">
        <v>82</v>
      </c>
      <c r="D54" s="75" t="s">
        <v>57</v>
      </c>
      <c r="E54" s="60">
        <v>4</v>
      </c>
      <c r="F54" s="57" t="s">
        <v>49</v>
      </c>
      <c r="G54" s="60">
        <v>4</v>
      </c>
      <c r="H54" s="102"/>
      <c r="I54" s="105"/>
      <c r="J54" s="105"/>
      <c r="K54" s="99"/>
      <c r="L54" s="106"/>
      <c r="M54" s="106"/>
      <c r="N54" s="106"/>
      <c r="O54" s="106"/>
      <c r="P54" s="106"/>
      <c r="Q54" s="106"/>
      <c r="R54" s="106"/>
    </row>
    <row r="55" spans="1:18" s="107" customFormat="1" ht="18.75" customHeight="1" x14ac:dyDescent="0.2">
      <c r="A55" s="102">
        <v>11</v>
      </c>
      <c r="B55" s="116" t="s">
        <v>158</v>
      </c>
      <c r="C55" s="78" t="s">
        <v>159</v>
      </c>
      <c r="D55" s="75" t="s">
        <v>57</v>
      </c>
      <c r="E55" s="60">
        <v>1</v>
      </c>
      <c r="F55" s="57" t="s">
        <v>49</v>
      </c>
      <c r="G55" s="60">
        <v>1</v>
      </c>
      <c r="H55" s="102"/>
      <c r="I55" s="105"/>
      <c r="J55" s="105"/>
      <c r="K55" s="99"/>
      <c r="L55" s="106"/>
      <c r="M55" s="106"/>
      <c r="N55" s="106"/>
      <c r="O55" s="106"/>
      <c r="P55" s="106"/>
      <c r="Q55" s="106"/>
      <c r="R55" s="106"/>
    </row>
    <row r="56" spans="1:18" s="107" customFormat="1" ht="18.75" customHeight="1" x14ac:dyDescent="0.2">
      <c r="A56" s="102">
        <v>12</v>
      </c>
      <c r="B56" s="79" t="s">
        <v>160</v>
      </c>
      <c r="C56" s="78" t="s">
        <v>161</v>
      </c>
      <c r="D56" s="75" t="s">
        <v>57</v>
      </c>
      <c r="E56" s="60">
        <v>1</v>
      </c>
      <c r="F56" s="57" t="s">
        <v>49</v>
      </c>
      <c r="G56" s="60">
        <v>1</v>
      </c>
      <c r="H56" s="102"/>
      <c r="I56" s="105"/>
      <c r="J56" s="105"/>
      <c r="K56" s="99"/>
      <c r="L56" s="106"/>
      <c r="M56" s="106"/>
      <c r="N56" s="106"/>
      <c r="O56" s="106"/>
      <c r="P56" s="106"/>
      <c r="Q56" s="106"/>
      <c r="R56" s="106"/>
    </row>
    <row r="57" spans="1:18" s="107" customFormat="1" ht="19.5" customHeight="1" x14ac:dyDescent="0.2">
      <c r="A57" s="102">
        <v>13</v>
      </c>
      <c r="B57" s="108" t="s">
        <v>332</v>
      </c>
      <c r="C57" s="108" t="s">
        <v>333</v>
      </c>
      <c r="D57" s="75" t="s">
        <v>57</v>
      </c>
      <c r="E57" s="60">
        <v>2</v>
      </c>
      <c r="F57" s="57" t="s">
        <v>49</v>
      </c>
      <c r="G57" s="67">
        <v>2</v>
      </c>
      <c r="H57" s="102"/>
      <c r="I57" s="105"/>
      <c r="J57" s="105"/>
      <c r="K57" s="99"/>
      <c r="L57" s="106"/>
      <c r="M57" s="106"/>
      <c r="N57" s="106"/>
      <c r="O57" s="106"/>
      <c r="P57" s="106"/>
      <c r="Q57" s="106"/>
      <c r="R57" s="106"/>
    </row>
    <row r="58" spans="1:18" s="107" customFormat="1" ht="19.5" customHeight="1" x14ac:dyDescent="0.2">
      <c r="A58" s="102">
        <v>14</v>
      </c>
      <c r="B58" s="117" t="s">
        <v>334</v>
      </c>
      <c r="C58" s="118"/>
      <c r="D58" s="75" t="s">
        <v>57</v>
      </c>
      <c r="E58" s="119"/>
      <c r="F58" s="104" t="s">
        <v>49</v>
      </c>
      <c r="G58" s="119"/>
      <c r="H58" s="102"/>
      <c r="I58" s="105"/>
      <c r="J58" s="105"/>
      <c r="K58" s="99"/>
      <c r="L58" s="106"/>
      <c r="M58" s="106"/>
      <c r="N58" s="106"/>
      <c r="O58" s="106"/>
      <c r="P58" s="106"/>
      <c r="Q58" s="106"/>
      <c r="R58" s="106"/>
    </row>
    <row r="59" spans="1:18" ht="12.75" x14ac:dyDescent="0.2">
      <c r="A59" s="135" t="s">
        <v>84</v>
      </c>
      <c r="B59" s="136"/>
      <c r="C59" s="136"/>
      <c r="D59" s="136"/>
      <c r="E59" s="136"/>
      <c r="F59" s="136"/>
      <c r="G59" s="136"/>
      <c r="H59" s="137"/>
    </row>
    <row r="60" spans="1:18" ht="51" x14ac:dyDescent="0.2">
      <c r="A60" s="8" t="s">
        <v>38</v>
      </c>
      <c r="B60" s="8" t="s">
        <v>39</v>
      </c>
      <c r="C60" s="8" t="s">
        <v>40</v>
      </c>
      <c r="D60" s="8" t="s">
        <v>41</v>
      </c>
      <c r="E60" s="8" t="s">
        <v>42</v>
      </c>
      <c r="F60" s="8" t="s">
        <v>43</v>
      </c>
      <c r="G60" s="8" t="s">
        <v>44</v>
      </c>
      <c r="H60" s="8" t="s">
        <v>45</v>
      </c>
    </row>
    <row r="61" spans="1:18" ht="12.75" x14ac:dyDescent="0.2">
      <c r="A61" s="8">
        <v>1</v>
      </c>
      <c r="B61" s="7" t="s">
        <v>85</v>
      </c>
      <c r="C61" s="22" t="s">
        <v>86</v>
      </c>
      <c r="D61" s="23" t="s">
        <v>48</v>
      </c>
      <c r="E61" s="23">
        <v>1</v>
      </c>
      <c r="F61" s="23" t="s">
        <v>49</v>
      </c>
      <c r="G61" s="23">
        <v>1</v>
      </c>
      <c r="H61" s="11"/>
    </row>
    <row r="62" spans="1:18" ht="25.5" x14ac:dyDescent="0.2">
      <c r="A62" s="8">
        <v>2</v>
      </c>
      <c r="B62" s="10" t="s">
        <v>46</v>
      </c>
      <c r="C62" s="22" t="s">
        <v>87</v>
      </c>
      <c r="D62" s="23" t="s">
        <v>48</v>
      </c>
      <c r="E62" s="23">
        <v>4</v>
      </c>
      <c r="F62" s="23" t="s">
        <v>49</v>
      </c>
      <c r="G62" s="23">
        <v>4</v>
      </c>
      <c r="H62" s="11"/>
    </row>
    <row r="63" spans="1:18" ht="25.5" x14ac:dyDescent="0.2">
      <c r="A63" s="8">
        <v>3</v>
      </c>
      <c r="B63" s="10" t="s">
        <v>50</v>
      </c>
      <c r="C63" s="22" t="s">
        <v>51</v>
      </c>
      <c r="D63" s="25" t="s">
        <v>48</v>
      </c>
      <c r="E63" s="23">
        <v>12</v>
      </c>
      <c r="F63" s="23" t="s">
        <v>49</v>
      </c>
      <c r="G63" s="23">
        <v>12</v>
      </c>
      <c r="H63" s="11"/>
    </row>
    <row r="64" spans="1:18" ht="12.75" x14ac:dyDescent="0.2">
      <c r="A64" s="8">
        <v>4</v>
      </c>
      <c r="B64" s="11" t="s">
        <v>83</v>
      </c>
      <c r="C64" s="17" t="s">
        <v>285</v>
      </c>
      <c r="D64" s="12" t="s">
        <v>48</v>
      </c>
      <c r="E64" s="8">
        <v>1</v>
      </c>
      <c r="F64" s="23" t="s">
        <v>49</v>
      </c>
      <c r="G64" s="26">
        <v>1</v>
      </c>
      <c r="H64" s="11"/>
    </row>
    <row r="65" spans="1:8" ht="12.75" x14ac:dyDescent="0.2">
      <c r="A65" s="132" t="s">
        <v>88</v>
      </c>
      <c r="B65" s="133"/>
      <c r="C65" s="133"/>
      <c r="D65" s="133"/>
      <c r="E65" s="133"/>
      <c r="F65" s="133"/>
      <c r="G65" s="133"/>
      <c r="H65" s="134"/>
    </row>
    <row r="66" spans="1:8" ht="51" x14ac:dyDescent="0.2">
      <c r="A66" s="7" t="s">
        <v>38</v>
      </c>
      <c r="B66" s="8" t="s">
        <v>39</v>
      </c>
      <c r="C66" s="8" t="s">
        <v>40</v>
      </c>
      <c r="D66" s="8" t="s">
        <v>41</v>
      </c>
      <c r="E66" s="8" t="s">
        <v>42</v>
      </c>
      <c r="F66" s="8" t="s">
        <v>43</v>
      </c>
      <c r="G66" s="8" t="s">
        <v>44</v>
      </c>
      <c r="H66" s="8" t="s">
        <v>45</v>
      </c>
    </row>
    <row r="67" spans="1:8" ht="63.75" x14ac:dyDescent="0.2">
      <c r="A67" s="9">
        <v>1</v>
      </c>
      <c r="B67" s="11" t="s">
        <v>73</v>
      </c>
      <c r="C67" s="22" t="s">
        <v>348</v>
      </c>
      <c r="D67" s="25" t="s">
        <v>89</v>
      </c>
      <c r="E67" s="25">
        <v>2</v>
      </c>
      <c r="F67" s="25" t="s">
        <v>49</v>
      </c>
      <c r="G67" s="25">
        <f>E67</f>
        <v>2</v>
      </c>
      <c r="H67" s="11"/>
    </row>
    <row r="68" spans="1:8" ht="140.25" x14ac:dyDescent="0.2">
      <c r="A68" s="9">
        <v>2</v>
      </c>
      <c r="B68" s="11" t="s">
        <v>90</v>
      </c>
      <c r="C68" s="22" t="s">
        <v>91</v>
      </c>
      <c r="D68" s="25" t="s">
        <v>89</v>
      </c>
      <c r="E68" s="25">
        <v>2</v>
      </c>
      <c r="F68" s="25" t="s">
        <v>49</v>
      </c>
      <c r="G68" s="25">
        <f>E68</f>
        <v>2</v>
      </c>
      <c r="H68" s="11"/>
    </row>
    <row r="69" spans="1:8" ht="12.75" x14ac:dyDescent="0.2">
      <c r="A69" s="9">
        <v>3</v>
      </c>
      <c r="B69" s="7" t="s">
        <v>85</v>
      </c>
      <c r="C69" s="22" t="s">
        <v>94</v>
      </c>
      <c r="D69" s="23" t="s">
        <v>48</v>
      </c>
      <c r="E69" s="23">
        <v>1</v>
      </c>
      <c r="F69" s="25" t="s">
        <v>49</v>
      </c>
      <c r="G69" s="23">
        <v>1</v>
      </c>
      <c r="H69" s="11"/>
    </row>
    <row r="70" spans="1:8" ht="25.5" x14ac:dyDescent="0.2">
      <c r="A70" s="9">
        <v>4</v>
      </c>
      <c r="B70" s="10" t="s">
        <v>46</v>
      </c>
      <c r="C70" s="22" t="s">
        <v>47</v>
      </c>
      <c r="D70" s="23" t="s">
        <v>48</v>
      </c>
      <c r="E70" s="23">
        <v>3</v>
      </c>
      <c r="F70" s="25" t="s">
        <v>49</v>
      </c>
      <c r="G70" s="23">
        <v>3</v>
      </c>
      <c r="H70" s="11"/>
    </row>
    <row r="71" spans="1:8" ht="25.5" x14ac:dyDescent="0.2">
      <c r="A71" s="9">
        <v>5</v>
      </c>
      <c r="B71" s="10" t="s">
        <v>50</v>
      </c>
      <c r="C71" s="22" t="s">
        <v>51</v>
      </c>
      <c r="D71" s="25" t="s">
        <v>48</v>
      </c>
      <c r="E71" s="23">
        <v>9</v>
      </c>
      <c r="F71" s="25" t="s">
        <v>49</v>
      </c>
      <c r="G71" s="23">
        <v>9</v>
      </c>
      <c r="H71" s="11"/>
    </row>
    <row r="72" spans="1:8" ht="25.5" x14ac:dyDescent="0.2">
      <c r="A72" s="9">
        <v>6</v>
      </c>
      <c r="B72" s="17" t="s">
        <v>95</v>
      </c>
      <c r="C72" s="22" t="s">
        <v>286</v>
      </c>
      <c r="D72" s="25" t="s">
        <v>48</v>
      </c>
      <c r="E72" s="23">
        <v>1</v>
      </c>
      <c r="F72" s="25" t="s">
        <v>49</v>
      </c>
      <c r="G72" s="23">
        <v>1</v>
      </c>
      <c r="H72" s="11"/>
    </row>
    <row r="73" spans="1:8" ht="12.75" x14ac:dyDescent="0.2">
      <c r="A73" s="9">
        <v>7</v>
      </c>
      <c r="B73" s="24" t="s">
        <v>83</v>
      </c>
      <c r="C73" s="22" t="s">
        <v>96</v>
      </c>
      <c r="D73" s="25" t="s">
        <v>48</v>
      </c>
      <c r="E73" s="23">
        <v>2</v>
      </c>
      <c r="F73" s="25" t="s">
        <v>49</v>
      </c>
      <c r="G73" s="25">
        <v>2</v>
      </c>
      <c r="H73" s="11"/>
    </row>
    <row r="74" spans="1:8" ht="12.75" x14ac:dyDescent="0.2">
      <c r="A74" s="126" t="s">
        <v>104</v>
      </c>
      <c r="B74" s="127"/>
      <c r="C74" s="127"/>
      <c r="D74" s="127"/>
      <c r="E74" s="127"/>
      <c r="F74" s="127"/>
      <c r="G74" s="127"/>
      <c r="H74" s="128"/>
    </row>
    <row r="75" spans="1:8" ht="51" x14ac:dyDescent="0.2">
      <c r="A75" s="7" t="s">
        <v>38</v>
      </c>
      <c r="B75" s="8" t="s">
        <v>39</v>
      </c>
      <c r="C75" s="8" t="s">
        <v>40</v>
      </c>
      <c r="D75" s="8" t="s">
        <v>41</v>
      </c>
      <c r="E75" s="8" t="s">
        <v>42</v>
      </c>
      <c r="F75" s="8" t="s">
        <v>43</v>
      </c>
      <c r="G75" s="8" t="s">
        <v>44</v>
      </c>
      <c r="H75" s="8" t="s">
        <v>45</v>
      </c>
    </row>
    <row r="76" spans="1:8" ht="38.25" x14ac:dyDescent="0.2">
      <c r="A76" s="9">
        <v>1</v>
      </c>
      <c r="B76" s="18" t="s">
        <v>108</v>
      </c>
      <c r="C76" s="18" t="s">
        <v>109</v>
      </c>
      <c r="D76" s="12" t="s">
        <v>48</v>
      </c>
      <c r="E76" s="12">
        <v>4</v>
      </c>
      <c r="F76" s="12" t="s">
        <v>49</v>
      </c>
      <c r="G76" s="12">
        <v>4</v>
      </c>
      <c r="H76" s="11"/>
    </row>
    <row r="77" spans="1:8" ht="25.5" x14ac:dyDescent="0.2">
      <c r="A77" s="9">
        <v>2</v>
      </c>
      <c r="B77" s="17" t="s">
        <v>46</v>
      </c>
      <c r="C77" s="17" t="s">
        <v>110</v>
      </c>
      <c r="D77" s="12" t="s">
        <v>48</v>
      </c>
      <c r="E77" s="12">
        <v>2</v>
      </c>
      <c r="F77" s="12" t="s">
        <v>49</v>
      </c>
      <c r="G77" s="12">
        <v>2</v>
      </c>
      <c r="H77" s="11"/>
    </row>
    <row r="78" spans="1:8" ht="25.5" x14ac:dyDescent="0.2">
      <c r="A78" s="9">
        <v>3</v>
      </c>
      <c r="B78" s="17" t="s">
        <v>50</v>
      </c>
      <c r="C78" s="17" t="s">
        <v>51</v>
      </c>
      <c r="D78" s="12" t="s">
        <v>48</v>
      </c>
      <c r="E78" s="12">
        <v>1</v>
      </c>
      <c r="F78" s="12" t="s">
        <v>49</v>
      </c>
      <c r="G78" s="12">
        <v>1</v>
      </c>
      <c r="H78" s="11"/>
    </row>
    <row r="79" spans="1:8" ht="38.25" x14ac:dyDescent="0.2">
      <c r="A79" s="9">
        <v>4</v>
      </c>
      <c r="B79" s="18" t="s">
        <v>111</v>
      </c>
      <c r="C79" s="18" t="s">
        <v>112</v>
      </c>
      <c r="D79" s="12" t="s">
        <v>48</v>
      </c>
      <c r="E79" s="12">
        <v>1</v>
      </c>
      <c r="F79" s="12" t="s">
        <v>49</v>
      </c>
      <c r="G79" s="12">
        <v>1</v>
      </c>
      <c r="H79" s="11"/>
    </row>
    <row r="80" spans="1:8" ht="12.75" x14ac:dyDescent="0.2">
      <c r="A80" s="9">
        <v>5</v>
      </c>
      <c r="B80" s="18" t="s">
        <v>83</v>
      </c>
      <c r="C80" s="18" t="s">
        <v>113</v>
      </c>
      <c r="D80" s="12" t="s">
        <v>48</v>
      </c>
      <c r="E80" s="12">
        <v>1</v>
      </c>
      <c r="F80" s="12" t="s">
        <v>49</v>
      </c>
      <c r="G80" s="12">
        <v>1</v>
      </c>
      <c r="H80" s="11"/>
    </row>
    <row r="81" spans="1:8" ht="12.75" x14ac:dyDescent="0.2">
      <c r="A81" s="129" t="s">
        <v>97</v>
      </c>
      <c r="B81" s="130"/>
      <c r="C81" s="130"/>
      <c r="D81" s="130"/>
      <c r="E81" s="130"/>
      <c r="F81" s="130"/>
      <c r="G81" s="130"/>
      <c r="H81" s="131"/>
    </row>
    <row r="82" spans="1:8" ht="51" x14ac:dyDescent="0.2">
      <c r="A82" s="7" t="s">
        <v>38</v>
      </c>
      <c r="B82" s="8" t="s">
        <v>39</v>
      </c>
      <c r="C82" s="8" t="s">
        <v>40</v>
      </c>
      <c r="D82" s="8" t="s">
        <v>41</v>
      </c>
      <c r="E82" s="8" t="s">
        <v>42</v>
      </c>
      <c r="F82" s="8" t="s">
        <v>43</v>
      </c>
      <c r="G82" s="8" t="s">
        <v>44</v>
      </c>
      <c r="H82" s="8" t="s">
        <v>45</v>
      </c>
    </row>
    <row r="83" spans="1:8" ht="51" x14ac:dyDescent="0.2">
      <c r="A83" s="9">
        <v>1</v>
      </c>
      <c r="B83" s="11" t="s">
        <v>98</v>
      </c>
      <c r="C83" s="13" t="s">
        <v>99</v>
      </c>
      <c r="D83" s="12" t="s">
        <v>100</v>
      </c>
      <c r="E83" s="12">
        <v>2</v>
      </c>
      <c r="F83" s="12" t="s">
        <v>49</v>
      </c>
      <c r="G83" s="12">
        <f>E83</f>
        <v>2</v>
      </c>
      <c r="H83" s="11"/>
    </row>
    <row r="84" spans="1:8" ht="12.75" x14ac:dyDescent="0.2">
      <c r="A84" s="9">
        <v>2</v>
      </c>
      <c r="B84" s="11" t="s">
        <v>101</v>
      </c>
      <c r="C84" s="11" t="s">
        <v>102</v>
      </c>
      <c r="D84" s="12" t="s">
        <v>100</v>
      </c>
      <c r="E84" s="12">
        <v>2</v>
      </c>
      <c r="F84" s="12" t="s">
        <v>49</v>
      </c>
      <c r="G84" s="12">
        <v>2</v>
      </c>
      <c r="H84" s="11"/>
    </row>
    <row r="85" spans="1:8" ht="12.75" x14ac:dyDescent="0.2">
      <c r="A85" s="9">
        <v>3</v>
      </c>
      <c r="B85" s="11" t="s">
        <v>103</v>
      </c>
      <c r="C85" s="50" t="s">
        <v>230</v>
      </c>
      <c r="D85" s="12" t="s">
        <v>100</v>
      </c>
      <c r="E85" s="12">
        <v>1</v>
      </c>
      <c r="F85" s="12" t="s">
        <v>49</v>
      </c>
      <c r="G85" s="12">
        <f>E85</f>
        <v>1</v>
      </c>
      <c r="H85" s="11"/>
    </row>
  </sheetData>
  <mergeCells count="41">
    <mergeCell ref="C10:D10"/>
    <mergeCell ref="G11:H11"/>
    <mergeCell ref="E11:F11"/>
    <mergeCell ref="C11:D11"/>
    <mergeCell ref="A15:B15"/>
    <mergeCell ref="A14:B14"/>
    <mergeCell ref="A13:B13"/>
    <mergeCell ref="C12:H12"/>
    <mergeCell ref="C13:H13"/>
    <mergeCell ref="C14:H14"/>
    <mergeCell ref="C15:H15"/>
    <mergeCell ref="G10:H10"/>
    <mergeCell ref="E10:F10"/>
    <mergeCell ref="A12:B12"/>
    <mergeCell ref="A10:B10"/>
    <mergeCell ref="A11:B11"/>
    <mergeCell ref="A1:H1"/>
    <mergeCell ref="A2:H2"/>
    <mergeCell ref="A3:H3"/>
    <mergeCell ref="A4:H4"/>
    <mergeCell ref="A5:H5"/>
    <mergeCell ref="A6:H6"/>
    <mergeCell ref="C7:H7"/>
    <mergeCell ref="A8:C8"/>
    <mergeCell ref="D8:H8"/>
    <mergeCell ref="C9:H9"/>
    <mergeCell ref="A7:B7"/>
    <mergeCell ref="A9:B9"/>
    <mergeCell ref="A16:H16"/>
    <mergeCell ref="A17:H17"/>
    <mergeCell ref="A18:H18"/>
    <mergeCell ref="A19:H19"/>
    <mergeCell ref="A20:H20"/>
    <mergeCell ref="A21:H21"/>
    <mergeCell ref="A22:H22"/>
    <mergeCell ref="A23:H23"/>
    <mergeCell ref="A74:H74"/>
    <mergeCell ref="A81:H81"/>
    <mergeCell ref="A65:H65"/>
    <mergeCell ref="A59:H59"/>
    <mergeCell ref="A43:H43"/>
  </mergeCells>
  <pageMargins left="0.70000004768371604" right="0.70000004768371604" top="0.75" bottom="0.75" header="0" footer="0"/>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32" workbookViewId="0">
      <selection activeCell="B35" sqref="B35"/>
    </sheetView>
  </sheetViews>
  <sheetFormatPr defaultColWidth="14.42578125" defaultRowHeight="15" customHeight="1" x14ac:dyDescent="0.2"/>
  <cols>
    <col min="1" max="1" width="5.140625" style="4" customWidth="1"/>
    <col min="2" max="2" width="52" style="4" customWidth="1"/>
    <col min="3" max="3" width="27.42578125" style="4" customWidth="1"/>
    <col min="4" max="4" width="22" style="4" customWidth="1"/>
    <col min="5" max="5" width="15.42578125" style="4" customWidth="1"/>
    <col min="6" max="6" width="19.7109375" style="4" bestFit="1" customWidth="1"/>
    <col min="7" max="7" width="14.42578125" style="4" customWidth="1"/>
    <col min="8" max="8" width="25" style="4" bestFit="1" customWidth="1"/>
    <col min="9" max="11" width="8.7109375" style="4" customWidth="1"/>
    <col min="12" max="12" width="14.42578125" style="4" bestFit="1" customWidth="1"/>
    <col min="13" max="16384" width="14.42578125" style="4"/>
  </cols>
  <sheetData>
    <row r="1" spans="1:11" ht="12.75" x14ac:dyDescent="0.2">
      <c r="A1" s="150"/>
      <c r="B1" s="150"/>
      <c r="C1" s="150"/>
      <c r="D1" s="150"/>
      <c r="E1" s="150"/>
      <c r="F1" s="150"/>
      <c r="G1" s="150"/>
      <c r="H1" s="150"/>
    </row>
    <row r="2" spans="1:11" s="52" customFormat="1" x14ac:dyDescent="0.25">
      <c r="A2" s="151" t="s">
        <v>18</v>
      </c>
      <c r="B2" s="151"/>
      <c r="C2" s="151"/>
      <c r="D2" s="151"/>
      <c r="E2" s="151"/>
      <c r="F2" s="151"/>
      <c r="G2" s="151"/>
      <c r="H2" s="151"/>
      <c r="I2" s="51"/>
      <c r="J2" s="51"/>
      <c r="K2" s="51"/>
    </row>
    <row r="3" spans="1:11" s="52" customFormat="1" x14ac:dyDescent="0.25">
      <c r="A3" s="152" t="str">
        <f>'Информация о чемпионате'!B4</f>
        <v>Итоговый (межрегиональный) этап Чемпионата профессионального мастерства "Профессионалы" - 2025</v>
      </c>
      <c r="B3" s="152"/>
      <c r="C3" s="152"/>
      <c r="D3" s="152"/>
      <c r="E3" s="152"/>
      <c r="F3" s="152"/>
      <c r="G3" s="152"/>
      <c r="H3" s="152"/>
      <c r="I3" s="53"/>
      <c r="J3" s="53"/>
      <c r="K3" s="51"/>
    </row>
    <row r="4" spans="1:11" s="52" customFormat="1" x14ac:dyDescent="0.25">
      <c r="A4" s="151" t="s">
        <v>19</v>
      </c>
      <c r="B4" s="151"/>
      <c r="C4" s="151"/>
      <c r="D4" s="151"/>
      <c r="E4" s="151"/>
      <c r="F4" s="151"/>
      <c r="G4" s="151"/>
      <c r="H4" s="151"/>
      <c r="I4" s="51"/>
      <c r="J4" s="51"/>
      <c r="K4" s="51"/>
    </row>
    <row r="5" spans="1:11" s="52" customFormat="1" x14ac:dyDescent="0.25">
      <c r="A5" s="153" t="str">
        <f>'Информация о чемпионате'!B3</f>
        <v>Эксплуатация беспилотных авиационных систем</v>
      </c>
      <c r="B5" s="153"/>
      <c r="C5" s="153"/>
      <c r="D5" s="153"/>
      <c r="E5" s="153"/>
      <c r="F5" s="153"/>
      <c r="G5" s="153"/>
      <c r="H5" s="153"/>
      <c r="I5" s="51"/>
      <c r="J5" s="51"/>
      <c r="K5" s="51"/>
    </row>
    <row r="6" spans="1:11" s="5" customFormat="1" x14ac:dyDescent="0.25">
      <c r="A6" s="148" t="s">
        <v>20</v>
      </c>
      <c r="B6" s="148"/>
      <c r="C6" s="148"/>
      <c r="D6" s="148"/>
      <c r="E6" s="148"/>
      <c r="F6" s="148"/>
      <c r="G6" s="148"/>
      <c r="H6" s="148"/>
      <c r="I6" s="4"/>
      <c r="J6" s="4"/>
      <c r="K6" s="4"/>
    </row>
    <row r="7" spans="1:11" s="5" customFormat="1" x14ac:dyDescent="0.25">
      <c r="A7" s="148" t="s">
        <v>21</v>
      </c>
      <c r="B7" s="148"/>
      <c r="C7" s="149" t="str">
        <f>'Информация о чемпионате'!B5</f>
        <v>Калужская область</v>
      </c>
      <c r="D7" s="149"/>
      <c r="E7" s="149"/>
      <c r="F7" s="149"/>
      <c r="G7" s="149"/>
      <c r="H7" s="149"/>
      <c r="I7" s="4"/>
      <c r="J7" s="4"/>
      <c r="K7" s="4"/>
    </row>
    <row r="8" spans="1:11" s="5" customFormat="1" x14ac:dyDescent="0.25">
      <c r="A8" s="148" t="s">
        <v>22</v>
      </c>
      <c r="B8" s="148"/>
      <c r="C8" s="148"/>
      <c r="D8" s="149" t="str">
        <f>'Информация о чемпионате'!B6</f>
        <v>Федеральный технопарк профессионального образования г. Калуга</v>
      </c>
      <c r="E8" s="149"/>
      <c r="F8" s="149"/>
      <c r="G8" s="149"/>
      <c r="H8" s="149"/>
      <c r="I8" s="4"/>
      <c r="J8" s="4"/>
      <c r="K8" s="4"/>
    </row>
    <row r="9" spans="1:11" s="5" customFormat="1" x14ac:dyDescent="0.25">
      <c r="A9" s="148" t="s">
        <v>23</v>
      </c>
      <c r="B9" s="148"/>
      <c r="C9" s="148" t="str">
        <f>'Информация о чемпионате'!B7</f>
        <v>248001, г. Калуга, 1-й Академический проезд, 5к1Д</v>
      </c>
      <c r="D9" s="148"/>
      <c r="E9" s="148"/>
      <c r="F9" s="148"/>
      <c r="G9" s="148"/>
      <c r="H9" s="148"/>
      <c r="I9" s="4"/>
      <c r="J9" s="4"/>
      <c r="K9" s="4"/>
    </row>
    <row r="10" spans="1:11" s="5" customFormat="1" x14ac:dyDescent="0.25">
      <c r="A10" s="148" t="s">
        <v>24</v>
      </c>
      <c r="B10" s="148"/>
      <c r="C10" s="148" t="str">
        <f>'Информация о чемпионате'!B9</f>
        <v>Остроушко Андрей Владимирович</v>
      </c>
      <c r="D10" s="148"/>
      <c r="E10" s="148">
        <f>'Информация о чемпионате'!B10</f>
        <v>0</v>
      </c>
      <c r="F10" s="148"/>
      <c r="G10" s="148">
        <f>'Информация о чемпионате'!B14</f>
        <v>89997352805</v>
      </c>
      <c r="H10" s="148"/>
      <c r="I10" s="4"/>
      <c r="J10" s="4"/>
      <c r="K10" s="4"/>
    </row>
    <row r="11" spans="1:11" s="5" customFormat="1" x14ac:dyDescent="0.25">
      <c r="A11" s="148" t="s">
        <v>25</v>
      </c>
      <c r="B11" s="148"/>
      <c r="C11" s="148" t="str">
        <f>'Информация о чемпионате'!B12</f>
        <v>Лучко Андрей Сергеевич</v>
      </c>
      <c r="D11" s="148"/>
      <c r="E11" s="148">
        <f>'Информация о чемпионате'!B13</f>
        <v>0</v>
      </c>
      <c r="F11" s="148"/>
      <c r="G11" s="148"/>
      <c r="H11" s="148"/>
      <c r="I11" s="4"/>
      <c r="J11" s="4"/>
      <c r="K11" s="4"/>
    </row>
    <row r="12" spans="1:11" s="5" customFormat="1" x14ac:dyDescent="0.25">
      <c r="A12" s="148" t="s">
        <v>26</v>
      </c>
      <c r="B12" s="148"/>
      <c r="C12" s="148">
        <f>'Информация о чемпионате'!B17</f>
        <v>36</v>
      </c>
      <c r="D12" s="148"/>
      <c r="E12" s="148"/>
      <c r="F12" s="148"/>
      <c r="G12" s="148"/>
      <c r="H12" s="148"/>
      <c r="I12" s="4"/>
      <c r="J12" s="4"/>
      <c r="K12" s="4"/>
    </row>
    <row r="13" spans="1:11" s="5" customFormat="1" x14ac:dyDescent="0.25">
      <c r="A13" s="148" t="s">
        <v>337</v>
      </c>
      <c r="B13" s="148"/>
      <c r="C13" s="148">
        <f>'Информация о чемпионате'!B15</f>
        <v>32</v>
      </c>
      <c r="D13" s="148"/>
      <c r="E13" s="148"/>
      <c r="F13" s="148"/>
      <c r="G13" s="148"/>
      <c r="H13" s="148"/>
      <c r="I13" s="4"/>
      <c r="J13" s="4"/>
      <c r="K13" s="4"/>
    </row>
    <row r="14" spans="1:11" s="5" customFormat="1" x14ac:dyDescent="0.25">
      <c r="A14" s="148" t="s">
        <v>28</v>
      </c>
      <c r="B14" s="148"/>
      <c r="C14" s="148">
        <f>'Информация о чемпионате'!B16</f>
        <v>11</v>
      </c>
      <c r="D14" s="148"/>
      <c r="E14" s="148"/>
      <c r="F14" s="148"/>
      <c r="G14" s="148"/>
      <c r="H14" s="148"/>
      <c r="I14" s="4"/>
      <c r="J14" s="4"/>
      <c r="K14" s="4"/>
    </row>
    <row r="15" spans="1:11" s="5" customFormat="1" x14ac:dyDescent="0.25">
      <c r="A15" s="148" t="s">
        <v>29</v>
      </c>
      <c r="B15" s="148"/>
      <c r="C15" s="148" t="str">
        <f>'Информация о чемпионате'!B8</f>
        <v>07.04.25-18.04.25</v>
      </c>
      <c r="D15" s="148"/>
      <c r="E15" s="148"/>
      <c r="F15" s="148"/>
      <c r="G15" s="148"/>
      <c r="H15" s="148"/>
      <c r="I15" s="4"/>
      <c r="J15" s="4"/>
      <c r="K15" s="4"/>
    </row>
    <row r="16" spans="1:11" ht="12.75" x14ac:dyDescent="0.2">
      <c r="A16" s="157" t="s">
        <v>114</v>
      </c>
      <c r="B16" s="158"/>
      <c r="C16" s="158"/>
      <c r="D16" s="158"/>
      <c r="E16" s="158"/>
      <c r="F16" s="158"/>
      <c r="G16" s="158"/>
      <c r="H16" s="159"/>
    </row>
    <row r="17" spans="1:8" ht="12.75" x14ac:dyDescent="0.2">
      <c r="A17" s="145" t="s">
        <v>31</v>
      </c>
      <c r="B17" s="146"/>
      <c r="C17" s="146"/>
      <c r="D17" s="146"/>
      <c r="E17" s="146"/>
      <c r="F17" s="146"/>
      <c r="G17" s="146"/>
      <c r="H17" s="147"/>
    </row>
    <row r="18" spans="1:8" ht="12.75" x14ac:dyDescent="0.2">
      <c r="A18" s="123" t="s">
        <v>115</v>
      </c>
      <c r="B18" s="124"/>
      <c r="C18" s="124"/>
      <c r="D18" s="124"/>
      <c r="E18" s="124"/>
      <c r="F18" s="124"/>
      <c r="G18" s="124"/>
      <c r="H18" s="125"/>
    </row>
    <row r="19" spans="1:8" ht="12.75" x14ac:dyDescent="0.2">
      <c r="A19" s="123" t="s">
        <v>116</v>
      </c>
      <c r="B19" s="124"/>
      <c r="C19" s="124"/>
      <c r="D19" s="124"/>
      <c r="E19" s="124"/>
      <c r="F19" s="124"/>
      <c r="G19" s="124"/>
      <c r="H19" s="125"/>
    </row>
    <row r="20" spans="1:8" ht="12.75" x14ac:dyDescent="0.2">
      <c r="A20" s="123" t="s">
        <v>33</v>
      </c>
      <c r="B20" s="124"/>
      <c r="C20" s="124"/>
      <c r="D20" s="124"/>
      <c r="E20" s="124"/>
      <c r="F20" s="124"/>
      <c r="G20" s="124"/>
      <c r="H20" s="125"/>
    </row>
    <row r="21" spans="1:8" ht="12.75" x14ac:dyDescent="0.2">
      <c r="A21" s="123" t="s">
        <v>117</v>
      </c>
      <c r="B21" s="124"/>
      <c r="C21" s="124"/>
      <c r="D21" s="124"/>
      <c r="E21" s="124"/>
      <c r="F21" s="124"/>
      <c r="G21" s="124"/>
      <c r="H21" s="125"/>
    </row>
    <row r="22" spans="1:8" ht="12.75" x14ac:dyDescent="0.2">
      <c r="A22" s="123" t="s">
        <v>105</v>
      </c>
      <c r="B22" s="124"/>
      <c r="C22" s="124"/>
      <c r="D22" s="124"/>
      <c r="E22" s="124"/>
      <c r="F22" s="124"/>
      <c r="G22" s="124"/>
      <c r="H22" s="125"/>
    </row>
    <row r="23" spans="1:8" ht="12.75" x14ac:dyDescent="0.2">
      <c r="A23" s="123" t="s">
        <v>118</v>
      </c>
      <c r="B23" s="124"/>
      <c r="C23" s="124"/>
      <c r="D23" s="124"/>
      <c r="E23" s="124"/>
      <c r="F23" s="124"/>
      <c r="G23" s="124"/>
      <c r="H23" s="125"/>
    </row>
    <row r="24" spans="1:8" ht="12.75" x14ac:dyDescent="0.2">
      <c r="A24" s="123" t="s">
        <v>106</v>
      </c>
      <c r="B24" s="124"/>
      <c r="C24" s="124"/>
      <c r="D24" s="124"/>
      <c r="E24" s="124"/>
      <c r="F24" s="124"/>
      <c r="G24" s="124"/>
      <c r="H24" s="125"/>
    </row>
    <row r="25" spans="1:8" ht="12.75" x14ac:dyDescent="0.2">
      <c r="A25" s="154" t="s">
        <v>107</v>
      </c>
      <c r="B25" s="155"/>
      <c r="C25" s="155"/>
      <c r="D25" s="155"/>
      <c r="E25" s="155"/>
      <c r="F25" s="155"/>
      <c r="G25" s="155"/>
      <c r="H25" s="156"/>
    </row>
    <row r="26" spans="1:8" ht="51" x14ac:dyDescent="0.2">
      <c r="A26" s="8" t="s">
        <v>38</v>
      </c>
      <c r="B26" s="8" t="s">
        <v>39</v>
      </c>
      <c r="C26" s="8" t="s">
        <v>40</v>
      </c>
      <c r="D26" s="8" t="s">
        <v>41</v>
      </c>
      <c r="E26" s="8" t="s">
        <v>42</v>
      </c>
      <c r="F26" s="8" t="s">
        <v>43</v>
      </c>
      <c r="G26" s="8" t="s">
        <v>44</v>
      </c>
      <c r="H26" s="8" t="s">
        <v>45</v>
      </c>
    </row>
    <row r="27" spans="1:8" ht="63.75" x14ac:dyDescent="0.2">
      <c r="A27" s="8">
        <v>1</v>
      </c>
      <c r="B27" s="55" t="s">
        <v>73</v>
      </c>
      <c r="C27" s="78" t="s">
        <v>346</v>
      </c>
      <c r="D27" s="25" t="s">
        <v>89</v>
      </c>
      <c r="E27" s="57">
        <v>1</v>
      </c>
      <c r="F27" s="57" t="s">
        <v>49</v>
      </c>
      <c r="G27" s="12">
        <f>E27*$C$14</f>
        <v>11</v>
      </c>
      <c r="H27" s="58"/>
    </row>
    <row r="28" spans="1:8" ht="102" x14ac:dyDescent="0.2">
      <c r="A28" s="8">
        <v>2</v>
      </c>
      <c r="B28" s="21" t="s">
        <v>236</v>
      </c>
      <c r="C28" s="14" t="s">
        <v>145</v>
      </c>
      <c r="D28" s="12" t="s">
        <v>57</v>
      </c>
      <c r="E28" s="12">
        <v>1</v>
      </c>
      <c r="F28" s="12" t="s">
        <v>49</v>
      </c>
      <c r="G28" s="12">
        <f t="shared" ref="G28:G40" si="0">E28*$C$14</f>
        <v>11</v>
      </c>
      <c r="H28" s="11"/>
    </row>
    <row r="29" spans="1:8" ht="25.5" x14ac:dyDescent="0.2">
      <c r="A29" s="8">
        <v>3</v>
      </c>
      <c r="B29" s="6" t="s">
        <v>46</v>
      </c>
      <c r="C29" s="18" t="s">
        <v>347</v>
      </c>
      <c r="D29" s="12" t="s">
        <v>48</v>
      </c>
      <c r="E29" s="12">
        <v>1</v>
      </c>
      <c r="F29" s="12" t="s">
        <v>49</v>
      </c>
      <c r="G29" s="12">
        <f t="shared" si="0"/>
        <v>11</v>
      </c>
      <c r="H29" s="11"/>
    </row>
    <row r="30" spans="1:8" ht="25.5" x14ac:dyDescent="0.2">
      <c r="A30" s="8">
        <v>4</v>
      </c>
      <c r="B30" s="6" t="s">
        <v>50</v>
      </c>
      <c r="C30" s="18" t="s">
        <v>51</v>
      </c>
      <c r="D30" s="12" t="s">
        <v>48</v>
      </c>
      <c r="E30" s="12">
        <v>1</v>
      </c>
      <c r="F30" s="12" t="s">
        <v>49</v>
      </c>
      <c r="G30" s="12">
        <f t="shared" si="0"/>
        <v>11</v>
      </c>
      <c r="H30" s="11"/>
    </row>
    <row r="31" spans="1:8" ht="25.5" x14ac:dyDescent="0.2">
      <c r="A31" s="8">
        <v>5</v>
      </c>
      <c r="B31" s="6" t="s">
        <v>148</v>
      </c>
      <c r="C31" s="18" t="s">
        <v>80</v>
      </c>
      <c r="D31" s="12" t="s">
        <v>48</v>
      </c>
      <c r="E31" s="12">
        <v>1</v>
      </c>
      <c r="F31" s="12" t="s">
        <v>49</v>
      </c>
      <c r="G31" s="12">
        <v>4</v>
      </c>
      <c r="H31" s="11"/>
    </row>
    <row r="32" spans="1:8" ht="12.75" x14ac:dyDescent="0.2">
      <c r="A32" s="8">
        <v>6</v>
      </c>
      <c r="B32" s="18" t="s">
        <v>149</v>
      </c>
      <c r="C32" s="18" t="s">
        <v>113</v>
      </c>
      <c r="D32" s="12" t="s">
        <v>48</v>
      </c>
      <c r="E32" s="12">
        <v>1</v>
      </c>
      <c r="F32" s="12" t="s">
        <v>49</v>
      </c>
      <c r="G32" s="12">
        <f t="shared" si="0"/>
        <v>11</v>
      </c>
      <c r="H32" s="11"/>
    </row>
    <row r="33" spans="1:8" ht="12.75" x14ac:dyDescent="0.2">
      <c r="A33" s="8">
        <v>7</v>
      </c>
      <c r="B33" s="61" t="s">
        <v>150</v>
      </c>
      <c r="C33" s="56" t="s">
        <v>239</v>
      </c>
      <c r="D33" s="57" t="s">
        <v>57</v>
      </c>
      <c r="E33" s="57">
        <v>1</v>
      </c>
      <c r="F33" s="57" t="s">
        <v>49</v>
      </c>
      <c r="G33" s="12">
        <f t="shared" si="0"/>
        <v>11</v>
      </c>
      <c r="H33" s="58"/>
    </row>
    <row r="34" spans="1:8" ht="38.25" x14ac:dyDescent="0.2">
      <c r="A34" s="8">
        <v>8</v>
      </c>
      <c r="B34" s="59" t="s">
        <v>75</v>
      </c>
      <c r="C34" s="62" t="s">
        <v>242</v>
      </c>
      <c r="D34" s="25" t="s">
        <v>89</v>
      </c>
      <c r="E34" s="19">
        <v>1</v>
      </c>
      <c r="F34" s="19" t="s">
        <v>49</v>
      </c>
      <c r="G34" s="12">
        <f t="shared" si="0"/>
        <v>11</v>
      </c>
      <c r="H34" s="20"/>
    </row>
    <row r="35" spans="1:8" ht="25.5" x14ac:dyDescent="0.2">
      <c r="A35" s="8">
        <v>9</v>
      </c>
      <c r="B35" s="6" t="s">
        <v>151</v>
      </c>
      <c r="C35" s="6" t="s">
        <v>152</v>
      </c>
      <c r="D35" s="12" t="s">
        <v>57</v>
      </c>
      <c r="E35" s="12">
        <v>2</v>
      </c>
      <c r="F35" s="12" t="s">
        <v>49</v>
      </c>
      <c r="G35" s="12">
        <f t="shared" si="0"/>
        <v>22</v>
      </c>
      <c r="H35" s="11"/>
    </row>
    <row r="36" spans="1:8" ht="12.75" x14ac:dyDescent="0.2">
      <c r="A36" s="8">
        <v>10</v>
      </c>
      <c r="B36" s="6" t="s">
        <v>153</v>
      </c>
      <c r="C36" s="6" t="s">
        <v>154</v>
      </c>
      <c r="D36" s="12" t="s">
        <v>57</v>
      </c>
      <c r="E36" s="12">
        <v>1</v>
      </c>
      <c r="F36" s="12" t="s">
        <v>49</v>
      </c>
      <c r="G36" s="12">
        <f t="shared" si="0"/>
        <v>11</v>
      </c>
      <c r="H36" s="11"/>
    </row>
    <row r="37" spans="1:8" ht="25.5" x14ac:dyDescent="0.2">
      <c r="A37" s="8">
        <v>11</v>
      </c>
      <c r="B37" s="18" t="s">
        <v>76</v>
      </c>
      <c r="C37" s="18" t="s">
        <v>155</v>
      </c>
      <c r="D37" s="12" t="s">
        <v>57</v>
      </c>
      <c r="E37" s="12">
        <v>1</v>
      </c>
      <c r="F37" s="12" t="s">
        <v>49</v>
      </c>
      <c r="G37" s="12">
        <f t="shared" si="0"/>
        <v>11</v>
      </c>
      <c r="H37" s="11"/>
    </row>
    <row r="38" spans="1:8" ht="12.75" x14ac:dyDescent="0.2">
      <c r="A38" s="8">
        <v>12</v>
      </c>
      <c r="B38" s="63" t="s">
        <v>244</v>
      </c>
      <c r="C38" s="6" t="s">
        <v>245</v>
      </c>
      <c r="D38" s="12" t="s">
        <v>57</v>
      </c>
      <c r="E38" s="12">
        <v>1</v>
      </c>
      <c r="F38" s="12" t="s">
        <v>49</v>
      </c>
      <c r="G38" s="12">
        <f t="shared" si="0"/>
        <v>11</v>
      </c>
      <c r="H38" s="11"/>
    </row>
    <row r="39" spans="1:8" ht="191.25" x14ac:dyDescent="0.2">
      <c r="A39" s="8">
        <v>13</v>
      </c>
      <c r="B39" s="10" t="s">
        <v>156</v>
      </c>
      <c r="C39" s="14" t="s">
        <v>308</v>
      </c>
      <c r="D39" s="12" t="s">
        <v>157</v>
      </c>
      <c r="E39" s="12">
        <v>1</v>
      </c>
      <c r="F39" s="12" t="s">
        <v>49</v>
      </c>
      <c r="G39" s="12">
        <f t="shared" si="0"/>
        <v>11</v>
      </c>
      <c r="H39" s="11"/>
    </row>
    <row r="40" spans="1:8" ht="63.75" x14ac:dyDescent="0.2">
      <c r="A40" s="8">
        <v>14</v>
      </c>
      <c r="B40" s="10" t="s">
        <v>162</v>
      </c>
      <c r="C40" s="14" t="s">
        <v>163</v>
      </c>
      <c r="D40" s="12" t="s">
        <v>157</v>
      </c>
      <c r="E40" s="12">
        <v>1</v>
      </c>
      <c r="F40" s="12" t="s">
        <v>49</v>
      </c>
      <c r="G40" s="12">
        <f t="shared" si="0"/>
        <v>11</v>
      </c>
      <c r="H40" s="11"/>
    </row>
  </sheetData>
  <mergeCells count="38">
    <mergeCell ref="A13:B13"/>
    <mergeCell ref="C13:H13"/>
    <mergeCell ref="A14:B14"/>
    <mergeCell ref="E10:F10"/>
    <mergeCell ref="A10:B10"/>
    <mergeCell ref="C10:D10"/>
    <mergeCell ref="G10:H10"/>
    <mergeCell ref="G11:H11"/>
    <mergeCell ref="E11:F11"/>
    <mergeCell ref="C11:D11"/>
    <mergeCell ref="A11:B11"/>
    <mergeCell ref="D8:H8"/>
    <mergeCell ref="C9:H9"/>
    <mergeCell ref="A8:C8"/>
    <mergeCell ref="A9:B9"/>
    <mergeCell ref="A12:B12"/>
    <mergeCell ref="C12:H12"/>
    <mergeCell ref="A1:H1"/>
    <mergeCell ref="A24:H24"/>
    <mergeCell ref="A15:B15"/>
    <mergeCell ref="C14:H14"/>
    <mergeCell ref="C15:H15"/>
    <mergeCell ref="A23:H23"/>
    <mergeCell ref="A22:H22"/>
    <mergeCell ref="A17:H17"/>
    <mergeCell ref="A16:H16"/>
    <mergeCell ref="A2:H2"/>
    <mergeCell ref="A3:H3"/>
    <mergeCell ref="A4:H4"/>
    <mergeCell ref="A5:H5"/>
    <mergeCell ref="A6:H6"/>
    <mergeCell ref="A7:B7"/>
    <mergeCell ref="C7:H7"/>
    <mergeCell ref="A25:H25"/>
    <mergeCell ref="A18:H18"/>
    <mergeCell ref="A20:H20"/>
    <mergeCell ref="A21:H21"/>
    <mergeCell ref="A19:H19"/>
  </mergeCells>
  <pageMargins left="0.70000004768371604" right="0.70000004768371604" top="0.75" bottom="0.75" header="0" footer="0"/>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abSelected="1" topLeftCell="A28" zoomScale="90" zoomScaleNormal="90" workbookViewId="0">
      <selection activeCell="C74" sqref="C74"/>
    </sheetView>
  </sheetViews>
  <sheetFormatPr defaultColWidth="14.42578125" defaultRowHeight="15" customHeight="1" x14ac:dyDescent="0.2"/>
  <cols>
    <col min="1" max="1" width="5.140625" style="27" customWidth="1"/>
    <col min="2" max="2" width="52" style="27" customWidth="1"/>
    <col min="3" max="3" width="27.42578125" style="27" customWidth="1"/>
    <col min="4" max="4" width="22" style="27" customWidth="1"/>
    <col min="5" max="5" width="15.42578125" style="27" customWidth="1"/>
    <col min="6" max="6" width="19.7109375" style="27" bestFit="1" customWidth="1"/>
    <col min="7" max="7" width="14.42578125" style="27" customWidth="1"/>
    <col min="8" max="8" width="25" style="27" bestFit="1" customWidth="1"/>
    <col min="9" max="9" width="14.28515625" style="27" customWidth="1"/>
    <col min="10" max="10" width="12.7109375" style="27" customWidth="1"/>
    <col min="11" max="11" width="8.7109375" style="27" customWidth="1"/>
    <col min="12" max="12" width="14.42578125" style="27" bestFit="1" customWidth="1"/>
    <col min="13" max="16384" width="14.42578125" style="27"/>
  </cols>
  <sheetData>
    <row r="1" spans="1:11" ht="12.75" x14ac:dyDescent="0.2">
      <c r="A1" s="160"/>
      <c r="B1" s="160"/>
      <c r="C1" s="160"/>
      <c r="D1" s="160"/>
      <c r="E1" s="160"/>
      <c r="F1" s="160"/>
      <c r="G1" s="160"/>
      <c r="H1" s="160"/>
    </row>
    <row r="2" spans="1:11" s="5" customFormat="1" x14ac:dyDescent="0.25">
      <c r="A2" s="151" t="s">
        <v>18</v>
      </c>
      <c r="B2" s="151"/>
      <c r="C2" s="151"/>
      <c r="D2" s="151"/>
      <c r="E2" s="151"/>
      <c r="F2" s="151"/>
      <c r="G2" s="151"/>
      <c r="H2" s="151"/>
      <c r="I2" s="27"/>
      <c r="J2" s="27"/>
      <c r="K2" s="27"/>
    </row>
    <row r="3" spans="1:11" s="5" customFormat="1" x14ac:dyDescent="0.25">
      <c r="A3" s="152" t="str">
        <f>'Информация о чемпионате'!B4</f>
        <v>Итоговый (межрегиональный) этап Чемпионата профессионального мастерства "Профессионалы" - 2025</v>
      </c>
      <c r="B3" s="152"/>
      <c r="C3" s="152"/>
      <c r="D3" s="152"/>
      <c r="E3" s="152"/>
      <c r="F3" s="152"/>
      <c r="G3" s="152"/>
      <c r="H3" s="152"/>
      <c r="I3" s="28"/>
      <c r="J3" s="28"/>
      <c r="K3" s="27"/>
    </row>
    <row r="4" spans="1:11" s="5" customFormat="1" x14ac:dyDescent="0.25">
      <c r="A4" s="151" t="s">
        <v>19</v>
      </c>
      <c r="B4" s="151"/>
      <c r="C4" s="151"/>
      <c r="D4" s="151"/>
      <c r="E4" s="151"/>
      <c r="F4" s="151"/>
      <c r="G4" s="151"/>
      <c r="H4" s="151"/>
      <c r="I4" s="27"/>
      <c r="J4" s="27"/>
      <c r="K4" s="27"/>
    </row>
    <row r="5" spans="1:11" s="5" customFormat="1" x14ac:dyDescent="0.25">
      <c r="A5" s="153" t="str">
        <f>'Информация о чемпионате'!B3</f>
        <v>Эксплуатация беспилотных авиационных систем</v>
      </c>
      <c r="B5" s="153"/>
      <c r="C5" s="153"/>
      <c r="D5" s="153"/>
      <c r="E5" s="153"/>
      <c r="F5" s="153"/>
      <c r="G5" s="153"/>
      <c r="H5" s="153"/>
      <c r="I5" s="27"/>
      <c r="J5" s="27"/>
      <c r="K5" s="27"/>
    </row>
    <row r="6" spans="1:11" s="5" customFormat="1" x14ac:dyDescent="0.25">
      <c r="A6" s="161" t="s">
        <v>20</v>
      </c>
      <c r="B6" s="161"/>
      <c r="C6" s="161"/>
      <c r="D6" s="161"/>
      <c r="E6" s="161"/>
      <c r="F6" s="161"/>
      <c r="G6" s="161"/>
      <c r="H6" s="161"/>
      <c r="I6" s="27"/>
      <c r="J6" s="27"/>
      <c r="K6" s="27"/>
    </row>
    <row r="7" spans="1:11" s="5" customFormat="1" x14ac:dyDescent="0.25">
      <c r="A7" s="161" t="s">
        <v>21</v>
      </c>
      <c r="B7" s="161"/>
      <c r="C7" s="168" t="str">
        <f>'Информация о чемпионате'!B5</f>
        <v>Калужская область</v>
      </c>
      <c r="D7" s="168"/>
      <c r="E7" s="168"/>
      <c r="F7" s="168"/>
      <c r="G7" s="168"/>
      <c r="H7" s="168"/>
      <c r="I7" s="27"/>
      <c r="J7" s="27"/>
      <c r="K7" s="27"/>
    </row>
    <row r="8" spans="1:11" s="5" customFormat="1" x14ac:dyDescent="0.25">
      <c r="A8" s="161" t="s">
        <v>22</v>
      </c>
      <c r="B8" s="161"/>
      <c r="C8" s="161"/>
      <c r="D8" s="168" t="str">
        <f>'Информация о чемпионате'!B6</f>
        <v>Федеральный технопарк профессионального образования г. Калуга</v>
      </c>
      <c r="E8" s="168"/>
      <c r="F8" s="168"/>
      <c r="G8" s="168"/>
      <c r="H8" s="168"/>
      <c r="I8" s="27"/>
      <c r="J8" s="27"/>
      <c r="K8" s="27"/>
    </row>
    <row r="9" spans="1:11" s="5" customFormat="1" x14ac:dyDescent="0.25">
      <c r="A9" s="161" t="s">
        <v>166</v>
      </c>
      <c r="B9" s="161"/>
      <c r="C9" s="161" t="str">
        <f>'Информация о чемпионате'!B7</f>
        <v>248001, г. Калуга, 1-й Академический проезд, 5к1Д</v>
      </c>
      <c r="D9" s="161"/>
      <c r="E9" s="161"/>
      <c r="F9" s="161"/>
      <c r="G9" s="161"/>
      <c r="H9" s="161"/>
      <c r="I9" s="27"/>
      <c r="J9" s="27"/>
      <c r="K9" s="27"/>
    </row>
    <row r="10" spans="1:11" s="5" customFormat="1" x14ac:dyDescent="0.25">
      <c r="A10" s="161" t="s">
        <v>167</v>
      </c>
      <c r="B10" s="161"/>
      <c r="C10" s="161" t="str">
        <f>'Информация о чемпионате'!B9</f>
        <v>Остроушко Андрей Владимирович</v>
      </c>
      <c r="D10" s="161"/>
      <c r="E10" s="161">
        <f>'Информация о чемпионате'!B10</f>
        <v>0</v>
      </c>
      <c r="F10" s="161"/>
      <c r="G10" s="161">
        <f>'Информация о чемпионате'!B14</f>
        <v>89997352805</v>
      </c>
      <c r="H10" s="161"/>
      <c r="I10" s="27"/>
      <c r="J10" s="27"/>
      <c r="K10" s="27"/>
    </row>
    <row r="11" spans="1:11" s="5" customFormat="1" x14ac:dyDescent="0.25">
      <c r="A11" s="161" t="s">
        <v>25</v>
      </c>
      <c r="B11" s="161"/>
      <c r="C11" s="161" t="str">
        <f>'Информация о чемпионате'!B12</f>
        <v>Лучко Андрей Сергеевич</v>
      </c>
      <c r="D11" s="161"/>
      <c r="E11" s="161">
        <f>'Информация о чемпионате'!B13</f>
        <v>0</v>
      </c>
      <c r="F11" s="161"/>
      <c r="G11" s="161"/>
      <c r="H11" s="161"/>
      <c r="I11" s="27"/>
      <c r="J11" s="27"/>
      <c r="K11" s="27"/>
    </row>
    <row r="12" spans="1:11" s="5" customFormat="1" x14ac:dyDescent="0.25">
      <c r="A12" s="161" t="s">
        <v>26</v>
      </c>
      <c r="B12" s="161"/>
      <c r="C12" s="161">
        <f>'Информация о чемпионате'!B17</f>
        <v>36</v>
      </c>
      <c r="D12" s="161"/>
      <c r="E12" s="161"/>
      <c r="F12" s="161"/>
      <c r="G12" s="161"/>
      <c r="H12" s="161"/>
      <c r="I12" s="27"/>
      <c r="J12" s="27"/>
      <c r="K12" s="27"/>
    </row>
    <row r="13" spans="1:11" s="5" customFormat="1" x14ac:dyDescent="0.25">
      <c r="A13" s="161" t="s">
        <v>27</v>
      </c>
      <c r="B13" s="161"/>
      <c r="C13" s="161">
        <f>'Информация о чемпионате'!B15</f>
        <v>32</v>
      </c>
      <c r="D13" s="161"/>
      <c r="E13" s="161"/>
      <c r="F13" s="161"/>
      <c r="G13" s="161"/>
      <c r="H13" s="161"/>
      <c r="I13" s="27"/>
      <c r="J13" s="27"/>
      <c r="K13" s="27"/>
    </row>
    <row r="14" spans="1:11" s="5" customFormat="1" x14ac:dyDescent="0.25">
      <c r="A14" s="161" t="s">
        <v>28</v>
      </c>
      <c r="B14" s="161"/>
      <c r="C14" s="161">
        <f>'Информация о чемпионате'!B16</f>
        <v>11</v>
      </c>
      <c r="D14" s="161"/>
      <c r="E14" s="161"/>
      <c r="F14" s="161"/>
      <c r="G14" s="161"/>
      <c r="H14" s="161"/>
      <c r="I14" s="27"/>
      <c r="J14" s="27"/>
      <c r="K14" s="27"/>
    </row>
    <row r="15" spans="1:11" s="5" customFormat="1" x14ac:dyDescent="0.25">
      <c r="A15" s="161" t="s">
        <v>29</v>
      </c>
      <c r="B15" s="161"/>
      <c r="C15" s="161" t="str">
        <f>'Информация о чемпионате'!B8</f>
        <v>07.04.25-18.04.25</v>
      </c>
      <c r="D15" s="161"/>
      <c r="E15" s="161"/>
      <c r="F15" s="161"/>
      <c r="G15" s="161"/>
      <c r="H15" s="161"/>
      <c r="I15" s="27"/>
      <c r="J15" s="27"/>
      <c r="K15" s="27"/>
    </row>
    <row r="16" spans="1:11" s="5" customFormat="1" x14ac:dyDescent="0.25">
      <c r="A16" s="165" t="s">
        <v>168</v>
      </c>
      <c r="B16" s="166"/>
      <c r="C16" s="166"/>
      <c r="D16" s="166"/>
      <c r="E16" s="166"/>
      <c r="F16" s="166"/>
      <c r="G16" s="166"/>
      <c r="H16" s="167"/>
      <c r="I16" s="27"/>
      <c r="J16" s="27"/>
      <c r="K16" s="27"/>
    </row>
    <row r="17" spans="1:11" s="5" customFormat="1" ht="51" x14ac:dyDescent="0.25">
      <c r="A17" s="29" t="s">
        <v>38</v>
      </c>
      <c r="B17" s="29" t="s">
        <v>39</v>
      </c>
      <c r="C17" s="29" t="s">
        <v>40</v>
      </c>
      <c r="D17" s="29" t="s">
        <v>41</v>
      </c>
      <c r="E17" s="29" t="s">
        <v>42</v>
      </c>
      <c r="F17" s="29" t="s">
        <v>43</v>
      </c>
      <c r="G17" s="29" t="s">
        <v>44</v>
      </c>
      <c r="H17" s="30" t="s">
        <v>45</v>
      </c>
      <c r="I17" s="27"/>
      <c r="J17" s="27"/>
      <c r="K17" s="27"/>
    </row>
    <row r="18" spans="1:11" s="5" customFormat="1" ht="409.6" thickBot="1" x14ac:dyDescent="0.3">
      <c r="A18" s="29">
        <v>1</v>
      </c>
      <c r="B18" s="31" t="s">
        <v>169</v>
      </c>
      <c r="C18" s="32" t="s">
        <v>237</v>
      </c>
      <c r="D18" s="29" t="s">
        <v>93</v>
      </c>
      <c r="E18" s="29">
        <v>1</v>
      </c>
      <c r="F18" s="29" t="s">
        <v>49</v>
      </c>
      <c r="G18" s="29">
        <f>E18*$C$13</f>
        <v>32</v>
      </c>
      <c r="H18" s="33"/>
      <c r="I18" s="27"/>
      <c r="J18" s="27"/>
      <c r="K18" s="27"/>
    </row>
    <row r="19" spans="1:11" ht="409.6" thickTop="1" thickBot="1" x14ac:dyDescent="0.25">
      <c r="A19" s="29">
        <v>2</v>
      </c>
      <c r="B19" s="31" t="s">
        <v>170</v>
      </c>
      <c r="C19" s="89" t="s">
        <v>288</v>
      </c>
      <c r="D19" s="29" t="s">
        <v>93</v>
      </c>
      <c r="E19" s="29">
        <v>1</v>
      </c>
      <c r="F19" s="29" t="s">
        <v>171</v>
      </c>
      <c r="G19" s="29">
        <f t="shared" ref="G19:G45" si="0">E19*$C$13</f>
        <v>32</v>
      </c>
      <c r="H19" s="33"/>
    </row>
    <row r="20" spans="1:11" ht="51.75" thickTop="1" x14ac:dyDescent="0.2">
      <c r="A20" s="29">
        <v>3</v>
      </c>
      <c r="B20" s="31" t="s">
        <v>172</v>
      </c>
      <c r="C20" s="6" t="s">
        <v>173</v>
      </c>
      <c r="D20" s="34" t="s">
        <v>93</v>
      </c>
      <c r="E20" s="29">
        <v>1</v>
      </c>
      <c r="F20" s="29" t="s">
        <v>58</v>
      </c>
      <c r="G20" s="29">
        <f t="shared" si="0"/>
        <v>32</v>
      </c>
      <c r="H20" s="35"/>
    </row>
    <row r="21" spans="1:11" ht="114.75" x14ac:dyDescent="0.2">
      <c r="A21" s="29">
        <v>4</v>
      </c>
      <c r="B21" s="31" t="s">
        <v>289</v>
      </c>
      <c r="C21" s="6" t="s">
        <v>290</v>
      </c>
      <c r="D21" s="34" t="s">
        <v>93</v>
      </c>
      <c r="E21" s="29">
        <v>1</v>
      </c>
      <c r="F21" s="29" t="s">
        <v>49</v>
      </c>
      <c r="G21" s="29">
        <f t="shared" si="0"/>
        <v>32</v>
      </c>
      <c r="H21" s="35"/>
    </row>
    <row r="22" spans="1:11" ht="31.5" customHeight="1" x14ac:dyDescent="0.2">
      <c r="A22" s="29">
        <v>5</v>
      </c>
      <c r="B22" s="6" t="s">
        <v>277</v>
      </c>
      <c r="C22" s="6" t="s">
        <v>340</v>
      </c>
      <c r="D22" s="34" t="s">
        <v>93</v>
      </c>
      <c r="E22" s="29">
        <v>1</v>
      </c>
      <c r="F22" s="29" t="s">
        <v>49</v>
      </c>
      <c r="G22" s="29">
        <f t="shared" si="0"/>
        <v>32</v>
      </c>
      <c r="H22" s="36"/>
    </row>
    <row r="23" spans="1:11" ht="178.5" x14ac:dyDescent="0.2">
      <c r="A23" s="29">
        <v>6</v>
      </c>
      <c r="B23" s="6" t="s">
        <v>246</v>
      </c>
      <c r="C23" s="6" t="s">
        <v>247</v>
      </c>
      <c r="D23" s="34" t="s">
        <v>93</v>
      </c>
      <c r="E23" s="29">
        <v>1</v>
      </c>
      <c r="F23" s="29" t="s">
        <v>49</v>
      </c>
      <c r="G23" s="29">
        <f t="shared" si="0"/>
        <v>32</v>
      </c>
      <c r="H23" s="36"/>
    </row>
    <row r="24" spans="1:11" ht="38.25" x14ac:dyDescent="0.2">
      <c r="A24" s="29">
        <v>7</v>
      </c>
      <c r="B24" s="6" t="s">
        <v>248</v>
      </c>
      <c r="C24" s="82" t="s">
        <v>250</v>
      </c>
      <c r="D24" s="34" t="s">
        <v>93</v>
      </c>
      <c r="E24" s="29">
        <v>1</v>
      </c>
      <c r="F24" s="29" t="s">
        <v>49</v>
      </c>
      <c r="G24" s="29">
        <f t="shared" si="0"/>
        <v>32</v>
      </c>
      <c r="H24" s="36"/>
    </row>
    <row r="25" spans="1:11" ht="127.5" x14ac:dyDescent="0.2">
      <c r="A25" s="29">
        <v>8</v>
      </c>
      <c r="B25" s="6" t="s">
        <v>249</v>
      </c>
      <c r="C25" s="6" t="s">
        <v>291</v>
      </c>
      <c r="D25" s="34" t="s">
        <v>93</v>
      </c>
      <c r="E25" s="29">
        <v>1</v>
      </c>
      <c r="F25" s="29" t="s">
        <v>49</v>
      </c>
      <c r="G25" s="29">
        <f t="shared" si="0"/>
        <v>32</v>
      </c>
      <c r="H25" s="36"/>
    </row>
    <row r="26" spans="1:11" ht="51" x14ac:dyDescent="0.2">
      <c r="A26" s="29">
        <v>9</v>
      </c>
      <c r="B26" s="6" t="s">
        <v>255</v>
      </c>
      <c r="C26" s="6" t="s">
        <v>256</v>
      </c>
      <c r="D26" s="34" t="s">
        <v>93</v>
      </c>
      <c r="E26" s="29">
        <v>4</v>
      </c>
      <c r="F26" s="29" t="s">
        <v>49</v>
      </c>
      <c r="G26" s="29">
        <f t="shared" si="0"/>
        <v>128</v>
      </c>
      <c r="H26" s="36"/>
    </row>
    <row r="27" spans="1:11" ht="51" x14ac:dyDescent="0.2">
      <c r="A27" s="29">
        <v>10</v>
      </c>
      <c r="B27" s="6" t="s">
        <v>258</v>
      </c>
      <c r="C27" s="6" t="s">
        <v>257</v>
      </c>
      <c r="D27" s="34" t="s">
        <v>93</v>
      </c>
      <c r="E27" s="29">
        <v>1</v>
      </c>
      <c r="F27" s="29" t="s">
        <v>49</v>
      </c>
      <c r="G27" s="29">
        <f t="shared" si="0"/>
        <v>32</v>
      </c>
      <c r="H27" s="36"/>
    </row>
    <row r="28" spans="1:11" ht="38.25" x14ac:dyDescent="0.2">
      <c r="A28" s="29">
        <v>11</v>
      </c>
      <c r="B28" s="6" t="s">
        <v>260</v>
      </c>
      <c r="C28" s="6" t="s">
        <v>259</v>
      </c>
      <c r="D28" s="34" t="s">
        <v>93</v>
      </c>
      <c r="E28" s="29">
        <v>20</v>
      </c>
      <c r="F28" s="29" t="s">
        <v>49</v>
      </c>
      <c r="G28" s="29">
        <f t="shared" si="0"/>
        <v>640</v>
      </c>
      <c r="H28" s="36"/>
    </row>
    <row r="29" spans="1:11" ht="51" x14ac:dyDescent="0.2">
      <c r="A29" s="29">
        <v>12</v>
      </c>
      <c r="B29" s="6" t="s">
        <v>265</v>
      </c>
      <c r="C29" s="6" t="s">
        <v>266</v>
      </c>
      <c r="D29" s="34" t="s">
        <v>93</v>
      </c>
      <c r="E29" s="29">
        <v>1</v>
      </c>
      <c r="F29" s="29" t="s">
        <v>49</v>
      </c>
      <c r="G29" s="29">
        <f t="shared" si="0"/>
        <v>32</v>
      </c>
      <c r="H29" s="36"/>
    </row>
    <row r="30" spans="1:11" ht="51" x14ac:dyDescent="0.2">
      <c r="A30" s="29">
        <v>13</v>
      </c>
      <c r="B30" s="6" t="s">
        <v>267</v>
      </c>
      <c r="C30" s="6" t="s">
        <v>266</v>
      </c>
      <c r="D30" s="34" t="s">
        <v>93</v>
      </c>
      <c r="E30" s="29">
        <v>1</v>
      </c>
      <c r="F30" s="29" t="s">
        <v>49</v>
      </c>
      <c r="G30" s="29">
        <f t="shared" si="0"/>
        <v>32</v>
      </c>
      <c r="H30" s="36"/>
    </row>
    <row r="31" spans="1:11" ht="51" x14ac:dyDescent="0.2">
      <c r="A31" s="29">
        <v>14</v>
      </c>
      <c r="B31" s="6" t="s">
        <v>268</v>
      </c>
      <c r="C31" s="6" t="s">
        <v>269</v>
      </c>
      <c r="D31" s="34" t="s">
        <v>93</v>
      </c>
      <c r="E31" s="29">
        <v>1</v>
      </c>
      <c r="F31" s="29" t="s">
        <v>49</v>
      </c>
      <c r="G31" s="29">
        <f t="shared" si="0"/>
        <v>32</v>
      </c>
      <c r="H31" s="36"/>
    </row>
    <row r="32" spans="1:11" ht="38.25" x14ac:dyDescent="0.2">
      <c r="A32" s="29">
        <v>15</v>
      </c>
      <c r="B32" s="6" t="s">
        <v>270</v>
      </c>
      <c r="C32" s="6" t="s">
        <v>271</v>
      </c>
      <c r="D32" s="34" t="s">
        <v>93</v>
      </c>
      <c r="E32" s="29">
        <v>1</v>
      </c>
      <c r="F32" s="29" t="s">
        <v>49</v>
      </c>
      <c r="G32" s="29">
        <f t="shared" si="0"/>
        <v>32</v>
      </c>
      <c r="H32" s="36"/>
    </row>
    <row r="33" spans="1:8" ht="61.5" customHeight="1" x14ac:dyDescent="0.2">
      <c r="A33" s="29">
        <v>16</v>
      </c>
      <c r="B33" s="6" t="s">
        <v>273</v>
      </c>
      <c r="C33" s="6" t="s">
        <v>272</v>
      </c>
      <c r="D33" s="34" t="s">
        <v>93</v>
      </c>
      <c r="E33" s="29">
        <v>1</v>
      </c>
      <c r="F33" s="29" t="s">
        <v>49</v>
      </c>
      <c r="G33" s="29">
        <f t="shared" si="0"/>
        <v>32</v>
      </c>
      <c r="H33" s="36"/>
    </row>
    <row r="34" spans="1:8" ht="40.5" customHeight="1" x14ac:dyDescent="0.2">
      <c r="A34" s="29">
        <v>17</v>
      </c>
      <c r="B34" s="6" t="s">
        <v>275</v>
      </c>
      <c r="C34" s="6" t="s">
        <v>276</v>
      </c>
      <c r="D34" s="34" t="s">
        <v>93</v>
      </c>
      <c r="E34" s="29">
        <v>1</v>
      </c>
      <c r="F34" s="29" t="s">
        <v>49</v>
      </c>
      <c r="G34" s="29">
        <f t="shared" si="0"/>
        <v>32</v>
      </c>
      <c r="H34" s="36"/>
    </row>
    <row r="35" spans="1:8" ht="25.5" x14ac:dyDescent="0.2">
      <c r="A35" s="29">
        <v>18</v>
      </c>
      <c r="B35" s="83" t="s">
        <v>279</v>
      </c>
      <c r="C35" s="87" t="s">
        <v>278</v>
      </c>
      <c r="D35" s="30" t="s">
        <v>93</v>
      </c>
      <c r="E35" s="84">
        <v>1</v>
      </c>
      <c r="F35" s="29" t="s">
        <v>49</v>
      </c>
      <c r="G35" s="29">
        <f t="shared" si="0"/>
        <v>32</v>
      </c>
      <c r="H35" s="36"/>
    </row>
    <row r="36" spans="1:8" ht="178.5" x14ac:dyDescent="0.2">
      <c r="A36" s="29">
        <v>19</v>
      </c>
      <c r="B36" s="90" t="s">
        <v>292</v>
      </c>
      <c r="C36" s="87" t="s">
        <v>293</v>
      </c>
      <c r="D36" s="30" t="s">
        <v>93</v>
      </c>
      <c r="E36" s="84">
        <v>1</v>
      </c>
      <c r="F36" s="29" t="s">
        <v>49</v>
      </c>
      <c r="G36" s="29">
        <f t="shared" si="0"/>
        <v>32</v>
      </c>
      <c r="H36" s="36"/>
    </row>
    <row r="37" spans="1:8" ht="204" x14ac:dyDescent="0.2">
      <c r="A37" s="29">
        <v>20</v>
      </c>
      <c r="B37" s="92" t="s">
        <v>294</v>
      </c>
      <c r="C37" s="87" t="s">
        <v>299</v>
      </c>
      <c r="D37" s="30" t="s">
        <v>93</v>
      </c>
      <c r="E37" s="84">
        <v>1</v>
      </c>
      <c r="F37" s="29" t="s">
        <v>49</v>
      </c>
      <c r="G37" s="29">
        <f t="shared" si="0"/>
        <v>32</v>
      </c>
      <c r="H37" s="36"/>
    </row>
    <row r="38" spans="1:8" ht="114.75" x14ac:dyDescent="0.2">
      <c r="A38" s="29">
        <v>21</v>
      </c>
      <c r="B38" s="86" t="s">
        <v>261</v>
      </c>
      <c r="C38" s="86" t="s">
        <v>262</v>
      </c>
      <c r="D38" s="30" t="s">
        <v>93</v>
      </c>
      <c r="E38" s="29">
        <v>1</v>
      </c>
      <c r="F38" s="29" t="s">
        <v>49</v>
      </c>
      <c r="G38" s="29">
        <f t="shared" si="0"/>
        <v>32</v>
      </c>
      <c r="H38" s="36"/>
    </row>
    <row r="39" spans="1:8" ht="114.75" x14ac:dyDescent="0.2">
      <c r="A39" s="29">
        <v>22</v>
      </c>
      <c r="B39" s="37" t="s">
        <v>264</v>
      </c>
      <c r="C39" s="32" t="s">
        <v>263</v>
      </c>
      <c r="D39" s="30" t="s">
        <v>93</v>
      </c>
      <c r="E39" s="29">
        <v>1</v>
      </c>
      <c r="F39" s="29" t="s">
        <v>49</v>
      </c>
      <c r="G39" s="29">
        <f t="shared" si="0"/>
        <v>32</v>
      </c>
      <c r="H39" s="36"/>
    </row>
    <row r="40" spans="1:8" ht="76.5" x14ac:dyDescent="0.2">
      <c r="A40" s="29">
        <v>23</v>
      </c>
      <c r="B40" s="38" t="s">
        <v>252</v>
      </c>
      <c r="C40" s="39" t="s">
        <v>253</v>
      </c>
      <c r="D40" s="30" t="s">
        <v>93</v>
      </c>
      <c r="E40" s="29">
        <v>1</v>
      </c>
      <c r="F40" s="29" t="s">
        <v>58</v>
      </c>
      <c r="G40" s="29">
        <f t="shared" si="0"/>
        <v>32</v>
      </c>
      <c r="H40" s="36"/>
    </row>
    <row r="41" spans="1:8" ht="76.5" x14ac:dyDescent="0.2">
      <c r="A41" s="29">
        <v>24</v>
      </c>
      <c r="B41" s="38" t="s">
        <v>251</v>
      </c>
      <c r="C41" s="39" t="s">
        <v>254</v>
      </c>
      <c r="D41" s="34" t="s">
        <v>93</v>
      </c>
      <c r="E41" s="29">
        <v>1</v>
      </c>
      <c r="F41" s="29" t="s">
        <v>58</v>
      </c>
      <c r="G41" s="29">
        <f t="shared" si="0"/>
        <v>32</v>
      </c>
      <c r="H41" s="36"/>
    </row>
    <row r="42" spans="1:8" ht="133.5" customHeight="1" x14ac:dyDescent="0.2">
      <c r="A42" s="29">
        <v>25</v>
      </c>
      <c r="B42" s="37" t="s">
        <v>295</v>
      </c>
      <c r="C42" s="42" t="s">
        <v>297</v>
      </c>
      <c r="D42" s="34" t="s">
        <v>93</v>
      </c>
      <c r="E42" s="29">
        <v>1</v>
      </c>
      <c r="F42" s="29" t="s">
        <v>49</v>
      </c>
      <c r="G42" s="29">
        <f t="shared" si="0"/>
        <v>32</v>
      </c>
      <c r="H42" s="36"/>
    </row>
    <row r="43" spans="1:8" ht="93.75" customHeight="1" x14ac:dyDescent="0.2">
      <c r="A43" s="29">
        <v>26</v>
      </c>
      <c r="B43" s="37" t="s">
        <v>303</v>
      </c>
      <c r="C43" s="32" t="s">
        <v>298</v>
      </c>
      <c r="D43" s="34" t="s">
        <v>93</v>
      </c>
      <c r="E43" s="29">
        <v>1</v>
      </c>
      <c r="F43" s="29" t="s">
        <v>49</v>
      </c>
      <c r="G43" s="29">
        <f t="shared" si="0"/>
        <v>32</v>
      </c>
      <c r="H43" s="36"/>
    </row>
    <row r="44" spans="1:8" ht="29.45" customHeight="1" x14ac:dyDescent="0.2">
      <c r="A44" s="29">
        <v>27</v>
      </c>
      <c r="B44" s="37" t="s">
        <v>302</v>
      </c>
      <c r="C44" s="32" t="s">
        <v>300</v>
      </c>
      <c r="D44" s="34" t="s">
        <v>93</v>
      </c>
      <c r="E44" s="29">
        <v>1</v>
      </c>
      <c r="F44" s="29" t="s">
        <v>58</v>
      </c>
      <c r="G44" s="29">
        <f t="shared" si="0"/>
        <v>32</v>
      </c>
      <c r="H44" s="36"/>
    </row>
    <row r="45" spans="1:8" ht="63.75" x14ac:dyDescent="0.2">
      <c r="A45" s="29">
        <v>28</v>
      </c>
      <c r="B45" s="37" t="s">
        <v>296</v>
      </c>
      <c r="C45" s="32" t="s">
        <v>301</v>
      </c>
      <c r="D45" s="34" t="s">
        <v>93</v>
      </c>
      <c r="E45" s="29">
        <v>1</v>
      </c>
      <c r="F45" s="29" t="s">
        <v>58</v>
      </c>
      <c r="G45" s="29">
        <f t="shared" si="0"/>
        <v>32</v>
      </c>
      <c r="H45" s="36"/>
    </row>
    <row r="46" spans="1:8" ht="12.75" x14ac:dyDescent="0.2">
      <c r="A46" s="162" t="s">
        <v>174</v>
      </c>
      <c r="B46" s="163"/>
      <c r="C46" s="163"/>
      <c r="D46" s="163"/>
      <c r="E46" s="163"/>
      <c r="F46" s="163"/>
      <c r="G46" s="163"/>
      <c r="H46" s="164"/>
    </row>
    <row r="47" spans="1:8" ht="51" x14ac:dyDescent="0.2">
      <c r="A47" s="34" t="s">
        <v>38</v>
      </c>
      <c r="B47" s="34" t="s">
        <v>39</v>
      </c>
      <c r="C47" s="29" t="s">
        <v>40</v>
      </c>
      <c r="D47" s="34" t="s">
        <v>41</v>
      </c>
      <c r="E47" s="34" t="s">
        <v>42</v>
      </c>
      <c r="F47" s="34" t="s">
        <v>43</v>
      </c>
      <c r="G47" s="29" t="s">
        <v>44</v>
      </c>
      <c r="H47" s="29" t="s">
        <v>45</v>
      </c>
    </row>
    <row r="48" spans="1:8" ht="12.75" x14ac:dyDescent="0.2">
      <c r="A48" s="40">
        <v>1</v>
      </c>
      <c r="B48" s="41" t="s">
        <v>305</v>
      </c>
      <c r="C48" s="42" t="s">
        <v>304</v>
      </c>
      <c r="D48" s="34" t="s">
        <v>93</v>
      </c>
      <c r="E48" s="34">
        <v>5</v>
      </c>
      <c r="F48" s="34" t="s">
        <v>49</v>
      </c>
      <c r="G48" s="34">
        <v>5</v>
      </c>
      <c r="H48" s="36"/>
    </row>
    <row r="49" spans="1:8" ht="12.75" x14ac:dyDescent="0.2">
      <c r="A49" s="40">
        <v>2</v>
      </c>
      <c r="B49" s="38" t="s">
        <v>175</v>
      </c>
      <c r="C49" s="42" t="s">
        <v>176</v>
      </c>
      <c r="D49" s="34" t="s">
        <v>93</v>
      </c>
      <c r="E49" s="34">
        <v>2</v>
      </c>
      <c r="F49" s="34" t="s">
        <v>49</v>
      </c>
      <c r="G49" s="34">
        <f>E49</f>
        <v>2</v>
      </c>
      <c r="H49" s="36"/>
    </row>
    <row r="50" spans="1:8" ht="12.75" x14ac:dyDescent="0.2">
      <c r="A50" s="40">
        <v>3</v>
      </c>
      <c r="B50" s="41" t="s">
        <v>177</v>
      </c>
      <c r="C50" s="42" t="s">
        <v>306</v>
      </c>
      <c r="D50" s="34" t="s">
        <v>93</v>
      </c>
      <c r="E50" s="34">
        <v>10</v>
      </c>
      <c r="F50" s="34" t="s">
        <v>49</v>
      </c>
      <c r="G50" s="34">
        <f>E50</f>
        <v>10</v>
      </c>
      <c r="H50" s="36"/>
    </row>
    <row r="51" spans="1:8" ht="12.75" x14ac:dyDescent="0.2">
      <c r="A51" s="40">
        <v>4</v>
      </c>
      <c r="B51" s="41" t="s">
        <v>178</v>
      </c>
      <c r="C51" s="42" t="s">
        <v>179</v>
      </c>
      <c r="D51" s="34" t="s">
        <v>93</v>
      </c>
      <c r="E51" s="34">
        <v>10</v>
      </c>
      <c r="F51" s="34" t="s">
        <v>49</v>
      </c>
      <c r="G51" s="34">
        <f>E51</f>
        <v>10</v>
      </c>
      <c r="H51" s="36"/>
    </row>
    <row r="52" spans="1:8" ht="12.75" x14ac:dyDescent="0.2">
      <c r="A52" s="40">
        <v>5</v>
      </c>
      <c r="B52" s="41" t="s">
        <v>180</v>
      </c>
      <c r="C52" s="42" t="s">
        <v>181</v>
      </c>
      <c r="D52" s="34" t="s">
        <v>93</v>
      </c>
      <c r="E52" s="34">
        <v>80</v>
      </c>
      <c r="F52" s="34" t="s">
        <v>49</v>
      </c>
      <c r="G52" s="34">
        <v>80</v>
      </c>
      <c r="H52" s="36"/>
    </row>
    <row r="53" spans="1:8" ht="12.75" x14ac:dyDescent="0.2">
      <c r="A53" s="40">
        <v>6</v>
      </c>
      <c r="B53" s="41" t="s">
        <v>182</v>
      </c>
      <c r="C53" s="42" t="s">
        <v>183</v>
      </c>
      <c r="D53" s="34" t="s">
        <v>93</v>
      </c>
      <c r="E53" s="34">
        <v>10</v>
      </c>
      <c r="F53" s="34" t="s">
        <v>49</v>
      </c>
      <c r="G53" s="34">
        <f t="shared" ref="G53:G67" si="1">E53</f>
        <v>10</v>
      </c>
      <c r="H53" s="36"/>
    </row>
    <row r="54" spans="1:8" ht="12.75" x14ac:dyDescent="0.2">
      <c r="A54" s="40">
        <v>7</v>
      </c>
      <c r="B54" s="21" t="s">
        <v>184</v>
      </c>
      <c r="C54" s="42" t="s">
        <v>185</v>
      </c>
      <c r="D54" s="34" t="s">
        <v>93</v>
      </c>
      <c r="E54" s="34">
        <v>3</v>
      </c>
      <c r="F54" s="34" t="s">
        <v>49</v>
      </c>
      <c r="G54" s="34">
        <f t="shared" si="1"/>
        <v>3</v>
      </c>
      <c r="H54" s="36"/>
    </row>
    <row r="55" spans="1:8" ht="12.75" x14ac:dyDescent="0.2">
      <c r="A55" s="40">
        <v>8</v>
      </c>
      <c r="B55" s="21" t="s">
        <v>186</v>
      </c>
      <c r="C55" s="42" t="s">
        <v>187</v>
      </c>
      <c r="D55" s="34" t="s">
        <v>93</v>
      </c>
      <c r="E55" s="34">
        <v>20</v>
      </c>
      <c r="F55" s="34" t="s">
        <v>49</v>
      </c>
      <c r="G55" s="34">
        <f t="shared" si="1"/>
        <v>20</v>
      </c>
      <c r="H55" s="36"/>
    </row>
    <row r="56" spans="1:8" ht="12.75" x14ac:dyDescent="0.2">
      <c r="A56" s="40">
        <v>9</v>
      </c>
      <c r="B56" s="14" t="s">
        <v>188</v>
      </c>
      <c r="C56" s="42" t="s">
        <v>189</v>
      </c>
      <c r="D56" s="34" t="s">
        <v>93</v>
      </c>
      <c r="E56" s="34">
        <v>2</v>
      </c>
      <c r="F56" s="34" t="s">
        <v>49</v>
      </c>
      <c r="G56" s="34">
        <f t="shared" si="1"/>
        <v>2</v>
      </c>
      <c r="H56" s="36"/>
    </row>
    <row r="57" spans="1:8" ht="12.75" x14ac:dyDescent="0.2">
      <c r="A57" s="40">
        <v>10</v>
      </c>
      <c r="B57" s="14" t="s">
        <v>190</v>
      </c>
      <c r="C57" s="42" t="s">
        <v>191</v>
      </c>
      <c r="D57" s="34" t="s">
        <v>93</v>
      </c>
      <c r="E57" s="34">
        <v>15</v>
      </c>
      <c r="F57" s="34" t="s">
        <v>49</v>
      </c>
      <c r="G57" s="34">
        <f t="shared" si="1"/>
        <v>15</v>
      </c>
      <c r="H57" s="36"/>
    </row>
    <row r="58" spans="1:8" ht="12.75" x14ac:dyDescent="0.2">
      <c r="A58" s="40">
        <v>11</v>
      </c>
      <c r="B58" s="41" t="s">
        <v>192</v>
      </c>
      <c r="C58" s="42" t="s">
        <v>193</v>
      </c>
      <c r="D58" s="34" t="s">
        <v>93</v>
      </c>
      <c r="E58" s="34">
        <v>2</v>
      </c>
      <c r="F58" s="34" t="s">
        <v>49</v>
      </c>
      <c r="G58" s="34">
        <f t="shared" si="1"/>
        <v>2</v>
      </c>
      <c r="H58" s="36"/>
    </row>
    <row r="59" spans="1:8" ht="12.75" x14ac:dyDescent="0.2">
      <c r="A59" s="40">
        <v>12</v>
      </c>
      <c r="B59" s="41" t="s">
        <v>194</v>
      </c>
      <c r="C59" s="42" t="s">
        <v>195</v>
      </c>
      <c r="D59" s="34" t="s">
        <v>93</v>
      </c>
      <c r="E59" s="34">
        <v>100</v>
      </c>
      <c r="F59" s="34" t="s">
        <v>49</v>
      </c>
      <c r="G59" s="34">
        <f t="shared" si="1"/>
        <v>100</v>
      </c>
      <c r="H59" s="36"/>
    </row>
    <row r="60" spans="1:8" ht="12.75" x14ac:dyDescent="0.2">
      <c r="A60" s="40">
        <v>13</v>
      </c>
      <c r="B60" s="38" t="s">
        <v>196</v>
      </c>
      <c r="C60" s="42" t="s">
        <v>144</v>
      </c>
      <c r="D60" s="34" t="s">
        <v>93</v>
      </c>
      <c r="E60" s="34">
        <v>1</v>
      </c>
      <c r="F60" s="34" t="s">
        <v>49</v>
      </c>
      <c r="G60" s="34">
        <f t="shared" si="1"/>
        <v>1</v>
      </c>
      <c r="H60" s="36"/>
    </row>
    <row r="61" spans="1:8" ht="12.75" x14ac:dyDescent="0.2">
      <c r="A61" s="40">
        <v>14</v>
      </c>
      <c r="B61" s="38" t="s">
        <v>197</v>
      </c>
      <c r="C61" s="42" t="s">
        <v>198</v>
      </c>
      <c r="D61" s="34" t="s">
        <v>93</v>
      </c>
      <c r="E61" s="34">
        <v>50</v>
      </c>
      <c r="F61" s="34" t="s">
        <v>49</v>
      </c>
      <c r="G61" s="34">
        <f t="shared" si="1"/>
        <v>50</v>
      </c>
      <c r="H61" s="36"/>
    </row>
    <row r="62" spans="1:8" ht="12.75" x14ac:dyDescent="0.2">
      <c r="A62" s="40">
        <v>15</v>
      </c>
      <c r="B62" s="41" t="s">
        <v>199</v>
      </c>
      <c r="C62" s="42" t="s">
        <v>200</v>
      </c>
      <c r="D62" s="34" t="s">
        <v>93</v>
      </c>
      <c r="E62" s="34">
        <v>32</v>
      </c>
      <c r="F62" s="34" t="s">
        <v>49</v>
      </c>
      <c r="G62" s="34">
        <f t="shared" si="1"/>
        <v>32</v>
      </c>
      <c r="H62" s="36"/>
    </row>
    <row r="63" spans="1:8" ht="12.75" x14ac:dyDescent="0.2">
      <c r="A63" s="40">
        <v>16</v>
      </c>
      <c r="B63" s="41" t="s">
        <v>201</v>
      </c>
      <c r="C63" s="42" t="s">
        <v>202</v>
      </c>
      <c r="D63" s="34" t="s">
        <v>93</v>
      </c>
      <c r="E63" s="34">
        <v>3</v>
      </c>
      <c r="F63" s="34" t="s">
        <v>49</v>
      </c>
      <c r="G63" s="34">
        <f t="shared" si="1"/>
        <v>3</v>
      </c>
      <c r="H63" s="36"/>
    </row>
    <row r="64" spans="1:8" ht="12.75" x14ac:dyDescent="0.2">
      <c r="A64" s="40">
        <v>17</v>
      </c>
      <c r="B64" s="38" t="s">
        <v>203</v>
      </c>
      <c r="C64" s="42" t="s">
        <v>204</v>
      </c>
      <c r="D64" s="34" t="s">
        <v>93</v>
      </c>
      <c r="E64" s="34">
        <v>1</v>
      </c>
      <c r="F64" s="34" t="s">
        <v>49</v>
      </c>
      <c r="G64" s="34">
        <f t="shared" si="1"/>
        <v>1</v>
      </c>
      <c r="H64" s="36"/>
    </row>
    <row r="65" spans="1:8" ht="25.5" x14ac:dyDescent="0.2">
      <c r="A65" s="40">
        <v>18</v>
      </c>
      <c r="B65" s="38" t="s">
        <v>205</v>
      </c>
      <c r="C65" s="42" t="s">
        <v>206</v>
      </c>
      <c r="D65" s="34" t="s">
        <v>93</v>
      </c>
      <c r="E65" s="34">
        <v>1</v>
      </c>
      <c r="F65" s="34" t="s">
        <v>49</v>
      </c>
      <c r="G65" s="34">
        <f t="shared" si="1"/>
        <v>1</v>
      </c>
      <c r="H65" s="36"/>
    </row>
    <row r="66" spans="1:8" ht="12.75" x14ac:dyDescent="0.2">
      <c r="A66" s="40">
        <v>19</v>
      </c>
      <c r="B66" s="6" t="s">
        <v>207</v>
      </c>
      <c r="C66" s="6" t="s">
        <v>121</v>
      </c>
      <c r="D66" s="34" t="s">
        <v>93</v>
      </c>
      <c r="E66" s="34">
        <v>10</v>
      </c>
      <c r="F66" s="34" t="s">
        <v>49</v>
      </c>
      <c r="G66" s="34">
        <f t="shared" si="1"/>
        <v>10</v>
      </c>
      <c r="H66" s="36"/>
    </row>
    <row r="67" spans="1:8" ht="12.75" x14ac:dyDescent="0.2">
      <c r="A67" s="40">
        <v>20</v>
      </c>
      <c r="B67" s="6" t="s">
        <v>208</v>
      </c>
      <c r="C67" s="6" t="s">
        <v>209</v>
      </c>
      <c r="D67" s="34" t="s">
        <v>93</v>
      </c>
      <c r="E67" s="34">
        <v>10</v>
      </c>
      <c r="F67" s="34" t="s">
        <v>49</v>
      </c>
      <c r="G67" s="34">
        <f t="shared" si="1"/>
        <v>10</v>
      </c>
      <c r="H67" s="36"/>
    </row>
    <row r="68" spans="1:8" s="4" customFormat="1" ht="12.75" x14ac:dyDescent="0.2">
      <c r="A68" s="40">
        <v>21</v>
      </c>
      <c r="B68" s="24" t="s">
        <v>92</v>
      </c>
      <c r="C68" s="22" t="s">
        <v>343</v>
      </c>
      <c r="D68" s="25" t="s">
        <v>93</v>
      </c>
      <c r="E68" s="25">
        <v>2</v>
      </c>
      <c r="F68" s="25" t="s">
        <v>49</v>
      </c>
      <c r="G68" s="25">
        <f>E68</f>
        <v>2</v>
      </c>
      <c r="H68" s="11"/>
    </row>
    <row r="69" spans="1:8" ht="25.5" x14ac:dyDescent="0.2">
      <c r="A69" s="40">
        <v>22</v>
      </c>
      <c r="B69" s="93" t="s">
        <v>274</v>
      </c>
      <c r="C69" s="85" t="s">
        <v>238</v>
      </c>
      <c r="D69" s="30" t="s">
        <v>93</v>
      </c>
      <c r="E69" s="30">
        <v>5</v>
      </c>
      <c r="F69" s="30" t="s">
        <v>49</v>
      </c>
      <c r="G69" s="30">
        <v>5</v>
      </c>
      <c r="H69" s="94"/>
    </row>
    <row r="70" spans="1:8" ht="15" customHeight="1" x14ac:dyDescent="0.2">
      <c r="A70" s="40">
        <v>23</v>
      </c>
      <c r="B70" s="95" t="s">
        <v>309</v>
      </c>
      <c r="C70" s="95" t="s">
        <v>310</v>
      </c>
      <c r="D70" s="30" t="s">
        <v>93</v>
      </c>
      <c r="E70" s="96">
        <v>1</v>
      </c>
      <c r="F70" s="97" t="s">
        <v>49</v>
      </c>
      <c r="G70" s="96">
        <v>1</v>
      </c>
      <c r="H70" s="95"/>
    </row>
    <row r="71" spans="1:8" ht="15" customHeight="1" x14ac:dyDescent="0.2">
      <c r="A71" s="40">
        <v>24</v>
      </c>
      <c r="B71" s="95" t="s">
        <v>311</v>
      </c>
      <c r="C71" s="122" t="s">
        <v>310</v>
      </c>
      <c r="D71" s="30" t="s">
        <v>93</v>
      </c>
      <c r="E71" s="96">
        <v>1</v>
      </c>
      <c r="F71" s="97" t="s">
        <v>49</v>
      </c>
      <c r="G71" s="96">
        <v>1</v>
      </c>
      <c r="H71" s="95"/>
    </row>
    <row r="72" spans="1:8" ht="15" customHeight="1" x14ac:dyDescent="0.2">
      <c r="A72" s="40">
        <v>25</v>
      </c>
      <c r="B72" s="95" t="s">
        <v>341</v>
      </c>
      <c r="C72" s="122" t="s">
        <v>342</v>
      </c>
      <c r="D72" s="30" t="s">
        <v>93</v>
      </c>
      <c r="E72" s="96">
        <v>10</v>
      </c>
      <c r="F72" s="97" t="s">
        <v>49</v>
      </c>
      <c r="G72" s="96">
        <v>10</v>
      </c>
      <c r="H72" s="95"/>
    </row>
    <row r="73" spans="1:8" ht="15" customHeight="1" x14ac:dyDescent="0.2">
      <c r="A73" s="40">
        <v>26</v>
      </c>
      <c r="B73" s="95" t="s">
        <v>312</v>
      </c>
      <c r="C73" s="95" t="s">
        <v>313</v>
      </c>
      <c r="D73" s="30" t="s">
        <v>93</v>
      </c>
      <c r="E73" s="96">
        <v>1</v>
      </c>
      <c r="F73" s="97" t="s">
        <v>49</v>
      </c>
      <c r="G73" s="96">
        <v>1</v>
      </c>
      <c r="H73" s="95"/>
    </row>
    <row r="74" spans="1:8" ht="15" customHeight="1" x14ac:dyDescent="0.2">
      <c r="A74" s="40">
        <v>27</v>
      </c>
      <c r="B74" s="95" t="s">
        <v>320</v>
      </c>
      <c r="C74" s="95" t="s">
        <v>321</v>
      </c>
      <c r="D74" s="30" t="s">
        <v>93</v>
      </c>
      <c r="E74" s="96">
        <v>16</v>
      </c>
      <c r="F74" s="96" t="s">
        <v>49</v>
      </c>
      <c r="G74" s="96">
        <v>16</v>
      </c>
      <c r="H74" s="95"/>
    </row>
    <row r="75" spans="1:8" ht="15" customHeight="1" x14ac:dyDescent="0.2">
      <c r="A75" s="40">
        <v>28</v>
      </c>
      <c r="B75" s="95" t="s">
        <v>322</v>
      </c>
      <c r="C75" s="98" t="s">
        <v>319</v>
      </c>
      <c r="D75" s="30" t="s">
        <v>93</v>
      </c>
      <c r="E75" s="96">
        <v>20</v>
      </c>
      <c r="F75" s="96" t="s">
        <v>316</v>
      </c>
      <c r="G75" s="96">
        <v>20</v>
      </c>
      <c r="H75" s="95"/>
    </row>
    <row r="76" spans="1:8" ht="15" customHeight="1" x14ac:dyDescent="0.2">
      <c r="A76" s="40">
        <v>29</v>
      </c>
      <c r="B76" s="95" t="s">
        <v>314</v>
      </c>
      <c r="C76" s="95" t="s">
        <v>315</v>
      </c>
      <c r="D76" s="30" t="s">
        <v>93</v>
      </c>
      <c r="E76" s="96">
        <v>200</v>
      </c>
      <c r="F76" s="96" t="s">
        <v>316</v>
      </c>
      <c r="G76" s="96">
        <v>200</v>
      </c>
      <c r="H76" s="95"/>
    </row>
    <row r="77" spans="1:8" ht="15" customHeight="1" x14ac:dyDescent="0.2">
      <c r="A77" s="40">
        <v>30</v>
      </c>
      <c r="B77" s="95" t="s">
        <v>314</v>
      </c>
      <c r="C77" s="95" t="s">
        <v>317</v>
      </c>
      <c r="D77" s="97" t="s">
        <v>93</v>
      </c>
      <c r="E77" s="96">
        <v>1</v>
      </c>
      <c r="F77" s="96" t="s">
        <v>318</v>
      </c>
      <c r="G77" s="96">
        <v>1</v>
      </c>
      <c r="H77" s="95"/>
    </row>
  </sheetData>
  <mergeCells count="30">
    <mergeCell ref="A46:H46"/>
    <mergeCell ref="A16:H16"/>
    <mergeCell ref="C15:H15"/>
    <mergeCell ref="A15:B15"/>
    <mergeCell ref="A2:H2"/>
    <mergeCell ref="A3:H3"/>
    <mergeCell ref="A4:H4"/>
    <mergeCell ref="A5:H5"/>
    <mergeCell ref="A6:H6"/>
    <mergeCell ref="A7:B7"/>
    <mergeCell ref="C7:H7"/>
    <mergeCell ref="A8:C8"/>
    <mergeCell ref="D8:H8"/>
    <mergeCell ref="A9:B9"/>
    <mergeCell ref="C9:H9"/>
    <mergeCell ref="A1:H1"/>
    <mergeCell ref="C14:H14"/>
    <mergeCell ref="A14:B14"/>
    <mergeCell ref="C13:H13"/>
    <mergeCell ref="A13:B13"/>
    <mergeCell ref="C12:H12"/>
    <mergeCell ref="A12:B12"/>
    <mergeCell ref="A11:B11"/>
    <mergeCell ref="C11:D11"/>
    <mergeCell ref="E11:F11"/>
    <mergeCell ref="G11:H11"/>
    <mergeCell ref="A10:B10"/>
    <mergeCell ref="C10:D10"/>
    <mergeCell ref="E10:F10"/>
    <mergeCell ref="G10:H10"/>
  </mergeCells>
  <pageMargins left="0.70000004768371604" right="0.70000004768371604" top="0.75" bottom="0.75" header="0" footer="0"/>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K10" sqref="K10"/>
    </sheetView>
  </sheetViews>
  <sheetFormatPr defaultColWidth="14.42578125" defaultRowHeight="15" customHeight="1" x14ac:dyDescent="0.2"/>
  <cols>
    <col min="1" max="1" width="5.140625" style="27" customWidth="1"/>
    <col min="2" max="2" width="52" style="27" customWidth="1"/>
    <col min="3" max="3" width="27.42578125" style="27" customWidth="1"/>
    <col min="4" max="4" width="22" style="27" customWidth="1"/>
    <col min="5" max="5" width="15.42578125" style="27" customWidth="1"/>
    <col min="6" max="6" width="19.7109375" style="27" bestFit="1" customWidth="1"/>
    <col min="7" max="7" width="14.42578125" style="27" customWidth="1"/>
    <col min="8" max="9" width="8.7109375" style="27" customWidth="1"/>
    <col min="10" max="10" width="14.42578125" style="27" bestFit="1" customWidth="1"/>
    <col min="11" max="16384" width="14.42578125" style="27"/>
  </cols>
  <sheetData>
    <row r="1" spans="1:9" ht="12.75" x14ac:dyDescent="0.2">
      <c r="A1" s="160"/>
      <c r="B1" s="160"/>
      <c r="C1" s="160"/>
      <c r="D1" s="160"/>
      <c r="E1" s="160"/>
      <c r="F1" s="160"/>
      <c r="G1" s="160"/>
    </row>
    <row r="2" spans="1:9" s="5" customFormat="1" x14ac:dyDescent="0.25">
      <c r="A2" s="151" t="s">
        <v>18</v>
      </c>
      <c r="B2" s="151"/>
      <c r="C2" s="151"/>
      <c r="D2" s="151"/>
      <c r="E2" s="151"/>
      <c r="F2" s="151"/>
      <c r="G2" s="151"/>
      <c r="H2" s="27"/>
      <c r="I2" s="27"/>
    </row>
    <row r="3" spans="1:9" s="5" customFormat="1" x14ac:dyDescent="0.25">
      <c r="A3" s="152" t="str">
        <f>'Информация о чемпионате'!B4</f>
        <v>Итоговый (межрегиональный) этап Чемпионата профессионального мастерства "Профессионалы" - 2025</v>
      </c>
      <c r="B3" s="152"/>
      <c r="C3" s="152"/>
      <c r="D3" s="152"/>
      <c r="E3" s="152"/>
      <c r="F3" s="152"/>
      <c r="G3" s="152"/>
      <c r="H3" s="28"/>
      <c r="I3" s="28"/>
    </row>
    <row r="4" spans="1:9" s="5" customFormat="1" x14ac:dyDescent="0.25">
      <c r="A4" s="151" t="s">
        <v>19</v>
      </c>
      <c r="B4" s="151"/>
      <c r="C4" s="151"/>
      <c r="D4" s="151"/>
      <c r="E4" s="151"/>
      <c r="F4" s="151"/>
      <c r="G4" s="151"/>
      <c r="H4" s="27"/>
      <c r="I4" s="27"/>
    </row>
    <row r="5" spans="1:9" s="5" customFormat="1" x14ac:dyDescent="0.25">
      <c r="A5" s="153" t="str">
        <f>'Информация о чемпионате'!B3</f>
        <v>Эксплуатация беспилотных авиационных систем</v>
      </c>
      <c r="B5" s="153"/>
      <c r="C5" s="153"/>
      <c r="D5" s="153"/>
      <c r="E5" s="153"/>
      <c r="F5" s="153"/>
      <c r="G5" s="153"/>
      <c r="H5" s="27"/>
      <c r="I5" s="27"/>
    </row>
    <row r="6" spans="1:9" ht="25.5" x14ac:dyDescent="0.2">
      <c r="A6" s="29" t="s">
        <v>38</v>
      </c>
      <c r="B6" s="29" t="s">
        <v>39</v>
      </c>
      <c r="C6" s="29" t="s">
        <v>40</v>
      </c>
      <c r="D6" s="29" t="s">
        <v>41</v>
      </c>
      <c r="E6" s="29" t="s">
        <v>42</v>
      </c>
      <c r="F6" s="29" t="s">
        <v>43</v>
      </c>
      <c r="G6" s="29" t="s">
        <v>210</v>
      </c>
    </row>
    <row r="7" spans="1:9" ht="25.5" x14ac:dyDescent="0.2">
      <c r="A7" s="29">
        <v>1</v>
      </c>
      <c r="B7" s="43" t="s">
        <v>211</v>
      </c>
      <c r="C7" s="44" t="s">
        <v>212</v>
      </c>
      <c r="D7" s="34" t="s">
        <v>100</v>
      </c>
      <c r="E7" s="34">
        <v>1</v>
      </c>
      <c r="F7" s="34" t="s">
        <v>49</v>
      </c>
      <c r="G7" s="29"/>
    </row>
    <row r="8" spans="1:9" ht="63.75" x14ac:dyDescent="0.2">
      <c r="A8" s="29">
        <v>2</v>
      </c>
      <c r="B8" s="31" t="s">
        <v>164</v>
      </c>
      <c r="C8" s="44" t="s">
        <v>213</v>
      </c>
      <c r="D8" s="34" t="s">
        <v>100</v>
      </c>
      <c r="E8" s="34">
        <v>1</v>
      </c>
      <c r="F8" s="34" t="s">
        <v>49</v>
      </c>
      <c r="G8" s="45"/>
    </row>
    <row r="9" spans="1:9" ht="12.75" x14ac:dyDescent="0.2">
      <c r="A9" s="29">
        <v>3</v>
      </c>
      <c r="B9" s="41" t="s">
        <v>165</v>
      </c>
      <c r="C9" s="43" t="s">
        <v>214</v>
      </c>
      <c r="D9" s="34" t="s">
        <v>100</v>
      </c>
      <c r="E9" s="34">
        <v>1</v>
      </c>
      <c r="F9" s="34" t="s">
        <v>49</v>
      </c>
      <c r="G9" s="36"/>
    </row>
    <row r="10" spans="1:9" ht="409.5" x14ac:dyDescent="0.2">
      <c r="A10" s="29">
        <v>4</v>
      </c>
      <c r="B10" s="46" t="s">
        <v>59</v>
      </c>
      <c r="C10" s="31" t="s">
        <v>338</v>
      </c>
      <c r="D10" s="29" t="s">
        <v>57</v>
      </c>
      <c r="E10" s="29">
        <v>1</v>
      </c>
      <c r="F10" s="34" t="s">
        <v>49</v>
      </c>
      <c r="G10" s="36"/>
    </row>
    <row r="11" spans="1:9" ht="409.5" x14ac:dyDescent="0.2">
      <c r="A11" s="29">
        <v>5</v>
      </c>
      <c r="B11" s="14" t="s">
        <v>60</v>
      </c>
      <c r="C11" s="14" t="s">
        <v>280</v>
      </c>
      <c r="D11" s="29" t="s">
        <v>57</v>
      </c>
      <c r="E11" s="29">
        <v>1</v>
      </c>
      <c r="F11" s="34" t="s">
        <v>49</v>
      </c>
      <c r="G11" s="36"/>
    </row>
    <row r="12" spans="1:9" ht="89.25" x14ac:dyDescent="0.2">
      <c r="A12" s="29">
        <v>6</v>
      </c>
      <c r="B12" s="43" t="s">
        <v>215</v>
      </c>
      <c r="C12" s="44" t="s">
        <v>216</v>
      </c>
      <c r="D12" s="29" t="s">
        <v>57</v>
      </c>
      <c r="E12" s="48">
        <v>1</v>
      </c>
      <c r="F12" s="34" t="s">
        <v>49</v>
      </c>
      <c r="G12" s="36"/>
    </row>
    <row r="13" spans="1:9" ht="102" x14ac:dyDescent="0.2">
      <c r="A13" s="29">
        <v>7</v>
      </c>
      <c r="B13" s="47" t="s">
        <v>217</v>
      </c>
      <c r="C13" s="44" t="s">
        <v>218</v>
      </c>
      <c r="D13" s="29" t="s">
        <v>57</v>
      </c>
      <c r="E13" s="48">
        <v>1</v>
      </c>
      <c r="F13" s="48" t="s">
        <v>58</v>
      </c>
      <c r="G13" s="36"/>
    </row>
    <row r="14" spans="1:9" ht="89.25" x14ac:dyDescent="0.2">
      <c r="A14" s="29">
        <v>8</v>
      </c>
      <c r="B14" s="47" t="s">
        <v>219</v>
      </c>
      <c r="C14" s="44" t="s">
        <v>220</v>
      </c>
      <c r="D14" s="29" t="s">
        <v>57</v>
      </c>
      <c r="E14" s="48">
        <v>1</v>
      </c>
      <c r="F14" s="48" t="s">
        <v>49</v>
      </c>
      <c r="G14" s="36"/>
    </row>
    <row r="15" spans="1:9" ht="140.25" x14ac:dyDescent="0.2">
      <c r="A15" s="29">
        <v>9</v>
      </c>
      <c r="B15" s="47" t="s">
        <v>221</v>
      </c>
      <c r="C15" s="44" t="s">
        <v>222</v>
      </c>
      <c r="D15" s="29" t="s">
        <v>57</v>
      </c>
      <c r="E15" s="48">
        <v>1</v>
      </c>
      <c r="F15" s="48" t="s">
        <v>49</v>
      </c>
      <c r="G15" s="36"/>
    </row>
    <row r="16" spans="1:9" ht="191.25" x14ac:dyDescent="0.2">
      <c r="A16" s="29">
        <v>10</v>
      </c>
      <c r="B16" s="43" t="s">
        <v>223</v>
      </c>
      <c r="C16" s="44" t="s">
        <v>281</v>
      </c>
      <c r="D16" s="29" t="s">
        <v>57</v>
      </c>
      <c r="E16" s="48">
        <v>1</v>
      </c>
      <c r="F16" s="48" t="s">
        <v>49</v>
      </c>
      <c r="G16" s="36"/>
    </row>
    <row r="17" spans="1:8" ht="204" x14ac:dyDescent="0.2">
      <c r="A17" s="29">
        <v>11</v>
      </c>
      <c r="B17" s="43" t="s">
        <v>224</v>
      </c>
      <c r="C17" s="44" t="s">
        <v>225</v>
      </c>
      <c r="D17" s="29" t="s">
        <v>57</v>
      </c>
      <c r="E17" s="48">
        <v>1</v>
      </c>
      <c r="F17" s="48" t="s">
        <v>49</v>
      </c>
      <c r="G17" s="36"/>
    </row>
    <row r="18" spans="1:8" ht="76.5" x14ac:dyDescent="0.2">
      <c r="A18" s="29">
        <v>12</v>
      </c>
      <c r="B18" s="47" t="s">
        <v>226</v>
      </c>
      <c r="C18" s="44" t="s">
        <v>227</v>
      </c>
      <c r="D18" s="48" t="s">
        <v>122</v>
      </c>
      <c r="E18" s="48">
        <v>1</v>
      </c>
      <c r="F18" s="48" t="s">
        <v>49</v>
      </c>
      <c r="G18" s="36"/>
    </row>
    <row r="19" spans="1:8" ht="153" x14ac:dyDescent="0.2">
      <c r="A19" s="29">
        <v>13</v>
      </c>
      <c r="B19" s="47" t="s">
        <v>228</v>
      </c>
      <c r="C19" s="44" t="s">
        <v>229</v>
      </c>
      <c r="D19" s="48" t="s">
        <v>122</v>
      </c>
      <c r="E19" s="48">
        <v>1</v>
      </c>
      <c r="F19" s="48" t="s">
        <v>58</v>
      </c>
      <c r="G19" s="36"/>
    </row>
    <row r="20" spans="1:8" s="4" customFormat="1" ht="409.5" x14ac:dyDescent="0.2">
      <c r="A20" s="29">
        <v>14</v>
      </c>
      <c r="B20" s="6" t="s">
        <v>119</v>
      </c>
      <c r="C20" s="6" t="s">
        <v>120</v>
      </c>
      <c r="D20" s="12" t="s">
        <v>57</v>
      </c>
      <c r="E20" s="12">
        <v>1</v>
      </c>
      <c r="F20" s="12" t="s">
        <v>49</v>
      </c>
      <c r="G20" s="12">
        <v>10</v>
      </c>
      <c r="H20" s="11"/>
    </row>
    <row r="21" spans="1:8" s="4" customFormat="1" ht="140.25" x14ac:dyDescent="0.2">
      <c r="A21" s="29">
        <v>15</v>
      </c>
      <c r="B21" s="6" t="s">
        <v>339</v>
      </c>
      <c r="C21" s="6" t="s">
        <v>123</v>
      </c>
      <c r="D21" s="12" t="s">
        <v>122</v>
      </c>
      <c r="E21" s="12">
        <v>1</v>
      </c>
      <c r="F21" s="12" t="s">
        <v>49</v>
      </c>
      <c r="G21" s="12">
        <v>10</v>
      </c>
      <c r="H21" s="11"/>
    </row>
    <row r="22" spans="1:8" s="4" customFormat="1" ht="229.5" x14ac:dyDescent="0.2">
      <c r="A22" s="29">
        <v>16</v>
      </c>
      <c r="B22" s="6" t="s">
        <v>124</v>
      </c>
      <c r="C22" s="6" t="s">
        <v>125</v>
      </c>
      <c r="D22" s="12" t="s">
        <v>122</v>
      </c>
      <c r="E22" s="12">
        <v>1</v>
      </c>
      <c r="F22" s="12" t="s">
        <v>49</v>
      </c>
      <c r="G22" s="12">
        <v>10</v>
      </c>
      <c r="H22" s="11"/>
    </row>
    <row r="23" spans="1:8" s="4" customFormat="1" ht="51" x14ac:dyDescent="0.2">
      <c r="A23" s="29">
        <v>17</v>
      </c>
      <c r="B23" s="6" t="s">
        <v>126</v>
      </c>
      <c r="C23" s="6" t="s">
        <v>127</v>
      </c>
      <c r="D23" s="12" t="s">
        <v>122</v>
      </c>
      <c r="E23" s="12">
        <v>1</v>
      </c>
      <c r="F23" s="12" t="s">
        <v>49</v>
      </c>
      <c r="G23" s="12">
        <v>10</v>
      </c>
      <c r="H23" s="11"/>
    </row>
    <row r="24" spans="1:8" s="4" customFormat="1" ht="76.5" x14ac:dyDescent="0.2">
      <c r="A24" s="29">
        <v>18</v>
      </c>
      <c r="B24" s="6" t="s">
        <v>129</v>
      </c>
      <c r="C24" s="6" t="s">
        <v>130</v>
      </c>
      <c r="D24" s="12" t="s">
        <v>122</v>
      </c>
      <c r="E24" s="12">
        <v>1</v>
      </c>
      <c r="F24" s="12" t="s">
        <v>49</v>
      </c>
      <c r="G24" s="12">
        <v>10</v>
      </c>
      <c r="H24" s="11"/>
    </row>
    <row r="25" spans="1:8" s="4" customFormat="1" ht="12.75" x14ac:dyDescent="0.2">
      <c r="A25" s="29">
        <v>19</v>
      </c>
      <c r="B25" s="6" t="s">
        <v>131</v>
      </c>
      <c r="C25" s="6" t="s">
        <v>132</v>
      </c>
      <c r="D25" s="12" t="s">
        <v>122</v>
      </c>
      <c r="E25" s="12">
        <v>1</v>
      </c>
      <c r="F25" s="12" t="s">
        <v>49</v>
      </c>
      <c r="G25" s="12">
        <v>10</v>
      </c>
      <c r="H25" s="11"/>
    </row>
    <row r="26" spans="1:8" s="4" customFormat="1" ht="25.5" x14ac:dyDescent="0.2">
      <c r="A26" s="29">
        <v>20</v>
      </c>
      <c r="B26" s="6" t="s">
        <v>133</v>
      </c>
      <c r="C26" s="6" t="s">
        <v>134</v>
      </c>
      <c r="D26" s="12" t="s">
        <v>122</v>
      </c>
      <c r="E26" s="12">
        <v>1</v>
      </c>
      <c r="F26" s="12" t="s">
        <v>49</v>
      </c>
      <c r="G26" s="12">
        <v>10</v>
      </c>
      <c r="H26" s="11"/>
    </row>
    <row r="27" spans="1:8" s="4" customFormat="1" ht="12.75" x14ac:dyDescent="0.2">
      <c r="A27" s="29">
        <v>21</v>
      </c>
      <c r="B27" s="6" t="s">
        <v>135</v>
      </c>
      <c r="C27" s="6" t="s">
        <v>136</v>
      </c>
      <c r="D27" s="12" t="s">
        <v>122</v>
      </c>
      <c r="E27" s="12">
        <v>1</v>
      </c>
      <c r="F27" s="12" t="s">
        <v>49</v>
      </c>
      <c r="G27" s="12">
        <v>10</v>
      </c>
      <c r="H27" s="11"/>
    </row>
    <row r="28" spans="1:8" s="4" customFormat="1" ht="12.75" x14ac:dyDescent="0.2">
      <c r="A28" s="29">
        <v>22</v>
      </c>
      <c r="B28" s="6" t="s">
        <v>137</v>
      </c>
      <c r="C28" s="6" t="s">
        <v>128</v>
      </c>
      <c r="D28" s="12" t="s">
        <v>122</v>
      </c>
      <c r="E28" s="12">
        <v>1</v>
      </c>
      <c r="F28" s="12" t="s">
        <v>49</v>
      </c>
      <c r="G28" s="12">
        <v>10</v>
      </c>
      <c r="H28" s="11"/>
    </row>
    <row r="29" spans="1:8" s="4" customFormat="1" ht="12.75" x14ac:dyDescent="0.2">
      <c r="A29" s="29">
        <v>23</v>
      </c>
      <c r="B29" s="6" t="s">
        <v>138</v>
      </c>
      <c r="C29" s="6" t="s">
        <v>139</v>
      </c>
      <c r="D29" s="12" t="s">
        <v>122</v>
      </c>
      <c r="E29" s="12">
        <v>1</v>
      </c>
      <c r="F29" s="12" t="s">
        <v>49</v>
      </c>
      <c r="G29" s="12">
        <v>10</v>
      </c>
      <c r="H29" s="11"/>
    </row>
    <row r="30" spans="1:8" s="4" customFormat="1" ht="12.75" x14ac:dyDescent="0.2">
      <c r="A30" s="29">
        <v>24</v>
      </c>
      <c r="B30" s="6" t="s">
        <v>140</v>
      </c>
      <c r="C30" s="6" t="s">
        <v>139</v>
      </c>
      <c r="D30" s="12" t="s">
        <v>122</v>
      </c>
      <c r="E30" s="12">
        <v>1</v>
      </c>
      <c r="F30" s="12" t="s">
        <v>49</v>
      </c>
      <c r="G30" s="12">
        <v>10</v>
      </c>
      <c r="H30" s="11"/>
    </row>
    <row r="31" spans="1:8" s="4" customFormat="1" ht="12.75" x14ac:dyDescent="0.2">
      <c r="A31" s="29">
        <v>25</v>
      </c>
      <c r="B31" s="6" t="s">
        <v>141</v>
      </c>
      <c r="C31" s="6" t="s">
        <v>139</v>
      </c>
      <c r="D31" s="12" t="s">
        <v>122</v>
      </c>
      <c r="E31" s="12">
        <v>1</v>
      </c>
      <c r="F31" s="12" t="s">
        <v>49</v>
      </c>
      <c r="G31" s="12">
        <v>10</v>
      </c>
      <c r="H31" s="11"/>
    </row>
    <row r="32" spans="1:8" s="4" customFormat="1" ht="12.75" x14ac:dyDescent="0.2">
      <c r="A32" s="29">
        <v>26</v>
      </c>
      <c r="B32" s="6" t="s">
        <v>142</v>
      </c>
      <c r="C32" s="6" t="s">
        <v>139</v>
      </c>
      <c r="D32" s="12" t="s">
        <v>122</v>
      </c>
      <c r="E32" s="12">
        <v>1</v>
      </c>
      <c r="F32" s="12" t="s">
        <v>49</v>
      </c>
      <c r="G32" s="12">
        <v>10</v>
      </c>
      <c r="H32" s="11"/>
    </row>
    <row r="33" spans="1:8" s="4" customFormat="1" ht="12.75" x14ac:dyDescent="0.2">
      <c r="A33" s="29">
        <v>27</v>
      </c>
      <c r="B33" s="6" t="s">
        <v>143</v>
      </c>
      <c r="C33" s="6" t="s">
        <v>144</v>
      </c>
      <c r="D33" s="12" t="s">
        <v>122</v>
      </c>
      <c r="E33" s="12">
        <v>1</v>
      </c>
      <c r="F33" s="12" t="s">
        <v>49</v>
      </c>
      <c r="G33" s="12">
        <v>10</v>
      </c>
      <c r="H33" s="11"/>
    </row>
  </sheetData>
  <mergeCells count="5">
    <mergeCell ref="A1:G1"/>
    <mergeCell ref="A2:G2"/>
    <mergeCell ref="A3:G3"/>
    <mergeCell ref="A4:G4"/>
    <mergeCell ref="A5:G5"/>
  </mergeCells>
  <pageMargins left="0.70000004768371604" right="0.70000004768371604" top="0.75" bottom="0.75" header="0" footer="0"/>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Batorey</dc:creator>
  <cp:lastModifiedBy>LAT_OSTROUSHKO</cp:lastModifiedBy>
  <dcterms:created xsi:type="dcterms:W3CDTF">2024-04-25T07:24:22Z</dcterms:created>
  <dcterms:modified xsi:type="dcterms:W3CDTF">2025-03-24T05:44:09Z</dcterms:modified>
</cp:coreProperties>
</file>