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05" yWindow="-105" windowWidth="29040" windowHeight="16440" activeTab="3"/>
  </bookViews>
  <sheets>
    <sheet name="Информация о чемпионате" sheetId="1" r:id="rId1"/>
    <sheet name="Общая инфраструктура" sheetId="2" r:id="rId2"/>
    <sheet name="Рабочее место конкурсантов" sheetId="3" r:id="rId3"/>
    <sheet name="Расходные материалы" sheetId="4" r:id="rId4"/>
    <sheet name="Личный инструмент конкурсанта" sheetId="5" r:id="rId5"/>
  </sheets>
  <calcPr calcId="145621"/>
</workbook>
</file>

<file path=xl/calcChain.xml><?xml version="1.0" encoding="utf-8"?>
<calcChain xmlns="http://schemas.openxmlformats.org/spreadsheetml/2006/main">
  <c r="G68" i="4" l="1"/>
  <c r="C13" i="4" l="1"/>
  <c r="G19" i="4" l="1"/>
  <c r="G23" i="4"/>
  <c r="G27" i="4"/>
  <c r="G35" i="4"/>
  <c r="G24" i="4"/>
  <c r="G32" i="4"/>
  <c r="G40" i="4"/>
  <c r="G21" i="4"/>
  <c r="G29" i="4"/>
  <c r="G37" i="4"/>
  <c r="G45" i="4"/>
  <c r="G22" i="4"/>
  <c r="G26" i="4"/>
  <c r="G30" i="4"/>
  <c r="G34" i="4"/>
  <c r="G38" i="4"/>
  <c r="G42" i="4"/>
  <c r="G18" i="4"/>
  <c r="G31" i="4"/>
  <c r="G39" i="4"/>
  <c r="G43" i="4"/>
  <c r="G20" i="4"/>
  <c r="G28" i="4"/>
  <c r="G36" i="4"/>
  <c r="G44" i="4"/>
  <c r="G25" i="4"/>
  <c r="G33" i="4"/>
  <c r="G41" i="4"/>
  <c r="G11" i="2"/>
  <c r="G10" i="2"/>
  <c r="A5" i="5" l="1"/>
  <c r="A3" i="5"/>
  <c r="G67" i="4"/>
  <c r="G66" i="4"/>
  <c r="G65" i="4"/>
  <c r="G64" i="4"/>
  <c r="G63" i="4"/>
  <c r="G62" i="4"/>
  <c r="G61" i="4"/>
  <c r="G60" i="4"/>
  <c r="G59" i="4"/>
  <c r="G58" i="4"/>
  <c r="G57" i="4"/>
  <c r="G56" i="4"/>
  <c r="G55" i="4"/>
  <c r="G54" i="4"/>
  <c r="G53" i="4"/>
  <c r="G51" i="4"/>
  <c r="G50" i="4"/>
  <c r="G49" i="4"/>
  <c r="C15" i="4"/>
  <c r="C14" i="4"/>
  <c r="C12" i="4"/>
  <c r="E11" i="4"/>
  <c r="C11" i="4"/>
  <c r="G10" i="4"/>
  <c r="E10" i="4"/>
  <c r="C10" i="4"/>
  <c r="C9" i="4"/>
  <c r="D8" i="4"/>
  <c r="C7" i="4"/>
  <c r="A5" i="4"/>
  <c r="A3" i="4"/>
  <c r="C15" i="3"/>
  <c r="C14" i="3"/>
  <c r="C13" i="3"/>
  <c r="C12" i="3"/>
  <c r="E11" i="3"/>
  <c r="C11" i="3"/>
  <c r="G10" i="3"/>
  <c r="E10" i="3"/>
  <c r="C10" i="3"/>
  <c r="C9" i="3"/>
  <c r="D8" i="3"/>
  <c r="C7" i="3"/>
  <c r="A5" i="3"/>
  <c r="A3" i="3"/>
  <c r="G85" i="2"/>
  <c r="G83" i="2"/>
  <c r="G68" i="2"/>
  <c r="G67" i="2"/>
  <c r="C15" i="2"/>
  <c r="C14" i="2"/>
  <c r="C13" i="2"/>
  <c r="C12" i="2"/>
  <c r="E11" i="2"/>
  <c r="C11" i="2"/>
  <c r="E10" i="2"/>
  <c r="C10" i="2"/>
  <c r="C9" i="2"/>
  <c r="D8" i="2"/>
  <c r="C7" i="2"/>
  <c r="A5" i="2"/>
  <c r="A3" i="2"/>
  <c r="G29" i="3" l="1"/>
  <c r="G32" i="3"/>
  <c r="G34" i="3"/>
  <c r="G38" i="3"/>
  <c r="G40" i="3"/>
  <c r="G35" i="3"/>
  <c r="G30" i="3"/>
  <c r="G27" i="3"/>
  <c r="G36" i="3"/>
  <c r="G39" i="3"/>
  <c r="G33" i="3"/>
  <c r="G37" i="3"/>
  <c r="G28" i="3"/>
</calcChain>
</file>

<file path=xl/sharedStrings.xml><?xml version="1.0" encoding="utf-8"?>
<sst xmlns="http://schemas.openxmlformats.org/spreadsheetml/2006/main" count="768" uniqueCount="349">
  <si>
    <t>Компетенция</t>
  </si>
  <si>
    <t>Эксплуатация беспилотных авиационных систем</t>
  </si>
  <si>
    <t>Наименование этапа Чемпионата</t>
  </si>
  <si>
    <t>Субъект РФ</t>
  </si>
  <si>
    <t>Базовая организация расположения конкурсной площадки</t>
  </si>
  <si>
    <t>Адрес конкурсной площадки</t>
  </si>
  <si>
    <t>Даты проведения</t>
  </si>
  <si>
    <t>Главный эксперт</t>
  </si>
  <si>
    <t>Электронная почта ГЭ</t>
  </si>
  <si>
    <t>Моб.телефон ГЭ</t>
  </si>
  <si>
    <t>Технический администратор площадки</t>
  </si>
  <si>
    <t>Электронная почта ТАП</t>
  </si>
  <si>
    <t>Моб.телефон ТАП</t>
  </si>
  <si>
    <t>Количество рабочих мест</t>
  </si>
  <si>
    <t>ЭН - эксперт-наставник</t>
  </si>
  <si>
    <t>ГЭ - главный эксперт</t>
  </si>
  <si>
    <t>ИЭ - индустриальный эксперт</t>
  </si>
  <si>
    <t>ТАП - технический администратор площадки</t>
  </si>
  <si>
    <t>Инфраструктурный лист для оснащения конкурсной площадки</t>
  </si>
  <si>
    <t>по компетенции</t>
  </si>
  <si>
    <t>Основная информация о конкурсной площадке:</t>
  </si>
  <si>
    <t>Субъект Российской Федерации:</t>
  </si>
  <si>
    <t>Базовая организация расположения конкурсной площадки:</t>
  </si>
  <si>
    <r>
      <t>Адрес базовой организации:</t>
    </r>
    <r>
      <rPr>
        <b/>
        <sz val="10"/>
        <color rgb="FF000000"/>
        <rFont val="Times New Roman"/>
        <family val="1"/>
        <charset val="204"/>
      </rPr>
      <t xml:space="preserve"> </t>
    </r>
  </si>
  <si>
    <r>
      <t>Главный эксперт:</t>
    </r>
    <r>
      <rPr>
        <b/>
        <sz val="10"/>
        <color rgb="FF000000"/>
        <rFont val="Times New Roman"/>
        <family val="1"/>
        <charset val="204"/>
      </rPr>
      <t xml:space="preserve"> </t>
    </r>
  </si>
  <si>
    <t xml:space="preserve">Технический администратор площадки: </t>
  </si>
  <si>
    <t>Количество экспертов (ЭН+ГЭ+ИЭ) + ТАП:</t>
  </si>
  <si>
    <t xml:space="preserve">Количество конкурсантов (команд): </t>
  </si>
  <si>
    <t xml:space="preserve">Количество рабочих мест: </t>
  </si>
  <si>
    <t xml:space="preserve">Даты проведения: </t>
  </si>
  <si>
    <t>Общая зона конкурсной площадки (оборудование, инструмент, мебель, канцелярия)</t>
  </si>
  <si>
    <t xml:space="preserve">Требования к обеспечению зоны (коммуникации, площадь, сети, количество рабочих мест и др.): </t>
  </si>
  <si>
    <t>Площадь зоны: не менее 100 кв.м.</t>
  </si>
  <si>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</si>
  <si>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220В подключения к сети	</t>
  </si>
  <si>
    <t>Контур заземления для электропитания и сети слаботочных подключений (при необходимости) : не требуется</t>
  </si>
  <si>
    <t>Подведение/ отведение ГХВС (при необходимости) : не требуется</t>
  </si>
  <si>
    <t>Подведение сжатого воздуха (при необходимости): не требуется</t>
  </si>
  <si>
    <t>№</t>
  </si>
  <si>
    <t xml:space="preserve">Наименование </t>
  </si>
  <si>
    <t>Краткие (рамочные) технические характеристики</t>
  </si>
  <si>
    <t>Вид</t>
  </si>
  <si>
    <t>Количество</t>
  </si>
  <si>
    <t>Единица измерения</t>
  </si>
  <si>
    <t>Итоговое количество</t>
  </si>
  <si>
    <t>Рекомендации представителей индустрии (указывается конкретное оборудование)</t>
  </si>
  <si>
    <t>Стол</t>
  </si>
  <si>
    <t>(ШхГхВ) 1350х700х780 столеншница не тоньше 25 мм</t>
  </si>
  <si>
    <t>Мебель</t>
  </si>
  <si>
    <t>шт.</t>
  </si>
  <si>
    <t>Стул</t>
  </si>
  <si>
    <t>(ШхГхВ)  - 54х42х77 cm
 4 ножки, без подлокотников</t>
  </si>
  <si>
    <t>Зона оборудована сеткой со всех сторон с возможность захода</t>
  </si>
  <si>
    <t>Полетная зона</t>
  </si>
  <si>
    <t>Маты/звукопоглощающие поверхости и т. П (для смягчения удара при падении коптеров). Буто-маты или строительный аналог</t>
  </si>
  <si>
    <t>кв.м</t>
  </si>
  <si>
    <t>Комплект трассы для полетов</t>
  </si>
  <si>
    <t>Оборудование</t>
  </si>
  <si>
    <t>комплект</t>
  </si>
  <si>
    <t xml:space="preserve">Учебный набор спортивного квадрокоптера </t>
  </si>
  <si>
    <t>Учебный набор квадрокоптера по компетенции Эксплуатация Беспилотных Авиационных Систем (стандартная сборка, BEC, адресная светодиодная лента, комплект аппаратуры РУ)</t>
  </si>
  <si>
    <t>Лестница - Стремянка</t>
  </si>
  <si>
    <t>Рабочая высота, м 3.7</t>
  </si>
  <si>
    <t>Рулетка измерительная</t>
  </si>
  <si>
    <t>Не менее 10 метров</t>
  </si>
  <si>
    <t xml:space="preserve">ЖК панель с возможностью воспроизводить видео с USB-флешки </t>
  </si>
  <si>
    <t>Диагональ не менее 32“  и HDMI-кабелем длиной не менее 3 метров</t>
  </si>
  <si>
    <t>HDMI кабель</t>
  </si>
  <si>
    <t xml:space="preserve">Для подключения ЖК панель </t>
  </si>
  <si>
    <t xml:space="preserve">Стойка для ЖК панели </t>
  </si>
  <si>
    <t>Напольная стойка высотой не менее 1.5м</t>
  </si>
  <si>
    <t>USB-флешки</t>
  </si>
  <si>
    <t>Не менее 16 GB, USB 3.0</t>
  </si>
  <si>
    <t>Ноутбук</t>
  </si>
  <si>
    <t>CPU i5 8300 / RAM 8 GB DDR4 / SSD 256 Gb (свободное пространство на диске не менее 30 Gb) / видеокарта 2 GB / операционная система /15,6"
Наличие портов  HDMI и LAN</t>
  </si>
  <si>
    <t>Компьютерная мышь</t>
  </si>
  <si>
    <t>Пилот, 6 розеток</t>
  </si>
  <si>
    <t>Не менее 6 розеток, длина шнура не менее 5 метров</t>
  </si>
  <si>
    <t>Стол технического эксперта</t>
  </si>
  <si>
    <t>Размер не менее 1200 на 800, с перфопанелью</t>
  </si>
  <si>
    <t>(ШхГхВ) 2000х500х2000, металлический, 5 полок</t>
  </si>
  <si>
    <t>3д принтер с рабочим полем не менее 300ммх300ммх330мм</t>
  </si>
  <si>
    <t>Рабочил стол для печати не менее 20x20</t>
  </si>
  <si>
    <t>Мусорная корзина</t>
  </si>
  <si>
    <t>Комната Конкурсантов (по количеству конкурсантов)</t>
  </si>
  <si>
    <t>Вешалка</t>
  </si>
  <si>
    <t>металлическая на ножке</t>
  </si>
  <si>
    <t>(ШхГхВ) 1200х700х780 столеншница не тоньше 25 мм</t>
  </si>
  <si>
    <t>Комната Экспертов (включая Главного эксперта) (по количеству экспертов)</t>
  </si>
  <si>
    <t>Оборудование IT</t>
  </si>
  <si>
    <t>МФУ</t>
  </si>
  <si>
    <t>МФУ Тип печати лазерный Цветность печати черно-белая Максимальный формат A4
Количество страниц в месяц
10000
Область применения
персональный
Размещение
настольный
Функции сканера/копира
копирование, сканирование</t>
  </si>
  <si>
    <t>Запасной картридж для МФУ</t>
  </si>
  <si>
    <t>Расходные материалы</t>
  </si>
  <si>
    <t>металическая на ножке</t>
  </si>
  <si>
    <t>Запираемый шкафчик (Локер)</t>
  </si>
  <si>
    <t>пластиковая на 50 л</t>
  </si>
  <si>
    <t>Охрана труда и техника безопасности</t>
  </si>
  <si>
    <t>Аптечка</t>
  </si>
  <si>
    <t>Аптечка изготовлена в соответствии с приказом Минздрав России от 08.10.2020 года № 1080 Н</t>
  </si>
  <si>
    <t>Охрана труда</t>
  </si>
  <si>
    <t>Огнетушитель</t>
  </si>
  <si>
    <t>ОУ-5 + подставка к нему</t>
  </si>
  <si>
    <t>Кулер 19 л</t>
  </si>
  <si>
    <t>Складское помещение</t>
  </si>
  <si>
    <r>
      <rPr>
        <sz val="10"/>
        <color rgb="FF000000"/>
        <rFont val="Times New Roman"/>
        <family val="1"/>
        <charset val="204"/>
      </rPr>
      <t xml:space="preserve">Контур заземления для электропитания и сети слаботочных подключений (при необходимости) : </t>
    </r>
    <r>
      <rPr>
        <sz val="10"/>
        <color rgb="FF000000"/>
        <rFont val="Times New Roman"/>
        <family val="1"/>
        <charset val="204"/>
      </rPr>
      <t>не требуется</t>
    </r>
  </si>
  <si>
    <r>
      <rPr>
        <sz val="10"/>
        <color rgb="FF000000"/>
        <rFont val="Times New Roman"/>
        <family val="1"/>
        <charset val="204"/>
      </rPr>
      <t xml:space="preserve">Подведение/ отведение ГХВС (при необходимости) : </t>
    </r>
    <r>
      <rPr>
        <sz val="10"/>
        <color rgb="FF000000"/>
        <rFont val="Times New Roman"/>
        <family val="1"/>
        <charset val="204"/>
      </rPr>
      <t>не требуется</t>
    </r>
  </si>
  <si>
    <r>
      <rPr>
        <sz val="10"/>
        <color rgb="FF000000"/>
        <rFont val="Times New Roman"/>
        <family val="1"/>
        <charset val="204"/>
      </rPr>
      <t xml:space="preserve">Подведение сжатого воздуха (при необходимости): </t>
    </r>
    <r>
      <rPr>
        <sz val="10"/>
        <color rgb="FF000000"/>
        <rFont val="Times New Roman"/>
        <family val="1"/>
        <charset val="204"/>
      </rPr>
      <t>не требуется</t>
    </r>
  </si>
  <si>
    <t>Стеллаж</t>
  </si>
  <si>
    <t xml:space="preserve">(ШхГхВ) 2000х500х2000, металлический, 5 полок
</t>
  </si>
  <si>
    <t>(ШхГхВ) 1350х700х780
столеншница не тоньше 25 мм</t>
  </si>
  <si>
    <t>Совок и щётка</t>
  </si>
  <si>
    <t>Тип набор,  Материал пластик, Длина ручки 80 см, Ширина 20 см</t>
  </si>
  <si>
    <t>Не менее 10 литров</t>
  </si>
  <si>
    <t>Рабочее место Конкурсанта (основное оборудование, вспомогательное оборудование, инструмент (по количеству рабочих мест)</t>
  </si>
  <si>
    <r>
      <t xml:space="preserve">Площадь зоны: не менее </t>
    </r>
    <r>
      <rPr>
        <sz val="10"/>
        <color rgb="FF000000"/>
        <rFont val="Times New Roman"/>
        <family val="1"/>
        <charset val="204"/>
      </rPr>
      <t>100</t>
    </r>
    <r>
      <rPr>
        <sz val="10"/>
        <color rgb="FF000000"/>
        <rFont val="Times New Roman"/>
        <family val="1"/>
        <charset val="204"/>
      </rPr>
      <t xml:space="preserve"> кв.м.</t>
    </r>
  </si>
  <si>
    <r>
      <t>Освещение:</t>
    </r>
    <r>
      <rPr>
        <sz val="10"/>
        <color rgb="FF000000"/>
        <rFont val="Times New Roman"/>
        <family val="1"/>
        <charset val="204"/>
      </rPr>
      <t xml:space="preserve"> Допустимо верхнее искусственное освещение</t>
    </r>
    <r>
      <rPr>
        <sz val="10"/>
        <color rgb="FF000000"/>
        <rFont val="Times New Roman"/>
        <family val="1"/>
        <charset val="204"/>
      </rPr>
      <t xml:space="preserve"> ( не менее 1200 люкс)</t>
    </r>
  </si>
  <si>
    <r>
      <t xml:space="preserve">Электричество: </t>
    </r>
    <r>
      <rPr>
        <sz val="10"/>
        <color rgb="FF000000"/>
        <rFont val="Times New Roman"/>
        <family val="1"/>
        <charset val="204"/>
      </rPr>
      <t>25</t>
    </r>
    <r>
      <rPr>
        <sz val="10"/>
        <color rgb="FF000000"/>
        <rFont val="Times New Roman"/>
        <family val="1"/>
        <charset val="204"/>
      </rPr>
      <t xml:space="preserve"> подключений к сети  по (220 Вольт)	</t>
    </r>
  </si>
  <si>
    <r>
      <t xml:space="preserve">Покрытие пола: </t>
    </r>
    <r>
      <rPr>
        <sz val="10"/>
        <color rgb="FF000000"/>
        <rFont val="Times New Roman"/>
        <family val="1"/>
        <charset val="204"/>
      </rPr>
      <t>ковролин  -</t>
    </r>
    <r>
      <rPr>
        <sz val="10"/>
        <color rgb="FF000000"/>
        <rFont val="Times New Roman"/>
        <family val="1"/>
        <charset val="204"/>
      </rPr>
      <t xml:space="preserve"> </t>
    </r>
    <r>
      <rPr>
        <sz val="10"/>
        <color rgb="FF000000"/>
        <rFont val="Times New Roman"/>
        <family val="1"/>
        <charset val="204"/>
      </rPr>
      <t xml:space="preserve">100 </t>
    </r>
    <r>
      <rPr>
        <sz val="10"/>
        <color rgb="FF000000"/>
        <rFont val="Times New Roman"/>
        <family val="1"/>
        <charset val="204"/>
      </rPr>
      <t>м2 на всю зону</t>
    </r>
  </si>
  <si>
    <t>Мультиметр</t>
  </si>
  <si>
    <t xml:space="preserve">Габаритные размеры устройства
не более 
133*67*18 мм
Материал корпуса АБС пластик
наличее
Масса
не более 180 г
Количество ЖК мониторов 2"
наличее
Автоматический режим измерения тока
наличее
Автоматический режим измерения напряжения
наличее
Автоматический режим измерения сопротивления
наличее
Максимальное измеряемое напряжение (Постоянный ток)
не менее 500 В
Максимальный измеряемый ток (Постоянный ток)
не менее 500 мА
Максимальное измеряемое сопротивление
не менее 50 МОм
Батарейки CR2302
не менее 2 шт
Режим проверки диодов
наличее
</t>
  </si>
  <si>
    <t>на усмотрение организатора</t>
  </si>
  <si>
    <t>Инструмент</t>
  </si>
  <si>
    <t xml:space="preserve">Время нагрева до рабочей температуры
не более 5 мин
Диаметр клея 
не более 7 мм
Напряжение питания
не более 220 В
Материал сопла Алюминий
наличее
</t>
  </si>
  <si>
    <t>Набор надфилей</t>
  </si>
  <si>
    <t>Тип 
надфиль
Количество в упаковке 
10 шт.
Материал обработки 
по металлу, по стеклу
Общая длина 
140 мм
Длина рабочей части 
50 мм
Материал рабочей части 
сталь
Алмазное напыление 
да
Материал ручки 
резина
Высота 
5 мм</t>
  </si>
  <si>
    <t>Плоскогубцы</t>
  </si>
  <si>
    <t>Материал рукояток
резина
Диаметр захвата
120 мм</t>
  </si>
  <si>
    <t>металлический</t>
  </si>
  <si>
    <t>Третья рука</t>
  </si>
  <si>
    <t>основание, два подвижных зажима на трубке типа "крокодил", LED подсветка, лупа, подставка под паяльник; лупа с кратностью 2.5, диаметр линзы 85 мм</t>
  </si>
  <si>
    <t>Пинцет</t>
  </si>
  <si>
    <t>антистатический</t>
  </si>
  <si>
    <t>Прибор измерения напряжения LiPo батареи</t>
  </si>
  <si>
    <t>Высота 4 см Длина 2.8 смШирина 1 см</t>
  </si>
  <si>
    <t>Рулетка</t>
  </si>
  <si>
    <t>металическая, скручивающаяся</t>
  </si>
  <si>
    <t>Зажим для моторов</t>
  </si>
  <si>
    <t>Отвертка шестигранник 1.5</t>
  </si>
  <si>
    <t>с пластиковой ручкой</t>
  </si>
  <si>
    <t>Отвертка шестигранник 2</t>
  </si>
  <si>
    <t>Шлицевая отвертка</t>
  </si>
  <si>
    <t>Крестовая отвертка</t>
  </si>
  <si>
    <t>Ключ торцевой М3</t>
  </si>
  <si>
    <t>металический</t>
  </si>
  <si>
    <t>Цветные, Ламинированные А4, с надписями: "Помощь технического эксперта", "Медицинская помощь", "Есть вопрос", "Точка стоп", оформленные в соответствии с техническим описанием компании</t>
  </si>
  <si>
    <t>Стол монтажный</t>
  </si>
  <si>
    <t>Перфорированная</t>
  </si>
  <si>
    <t>Стеллаж для инструментов</t>
  </si>
  <si>
    <t>Корзина мусорная + пакеты для мусора</t>
  </si>
  <si>
    <t>Коврик для компьютерной мыши</t>
  </si>
  <si>
    <t>Флэш-карта MicroSD c адаптером</t>
  </si>
  <si>
    <t>Класс памяти не менее 10, емкость не менее 32 гб</t>
  </si>
  <si>
    <t>Micro SD USB card reader</t>
  </si>
  <si>
    <t>Интерфейс:USB, Micro SD</t>
  </si>
  <si>
    <t>Не менее 6 розеток, длина шнура не менее 2 метров</t>
  </si>
  <si>
    <t>Симулятор для ручных полетов</t>
  </si>
  <si>
    <t>ПО</t>
  </si>
  <si>
    <t>3D-САПР для машиностроительного проектирования</t>
  </si>
  <si>
    <t>ПО для моделирования</t>
  </si>
  <si>
    <t>ПО для слайсинга 3д моделей</t>
  </si>
  <si>
    <t>ПО для слайсинга в соответствии с принтером</t>
  </si>
  <si>
    <t>Офисный пакет</t>
  </si>
  <si>
    <t>набор приложений (программный пакет), предназначенных для обработки электронной документации на персональном компьютере</t>
  </si>
  <si>
    <t xml:space="preserve">Очки защитные прозрачные </t>
  </si>
  <si>
    <t xml:space="preserve">Перчатки </t>
  </si>
  <si>
    <r>
      <t>Адрес базовой организации:</t>
    </r>
    <r>
      <rPr>
        <b/>
        <sz val="10"/>
        <color rgb="FFFF0000"/>
        <rFont val="Times New Roman"/>
        <family val="1"/>
        <charset val="204"/>
      </rPr>
      <t xml:space="preserve"> </t>
    </r>
  </si>
  <si>
    <r>
      <t>Главный эксперт:</t>
    </r>
    <r>
      <rPr>
        <b/>
        <sz val="10"/>
        <color rgb="FFFF0000"/>
        <rFont val="Times New Roman"/>
        <family val="1"/>
        <charset val="204"/>
      </rPr>
      <t xml:space="preserve"> </t>
    </r>
  </si>
  <si>
    <t>Рабочее место Конкурсанта (расходные материалы по количеству конкурсантов)</t>
  </si>
  <si>
    <t>Ремкомплект предназначенный для учебного набора квадрокоптера по компетенции Эксплуатации Беспилотных Авиационных Систем</t>
  </si>
  <si>
    <t xml:space="preserve">Ремкомплект предназначенный для конструктора спортивного квадрокоптера </t>
  </si>
  <si>
    <t>шт .</t>
  </si>
  <si>
    <t>Пропеллеры для мультикоптера, 4 шт</t>
  </si>
  <si>
    <t>Пропеллеры левого и правого вращения
диаметр - 5 дюймов
шаг - 5 дюймов</t>
  </si>
  <si>
    <t>Расходные материалы на всех конкурсантов и экспертов</t>
  </si>
  <si>
    <t>Папка на кольцах</t>
  </si>
  <si>
    <t>черная</t>
  </si>
  <si>
    <t>Скотч малярный</t>
  </si>
  <si>
    <t>Скотч двусторонний</t>
  </si>
  <si>
    <t>желтый</t>
  </si>
  <si>
    <t>Ручка шариковая синяя</t>
  </si>
  <si>
    <t>синяя, пластиковая</t>
  </si>
  <si>
    <t>Маркер черный</t>
  </si>
  <si>
    <t>перманентный</t>
  </si>
  <si>
    <t>Степлер 24/6</t>
  </si>
  <si>
    <t>металические скобы</t>
  </si>
  <si>
    <t>Набор скоб для степлера 24/6</t>
  </si>
  <si>
    <t>совместимые с степлером</t>
  </si>
  <si>
    <t>Набор цветных маркеров</t>
  </si>
  <si>
    <t>водорастворимые 4 цвета</t>
  </si>
  <si>
    <t>Папки-планшет с зажимом</t>
  </si>
  <si>
    <t>разного цвета</t>
  </si>
  <si>
    <t>Ножницы</t>
  </si>
  <si>
    <t>металические 20 мм</t>
  </si>
  <si>
    <t>Файлы А4</t>
  </si>
  <si>
    <t>прозрачные</t>
  </si>
  <si>
    <t>Дырокол</t>
  </si>
  <si>
    <t>Зажимы для  бумаг</t>
  </si>
  <si>
    <t>для 50 листов</t>
  </si>
  <si>
    <t>Карандаши</t>
  </si>
  <si>
    <t>деревянные, простые</t>
  </si>
  <si>
    <t>Точилка для карандашей</t>
  </si>
  <si>
    <t>пластиковая</t>
  </si>
  <si>
    <t xml:space="preserve">Флипчарт </t>
  </si>
  <si>
    <t>на треноге, с маркерной доской</t>
  </si>
  <si>
    <t>Бумага для флипчарт</t>
  </si>
  <si>
    <t>белая, размер соответствует флипчарту</t>
  </si>
  <si>
    <t>Канцелярский нож</t>
  </si>
  <si>
    <t>Линейка</t>
  </si>
  <si>
    <t>металлическая 30 см</t>
  </si>
  <si>
    <t xml:space="preserve">Примечание </t>
  </si>
  <si>
    <t>Халат рабочий</t>
  </si>
  <si>
    <t>Смесовая ткань, не менее 210 г/м²</t>
  </si>
  <si>
    <t>пластиковые прозрачные, для предохранения глаз от механических повреждений, предусмотрена защита по бокам в виде продолжения линз</t>
  </si>
  <si>
    <t>перчатки защитные</t>
  </si>
  <si>
    <t xml:space="preserve">Плата микроконтроллера  </t>
  </si>
  <si>
    <t>Технические характеристики:        
1.14.2.        Флэш-память        Не менее 16 Кб
1.14.3.        Тип процессора ATMega 168        наличие
1.14.4.        Тактовая частота        Не менее 16 МГц</t>
  </si>
  <si>
    <t>Комплект соединительных проводов для Arduino и макетных плат</t>
  </si>
  <si>
    <t>Технические характеристики:        
1.24.2.        Длина        Не менее 20 см
1.24.3.        Тип соединения мама-папа, папа-папа, папа-мама -        наличие
1.24.4.        Количество проводов каждого типа        Не менее 5 шт</t>
  </si>
  <si>
    <t xml:space="preserve">FPV-Камера         </t>
  </si>
  <si>
    <t>Технические характеристики:        
1.29.2.        Разрешение        Не менее 1200 TVL
1.29.3.        Угол обзора камеры        Не менее 125 градусов
1.29.4        Отображение телеметрии        наличие</t>
  </si>
  <si>
    <t xml:space="preserve">FPV-Передатчик        </t>
  </si>
  <si>
    <t xml:space="preserve"> Технические характеристики:        
1.30.2.        Частота        Не менее 5,8 G
1.30.3.        Количество каналов        Не менее 48 шт
1.30.4.        Максимальное входное напряжение        Не менее 5 В
1.30.5.        Максимальная выходная мощность        Не менее 200 МВт</t>
  </si>
  <si>
    <t>FPV-Шлем (или FPV-очки)</t>
  </si>
  <si>
    <t xml:space="preserve"> Захват механический</t>
  </si>
  <si>
    <t>комплект печатных деталей        наличие
1.32.1.        Технические характеристики:        
1.32.2.        Габаритные размеры предмета, который возможно захватить        Не менее 65 мм
1.33.           Сервопривод         наличие
1.33.1        Технические характеристики:        
1.33.2.        Крутящий момент        Не менее 2,3 кг/см
1.33.3.        Максимальное рабочее напряжение        Не менее 6 Вольт</t>
  </si>
  <si>
    <t xml:space="preserve">Паяльник с подставкой       </t>
  </si>
  <si>
    <t>Технические характеристики:        
1.35.2.        Мощность        Не менее 60 Вт
1.35.3.        Возможность регулировки температуры        наличие</t>
  </si>
  <si>
    <t xml:space="preserve">Комплект ручного инструмента        </t>
  </si>
  <si>
    <t>Технические характеристики:        
1.36.2         Отвертка под шестигранник 2мм        наличие
1.36.3.        Ключ шестигранный 2мм        наличие
1.36.4.        Отвертка торцевая 5.5мм (под м3)        наличие
1.36.5.        Отвертка PH1        наличие
1.36.6.        Бокорезы        наличие
1.36.7.        Ключ для пропеллеров        наличие</t>
  </si>
  <si>
    <t>холодная/горячая вода</t>
  </si>
  <si>
    <t>Калужская область</t>
  </si>
  <si>
    <t>Количество экспертов (ЭН+ГЭ+ИЭ+РГО) + ТАП</t>
  </si>
  <si>
    <t>РГО - руководитель группы оценки</t>
  </si>
  <si>
    <t>248001, г. Калуга, 1-й Академический проезд, 5к1Д</t>
  </si>
  <si>
    <t>Федеральный технопарк профессионального образования г. Калуга</t>
  </si>
  <si>
    <t>Сигнальные карточки (комплект)</t>
  </si>
  <si>
    <t xml:space="preserve">1.1.           Полетный контроллер        наличие
1.1.1.        Технические характеристики:        
1.1.2.        Габаритные размеры платы        Не более 35 х 35 мм
1.1.3.        Масса        Не более 8 гр
1.1.4.        Тактовая частота процессора        Не менее 2 шт
1.1.5.        Наличие вывода питания +5В на серворазъемах        Не менее 12 шт
1.1.6.        Наличие ЭМИ-фильтров емкостью 2.2 мкф по питанию        наличие
1.1.7.        Возможность установки прошивки PX4        наличие
1.1.8.        Поддержка интерфейсов UART, I2C, CAN        Не менее 4 шт
1.1.9.        Возможность стабилизации в разных полетных режимах по угловой скорости, ориентации, позиции.        наличие
1.1.10       Комплект проводов для подключения полетного контроллера      Не более 35 х 35 мм
1.2.            Плата распределения питания        наличие
1.2.1.        Технические характеристики:        
1.2.2.        Габаритные размеры платы        Не более 35 мм на 35 мм
1.2.3.        Преобразователь напряжения на 5 вольт с максимальным током 4 ампера        Не менее 2 шт
1.2.4.        Количество контактных площадок        Не менее 12 шт
1.2.5.        Датчик напряжения         наличие
1.2.6        Защита от переполюсовки        наличие
1.2.7        Коннектор XT-30         Не менее 4 шт
1.2.8        Коннектор XT-60        наличие
1.3.           Регулятор оборотов        Не менее 2 шт
1.3.1.        Технические характеристики:        
1.3.2.        Габаритные размеры платы        Не более 12.8 x 25.8 мм
1.3.3.        Максимальный рабочий ток        Не менее 25 ампер
1.3.4.        Максимальное напряжение        Не менее 16,6 Вольта
1.3.5.        Коннектор XT-30        1шт
1.3.6.        Коннектор MR-30        1шт
1.4.           Бесколлекторный электродвигатель        Не менее 2 шт
1.4.1.        Технические характеристики:        
1.4.2.        Диаметр статора        Не менее 22 мм
1.4.3.        Высота статора        Не менее 6 мм
1.4.4.        Мощность двигателя        Не менее 400 ватт
1.4.5        Коннектор MR-30        1шт
1.5.           Пропеллер пластиковый        Не менее 2 шт
1.5.1.        Технические характеристики:        
1.5.2.        Диаметр пропеллера        Не менее 125 мм
1.6.           BEC (источник питания) 5V 12V , 3A        наличие.
1.6.1.        Технические характеристики:        
1.6.2.        Максимальный ток        Не менее 3 ампер
1.7.           Камера c шлейфом для однопалатного компьютера,  Camera (G)        наличие
1.7.1        Технические характеристики:        
1.7.2.        Угол обзора камеры        Не менее 140 градусов
1.7.3.        Разрешение камеры        Не менее 5 Мп
1.8.        Модуль памяти, MicroSD 16 GB 10 Class с установленным ПО для одноплатного компьютера   наличие
1.8.1        Характеристики ПО для одноплатного компьютера:        
1.8.2.        Возможность управления полётным контроллером по протоколу MAVLink        наличие
1.8.3.        Возможность получение полных показаний телеметрии от полётного контроллера на бортовой компьютер        наличие
1.8.4.        Возможность формирования миссии на бортовом компьютере и передача на полётный контроллер        наличие
1.8.5.        Число распознаваемых одновременно ArUco-маркеров системой технического зрения        Не менее 36 шт.
1.8.6.        Функция зависания над ArUco-маркером        наличие
1.8.7.        Максимальное отклонение при зависании над  ArUco-маркером        Не более 2 см.
1.8.8.        Фреймрейт распознавания ArUco-маркеров        Не менее 50 кадров/сек
1.8.9.        Возможность трансляции HD-видео на мобильное приложение с задержкой        Не более 200 мс
1.8.10.        Программная среда обеспечивает поддержку получения и детерминирования сигналов с контроллера БВС вместо исполнительных механизмов        наличие
1.8.11.        Количество доступных показателей телеметрии        Не менее 30 шт
1.8.12.        Возможность соединения с наземной управляющей станцией QGroundControl по Wi-Fi        наличие
1.8.13        Возможность беспроводной калибровки датчиков        наличие
1.8.14.        Возможность строить графики по параметрам телеметрии        наличие
1.8.15.        3D-визулизация позиции, ориентации и скорости коптера на внешнем компьютере        наличие
1.8.16.        Возможность программирования автономного полета квадрокоптера на языке программирования Phyton        наличие
1.9.            Кабель Micro-USB (улитка)        наличие
1.9.1.        Технические характеристики:        
1.9.2.        Длина        Не менее 60 см
1.10.        Провод медный многожильный с силиконовой изоляцией, 14 AWG красный+черный        наличие
1.10.1.        Технические характеристики:        
1.10.2.        Калибр провода        Не менее 14 AWG
1.10.3.        Длина        Не менее 20 см
1.11.        Провод медный многожильный с силиконовой изоляцией, 30 AWG красный+черный        наличие
1.11.1.        Технические характеристики:        
1.11.2.        Калибр провода        Не менее 30 AWG
1.11.3.        Длина        Не менее 100 см
1.12.        Разъёмы силовые, JST male/female        наличие
1.12.1.        Технические характеристики:        
1.12.2.        Максимальная токопроводимость        Не менее 3 ампера
1.13.        Разъёмы силовые, MR30 male/female        наличие
1.13.1.        Технические характеристики:        
1.13.2.        Максимальная токопроводимость        Не менее 30 ампер
1.14.        Разъёмы силовые, XT30 male/female        наличие
1.14.1.        Технические характеристики:        
1.14.2.        Максимальная токопроводимость        Не менее 30 ампер
1.15.        Комплект проводов для полетного контроллера   -    наличие, совместимость
1.16.        Термоусадка 15мм (черная+красная)        наличие
1.16.1.        Технические характеристики:        
1.16.2.        Диаметр        Не менее 15 мм
1.16.3        Коэффициент усадки        Не менее 2
1.17.        Термоусадка 5мм(черная+красная)        наличие
1.17.1.        Технические характеристики:        
1.17.2.        Диаметр        Не менее 5 мм
1.17.3.        Коэффициент усадки        Не менее 2
1.18.        Приемник для  Flysky i6x         наличие
1.18.1.        Технические характеристики:        
1.18.2.        Количество каналов управления        Не менее 10 шт
1.18.3.        Приемник сигнала        наличие
1.18.4        Рабочая частота        Не менее 2,4 ГГц
1.18.5.        Протоколы передачи данных PPM, S-bus, I-bus        наличие
1.19.        Соединительный кабель для телеметрии и полетных контроллеров        наличие
1.19.1.        Технические характеристики:        
1.19.2.        Количество пин-соединений для подключения        Не менее 3 шт
1.19.3.        Длина        Не менее 15 см
1.20.        Комплект соединительных проводов для Arduino и макетных плат мама-мама         наличие
1.20.1.        Технические характеристики:        
1.20.2.        Длина        Не менее 20 см
1.20.3.        Тип соединения мама-папа, папа-папа, папа-мама         наличие
1.20.4.        Количество проводов каждого типа        Не менее 5 шт
1.21.        Запасные элементы для рамы квадрокоптера        наличие
1.21.1.        Технические характеристики:        
1.21.2.        Материал рамы        карбон
1.21.3.        Количество составных частей        Не менее 5 шт
1.22.        Комплект крепежа необходимый для сборки квадрокоптера        наличие
1.22.1.        Технические характеристики:        
1.22.2.        Саморез 2х5 черный        Не менее 10 шт
1.22.3.        Винт М2,5х8 ISO 7380 10.9 черный        Не менее 10 шт
1.22.4.        Винт М3x6 ISO 7380 10.9 черный        Не менее 10 шт
1.22.5.        Винт М3х8 ISO 7380 10.9 черный        Не менее 15 шт
1.22.6.        Винт М3х10 ISO 7380 10.9 черный        Не менее 20 шт
1.22.7.        Гайки стальная c нейлоновой вставкой М2,5 DIN985        Не менее 10 шт
1.22.8.        Гайки стальная c нейлоновой вставкой М3 DIN985        Не менее 20 шт
1.22.9.        Гайка нейлоновая  М3  (черная)        Не менее 10 шт
1.22.10.        Стойки нейлоновая HTP-320 (черная)        Не менее 15 шт
1.22.11.        Стойки нейлоновая HTP-330 (черная)        Не менее 10 шт
1.22.12.        Стойки нейлоновая HTP-340 (черная)        Не менее 15 шт
1.22.13.        Резиновые проставки для ног (шайбы)        Не менее 8 шт
1.22.14.        Клейкая лента двусторонняя, 3М (квадрат)        Не менее 6 шт
1.22.15.        Крепеж, стяжка кабельная пластиковая неразъемная 2,5х120мм (черная)        Не менее 50 шт
1.23.        Линза 2.1мм для FPV-Камеры        наличие
1.23.1.        Технические характеристики:        
1.23.2.        Угол обзора линзы        Не менее 125 градусов
1.24.        Захват (комплект печатных деталей)        наличие
1.24.1.        Технические характеристики:        
1.24.2.        Габаритные размеры предмета, который возможно захватить        Не менее 65 мм
1.25.                    Сервопривод         наличие
1.25.1        Технические характеристики:        
1.25.2.        Крутящий момент        Не менее 2,3 кг/см
1.25.3.        Максимальное рабочее напряжение        Не менее 6 Вольт
1.26.        Запасные элементы защиты квадрокоптера        наличие
1.26.1.        Технические характеристики:        
1.26.2.        Материал защиты пропеллеров        поликарбонат
1.26.3.        Количество составных частей        Не менее 20 шт
1.26.4.        Габаритные размеры собранной защиты        Не менее 355х355 мм
1.27.        Набор магнитных пластин         наличие
1.28.        Припой оловянно-свинцовый с флюсом        наличие
1.29.        Нитка/леска (0,2-0.4мм) 1м        наличие
1.30.        Изолента ПВХ         наличие
1.31.                    Литиевая аккумуляторная батарея        Не менее 2 шт
1.31.1.        Технические характеристики:        
1.31.2.        Емкость батареи        Не менее 2300 мАч
1.31.3.        Напряжение батареи        Не менее 14,8 вольт
1.32.         Одноплатный микрокомпьютер        наличие
1.32.1.        Технические характеристики:        
1.32.2.        Тактовая частота процессора        Не менее 1,5 ГГц
1.32.3.        Количество ядер        Не менее 4 ядра
1.32.4.        Возможность подключения камеры по CSI порту        наличие
1.32.5.        Оперативная память        Не менее 2 Гб
1.32.6.        USB порты        Не менее 4 шт
1.32.7.        Возможность подключения по bluetooth        наличие
1.33.                    Плата микроконтроллера, совместимая с Arduino Nano        наличие
1.33.1.        Технические характеристики:        
1.33.2.        Флэш-память        Не менее 16Кб
1.33.3.        Тип процессора ATMega 168        наличие
1.33.4.        Тактовая частота        Не менее 16 МГц
</t>
  </si>
  <si>
    <t>Вес в упаковке: 1 кг 
Тип пластика - PLA</t>
  </si>
  <si>
    <t>Наличие портов HDMI и LAN</t>
  </si>
  <si>
    <t>Полетная зона 8х8м с разделением на 2 части</t>
  </si>
  <si>
    <t>БВС самолетного типа</t>
  </si>
  <si>
    <t>оптическая, проводная, разрешением в диапазоне от 800 до 1600 dpi</t>
  </si>
  <si>
    <t xml:space="preserve"> Тип БВС cамолетный, с электродвигателем
Двигатель электрический бесколлекторный
Скорость полета 64 - 130 км/ч
Макс. взлетная масса 3,1 кг
Макс. масса полезной нагрузки 0,8 кг
Макс. площадь фотосъемки за один полет 9 км
Макс. допустимая скорость ветра 12 м/с
Размах крыла 1,38 см
Мин. безопасная высота полета 100 м
Макс. высота полета 4000 м
Мин. безопасная высота полета 100 м
Макс. продолжительность полета 60 мин
Макс. протяженность маршрута полета 70 км
Посадка в автоматическом режиме на парашюте</t>
  </si>
  <si>
    <t>Провод MicroUSB-USB, улитка</t>
  </si>
  <si>
    <t>длина 1,5 м</t>
  </si>
  <si>
    <t>Флюс</t>
  </si>
  <si>
    <t>Масса                не менее 17 г
Некороззийность                наличее
Не требует отмывки                наличее
Агрегатное состояние - гель                наличее
Упаковка - шприц                наличее
Предельная рабочая температура                не более 300°C
Не проводит электричество                наличее</t>
  </si>
  <si>
    <t>Очиститель жала паяльника</t>
  </si>
  <si>
    <t xml:space="preserve">Набор термоусадки      </t>
  </si>
  <si>
    <t>Губка для очистки жала, материал - низкоабразивная латунная стружка</t>
  </si>
  <si>
    <t>Пропеллеры для мультикоптера 3", комплект</t>
  </si>
  <si>
    <t>Пропеллеры для мультикоптера 5", комплект</t>
  </si>
  <si>
    <t xml:space="preserve">Пропеллеры левого и правого вращения
диаметр - 5 дюймов
шаг - 4,5 - 5 дюймов      Количество лопастей 3
Материал - поликарбонат   </t>
  </si>
  <si>
    <t xml:space="preserve">Пропеллеры левого и правого вращения
диаметр - 3 дюйма
шаг - 5 дюймов    Количество лопастей         3
Материал - поликарбонат   </t>
  </si>
  <si>
    <t xml:space="preserve">Батарейка AA  </t>
  </si>
  <si>
    <t>алкалиновая, АА, Выходное напряжение   не менее 1.2 В
Масса не более 8.75 г
Ёмкость   не менее 2500 мАч</t>
  </si>
  <si>
    <t>Размер   не более 300*16 мм
Количество контактов  не менее 15
Масса   не более 2 г</t>
  </si>
  <si>
    <t>Шлейф для камеры одноплатного компьютера</t>
  </si>
  <si>
    <t xml:space="preserve"> Длина не менее 250 мм
Ширина   не менее 4 мм
Масса   не более 1 г</t>
  </si>
  <si>
    <t>Стяжка (хомут) пластиковая</t>
  </si>
  <si>
    <t xml:space="preserve">Литиевая батарея  для спортивного квадрокоптера </t>
  </si>
  <si>
    <t xml:space="preserve">     Масса                не более 102 г
Ёмкость                не менее 850 мАч
Выходное напряжение                не более 14.8 В
Максимальный ток отдачи                не менее 60 А
Размер                "не более 
60*31*31 мм"</t>
  </si>
  <si>
    <t>Масса                не более 241 г
Ёмкость                не менее 2200 мАч
Выходное напряжение                не более 14.8 В
Максимальный ток отдачи                не менее 95 А
Размеры                "не более 
105*35*33 мм"</t>
  </si>
  <si>
    <t>Литиевая батарея  для квадрокоптера по компетенции</t>
  </si>
  <si>
    <t xml:space="preserve">Телескопический провод MicroUSB-USB  </t>
  </si>
  <si>
    <t>Минимальная длина                не менее 200 мм
Масимальная длина                не более 750 мм</t>
  </si>
  <si>
    <t xml:space="preserve">Телескопический провод TypeC-USB </t>
  </si>
  <si>
    <t xml:space="preserve">Салфетки тканевые  </t>
  </si>
  <si>
    <t>Ширина                не менее 87
Длинна                не менее 240
Материал - вискоза                наличие</t>
  </si>
  <si>
    <t xml:space="preserve">Скотч двухсторонний   </t>
  </si>
  <si>
    <t>Вспененный           Ширина                не менее 15 мм
Длина                не менее 5000 мм</t>
  </si>
  <si>
    <t>Материал - ПВХ                наличие
Ширина                не менее 15 мм
Длина                не менее 20000 мм
Толщина                не менее 0.13 мм</t>
  </si>
  <si>
    <t>Изолента</t>
  </si>
  <si>
    <t>Пластик для 3Д печати 1.75мм</t>
  </si>
  <si>
    <t>Оплетка для выпайки</t>
  </si>
  <si>
    <t>Ширина                1- 1.5 мм
Материал - медь                наличие
Масса                не менее 15 г</t>
  </si>
  <si>
    <t xml:space="preserve">Набор проводов   </t>
  </si>
  <si>
    <t>Длина 10 -20 см, не менее 6 шт каждого вида</t>
  </si>
  <si>
    <t>Провода макетные мама-мама, мама-папа, папа-папа (набор)</t>
  </si>
  <si>
    <t xml:space="preserve">1.1. Полетный контроллер: Не менее 1 шт
Технические характеристики:        
1) Габаритные размеры платы: Не более 35 мм на 35 мм
2) Возможность установки прошивки PX4: наличие
3) Поддержка интерфейсов: UART, I2C, CAN        
4) Возможность стабилизации в разных полетных режимах: по угловой скорости, ориентации, позиции.        наличие 
1.2. Плата распределения питания: Не менее 1 шт
Технические характеристики:        
1) Габаритные размеры платы: Не более 35 х 35 мм
2) Преобразователь напряжения на 5 вольт с максимальным током 4 ампера: Не менее 2 шт.
3) Коннектор XT-60: наличие
4) Коннектор JST  наличие, на силиконовом проводе длиной не менее 100 мм
1.3. Регулятор оборотов: Не менее 4 шт.
Технические характеристики:        
1) Габаритные размеры: не более 15*29 мм (с запасом, вдруг снимут с производства)
2) Максимальный рабочий ток: не менее 25 ампер
3) Максимальное напряжение: не менее 16,8 вольта
1.4. Бесколлекторный электродвигатель: Не менее 4 шт
Технические характеристики:        
1) Диаметр статора: Не менее 22 мм
2) Высота статора: Не менее 6 мм
3) Мощность двигателя: Не менее 400 Ватт
1.5. Пропеллер пластиковый: Не менее 4 шт
Технические характеристики:        
1) Диаметр пропеллера: Не менее 125 мм
1.6. Литиевая аккумуляторная батарея: Не менее 2 шт
Технические характеристики:        
1) Емкость батареи: Не менее 2300 мАч
2) Напряжение батареи: Не менее 11,1 вольт
1.7. Индикатор уровня заряда батареи (пищалка): Не менее 1 шт
Технические характеристики:        
1) Диапазон измеряемого напряжения: от 7,4 до 29,6 вольт
1.8. Зарядное устройство: Не менее 1 шт
Технические характеристики:        
1) Выходная мощность: Не менее 40 Ватт
2) Максимальное напряжение заряда: Не менее 16,8 Вольт
1.9. Одноплатный микрокомпьютер: Не менее 1 шт
Технические характеристики:        
1) Тактовая частота процессора: Не менее 1,5 ГГц
2) Количество ядер: Не менее 4 ядра
3) Возможность подключения камеры: по CSI порту наличие
4) Оперативная память: Не менее 2 Гб
5) USB порты: Не менее 4 шт
6) Возможность подключения по bluetooth        
1.10. Камера для однопалатного компьютера: Не менее 1 шт
Технические характеристики:        
1) Угол обзора камеры: Не менее 140 градусов
2) Разрешение камеры: Не менее 5 Мп
1.11. Лазерный дальномер: Не менее 1 шт
Технические характеристики:        
1) Дальность измерения расстояния: Не менее 400 см
2) Возможность подключения по интерфейсу i2c: наличие
3) Модуль памяти, MicroSD с установленным ПО для одноплатного компьютера: Не менее 3 шт
1.12. Рама квадрокоптера
Технические характеристики:
1) Количество составных деталей: Не менее 10 шт.
2) Материал рамы: карбон
3) Растояние между центрами диагональных моторов: не менее 235 мм
1.13. Защита пропеллеров совместимая с рамой квадрокоптера
Технические характеристики:
1) Материал защиты: поликарбонат
2) Количество составных частей: не менее 24 шт.
3) Габаритные размеры не менее 355х355 мм
1.14. Комплект аппаратуры i6x (10-каналов) с приемником
Технические характеристики:
1) Кабель для симулятора: Наличие
2) Рабочая частота: 2.4 ГГц
3) Протоколы передачи PPM, S-bus, I-bus: наличие
1.15. Светодиодная лента адресная, 144 led/m 5v IP65
Технические характеристики:
1) Длина: не менее 49 см
2) Количество светодиодов на метр: 144 шт
3) Коннектор JST  наличие, на силиконовом проводе длиной не менее 100 мм
1.16. Модуль памяти, microSD 16 GB 10 Class с установленным ПО для одноплатного компьютера
</t>
  </si>
  <si>
    <t xml:space="preserve">Технические характеристики:        
1.31.2.        Разрешение экрана        не менее 850*480
1.31.3.        Диагональ экрана        Не менее 5 дюймов
1.31.4.        Количество каналов        Не менее 40 шт
1.31.5.        Количество антенн с различными диаграммами направленности        Не менее 2 шт
1.31.6.        Функция записи видео на флеш-карту        наличие
</t>
  </si>
  <si>
    <t>Не менее 25 элементов: ворота 8 шт., башня перектресток
 1 шт. кольцо - 5 шт, взлетно-посадочные площадки 4 шт, указатель поворота 10 шт 
флаги 6 шт., кольцо двойное 2 шт., ворота двойные 1 шт , грузоприемники 3 шт, тумбы разной высоты 5 шт., штативы с платформой для размещения груза - 3 шт., движущееся платформа - 2 шт. Грузы (мячики разного цвета) не менее 25 шт</t>
  </si>
  <si>
    <t>Вспомогательная полетная зона (куб)</t>
  </si>
  <si>
    <t>Размер полетной зоны (ДxШхВ): 3х3х3м.</t>
  </si>
  <si>
    <t>не менее 30 л, пластик</t>
  </si>
  <si>
    <t>не менее 3 полок (ящиков), замок</t>
  </si>
  <si>
    <t>Итоговый (межрегиональный) этап Чемпионата профессионального мастерства "Профессионалы" - 2025</t>
  </si>
  <si>
    <t>1.1.	Бесколлекторный электродвигатель	2 шт
1.1.1.	Технические характеристики:	 
1.1.2.	Диаметр статора	не более 14 мм
1.1.3.	Высота статора	не менее 8 мм
1.1.4.	Мощность двигателя	не менее 350 Вт
1.2.	Пропеллер пластиковый	4 шт
1.2.1.	Технические характеристики:	 
1.2.2.	Диаметр пропеллера	не более 76 мм
1.3.	Литиевая аккумуляторная батарея	Наличие
1.3.1.	Технические характеристики:	 
1.3.2.	Емкость батареи	не менее 850 мАч
1.3.3.	Номинальное напряжение батареи	не менее 14,8 В
1.4.	Светодиодная лента адресная	Наличие
1.4.1.	Технические характеристики:	 
1.4.2.	Количество светодиодов на одной полоске	не менее 8 шт
1.4.3.	Длина	не более 35 мм
1.4.4.	Напряжение питания	не более 5 В
1.5.	Рама квадрокоптера	Наличие
1.5.1.	Технические характеристики:	 
1.5.2.	Материал рамы	"акрилонитрилбута диенстирол"
1.5.3.	Количество составных частей	не более 3 шт
1.5.4.	Расстояние между центрами диагональных моторов	не более 130 мм
1.5.5.	Масса рамы	не более 30 г
1.5.6.	Количество крепежных отверстий	не менее 22
1.5.7.	Возможность прокладки проводов моторов внутри лучей	Наличие
1.5.8.	Встроенное крепление камеры	Наличие
1.5.9.	Безвинтовое крепление канопы	Наличие
1.5.10.	Отверстия для антенн приемника	Наличие
1.5.11.	Отверстия для антенны видеопередатчика	Наличие
1.5.12.	Отверстия для вентиляции видеопередатчика	Наличие
1.5.13.	Ширина крепления камеры 	не более 14 мм
1.5.14.	Минимальный угол подъема камеры	не более 0 градусов
1.5.15.	Максимальный угол подъема камеры	не менее 50 градусов
1.5.16.	Кольцо для соединения концов лучей	Наличие
1.6.	Защита пропеллеров совместимая с рамой квадрокоптера	Наличие
1.6.1.	Технические характеристики:	 
1.6.2.	Материал защиты пропеллеров	"полиэтилентереф талат-гликоль"
1.6.3.	Количество составных частей	не более 4 шт
1.6.4.	Габаритные размеры собранной защиты	не более 195x180 мм
1.6.5.	Безвинтовое крепление	Наличие
1.7.	Комплект крепежа необходимый для сборки квадрокоптера	Наличие
1.7.1	Технические характеристики:	
1.7.2	Диаметр винтов крепления моторов	не более 2 мм
1.8.	Приемник ELRS	Наличие
1.8.1.	Технические характеристики:	 
1.8.2.	Протокол управления ELRS	Наличие
1.8.3.	Процессор	ESP8285
1.8.4.	Рабочая частота	не менее 2,4 ГГц
1.8.5.	Напряжение питания	Не более 5В
1.9.	FPV-Передатчик	 Наличие
1.9.1	Технические характеристики:	 
1.9.2	Частота	не менее 5,8 G
1.9.3.	Количество каналов	не менее 40 шт
1.9.4.	Максимальное входное напряжение	не более 7 В
1.9.5.	Максимальная выходная мощность	не менее 50 мВт
1.10.	FPV-Камера	 Наличие
1.10.1.	Технические характеристики:	 
1.10.2.	Разрешение	не менее 1200 TVL
1.10.3.	Фокусное расстояние линзы	не более 2,1 мм
1.10.4.	Отображение телеметрии	Наличие
1.10.5.	Масса	не более 3,5 гр</t>
  </si>
  <si>
    <t xml:space="preserve">Припой </t>
  </si>
  <si>
    <t>Вид припоя: мягкий (легкоплавкий)
Сечение/диаметр:  0,7 - 1 мм
Температура пайки:183–190 °С
Состав:Sn61/Pb39
С канифолью:есть
Масса  не менее 10 г
 Тип упаковки  - пластмассовая туба или катушка</t>
  </si>
  <si>
    <t>Максимальный диаметр                не более 14 мм
Длина отрезка                не менее 40 мм
Коэффициент усадки                не менее 2
Количество отрезков                не менее 19 шт
Минимальный диаметр                не менее 1 мм</t>
  </si>
  <si>
    <t>Плата макетная беспаечная</t>
  </si>
  <si>
    <t>170 контактов (34 группы по 5 контактов)
Размеры макетной платы: 45,7 x 35,6 x 9,4 мм
Максимально допустимая кратковременная температура: до + 150 °C
Рабочая температура эксплуатации: от -20 °C до + 80 °C
Диапазон захвата контактов: от 0,4мм. до 0,7мм. ( от 29AWG до 20AWG )
Вес макетной платы: 14 грамм</t>
  </si>
  <si>
    <t>Датчик газа MQ-3</t>
  </si>
  <si>
    <t>Полетный контроллер AIO (всё-в-одном)</t>
  </si>
  <si>
    <t>Пропеллеры, комплект 4 шт (2cw + 2 ccw)</t>
  </si>
  <si>
    <t>Рабочее напряжение: включая 4S 
Продолжительный ток: не менее 40А
Барометр: наличие
5В BEC: 5В - 2.5А/ 3А
Приемник: ELRS, TBS, SBUS, IBUS
IIC: наличие
UART: не менее 3
Программирование led: поддерживается
Протокол: PWM/ OneShot125/ DSHOT150/ DSHOT300/ DSHOT600/ Multishot
Прошивка управления полетом:  Betaflight/ INAV
Порт USB: MicroUSB/ Type-C
Габариты:
плата: 33 х 33 мм
расстояние между крепежными отверстиями: 25.5 х 25.5 мм 
силовой разъём: XT60 в комплекте</t>
  </si>
  <si>
    <t>Материал: карбон 
Размер рамы: не менее 225 мм, не более 250 мм
Толщина луча: не менее 5 мм
Толщина деки: не менее 2 мм
Крепление под моторы 16х16 мм
Масса: не более 165 г</t>
  </si>
  <si>
    <t>Электронный модуль для определения паров спирта в воздухе
- Чувствителен к алкоголю, этанолу;
- Выходное напряжение зависит от концентрации измеряемых газов;
- Быстрая реакция и восстановление;
- Регулируемая чувствительность;
- Индикатор входного сигнала.
- Рабочее напряжение: 2.5…5В;
- Размер платы: 40 х 21 мм;
- Монтажные отверстия: 2.0 мм.</t>
  </si>
  <si>
    <t>размер: в диапазоне 2205 - 2306
рабочее напряжение: включая 4S
количество оборотов: в диапазоне 1800 - 2700 kv
размер крепления: 16х16 мм
диаметр вала: М5
максимальный ток: не более 45А</t>
  </si>
  <si>
    <t>Материал: поликарбонат
Размер: 5,0 - 5,1 дюйм
Шаг: 3,0 - 5,0 дюйм
Количество лопастей: 3
Монтажное отверстие: 5 мм</t>
  </si>
  <si>
    <t>Электродвигатели, комплект 4 шт (2cw + 2 ccw)</t>
  </si>
  <si>
    <t>Рама для квадрокоптера 5 дюймов</t>
  </si>
  <si>
    <t>белая, 80 г/м</t>
  </si>
  <si>
    <t>Бумага А4, пачка 500 листов</t>
  </si>
  <si>
    <t>белый, с клейкой основой</t>
  </si>
  <si>
    <t>Остроушко Андрей Владимирович</t>
  </si>
  <si>
    <t>Управление: подключение пульта радиоуправления.
Уровни: не менее 9 карт + конструктор карт. 
Настройка и привязывание пульта управления: доступны. 
Многопользовательский режим: доступен. 
Возможность выбора дронов и изменения их настроек.
ПО должно входить в Единый реестр российских программ для электронных вычислительных машин и баз данных.</t>
  </si>
  <si>
    <t>Баннер с ArUco-маркерами</t>
  </si>
  <si>
    <t>4м х 6м, согласно макету</t>
  </si>
  <si>
    <t>Баннер с макетом трубопровода</t>
  </si>
  <si>
    <t>Баннер с принтом "кирпич" для макетов зданий</t>
  </si>
  <si>
    <t>2м х 7м, согласно макету</t>
  </si>
  <si>
    <t>Саморезы шурупы по дереву</t>
  </si>
  <si>
    <t>цинк 70 х 4,2 мм</t>
  </si>
  <si>
    <t>шт</t>
  </si>
  <si>
    <t>цинк 25 х 3,5 мм</t>
  </si>
  <si>
    <t>кг</t>
  </si>
  <si>
    <t>лист 500x500 мм, толщина 3 мм, высший сорт 2/4</t>
  </si>
  <si>
    <t>Брусок деревянный строганный</t>
  </si>
  <si>
    <t>Хвоя 1 сорт</t>
  </si>
  <si>
    <t>Фанера ФК шлифованная</t>
  </si>
  <si>
    <t xml:space="preserve">Амортизирующие маты на пол  общей и вспомогательной полётных зон </t>
  </si>
  <si>
    <t>Монтажная стена к рабочему столу</t>
  </si>
  <si>
    <t>Стеллаж - тип 1</t>
  </si>
  <si>
    <t>Металлический 200x100x40 4 полки</t>
  </si>
  <si>
    <t>Стул - тип 1</t>
  </si>
  <si>
    <t>Cтул офисный со спинкой на ножках</t>
  </si>
  <si>
    <t>Мышь компьютерная</t>
  </si>
  <si>
    <t>Сетевой фильтр</t>
  </si>
  <si>
    <t>6 розеток, длина кабеля 5м</t>
  </si>
  <si>
    <t>Корзина для мусора</t>
  </si>
  <si>
    <t>не менее 14л</t>
  </si>
  <si>
    <t>Зарядное устройство для LiPo АКБ</t>
  </si>
  <si>
    <t>Аудиосистема (колонки + микрофон)</t>
  </si>
  <si>
    <t>Количество конкурсантов</t>
  </si>
  <si>
    <t xml:space="preserve">Количество конкурсантов: </t>
  </si>
  <si>
    <t>1.1.          Полетный контроллер         Наличие
1.1.1.        Технические характеристики:        
1.1.2.       Габаритные размеры платы        не более 30 мм на 30 мм
1.1.3.        Масса        не более 5 г
1.1.4.        Тактовая частота процессора        не менее 216 МГц
1.1.5.        Наличие инвертированного UART порта        не менее 1 шт
1.1.6.        Наличие встроенного OSD        Наличие
"1.1.7."        Возможность стабилизации в разных полетных режимах по угловой скорости, ориентации, позиции.        Наличие 
1.1.8.        Встроенный модуль энергонезависимой памяти         не менее 16 Мб
1.1.9.        МЭМС датчик MPU6000        Наличие
1.1.10.        Преобразователь напряжения на 5 вольт с максимальным током 2,5 ампера        Наличие
1.1.11.        Напряжение питания до 25В        Наличие
1.2.          Регулятор оборотов 4В1        Наличие
1.2.1.        Технические характеристики:        
1.2.2.        Габаритные размеры платы        не более 31 х 31 мм
1.2.3.        Чип BB21 F16G        Наличие
1.2.4.        Датчик напряжения         Наличие
1.2.5        Максимальный рабочий ток        не менее 40 А
1.2.6.        "Максимальное напряжение"        не менее 25,2 В
1.2.7.        Коннектор XT-30        Наличие
1.3.                Бесколлекторный электродвигатель        не менее 4 шт
1.3.1.        Технические характеристики:        
1.3.2.        Диаметр статора        не более 14 мм
1.3.3.        Высота статора         4- 8 мм
1.3.4.        Мощность двигателя        не менее 300 Вт
1.4.                Пропеллер пластиковый 3 дюйма, трёхлопастной, совместимый с двигателем         не менее 4 шт
1.4.1.        Технические характеристики:        
1.4.2.        Диаметр пропеллера        не более 76 мм
1.5.                Литиевая аккумуляторная батарея        Наличие
1.5.1.        Технические характеристики:        
1.5.2.        Емкость батареи        не менее 850 мАч
1.5.3.        Номинальное напряжение батареи        не менее 14,8 В
1.6.                Зарядное устройство        Наличие
1.6.1.        Технические характеристики:        
1.6.2.        Выходная мощность        не менее 30 Вт
1.6.3.        Входное напряжение 100 - 240 В        Наличие
1.6.4.        Максимальное напряжение заряда        не менее 16,8 В
1.6.5.        Ток заряда минимальный         не более 0,5 А
1.6.6.        Ток заряда максимальный         не менее 2,5 А
1.6.7.        Масса        не более 120 гр
1.7.                Светодиодная лента адресная        не менее 2 шт
1.7.1.        Технические характеристики:        
1.7.2.        Количество светодиодов на одной полоске        не менее 8 шт
1.7.3.        Длина        не более 35 мм
1.7.4.        Напряжение питания        не более 5 В
1.8.                Рама квадрокоптера        Наличие
1.8.1.        Технические характеристики:        
1.8.2.        Материал рамы        "акрилонитрилбута диенстирол"
1.8.3.        Количество составных частей        не более 3 шт
1.8.4.        Расстояние между центрами диагональных моторов        не более 130 мм
1.8.5.        Масса рамы        не более 30 г
1.8.6.        Количество крепежных отверстий        не менее 22
1.8.7.        Возможность прокладки проводов моторов внутри лучей        Наличие
1.8.8.        Встроенное крепление камеры        Наличие
1.8.9.        Безвинтовое крепление канопы        Наличие
1.8.10.        Отверстия для антенн приемника        Наличие
1.8.11.        Отверстия для антенны видеопередатчика        Наличие
1.8.12.        Отверстия для вентиляции видеопередатчика        Наличие
1.8.13.        Ширина крепления камеры         не более 14 мм
1.8.14.        Минимальный угол подъема камеры        не более 0 градусов
1.8.15.        Максимальный угол подъема камеры        не менее 50 градусов
1.8.16.        Кольцо для соединения концов лучей        Наличие
1.9.                Защита пропеллеров совместимая с рамой квадрокоптера        Наличие
1.9.1.        Технические характеристики:        
1.9.2.        Материал защиты пропеллеров        "полиэтилентереф талат-гликоль"
1.9.3.        Количество составных частей        не более 4 шт
1.9.4.        Габаритные размеры собранной защиты        не более 195x180 мм
1.9.5.        Безвинтовое крепление        Наличие
1.10.        Комплект крепежа необходимый для сборки квадрокоптера        Наличие
1.10.1        Технические характеристики:        
1.10.2        Диаметр винтов крепления моторов        не более 2 мм
1.11.        Приемник FlySky/ ELRS        Наличие
1.11.1.        Технические характеристики:        
1.11.2.        Протокол управления Flysky/ELRS        Наличие
1.11.3.        Процессор        ESP8285
1.11.4.        Рабочая частота        2,4 ГГц
1.11.5.        Напряжение питания        5В
1.12.        FPV-Передатчик         Наличие
1.12.1        Технические характеристики:        
1.12.2        Частота        не менее 5,8 G
1.12.3.        Количество каналов        не менее 40 шт
1.12.4.        Максимальное входное напряжение        не более 7 В
1.12.5.        Максимальная выходная мощность        не менее 50 мВт
1.13.        FPV-Камера         Наличие
1.13.1.        Технические характеристики:        
1.13.2.        Разрешение        не менее 1200 TVL
1.13.3.        Фокусное расстояние линзы        не более 2,1 мм
1.13.4.        Отображение телеметрии        Наличие
1.13.5.        Масса        не более 3,5 гр</t>
  </si>
  <si>
    <t>Клеевой пистолет со стержнями</t>
  </si>
  <si>
    <t>2 шт, от 14 АВГ, 12 АВГ, длина не менее 20 см для каждого типа</t>
  </si>
  <si>
    <t>Контейнер пластиковый прямоугольный</t>
  </si>
  <si>
    <t>Размер не менее 50*50*30</t>
  </si>
  <si>
    <t>Совместимый с МФУ площадки</t>
  </si>
  <si>
    <t>07.04.25-18.04.25</t>
  </si>
  <si>
    <t>Лучко Андрей Сергеевич</t>
  </si>
  <si>
    <t>Machenike L16 
CPU: Core i7 13650HX
RAM: 32GB
GPU: RTX 4060
Экран 4k 240hz Win10 /15,6"</t>
  </si>
  <si>
    <t>1400 * 700 * 750 (ш*в*г)
столеншница не тоньше 25 мм</t>
  </si>
  <si>
    <t>Machenike L16 
CPU: Core i7 13650HX
RAM: 32GB
GPU: RTX 4060
Экран 4k 240hz</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</si>
</sst>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
    <numFmt numFmtId="165" formatCode="[$-419]General"/>
  </numFmts>
  <fonts count="19" x14ac:knownFonts="1">
    <font>
      <sz val="11"/>
      <color theme="1"/>
      <name val="Calibri"/>
    </font>
    <font>
      <sz val="14"/>
      <color theme="1"/>
      <name val="Times New Roman"/>
      <family val="1"/>
      <charset val="204"/>
    </font>
    <font>
      <sz val="14"/>
      <color theme="1"/>
      <name val="Times New Roman"/>
      <family val="1"/>
      <charset val="204"/>
    </font>
    <font>
      <sz val="10"/>
      <color rgb="FF000000"/>
      <name val="Times New Roman"/>
      <family val="1"/>
      <charset val="204"/>
    </font>
    <font>
      <sz val="11"/>
      <name val="Calibri"/>
      <family val="2"/>
      <charset val="204"/>
      <scheme val="minor"/>
    </font>
    <font>
      <b/>
      <sz val="10"/>
      <color rgb="FF000000"/>
      <name val="Times New Roman"/>
      <family val="1"/>
      <charset val="204"/>
    </font>
    <font>
      <sz val="10"/>
      <name val="Times New Roman"/>
      <family val="1"/>
      <charset val="204"/>
    </font>
    <font>
      <sz val="10"/>
      <color theme="0"/>
      <name val="Times New Roman"/>
      <family val="1"/>
      <charset val="204"/>
    </font>
    <font>
      <b/>
      <sz val="10"/>
      <color theme="0"/>
      <name val="Times New Roman"/>
      <family val="1"/>
      <charset val="204"/>
    </font>
    <font>
      <b/>
      <sz val="10"/>
      <name val="Times New Roman"/>
      <family val="1"/>
      <charset val="204"/>
    </font>
    <font>
      <sz val="10"/>
      <color theme="1"/>
      <name val="Times New Roman"/>
      <family val="1"/>
      <charset val="204"/>
    </font>
    <font>
      <sz val="10"/>
      <color rgb="FFFF0000"/>
      <name val="Times New Roman"/>
      <family val="1"/>
      <charset val="204"/>
    </font>
    <font>
      <b/>
      <sz val="10"/>
      <color rgb="FFFF0000"/>
      <name val="Times New Roman"/>
      <family val="1"/>
      <charset val="204"/>
    </font>
    <font>
      <b/>
      <sz val="10"/>
      <color rgb="FF000000"/>
      <name val="Times New Roman"/>
      <family val="1"/>
      <charset val="204"/>
    </font>
    <font>
      <sz val="10"/>
      <color rgb="FF000000"/>
      <name val="Times New Roman"/>
      <family val="1"/>
      <charset val="204"/>
    </font>
    <font>
      <sz val="11"/>
      <color theme="0"/>
      <name val="Calibri"/>
      <family val="2"/>
      <charset val="204"/>
      <scheme val="minor"/>
    </font>
    <font>
      <u/>
      <sz val="11"/>
      <color theme="10"/>
      <name val="Calibri"/>
      <family val="2"/>
      <charset val="204"/>
    </font>
    <font>
      <sz val="14"/>
      <color theme="1"/>
      <name val="Times New Roman"/>
      <family val="1"/>
      <charset val="204"/>
    </font>
    <font>
      <sz val="10"/>
      <color theme="1"/>
      <name val="Calibri"/>
      <family val="2"/>
      <charset val="204"/>
    </font>
  </fonts>
  <fills count="11">
    <fill>
      <patternFill patternType="none"/>
    </fill>
    <fill>
      <patternFill patternType="gray125"/>
    </fill>
    <fill>
      <patternFill patternType="solid">
        <fgColor theme="7"/>
      </patternFill>
    </fill>
    <fill>
      <patternFill patternType="solid">
        <fgColor theme="1" tint="0.249977111117893"/>
        <bgColor indexed="65"/>
      </patternFill>
    </fill>
    <fill>
      <patternFill patternType="solid">
        <fgColor theme="0" tint="-0.34998626667073579"/>
        <bgColor indexed="65"/>
      </patternFill>
    </fill>
    <fill>
      <patternFill patternType="solid">
        <fgColor theme="0"/>
      </patternFill>
    </fill>
    <fill>
      <patternFill patternType="solid">
        <fgColor rgb="FFAEABAB"/>
      </patternFill>
    </fill>
    <fill>
      <patternFill patternType="solid">
        <fgColor rgb="FFFFFFFF"/>
      </patternFill>
    </fill>
    <fill>
      <patternFill patternType="solid">
        <fgColor theme="2" tint="-0.249977111117893"/>
        <bgColor indexed="64"/>
      </patternFill>
    </fill>
    <fill>
      <patternFill patternType="solid">
        <fgColor theme="0"/>
        <bgColor theme="0"/>
      </patternFill>
    </fill>
    <fill>
      <patternFill patternType="solid">
        <fgColor rgb="FFFFFF00"/>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style="medium">
        <color rgb="FF000000"/>
      </right>
      <top/>
      <bottom/>
      <diagonal/>
    </border>
    <border>
      <left/>
      <right style="medium">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ck">
        <color rgb="FF000000"/>
      </left>
      <right style="thick">
        <color rgb="FF000000"/>
      </right>
      <top style="thick">
        <color rgb="FF000000"/>
      </top>
      <bottom style="thick">
        <color rgb="FF000000"/>
      </bottom>
      <diagonal/>
    </border>
    <border>
      <left/>
      <right/>
      <top style="thin">
        <color rgb="FF000000"/>
      </top>
      <bottom/>
      <diagonal/>
    </border>
  </borders>
  <cellStyleXfs count="2">
    <xf numFmtId="0" fontId="0" fillId="0" borderId="0"/>
    <xf numFmtId="0" fontId="16" fillId="0" borderId="0" applyNumberFormat="0" applyFill="0" applyBorder="0" applyAlignment="0" applyProtection="0"/>
  </cellStyleXfs>
  <cellXfs count="169">
    <xf numFmtId="0" fontId="0" fillId="0" borderId="0" xfId="0"/>
    <xf numFmtId="0" fontId="1" fillId="0" borderId="0" xfId="0" applyFont="1"/>
    <xf numFmtId="0" fontId="1" fillId="0" borderId="1" xfId="0" applyFont="1" applyBorder="1"/>
    <xf numFmtId="0" fontId="2" fillId="2" borderId="1" xfId="0" applyFont="1" applyFill="1" applyBorder="1"/>
    <xf numFmtId="0" fontId="3" fillId="0" borderId="0" xfId="0" applyFont="1"/>
    <xf numFmtId="0" fontId="4" fillId="0" borderId="0" xfId="0" applyFont="1"/>
    <xf numFmtId="0" fontId="3" fillId="0" borderId="1" xfId="0" applyFont="1" applyBorder="1" applyAlignment="1">
      <alignment horizontal="left" vertical="top"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xf>
    <xf numFmtId="0" fontId="3" fillId="5" borderId="1" xfId="0" applyFont="1" applyFill="1" applyBorder="1" applyAlignment="1">
      <alignment horizontal="left" vertical="center" wrapText="1"/>
    </xf>
    <xf numFmtId="0" fontId="3" fillId="0" borderId="1" xfId="0" applyFont="1" applyBorder="1"/>
    <xf numFmtId="0" fontId="3" fillId="0" borderId="1" xfId="0" applyFont="1" applyBorder="1" applyAlignment="1">
      <alignment horizontal="center" vertical="center"/>
    </xf>
    <xf numFmtId="0" fontId="3" fillId="0" borderId="1" xfId="0" applyFont="1" applyBorder="1" applyAlignment="1">
      <alignment wrapText="1"/>
    </xf>
    <xf numFmtId="0" fontId="3" fillId="5" borderId="1" xfId="0" applyFont="1" applyFill="1" applyBorder="1" applyAlignment="1">
      <alignment horizontal="left" vertical="top" wrapText="1"/>
    </xf>
    <xf numFmtId="0" fontId="3" fillId="0" borderId="4" xfId="0" applyFont="1" applyBorder="1" applyAlignment="1">
      <alignment horizontal="center" vertical="center"/>
    </xf>
    <xf numFmtId="0" fontId="3" fillId="0" borderId="4" xfId="0" applyFont="1" applyBorder="1"/>
    <xf numFmtId="0" fontId="3" fillId="0" borderId="1" xfId="0" applyFont="1" applyBorder="1" applyAlignment="1">
      <alignment vertical="center" wrapText="1"/>
    </xf>
    <xf numFmtId="0" fontId="3" fillId="0" borderId="1" xfId="0" applyFont="1" applyBorder="1" applyAlignment="1">
      <alignment vertical="top" wrapText="1"/>
    </xf>
    <xf numFmtId="0" fontId="3" fillId="0" borderId="5" xfId="0" applyFont="1" applyBorder="1" applyAlignment="1">
      <alignment horizontal="center" vertical="center"/>
    </xf>
    <xf numFmtId="0" fontId="3" fillId="0" borderId="5" xfId="0" applyFont="1" applyBorder="1"/>
    <xf numFmtId="0" fontId="3" fillId="5" borderId="1" xfId="0" applyFont="1" applyFill="1" applyBorder="1" applyAlignment="1">
      <alignment vertical="top" wrapText="1"/>
    </xf>
    <xf numFmtId="0" fontId="3" fillId="5" borderId="1" xfId="0" applyFont="1" applyFill="1" applyBorder="1" applyAlignment="1">
      <alignment wrapText="1"/>
    </xf>
    <xf numFmtId="0" fontId="3" fillId="5" borderId="1" xfId="0" applyFont="1" applyFill="1" applyBorder="1" applyAlignment="1">
      <alignment horizontal="center" vertical="center" wrapText="1"/>
    </xf>
    <xf numFmtId="0" fontId="3" fillId="5" borderId="1" xfId="0" applyFont="1" applyFill="1" applyBorder="1"/>
    <xf numFmtId="0" fontId="3" fillId="5" borderId="1" xfId="0" applyFont="1" applyFill="1" applyBorder="1" applyAlignment="1">
      <alignment horizontal="center" vertical="center"/>
    </xf>
    <xf numFmtId="0" fontId="3" fillId="0" borderId="1" xfId="0" applyFont="1" applyBorder="1" applyAlignment="1">
      <alignment horizontal="center"/>
    </xf>
    <xf numFmtId="0" fontId="6" fillId="0" borderId="0" xfId="0" applyFont="1"/>
    <xf numFmtId="0" fontId="6" fillId="0" borderId="0" xfId="0" applyFont="1" applyAlignment="1">
      <alignment vertical="center" wrapText="1"/>
    </xf>
    <xf numFmtId="0" fontId="6" fillId="0" borderId="1" xfId="0" applyFont="1" applyBorder="1" applyAlignment="1">
      <alignment horizontal="center" vertical="center" wrapText="1"/>
    </xf>
    <xf numFmtId="0" fontId="6" fillId="0" borderId="4" xfId="0" applyFont="1" applyBorder="1" applyAlignment="1">
      <alignment horizontal="center" vertical="center" wrapText="1"/>
    </xf>
    <xf numFmtId="0" fontId="10" fillId="0" borderId="1" xfId="0" applyFont="1" applyBorder="1" applyAlignment="1">
      <alignment horizontal="left" vertical="top" wrapText="1"/>
    </xf>
    <xf numFmtId="0" fontId="10" fillId="0" borderId="1" xfId="0" applyFont="1" applyBorder="1" applyAlignment="1">
      <alignment wrapText="1"/>
    </xf>
    <xf numFmtId="164" fontId="6" fillId="0" borderId="1" xfId="0" applyNumberFormat="1" applyFont="1" applyBorder="1"/>
    <xf numFmtId="0" fontId="6" fillId="0" borderId="1" xfId="0" applyFont="1" applyBorder="1" applyAlignment="1">
      <alignment horizontal="center" vertical="center"/>
    </xf>
    <xf numFmtId="0" fontId="6" fillId="0" borderId="5" xfId="0" applyFont="1" applyBorder="1"/>
    <xf numFmtId="0" fontId="6" fillId="0" borderId="1" xfId="0" applyFont="1" applyBorder="1"/>
    <xf numFmtId="0" fontId="6" fillId="5" borderId="1" xfId="0" applyFont="1" applyFill="1" applyBorder="1" applyAlignment="1">
      <alignment wrapText="1"/>
    </xf>
    <xf numFmtId="0" fontId="10" fillId="5" borderId="1" xfId="0" applyFont="1" applyFill="1" applyBorder="1" applyAlignment="1">
      <alignment horizontal="left" vertical="top" wrapText="1"/>
    </xf>
    <xf numFmtId="0" fontId="10" fillId="5" borderId="1" xfId="0" applyFont="1" applyFill="1" applyBorder="1" applyAlignment="1">
      <alignment horizontal="left" wrapText="1"/>
    </xf>
    <xf numFmtId="0" fontId="6" fillId="0" borderId="1" xfId="0" applyFont="1" applyBorder="1" applyAlignment="1">
      <alignment horizontal="left"/>
    </xf>
    <xf numFmtId="0" fontId="10" fillId="5" borderId="1" xfId="0" applyFont="1" applyFill="1" applyBorder="1" applyAlignment="1">
      <alignment vertical="top" wrapText="1"/>
    </xf>
    <xf numFmtId="0" fontId="10" fillId="0" borderId="1" xfId="0" applyFont="1" applyBorder="1" applyAlignment="1">
      <alignment vertical="top" wrapText="1"/>
    </xf>
    <xf numFmtId="0" fontId="6" fillId="0" borderId="1" xfId="0" applyFont="1" applyBorder="1" applyAlignment="1">
      <alignment vertical="top"/>
    </xf>
    <xf numFmtId="0" fontId="6" fillId="0" borderId="1" xfId="0" applyFont="1" applyBorder="1" applyAlignment="1">
      <alignment vertical="top" wrapText="1"/>
    </xf>
    <xf numFmtId="0" fontId="11" fillId="0" borderId="1" xfId="0" applyFont="1" applyBorder="1" applyAlignment="1">
      <alignment horizontal="center" vertical="center" wrapText="1"/>
    </xf>
    <xf numFmtId="0" fontId="6" fillId="0" borderId="1" xfId="0" applyFont="1" applyBorder="1" applyAlignment="1">
      <alignment horizontal="left" vertical="top" wrapText="1"/>
    </xf>
    <xf numFmtId="0" fontId="3" fillId="0" borderId="1" xfId="0" applyFont="1" applyBorder="1" applyAlignment="1">
      <alignment vertical="top"/>
    </xf>
    <xf numFmtId="0" fontId="6" fillId="0" borderId="1" xfId="0" applyFont="1" applyBorder="1" applyAlignment="1">
      <alignment horizontal="center"/>
    </xf>
    <xf numFmtId="0" fontId="1" fillId="0" borderId="1" xfId="0" applyFont="1" applyBorder="1" applyAlignment="1">
      <alignment wrapText="1"/>
    </xf>
    <xf numFmtId="0" fontId="14" fillId="0" borderId="1" xfId="0" applyFont="1" applyBorder="1"/>
    <xf numFmtId="0" fontId="7" fillId="0" borderId="0" xfId="0" applyFont="1"/>
    <xf numFmtId="0" fontId="15" fillId="0" borderId="0" xfId="0" applyFont="1"/>
    <xf numFmtId="0" fontId="7" fillId="0" borderId="0" xfId="0" applyFont="1" applyAlignment="1">
      <alignment vertical="center" wrapText="1"/>
    </xf>
    <xf numFmtId="0" fontId="16" fillId="0" borderId="1" xfId="1" applyNumberFormat="1" applyBorder="1"/>
    <xf numFmtId="0" fontId="14" fillId="0" borderId="10" xfId="0" applyFont="1" applyBorder="1" applyAlignment="1">
      <alignment horizontal="left" vertical="center" wrapText="1"/>
    </xf>
    <xf numFmtId="0" fontId="14" fillId="0" borderId="10" xfId="0" applyFont="1" applyBorder="1" applyAlignment="1">
      <alignment horizontal="left" vertical="top" wrapText="1"/>
    </xf>
    <xf numFmtId="0" fontId="3" fillId="0" borderId="10" xfId="0" applyFont="1" applyBorder="1" applyAlignment="1">
      <alignment horizontal="center" vertical="center"/>
    </xf>
    <xf numFmtId="0" fontId="3" fillId="0" borderId="10" xfId="0" applyFont="1" applyBorder="1"/>
    <xf numFmtId="0" fontId="3" fillId="0" borderId="5" xfId="0" applyFont="1" applyBorder="1" applyAlignment="1">
      <alignment horizontal="left" vertical="top" wrapText="1"/>
    </xf>
    <xf numFmtId="0" fontId="3" fillId="0" borderId="10" xfId="0" applyFont="1" applyBorder="1" applyAlignment="1">
      <alignment horizontal="center" vertical="center" wrapText="1"/>
    </xf>
    <xf numFmtId="0" fontId="3" fillId="5" borderId="10" xfId="0" applyFont="1" applyFill="1" applyBorder="1" applyAlignment="1">
      <alignment horizontal="left" vertical="top" wrapText="1"/>
    </xf>
    <xf numFmtId="0" fontId="14" fillId="0" borderId="5" xfId="0" applyFont="1" applyBorder="1" applyAlignment="1">
      <alignment horizontal="left" vertical="top" wrapText="1"/>
    </xf>
    <xf numFmtId="0" fontId="14" fillId="0" borderId="1" xfId="0" applyFont="1" applyBorder="1" applyAlignment="1">
      <alignment horizontal="left" vertical="top" wrapText="1"/>
    </xf>
    <xf numFmtId="164" fontId="3" fillId="0" borderId="1" xfId="0" applyNumberFormat="1" applyFont="1" applyBorder="1" applyAlignment="1">
      <alignment horizontal="left"/>
    </xf>
    <xf numFmtId="0" fontId="3" fillId="0" borderId="14" xfId="0" applyFont="1" applyBorder="1" applyAlignment="1">
      <alignment horizontal="center" vertical="center"/>
    </xf>
    <xf numFmtId="0" fontId="3" fillId="0" borderId="10" xfId="0" applyFont="1" applyBorder="1" applyAlignment="1">
      <alignment vertical="center" wrapText="1"/>
    </xf>
    <xf numFmtId="0" fontId="3" fillId="0" borderId="10" xfId="0" applyFont="1" applyBorder="1" applyAlignment="1">
      <alignment horizontal="center"/>
    </xf>
    <xf numFmtId="0" fontId="3" fillId="0" borderId="11" xfId="0" applyFont="1" applyBorder="1" applyAlignment="1">
      <alignment vertical="top" wrapText="1"/>
    </xf>
    <xf numFmtId="0" fontId="14" fillId="0" borderId="8" xfId="0" applyFont="1" applyBorder="1" applyAlignment="1">
      <alignment vertical="center" wrapText="1"/>
    </xf>
    <xf numFmtId="0" fontId="3" fillId="0" borderId="8" xfId="0" applyFont="1" applyBorder="1" applyAlignment="1">
      <alignment vertical="top" wrapText="1"/>
    </xf>
    <xf numFmtId="0" fontId="3" fillId="5" borderId="8" xfId="0" applyFont="1" applyFill="1" applyBorder="1" applyAlignment="1">
      <alignment vertical="top" wrapText="1"/>
    </xf>
    <xf numFmtId="0" fontId="3" fillId="0" borderId="8" xfId="0" applyFont="1" applyBorder="1" applyAlignment="1">
      <alignment horizontal="left" vertical="top" wrapText="1"/>
    </xf>
    <xf numFmtId="0" fontId="3" fillId="5" borderId="8" xfId="0" applyFont="1" applyFill="1" applyBorder="1" applyAlignment="1">
      <alignment horizontal="left" vertical="top" wrapText="1"/>
    </xf>
    <xf numFmtId="0" fontId="3" fillId="0" borderId="13" xfId="0" applyFont="1" applyBorder="1" applyAlignment="1">
      <alignment horizontal="center" vertical="center"/>
    </xf>
    <xf numFmtId="0" fontId="3" fillId="0" borderId="3" xfId="0" applyFont="1" applyBorder="1" applyAlignment="1">
      <alignment horizontal="center" vertical="center"/>
    </xf>
    <xf numFmtId="0" fontId="3" fillId="5" borderId="4" xfId="0" applyFont="1" applyFill="1" applyBorder="1" applyAlignment="1">
      <alignment horizontal="left" vertical="top" wrapText="1"/>
    </xf>
    <xf numFmtId="0" fontId="14" fillId="0" borderId="10" xfId="0" applyFont="1" applyBorder="1" applyAlignment="1">
      <alignment vertical="top" wrapText="1"/>
    </xf>
    <xf numFmtId="0" fontId="3" fillId="0" borderId="10" xfId="0" applyFont="1" applyBorder="1" applyAlignment="1">
      <alignment horizontal="left" vertical="top" wrapText="1"/>
    </xf>
    <xf numFmtId="0" fontId="3" fillId="0" borderId="10" xfId="0" applyFont="1" applyBorder="1" applyAlignment="1">
      <alignment vertical="top" wrapText="1"/>
    </xf>
    <xf numFmtId="0" fontId="14" fillId="5" borderId="10" xfId="0" applyFont="1" applyFill="1" applyBorder="1" applyAlignment="1">
      <alignment horizontal="left" vertical="top" wrapText="1"/>
    </xf>
    <xf numFmtId="0" fontId="17" fillId="0" borderId="0" xfId="0" applyFont="1"/>
    <xf numFmtId="0" fontId="6" fillId="0" borderId="0" xfId="0" applyFont="1" applyAlignment="1">
      <alignment wrapText="1"/>
    </xf>
    <xf numFmtId="0" fontId="6" fillId="5" borderId="8" xfId="0" applyFont="1" applyFill="1" applyBorder="1" applyAlignment="1">
      <alignment wrapText="1"/>
    </xf>
    <xf numFmtId="0" fontId="6" fillId="0" borderId="3" xfId="0" applyFont="1" applyBorder="1" applyAlignment="1">
      <alignment horizontal="center" vertical="center" wrapText="1"/>
    </xf>
    <xf numFmtId="0" fontId="10" fillId="0" borderId="4" xfId="0" applyFont="1" applyBorder="1" applyAlignment="1">
      <alignment wrapText="1"/>
    </xf>
    <xf numFmtId="0" fontId="6" fillId="5" borderId="5" xfId="0" applyFont="1" applyFill="1" applyBorder="1" applyAlignment="1">
      <alignment wrapText="1"/>
    </xf>
    <xf numFmtId="0" fontId="10" fillId="0" borderId="10" xfId="0" applyFont="1" applyBorder="1" applyAlignment="1">
      <alignment wrapText="1"/>
    </xf>
    <xf numFmtId="0" fontId="3" fillId="0" borderId="0" xfId="0" applyFont="1" applyBorder="1"/>
    <xf numFmtId="0" fontId="3" fillId="0" borderId="16" xfId="0" applyFont="1" applyBorder="1" applyAlignment="1">
      <alignment horizontal="left" vertical="top" wrapText="1"/>
    </xf>
    <xf numFmtId="0" fontId="6" fillId="5" borderId="11" xfId="0" applyFont="1" applyFill="1" applyBorder="1" applyAlignment="1">
      <alignment wrapText="1"/>
    </xf>
    <xf numFmtId="0" fontId="3" fillId="0" borderId="10" xfId="0" applyFont="1" applyBorder="1" applyAlignment="1">
      <alignment vertical="top"/>
    </xf>
    <xf numFmtId="0" fontId="3" fillId="0" borderId="10" xfId="0" applyFont="1" applyBorder="1" applyAlignment="1"/>
    <xf numFmtId="0" fontId="10" fillId="7" borderId="4" xfId="0" applyFont="1" applyFill="1" applyBorder="1" applyAlignment="1">
      <alignment horizontal="left" vertical="top" wrapText="1"/>
    </xf>
    <xf numFmtId="0" fontId="6" fillId="0" borderId="4" xfId="0" applyFont="1" applyBorder="1"/>
    <xf numFmtId="0" fontId="6" fillId="0" borderId="10" xfId="0" applyFont="1" applyBorder="1"/>
    <xf numFmtId="0" fontId="6" fillId="0" borderId="10" xfId="0" applyFont="1" applyBorder="1" applyAlignment="1">
      <alignment horizontal="center"/>
    </xf>
    <xf numFmtId="0" fontId="6" fillId="0" borderId="10" xfId="0" applyFont="1" applyBorder="1" applyAlignment="1">
      <alignment horizontal="center" vertical="center" wrapText="1"/>
    </xf>
    <xf numFmtId="0" fontId="6" fillId="0" borderId="10" xfId="0" applyFont="1" applyBorder="1" applyAlignment="1">
      <alignment wrapText="1"/>
    </xf>
    <xf numFmtId="0" fontId="10" fillId="0" borderId="0" xfId="0" applyFont="1" applyBorder="1" applyAlignment="1">
      <alignment horizontal="left" vertical="center"/>
    </xf>
    <xf numFmtId="0" fontId="3" fillId="0" borderId="5" xfId="0" applyFont="1" applyBorder="1" applyAlignment="1">
      <alignment horizontal="center" vertical="center" wrapText="1"/>
    </xf>
    <xf numFmtId="0" fontId="3" fillId="0" borderId="12" xfId="0" applyFont="1" applyBorder="1" applyAlignment="1">
      <alignment horizontal="center" vertical="center" wrapText="1"/>
    </xf>
    <xf numFmtId="0" fontId="10" fillId="0" borderId="10" xfId="0" applyFont="1" applyBorder="1" applyAlignment="1">
      <alignment horizontal="center" vertical="center" wrapText="1"/>
    </xf>
    <xf numFmtId="0" fontId="3" fillId="9" borderId="10" xfId="0" applyFont="1" applyFill="1" applyBorder="1" applyAlignment="1">
      <alignment horizontal="left" vertical="center" wrapText="1"/>
    </xf>
    <xf numFmtId="0" fontId="10" fillId="0" borderId="10" xfId="0" applyFont="1" applyBorder="1" applyAlignment="1">
      <alignment horizontal="center" vertical="center"/>
    </xf>
    <xf numFmtId="0" fontId="10" fillId="0" borderId="0" xfId="0" applyFont="1" applyBorder="1" applyAlignment="1">
      <alignment horizontal="center" vertical="center" wrapText="1"/>
    </xf>
    <xf numFmtId="0" fontId="18" fillId="0" borderId="0" xfId="0" applyFont="1" applyBorder="1"/>
    <xf numFmtId="0" fontId="18" fillId="0" borderId="0" xfId="0" applyFont="1"/>
    <xf numFmtId="0" fontId="10" fillId="0" borderId="10" xfId="0" applyFont="1" applyBorder="1"/>
    <xf numFmtId="0" fontId="3" fillId="9" borderId="10" xfId="0" applyFont="1" applyFill="1" applyBorder="1" applyAlignment="1">
      <alignment horizontal="center" vertical="center" wrapText="1"/>
    </xf>
    <xf numFmtId="0" fontId="3" fillId="0" borderId="10" xfId="0" applyFont="1" applyFill="1" applyBorder="1" applyAlignment="1">
      <alignment horizontal="left" vertical="top" wrapText="1"/>
    </xf>
    <xf numFmtId="4" fontId="11" fillId="0" borderId="10" xfId="0" applyNumberFormat="1" applyFont="1" applyBorder="1" applyAlignment="1">
      <alignment horizontal="center" vertical="center" wrapText="1"/>
    </xf>
    <xf numFmtId="4" fontId="11" fillId="0" borderId="0" xfId="0" applyNumberFormat="1" applyFont="1" applyBorder="1" applyAlignment="1">
      <alignment horizontal="center" vertical="center" wrapText="1"/>
    </xf>
    <xf numFmtId="0" fontId="10" fillId="0" borderId="10" xfId="0" applyFont="1" applyBorder="1" applyAlignment="1">
      <alignment vertical="top"/>
    </xf>
    <xf numFmtId="0" fontId="10" fillId="0" borderId="10" xfId="0" applyFont="1" applyBorder="1" applyAlignment="1">
      <alignment vertical="top" wrapText="1"/>
    </xf>
    <xf numFmtId="0" fontId="3" fillId="0" borderId="10" xfId="0" applyFont="1" applyBorder="1" applyAlignment="1">
      <alignment horizontal="left" vertical="center" wrapText="1"/>
    </xf>
    <xf numFmtId="165" fontId="3" fillId="0" borderId="10" xfId="0" applyNumberFormat="1" applyFont="1" applyBorder="1" applyAlignment="1">
      <alignment vertical="top" wrapText="1"/>
    </xf>
    <xf numFmtId="0" fontId="10" fillId="0" borderId="10" xfId="0" applyFont="1" applyBorder="1" applyAlignment="1">
      <alignment vertical="center" wrapText="1"/>
    </xf>
    <xf numFmtId="0" fontId="10" fillId="10" borderId="10" xfId="0" applyFont="1" applyFill="1" applyBorder="1" applyAlignment="1">
      <alignment vertical="center" wrapText="1"/>
    </xf>
    <xf numFmtId="0" fontId="10" fillId="10" borderId="10" xfId="0" applyFont="1" applyFill="1" applyBorder="1" applyAlignment="1">
      <alignment horizontal="center" vertical="center"/>
    </xf>
    <xf numFmtId="0" fontId="10" fillId="0" borderId="16" xfId="0" applyFont="1" applyBorder="1"/>
    <xf numFmtId="0" fontId="14" fillId="10" borderId="10" xfId="0" applyFont="1" applyFill="1" applyBorder="1" applyAlignment="1">
      <alignment horizontal="left" vertical="top" wrapText="1"/>
    </xf>
    <xf numFmtId="0" fontId="6" fillId="0" borderId="10" xfId="0" applyFont="1" applyFill="1" applyBorder="1"/>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5" fillId="6" borderId="1" xfId="0" applyFont="1" applyFill="1" applyBorder="1" applyAlignment="1">
      <alignment horizontal="center" vertical="center"/>
    </xf>
    <xf numFmtId="0" fontId="5" fillId="6" borderId="2" xfId="0" applyFont="1" applyFill="1" applyBorder="1" applyAlignment="1">
      <alignment horizontal="center" vertical="center"/>
    </xf>
    <xf numFmtId="0" fontId="5" fillId="6" borderId="3" xfId="0" applyFont="1" applyFill="1" applyBorder="1" applyAlignment="1">
      <alignment horizontal="center" vertical="center"/>
    </xf>
    <xf numFmtId="0" fontId="13" fillId="8" borderId="1" xfId="0" applyFont="1" applyFill="1" applyBorder="1" applyAlignment="1">
      <alignment horizontal="center" vertical="center"/>
    </xf>
    <xf numFmtId="0" fontId="13" fillId="8" borderId="2" xfId="0" applyFont="1" applyFill="1" applyBorder="1" applyAlignment="1">
      <alignment horizontal="center" vertical="center"/>
    </xf>
    <xf numFmtId="0" fontId="13" fillId="8" borderId="3" xfId="0" applyFont="1" applyFill="1" applyBorder="1" applyAlignment="1">
      <alignment horizontal="center" vertical="center"/>
    </xf>
    <xf numFmtId="0" fontId="13" fillId="6" borderId="1" xfId="0" applyFont="1" applyFill="1" applyBorder="1" applyAlignment="1">
      <alignment horizontal="center" vertical="center"/>
    </xf>
    <xf numFmtId="0" fontId="13" fillId="6" borderId="2" xfId="0" applyFont="1" applyFill="1" applyBorder="1" applyAlignment="1">
      <alignment horizontal="center" vertical="center"/>
    </xf>
    <xf numFmtId="0" fontId="13" fillId="6" borderId="3" xfId="0" applyFont="1" applyFill="1" applyBorder="1" applyAlignment="1">
      <alignment horizontal="center" vertical="center"/>
    </xf>
    <xf numFmtId="0" fontId="13" fillId="6" borderId="5" xfId="0" applyFont="1" applyFill="1" applyBorder="1" applyAlignment="1">
      <alignment horizontal="center" vertical="center"/>
    </xf>
    <xf numFmtId="0" fontId="13" fillId="6" borderId="15" xfId="0" applyFont="1" applyFill="1" applyBorder="1" applyAlignment="1">
      <alignment horizontal="center" vertical="center"/>
    </xf>
    <xf numFmtId="0" fontId="13" fillId="6" borderId="14" xfId="0" applyFont="1" applyFill="1" applyBorder="1" applyAlignment="1">
      <alignment horizontal="center" vertical="center"/>
    </xf>
    <xf numFmtId="0" fontId="13" fillId="6" borderId="4" xfId="0" applyFont="1" applyFill="1" applyBorder="1" applyAlignment="1">
      <alignment horizontal="center" vertical="center"/>
    </xf>
    <xf numFmtId="0" fontId="13" fillId="6" borderId="17" xfId="0" applyFont="1" applyFill="1" applyBorder="1" applyAlignment="1">
      <alignment horizontal="center" vertical="center"/>
    </xf>
    <xf numFmtId="0" fontId="13" fillId="6" borderId="0" xfId="0" applyFont="1" applyFill="1" applyBorder="1" applyAlignment="1">
      <alignment horizontal="center" vertical="center"/>
    </xf>
    <xf numFmtId="0" fontId="13" fillId="6" borderId="13" xfId="0" applyFont="1" applyFill="1" applyBorder="1" applyAlignment="1">
      <alignment horizontal="center" vertical="center"/>
    </xf>
    <xf numFmtId="0" fontId="13" fillId="4" borderId="1" xfId="0" applyFont="1" applyFill="1" applyBorder="1" applyAlignment="1">
      <alignment horizontal="center" vertical="center"/>
    </xf>
    <xf numFmtId="0" fontId="13" fillId="4" borderId="2" xfId="0" applyFont="1" applyFill="1" applyBorder="1" applyAlignment="1">
      <alignment horizontal="center" vertical="center"/>
    </xf>
    <xf numFmtId="0" fontId="13" fillId="4" borderId="3" xfId="0" applyFont="1" applyFill="1" applyBorder="1" applyAlignment="1">
      <alignment horizontal="center" vertical="center"/>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0" xfId="0" applyFont="1" applyAlignment="1">
      <alignment horizontal="left" vertical="top" wrapText="1"/>
    </xf>
    <xf numFmtId="0" fontId="5" fillId="0" borderId="0" xfId="0" applyFont="1" applyAlignment="1">
      <alignment horizontal="left"/>
    </xf>
    <xf numFmtId="0" fontId="3" fillId="0" borderId="0" xfId="0" applyFont="1" applyAlignment="1">
      <alignment horizontal="right"/>
    </xf>
    <xf numFmtId="0" fontId="7" fillId="3" borderId="0" xfId="0" applyFont="1" applyFill="1" applyAlignment="1">
      <alignment horizontal="center"/>
    </xf>
    <xf numFmtId="0" fontId="7" fillId="3" borderId="0" xfId="0" applyFont="1" applyFill="1" applyAlignment="1">
      <alignment horizontal="center" vertical="center" wrapText="1"/>
    </xf>
    <xf numFmtId="0" fontId="8" fillId="3" borderId="0" xfId="0" applyFont="1" applyFill="1" applyAlignment="1">
      <alignment horizontal="center" vertical="center" wrapText="1"/>
    </xf>
    <xf numFmtId="0" fontId="3" fillId="0" borderId="6" xfId="0" applyFont="1" applyBorder="1" applyAlignment="1">
      <alignment horizontal="left" vertical="top" wrapText="1"/>
    </xf>
    <xf numFmtId="0" fontId="3" fillId="0" borderId="0" xfId="0" applyFont="1" applyAlignment="1">
      <alignment horizontal="left" vertical="top" wrapText="1"/>
    </xf>
    <xf numFmtId="0" fontId="3" fillId="0" borderId="7" xfId="0" applyFont="1" applyBorder="1" applyAlignment="1">
      <alignment horizontal="left" vertical="top" wrapText="1"/>
    </xf>
    <xf numFmtId="0" fontId="3" fillId="6" borderId="1"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3" xfId="0" applyFont="1" applyFill="1" applyBorder="1" applyAlignment="1">
      <alignment horizontal="center" vertical="center"/>
    </xf>
    <xf numFmtId="0" fontId="6" fillId="0" borderId="0" xfId="0" applyFont="1" applyAlignment="1">
      <alignment horizontal="right"/>
    </xf>
    <xf numFmtId="0" fontId="9" fillId="0" borderId="0" xfId="0" applyFont="1" applyAlignment="1">
      <alignment horizontal="left" vertical="top" wrapText="1"/>
    </xf>
    <xf numFmtId="0" fontId="6" fillId="4" borderId="1" xfId="0" applyFont="1" applyFill="1" applyBorder="1" applyAlignment="1">
      <alignment horizontal="center"/>
    </xf>
    <xf numFmtId="0" fontId="6" fillId="4" borderId="2" xfId="0" applyFont="1" applyFill="1" applyBorder="1" applyAlignment="1">
      <alignment horizontal="center"/>
    </xf>
    <xf numFmtId="0" fontId="6" fillId="4" borderId="3" xfId="0" applyFont="1" applyFill="1" applyBorder="1" applyAlignment="1">
      <alignment horizontal="center"/>
    </xf>
    <xf numFmtId="0" fontId="6" fillId="6" borderId="8" xfId="0" applyFont="1" applyFill="1" applyBorder="1" applyAlignment="1">
      <alignment horizontal="center" vertical="center"/>
    </xf>
    <xf numFmtId="0" fontId="6" fillId="6" borderId="2" xfId="0" applyFont="1" applyFill="1" applyBorder="1" applyAlignment="1">
      <alignment horizontal="center" vertical="center"/>
    </xf>
    <xf numFmtId="0" fontId="6" fillId="6" borderId="9" xfId="0" applyFont="1" applyFill="1" applyBorder="1" applyAlignment="1">
      <alignment horizontal="center" vertical="center"/>
    </xf>
    <xf numFmtId="0" fontId="9" fillId="0" borderId="0" xfId="0" applyFont="1" applyAlignment="1">
      <alignment horizontal="left"/>
    </xf>
  </cellXfs>
  <cellStyles count="2">
    <cellStyle name="Гиперссылка" xfId="1" builtinId="8"/>
    <cellStyle name="Обычный"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majorFont>
      <a:minorFont>
        <a:latin typeface="Calibri"/>
        <a:ea typeface=""/>
        <a:cs typeface=""/>
      </a:minorFont>
    </a:fontScheme>
    <a:fmtScheme name="Стандартная">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gradFill>
      </a:fillStyleLst>
      <a:lnStyleLst>
        <a:ln w="6350">
          <a:solidFill>
            <a:schemeClr val="phClr"/>
          </a:solidFill>
          <a:prstDash val="solid"/>
        </a:ln>
        <a:ln w="12700">
          <a:solidFill>
            <a:schemeClr val="phClr"/>
          </a:solidFill>
          <a:prstDash val="solid"/>
        </a:ln>
        <a:ln w="19050">
          <a:solidFill>
            <a:schemeClr val="phClr"/>
          </a:solidFill>
          <a:prstDash val="solid"/>
        </a:ln>
      </a:lnStyleLst>
      <a:effectStyleLst>
        <a:effectStyle>
          <a:effectLst>
            <a:outerShdw>
              <a:srgbClr val="000000">
                <a:alpha val="38000"/>
              </a:srgbClr>
            </a:outerShdw>
          </a:effectLst>
        </a:effectStyle>
        <a:effectStyle>
          <a:effectLst>
            <a:outerShdw>
              <a:srgbClr val="000000">
                <a:alpha val="35000"/>
              </a:srgbClr>
            </a:outerShdw>
          </a:effectLst>
        </a:effectStyle>
        <a:effectStyle>
          <a:effectLst>
            <a:outerShdw>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23"/>
  <sheetViews>
    <sheetView topLeftCell="A7" workbookViewId="0">
      <selection activeCell="B27" sqref="B27"/>
    </sheetView>
  </sheetViews>
  <sheetFormatPr defaultColWidth="8.7109375" defaultRowHeight="18.75" x14ac:dyDescent="0.3"/>
  <cols>
    <col min="1" max="1" width="80.7109375" style="1" customWidth="1"/>
    <col min="2" max="2" width="62.7109375" style="1" customWidth="1"/>
    <col min="3" max="3" width="8.7109375" style="1" bestFit="1" customWidth="1"/>
    <col min="4" max="16384" width="8.7109375" style="1"/>
  </cols>
  <sheetData>
    <row r="3" spans="1:3" x14ac:dyDescent="0.3">
      <c r="A3" s="2" t="s">
        <v>0</v>
      </c>
      <c r="B3" s="49" t="s">
        <v>1</v>
      </c>
    </row>
    <row r="4" spans="1:3" ht="56.25" x14ac:dyDescent="0.3">
      <c r="A4" s="2" t="s">
        <v>2</v>
      </c>
      <c r="B4" s="49" t="s">
        <v>287</v>
      </c>
    </row>
    <row r="5" spans="1:3" x14ac:dyDescent="0.3">
      <c r="A5" s="2" t="s">
        <v>3</v>
      </c>
      <c r="B5" s="2" t="s">
        <v>231</v>
      </c>
    </row>
    <row r="6" spans="1:3" ht="37.5" x14ac:dyDescent="0.3">
      <c r="A6" s="2" t="s">
        <v>4</v>
      </c>
      <c r="B6" s="49" t="s">
        <v>235</v>
      </c>
    </row>
    <row r="7" spans="1:3" x14ac:dyDescent="0.3">
      <c r="A7" s="2" t="s">
        <v>5</v>
      </c>
      <c r="B7" s="2" t="s">
        <v>234</v>
      </c>
    </row>
    <row r="8" spans="1:3" x14ac:dyDescent="0.3">
      <c r="A8" s="2" t="s">
        <v>6</v>
      </c>
      <c r="B8" s="2" t="s">
        <v>344</v>
      </c>
      <c r="C8" s="81"/>
    </row>
    <row r="9" spans="1:3" x14ac:dyDescent="0.3">
      <c r="A9" s="2" t="s">
        <v>7</v>
      </c>
      <c r="B9" s="2" t="s">
        <v>307</v>
      </c>
    </row>
    <row r="10" spans="1:3" x14ac:dyDescent="0.3">
      <c r="A10" s="2" t="s">
        <v>8</v>
      </c>
      <c r="B10" s="54"/>
    </row>
    <row r="11" spans="1:3" x14ac:dyDescent="0.3">
      <c r="A11" s="2" t="s">
        <v>9</v>
      </c>
      <c r="B11" s="2">
        <v>89181493604</v>
      </c>
    </row>
    <row r="12" spans="1:3" x14ac:dyDescent="0.3">
      <c r="A12" s="2" t="s">
        <v>10</v>
      </c>
      <c r="B12" s="2" t="s">
        <v>345</v>
      </c>
    </row>
    <row r="13" spans="1:3" x14ac:dyDescent="0.3">
      <c r="A13" s="2" t="s">
        <v>11</v>
      </c>
      <c r="B13" s="2"/>
    </row>
    <row r="14" spans="1:3" x14ac:dyDescent="0.3">
      <c r="A14" s="2" t="s">
        <v>12</v>
      </c>
      <c r="B14" s="2">
        <v>89997352805</v>
      </c>
    </row>
    <row r="15" spans="1:3" x14ac:dyDescent="0.3">
      <c r="A15" s="2" t="s">
        <v>336</v>
      </c>
      <c r="B15" s="2">
        <v>32</v>
      </c>
    </row>
    <row r="16" spans="1:3" x14ac:dyDescent="0.3">
      <c r="A16" s="2" t="s">
        <v>13</v>
      </c>
      <c r="B16" s="2">
        <v>11</v>
      </c>
    </row>
    <row r="17" spans="1:2" x14ac:dyDescent="0.3">
      <c r="A17" s="2" t="s">
        <v>232</v>
      </c>
      <c r="B17" s="3">
        <v>36</v>
      </c>
    </row>
    <row r="19" spans="1:2" x14ac:dyDescent="0.3">
      <c r="A19" s="1" t="s">
        <v>14</v>
      </c>
    </row>
    <row r="20" spans="1:2" x14ac:dyDescent="0.3">
      <c r="A20" s="1" t="s">
        <v>15</v>
      </c>
    </row>
    <row r="21" spans="1:2" x14ac:dyDescent="0.3">
      <c r="A21" s="1" t="s">
        <v>16</v>
      </c>
    </row>
    <row r="22" spans="1:2" x14ac:dyDescent="0.3">
      <c r="A22" s="1" t="s">
        <v>17</v>
      </c>
    </row>
    <row r="23" spans="1:2" x14ac:dyDescent="0.3">
      <c r="A23" s="1" t="s">
        <v>233</v>
      </c>
    </row>
  </sheetData>
  <pageMargins left="0.70000004768371604" right="0.70000004768371604" top="0.75" bottom="0.75" header="0.30000001192092901" footer="0.30000001192092901"/>
  <pageSetup paperSize="9" fitToWidth="0"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5"/>
  <sheetViews>
    <sheetView topLeftCell="A69" workbookViewId="0">
      <selection activeCell="B89" sqref="B89"/>
    </sheetView>
  </sheetViews>
  <sheetFormatPr defaultColWidth="14.42578125" defaultRowHeight="15" customHeight="1" x14ac:dyDescent="0.2"/>
  <cols>
    <col min="1" max="1" width="5.140625" style="4" customWidth="1"/>
    <col min="2" max="2" width="52" style="4" customWidth="1"/>
    <col min="3" max="3" width="27.42578125" style="4" customWidth="1"/>
    <col min="4" max="4" width="22" style="4" customWidth="1"/>
    <col min="5" max="5" width="15.42578125" style="4" customWidth="1"/>
    <col min="6" max="6" width="19.7109375" style="4" bestFit="1" customWidth="1"/>
    <col min="7" max="7" width="14.42578125" style="4" customWidth="1"/>
    <col min="8" max="8" width="25" style="4" bestFit="1" customWidth="1"/>
    <col min="9" max="9" width="19.42578125" style="4" customWidth="1"/>
    <col min="10" max="11" width="8.7109375" style="4" customWidth="1"/>
    <col min="12" max="12" width="14.42578125" style="4" bestFit="1" customWidth="1"/>
    <col min="13" max="16384" width="14.42578125" style="4"/>
  </cols>
  <sheetData>
    <row r="1" spans="1:11" ht="12.75" x14ac:dyDescent="0.2">
      <c r="A1" s="150"/>
      <c r="B1" s="150"/>
      <c r="C1" s="150"/>
      <c r="D1" s="150"/>
      <c r="E1" s="150"/>
      <c r="F1" s="150"/>
      <c r="G1" s="150"/>
      <c r="H1" s="150"/>
    </row>
    <row r="2" spans="1:11" s="52" customFormat="1" x14ac:dyDescent="0.25">
      <c r="A2" s="151" t="s">
        <v>18</v>
      </c>
      <c r="B2" s="151"/>
      <c r="C2" s="151"/>
      <c r="D2" s="151"/>
      <c r="E2" s="151"/>
      <c r="F2" s="151"/>
      <c r="G2" s="151"/>
      <c r="H2" s="151"/>
      <c r="I2" s="51"/>
      <c r="J2" s="51"/>
      <c r="K2" s="51"/>
    </row>
    <row r="3" spans="1:11" s="52" customFormat="1" x14ac:dyDescent="0.25">
      <c r="A3" s="152" t="str">
        <f>'Информация о чемпионате'!B4</f>
        <v>Итоговый (межрегиональный) этап Чемпионата профессионального мастерства "Профессионалы" - 2025</v>
      </c>
      <c r="B3" s="152"/>
      <c r="C3" s="152"/>
      <c r="D3" s="152"/>
      <c r="E3" s="152"/>
      <c r="F3" s="152"/>
      <c r="G3" s="152"/>
      <c r="H3" s="152"/>
      <c r="I3" s="53"/>
      <c r="J3" s="53"/>
      <c r="K3" s="51"/>
    </row>
    <row r="4" spans="1:11" s="52" customFormat="1" x14ac:dyDescent="0.25">
      <c r="A4" s="151" t="s">
        <v>19</v>
      </c>
      <c r="B4" s="151"/>
      <c r="C4" s="151"/>
      <c r="D4" s="151"/>
      <c r="E4" s="151"/>
      <c r="F4" s="151"/>
      <c r="G4" s="151"/>
      <c r="H4" s="151"/>
      <c r="I4" s="51"/>
      <c r="J4" s="51"/>
      <c r="K4" s="51"/>
    </row>
    <row r="5" spans="1:11" s="52" customFormat="1" x14ac:dyDescent="0.25">
      <c r="A5" s="153" t="str">
        <f>'Информация о чемпионате'!B3</f>
        <v>Эксплуатация беспилотных авиационных систем</v>
      </c>
      <c r="B5" s="153"/>
      <c r="C5" s="153"/>
      <c r="D5" s="153"/>
      <c r="E5" s="153"/>
      <c r="F5" s="153"/>
      <c r="G5" s="153"/>
      <c r="H5" s="153"/>
      <c r="I5" s="51"/>
      <c r="J5" s="51"/>
      <c r="K5" s="51"/>
    </row>
    <row r="6" spans="1:11" s="5" customFormat="1" x14ac:dyDescent="0.25">
      <c r="A6" s="148" t="s">
        <v>20</v>
      </c>
      <c r="B6" s="148"/>
      <c r="C6" s="148"/>
      <c r="D6" s="148"/>
      <c r="E6" s="148"/>
      <c r="F6" s="148"/>
      <c r="G6" s="148"/>
      <c r="H6" s="148"/>
      <c r="I6" s="4"/>
      <c r="J6" s="4"/>
      <c r="K6" s="4"/>
    </row>
    <row r="7" spans="1:11" s="5" customFormat="1" x14ac:dyDescent="0.25">
      <c r="A7" s="148" t="s">
        <v>21</v>
      </c>
      <c r="B7" s="148"/>
      <c r="C7" s="149" t="str">
        <f>'Информация о чемпионате'!B5</f>
        <v>Калужская область</v>
      </c>
      <c r="D7" s="149"/>
      <c r="E7" s="149"/>
      <c r="F7" s="149"/>
      <c r="G7" s="149"/>
      <c r="H7" s="149"/>
      <c r="I7" s="4"/>
      <c r="J7" s="4"/>
      <c r="K7" s="4"/>
    </row>
    <row r="8" spans="1:11" s="5" customFormat="1" x14ac:dyDescent="0.25">
      <c r="A8" s="148" t="s">
        <v>22</v>
      </c>
      <c r="B8" s="148"/>
      <c r="C8" s="148"/>
      <c r="D8" s="149" t="str">
        <f>'Информация о чемпионате'!B6</f>
        <v>Федеральный технопарк профессионального образования г. Калуга</v>
      </c>
      <c r="E8" s="149"/>
      <c r="F8" s="149"/>
      <c r="G8" s="149"/>
      <c r="H8" s="149"/>
      <c r="I8" s="4"/>
      <c r="J8" s="4"/>
      <c r="K8" s="4"/>
    </row>
    <row r="9" spans="1:11" s="5" customFormat="1" x14ac:dyDescent="0.25">
      <c r="A9" s="148" t="s">
        <v>23</v>
      </c>
      <c r="B9" s="148"/>
      <c r="C9" s="148" t="str">
        <f>'Информация о чемпионате'!B7</f>
        <v>248001, г. Калуга, 1-й Академический проезд, 5к1Д</v>
      </c>
      <c r="D9" s="148"/>
      <c r="E9" s="148"/>
      <c r="F9" s="148"/>
      <c r="G9" s="148"/>
      <c r="H9" s="148"/>
      <c r="I9" s="4"/>
      <c r="J9" s="4"/>
      <c r="K9" s="4"/>
    </row>
    <row r="10" spans="1:11" s="5" customFormat="1" x14ac:dyDescent="0.25">
      <c r="A10" s="148" t="s">
        <v>24</v>
      </c>
      <c r="B10" s="148"/>
      <c r="C10" s="148" t="str">
        <f>'Информация о чемпионате'!B9</f>
        <v>Остроушко Андрей Владимирович</v>
      </c>
      <c r="D10" s="148"/>
      <c r="E10" s="148">
        <f>'Информация о чемпионате'!B10</f>
        <v>0</v>
      </c>
      <c r="F10" s="148"/>
      <c r="G10" s="148">
        <f>'Информация о чемпионате'!B11</f>
        <v>89181493604</v>
      </c>
      <c r="H10" s="148"/>
      <c r="I10" s="4"/>
      <c r="J10" s="4"/>
      <c r="K10" s="4"/>
    </row>
    <row r="11" spans="1:11" s="5" customFormat="1" x14ac:dyDescent="0.25">
      <c r="A11" s="148" t="s">
        <v>25</v>
      </c>
      <c r="B11" s="148"/>
      <c r="C11" s="148" t="str">
        <f>'Информация о чемпионате'!B12</f>
        <v>Лучко Андрей Сергеевич</v>
      </c>
      <c r="D11" s="148"/>
      <c r="E11" s="148">
        <f>'Информация о чемпионате'!B13</f>
        <v>0</v>
      </c>
      <c r="F11" s="148"/>
      <c r="G11" s="148">
        <f>'Информация о чемпионате'!B14</f>
        <v>89997352805</v>
      </c>
      <c r="H11" s="148"/>
      <c r="I11" s="4"/>
      <c r="J11" s="4"/>
      <c r="K11" s="4"/>
    </row>
    <row r="12" spans="1:11" s="5" customFormat="1" x14ac:dyDescent="0.25">
      <c r="A12" s="148" t="s">
        <v>26</v>
      </c>
      <c r="B12" s="148"/>
      <c r="C12" s="148">
        <f>'Информация о чемпионате'!B17</f>
        <v>36</v>
      </c>
      <c r="D12" s="148"/>
      <c r="E12" s="148"/>
      <c r="F12" s="148"/>
      <c r="G12" s="148"/>
      <c r="H12" s="148"/>
      <c r="I12" s="4"/>
      <c r="J12" s="4"/>
      <c r="K12" s="4"/>
    </row>
    <row r="13" spans="1:11" s="5" customFormat="1" x14ac:dyDescent="0.25">
      <c r="A13" s="148" t="s">
        <v>337</v>
      </c>
      <c r="B13" s="148"/>
      <c r="C13" s="148">
        <f>'Информация о чемпионате'!B15</f>
        <v>32</v>
      </c>
      <c r="D13" s="148"/>
      <c r="E13" s="148"/>
      <c r="F13" s="148"/>
      <c r="G13" s="148"/>
      <c r="H13" s="148"/>
      <c r="I13" s="4"/>
      <c r="J13" s="4"/>
      <c r="K13" s="4"/>
    </row>
    <row r="14" spans="1:11" s="5" customFormat="1" x14ac:dyDescent="0.25">
      <c r="A14" s="148" t="s">
        <v>28</v>
      </c>
      <c r="B14" s="148"/>
      <c r="C14" s="148">
        <f>'Информация о чемпионате'!B16</f>
        <v>11</v>
      </c>
      <c r="D14" s="148"/>
      <c r="E14" s="148"/>
      <c r="F14" s="148"/>
      <c r="G14" s="148"/>
      <c r="H14" s="148"/>
      <c r="I14" s="4"/>
      <c r="J14" s="4"/>
      <c r="K14" s="4"/>
    </row>
    <row r="15" spans="1:11" s="5" customFormat="1" x14ac:dyDescent="0.25">
      <c r="A15" s="148" t="s">
        <v>29</v>
      </c>
      <c r="B15" s="148"/>
      <c r="C15" s="148" t="str">
        <f>'Информация о чемпионате'!B8</f>
        <v>07.04.25-18.04.25</v>
      </c>
      <c r="D15" s="148"/>
      <c r="E15" s="148"/>
      <c r="F15" s="148"/>
      <c r="G15" s="148"/>
      <c r="H15" s="148"/>
      <c r="I15" s="4"/>
      <c r="J15" s="4"/>
      <c r="K15" s="4"/>
    </row>
    <row r="16" spans="1:11" ht="12.75" x14ac:dyDescent="0.2">
      <c r="A16" s="142" t="s">
        <v>30</v>
      </c>
      <c r="B16" s="143"/>
      <c r="C16" s="143"/>
      <c r="D16" s="143"/>
      <c r="E16" s="143"/>
      <c r="F16" s="143"/>
      <c r="G16" s="143"/>
      <c r="H16" s="144"/>
    </row>
    <row r="17" spans="1:8" ht="12.75" x14ac:dyDescent="0.2">
      <c r="A17" s="145" t="s">
        <v>31</v>
      </c>
      <c r="B17" s="146"/>
      <c r="C17" s="146"/>
      <c r="D17" s="146"/>
      <c r="E17" s="146"/>
      <c r="F17" s="146"/>
      <c r="G17" s="146"/>
      <c r="H17" s="147"/>
    </row>
    <row r="18" spans="1:8" ht="12.75" x14ac:dyDescent="0.2">
      <c r="A18" s="123" t="s">
        <v>32</v>
      </c>
      <c r="B18" s="124"/>
      <c r="C18" s="124"/>
      <c r="D18" s="124"/>
      <c r="E18" s="124"/>
      <c r="F18" s="124"/>
      <c r="G18" s="124"/>
      <c r="H18" s="125"/>
    </row>
    <row r="19" spans="1:8" ht="12.75" x14ac:dyDescent="0.2">
      <c r="A19" s="123" t="s">
        <v>33</v>
      </c>
      <c r="B19" s="124"/>
      <c r="C19" s="124"/>
      <c r="D19" s="124"/>
      <c r="E19" s="124"/>
      <c r="F19" s="124"/>
      <c r="G19" s="124"/>
      <c r="H19" s="125"/>
    </row>
    <row r="20" spans="1:8" ht="12.75" x14ac:dyDescent="0.2">
      <c r="A20" s="123" t="s">
        <v>34</v>
      </c>
      <c r="B20" s="124"/>
      <c r="C20" s="124"/>
      <c r="D20" s="124"/>
      <c r="E20" s="124"/>
      <c r="F20" s="124"/>
      <c r="G20" s="124"/>
      <c r="H20" s="125"/>
    </row>
    <row r="21" spans="1:8" ht="12.75" x14ac:dyDescent="0.2">
      <c r="A21" s="123" t="s">
        <v>35</v>
      </c>
      <c r="B21" s="124"/>
      <c r="C21" s="124"/>
      <c r="D21" s="124"/>
      <c r="E21" s="124"/>
      <c r="F21" s="124"/>
      <c r="G21" s="124"/>
      <c r="H21" s="125"/>
    </row>
    <row r="22" spans="1:8" ht="12.75" x14ac:dyDescent="0.2">
      <c r="A22" s="123" t="s">
        <v>36</v>
      </c>
      <c r="B22" s="124"/>
      <c r="C22" s="124"/>
      <c r="D22" s="124"/>
      <c r="E22" s="124"/>
      <c r="F22" s="124"/>
      <c r="G22" s="124"/>
      <c r="H22" s="125"/>
    </row>
    <row r="23" spans="1:8" ht="12.75" x14ac:dyDescent="0.2">
      <c r="A23" s="123" t="s">
        <v>37</v>
      </c>
      <c r="B23" s="124"/>
      <c r="C23" s="124"/>
      <c r="D23" s="124"/>
      <c r="E23" s="124"/>
      <c r="F23" s="124"/>
      <c r="G23" s="124"/>
      <c r="H23" s="125"/>
    </row>
    <row r="24" spans="1:8" ht="51" x14ac:dyDescent="0.2">
      <c r="A24" s="7" t="s">
        <v>38</v>
      </c>
      <c r="B24" s="8" t="s">
        <v>39</v>
      </c>
      <c r="C24" s="8" t="s">
        <v>40</v>
      </c>
      <c r="D24" s="8" t="s">
        <v>41</v>
      </c>
      <c r="E24" s="8" t="s">
        <v>42</v>
      </c>
      <c r="F24" s="8" t="s">
        <v>43</v>
      </c>
      <c r="G24" s="8" t="s">
        <v>44</v>
      </c>
      <c r="H24" s="8" t="s">
        <v>45</v>
      </c>
    </row>
    <row r="25" spans="1:8" ht="12.75" x14ac:dyDescent="0.2">
      <c r="A25" s="9">
        <v>1</v>
      </c>
      <c r="B25" s="10" t="s">
        <v>46</v>
      </c>
      <c r="C25" s="11" t="s">
        <v>47</v>
      </c>
      <c r="D25" s="12" t="s">
        <v>48</v>
      </c>
      <c r="E25" s="12">
        <v>10</v>
      </c>
      <c r="F25" s="12" t="s">
        <v>49</v>
      </c>
      <c r="G25" s="12">
        <v>10</v>
      </c>
      <c r="H25" s="11"/>
    </row>
    <row r="26" spans="1:8" ht="25.5" x14ac:dyDescent="0.2">
      <c r="A26" s="9">
        <v>2</v>
      </c>
      <c r="B26" s="10" t="s">
        <v>50</v>
      </c>
      <c r="C26" s="13" t="s">
        <v>51</v>
      </c>
      <c r="D26" s="12" t="s">
        <v>48</v>
      </c>
      <c r="E26" s="12">
        <v>28</v>
      </c>
      <c r="F26" s="12" t="s">
        <v>49</v>
      </c>
      <c r="G26" s="12">
        <v>28</v>
      </c>
      <c r="H26" s="11"/>
    </row>
    <row r="27" spans="1:8" ht="12.75" x14ac:dyDescent="0.2">
      <c r="A27" s="9">
        <v>3</v>
      </c>
      <c r="B27" s="63" t="s">
        <v>240</v>
      </c>
      <c r="C27" s="11" t="s">
        <v>52</v>
      </c>
      <c r="D27" s="12" t="s">
        <v>53</v>
      </c>
      <c r="E27" s="12">
        <v>1</v>
      </c>
      <c r="F27" s="12" t="s">
        <v>49</v>
      </c>
      <c r="G27" s="12">
        <v>1</v>
      </c>
      <c r="H27" s="11"/>
    </row>
    <row r="28" spans="1:8" ht="63.75" x14ac:dyDescent="0.2">
      <c r="A28" s="9">
        <v>4</v>
      </c>
      <c r="B28" s="6" t="s">
        <v>323</v>
      </c>
      <c r="C28" s="76" t="s">
        <v>54</v>
      </c>
      <c r="D28" s="12" t="s">
        <v>53</v>
      </c>
      <c r="E28" s="12">
        <v>82</v>
      </c>
      <c r="F28" s="12" t="s">
        <v>55</v>
      </c>
      <c r="G28" s="12">
        <v>82</v>
      </c>
      <c r="H28" s="11"/>
    </row>
    <row r="29" spans="1:8" ht="178.5" x14ac:dyDescent="0.2">
      <c r="A29" s="9">
        <v>5</v>
      </c>
      <c r="B29" s="68" t="s">
        <v>56</v>
      </c>
      <c r="C29" s="66" t="s">
        <v>282</v>
      </c>
      <c r="D29" s="74" t="s">
        <v>57</v>
      </c>
      <c r="E29" s="15">
        <v>1</v>
      </c>
      <c r="F29" s="15" t="s">
        <v>58</v>
      </c>
      <c r="G29" s="15">
        <v>1</v>
      </c>
      <c r="H29" s="16"/>
    </row>
    <row r="30" spans="1:8" ht="306" x14ac:dyDescent="0.2">
      <c r="A30" s="9">
        <v>6</v>
      </c>
      <c r="B30" s="69" t="s">
        <v>241</v>
      </c>
      <c r="C30" s="77" t="s">
        <v>243</v>
      </c>
      <c r="D30" s="75" t="s">
        <v>57</v>
      </c>
      <c r="E30" s="12">
        <v>2</v>
      </c>
      <c r="F30" s="12" t="s">
        <v>49</v>
      </c>
      <c r="G30" s="12">
        <v>2</v>
      </c>
      <c r="H30" s="64"/>
    </row>
    <row r="31" spans="1:8" ht="177.95" customHeight="1" x14ac:dyDescent="0.2">
      <c r="A31" s="9">
        <v>7</v>
      </c>
      <c r="B31" s="43" t="s">
        <v>223</v>
      </c>
      <c r="C31" s="44" t="s">
        <v>281</v>
      </c>
      <c r="D31" s="65" t="s">
        <v>57</v>
      </c>
      <c r="E31" s="19">
        <v>4</v>
      </c>
      <c r="F31" s="12" t="s">
        <v>49</v>
      </c>
      <c r="G31" s="19">
        <v>4</v>
      </c>
      <c r="H31" s="20"/>
    </row>
    <row r="32" spans="1:8" ht="12.75" x14ac:dyDescent="0.2">
      <c r="A32" s="9">
        <v>8</v>
      </c>
      <c r="B32" s="70" t="s">
        <v>61</v>
      </c>
      <c r="C32" s="78" t="s">
        <v>62</v>
      </c>
      <c r="D32" s="75" t="s">
        <v>57</v>
      </c>
      <c r="E32" s="12">
        <v>1</v>
      </c>
      <c r="F32" s="12" t="s">
        <v>49</v>
      </c>
      <c r="G32" s="12">
        <v>1</v>
      </c>
      <c r="H32" s="11"/>
    </row>
    <row r="33" spans="1:18" ht="12.75" x14ac:dyDescent="0.2">
      <c r="A33" s="9">
        <v>9</v>
      </c>
      <c r="B33" s="70" t="s">
        <v>63</v>
      </c>
      <c r="C33" s="78" t="s">
        <v>64</v>
      </c>
      <c r="D33" s="75" t="s">
        <v>57</v>
      </c>
      <c r="E33" s="12">
        <v>1</v>
      </c>
      <c r="F33" s="12" t="s">
        <v>49</v>
      </c>
      <c r="G33" s="12">
        <v>1</v>
      </c>
      <c r="H33" s="11"/>
    </row>
    <row r="34" spans="1:18" ht="25.5" x14ac:dyDescent="0.2">
      <c r="A34" s="9">
        <v>10</v>
      </c>
      <c r="B34" s="71" t="s">
        <v>283</v>
      </c>
      <c r="C34" s="61" t="s">
        <v>284</v>
      </c>
      <c r="D34" s="75" t="s">
        <v>53</v>
      </c>
      <c r="E34" s="12">
        <v>1</v>
      </c>
      <c r="F34" s="12" t="s">
        <v>49</v>
      </c>
      <c r="G34" s="12">
        <v>1</v>
      </c>
      <c r="H34" s="11"/>
    </row>
    <row r="35" spans="1:18" ht="38.25" x14ac:dyDescent="0.2">
      <c r="A35" s="9">
        <v>11</v>
      </c>
      <c r="B35" s="70" t="s">
        <v>65</v>
      </c>
      <c r="C35" s="79" t="s">
        <v>66</v>
      </c>
      <c r="D35" s="75" t="s">
        <v>57</v>
      </c>
      <c r="E35" s="12">
        <v>3</v>
      </c>
      <c r="F35" s="12" t="s">
        <v>49</v>
      </c>
      <c r="G35" s="12">
        <v>3</v>
      </c>
      <c r="H35" s="11"/>
    </row>
    <row r="36" spans="1:18" ht="12.75" x14ac:dyDescent="0.2">
      <c r="A36" s="9">
        <v>12</v>
      </c>
      <c r="B36" s="70" t="s">
        <v>67</v>
      </c>
      <c r="C36" s="78" t="s">
        <v>68</v>
      </c>
      <c r="D36" s="75" t="s">
        <v>57</v>
      </c>
      <c r="E36" s="12">
        <v>2</v>
      </c>
      <c r="F36" s="12" t="s">
        <v>49</v>
      </c>
      <c r="G36" s="12">
        <v>2</v>
      </c>
      <c r="H36" s="11"/>
    </row>
    <row r="37" spans="1:18" ht="25.5" x14ac:dyDescent="0.2">
      <c r="A37" s="9">
        <v>13</v>
      </c>
      <c r="B37" s="70" t="s">
        <v>69</v>
      </c>
      <c r="C37" s="79" t="s">
        <v>70</v>
      </c>
      <c r="D37" s="75" t="s">
        <v>57</v>
      </c>
      <c r="E37" s="12">
        <v>3</v>
      </c>
      <c r="F37" s="12" t="s">
        <v>49</v>
      </c>
      <c r="G37" s="12">
        <v>3</v>
      </c>
      <c r="H37" s="11"/>
    </row>
    <row r="38" spans="1:18" ht="12.75" x14ac:dyDescent="0.2">
      <c r="A38" s="9">
        <v>14</v>
      </c>
      <c r="B38" s="70" t="s">
        <v>71</v>
      </c>
      <c r="C38" s="78" t="s">
        <v>72</v>
      </c>
      <c r="D38" s="75" t="s">
        <v>57</v>
      </c>
      <c r="E38" s="12">
        <v>2</v>
      </c>
      <c r="F38" s="12" t="s">
        <v>49</v>
      </c>
      <c r="G38" s="12">
        <v>2</v>
      </c>
      <c r="H38" s="11"/>
    </row>
    <row r="39" spans="1:18" ht="76.5" x14ac:dyDescent="0.2">
      <c r="A39" s="9">
        <v>15</v>
      </c>
      <c r="B39" s="72" t="s">
        <v>73</v>
      </c>
      <c r="C39" s="78" t="s">
        <v>74</v>
      </c>
      <c r="D39" s="25" t="s">
        <v>89</v>
      </c>
      <c r="E39" s="12">
        <v>4</v>
      </c>
      <c r="F39" s="12" t="s">
        <v>49</v>
      </c>
      <c r="G39" s="12">
        <v>4</v>
      </c>
      <c r="H39" s="11"/>
    </row>
    <row r="40" spans="1:18" ht="39" thickBot="1" x14ac:dyDescent="0.25">
      <c r="A40" s="9">
        <v>16</v>
      </c>
      <c r="B40" s="73" t="s">
        <v>75</v>
      </c>
      <c r="C40" s="80" t="s">
        <v>242</v>
      </c>
      <c r="D40" s="25" t="s">
        <v>89</v>
      </c>
      <c r="E40" s="12">
        <v>4</v>
      </c>
      <c r="F40" s="12" t="s">
        <v>49</v>
      </c>
      <c r="G40" s="12">
        <v>4</v>
      </c>
      <c r="H40" s="11"/>
    </row>
    <row r="41" spans="1:18" ht="14.25" thickTop="1" thickBot="1" x14ac:dyDescent="0.25">
      <c r="A41" s="9">
        <v>17</v>
      </c>
      <c r="B41" s="120" t="s">
        <v>335</v>
      </c>
      <c r="C41" s="121"/>
      <c r="D41" s="75" t="s">
        <v>57</v>
      </c>
      <c r="E41" s="12">
        <v>1</v>
      </c>
      <c r="F41" s="12" t="s">
        <v>49</v>
      </c>
      <c r="G41" s="12">
        <v>1</v>
      </c>
      <c r="H41" s="11"/>
    </row>
    <row r="42" spans="1:18" ht="26.25" thickTop="1" x14ac:dyDescent="0.2">
      <c r="A42" s="9">
        <v>18</v>
      </c>
      <c r="B42" s="70" t="s">
        <v>76</v>
      </c>
      <c r="C42" s="79" t="s">
        <v>77</v>
      </c>
      <c r="D42" s="75" t="s">
        <v>57</v>
      </c>
      <c r="E42" s="12">
        <v>6</v>
      </c>
      <c r="F42" s="12" t="s">
        <v>49</v>
      </c>
      <c r="G42" s="12">
        <v>6</v>
      </c>
      <c r="H42" s="11"/>
    </row>
    <row r="43" spans="1:18" ht="12.75" x14ac:dyDescent="0.2">
      <c r="A43" s="138" t="s">
        <v>78</v>
      </c>
      <c r="B43" s="139"/>
      <c r="C43" s="140"/>
      <c r="D43" s="139"/>
      <c r="E43" s="139"/>
      <c r="F43" s="139"/>
      <c r="G43" s="139"/>
      <c r="H43" s="141"/>
    </row>
    <row r="44" spans="1:18" ht="51" x14ac:dyDescent="0.2">
      <c r="A44" s="100" t="s">
        <v>38</v>
      </c>
      <c r="B44" s="100" t="s">
        <v>39</v>
      </c>
      <c r="C44" s="100" t="s">
        <v>40</v>
      </c>
      <c r="D44" s="100" t="s">
        <v>41</v>
      </c>
      <c r="E44" s="100" t="s">
        <v>42</v>
      </c>
      <c r="F44" s="100" t="s">
        <v>43</v>
      </c>
      <c r="G44" s="100" t="s">
        <v>44</v>
      </c>
      <c r="H44" s="101" t="s">
        <v>45</v>
      </c>
      <c r="I44" s="88"/>
      <c r="J44" s="88"/>
      <c r="K44" s="88"/>
      <c r="L44" s="88"/>
      <c r="M44" s="88"/>
      <c r="N44" s="88"/>
      <c r="O44" s="88"/>
      <c r="P44" s="88"/>
      <c r="Q44" s="88"/>
      <c r="R44" s="88"/>
    </row>
    <row r="45" spans="1:18" s="107" customFormat="1" ht="19.5" customHeight="1" x14ac:dyDescent="0.2">
      <c r="A45" s="102">
        <v>1</v>
      </c>
      <c r="B45" s="103" t="s">
        <v>146</v>
      </c>
      <c r="C45" s="58" t="s">
        <v>79</v>
      </c>
      <c r="D45" s="104" t="s">
        <v>48</v>
      </c>
      <c r="E45" s="57">
        <v>2</v>
      </c>
      <c r="F45" s="57" t="s">
        <v>49</v>
      </c>
      <c r="G45" s="57">
        <v>2</v>
      </c>
      <c r="H45" s="102"/>
      <c r="I45" s="105"/>
      <c r="J45" s="105"/>
      <c r="K45" s="99"/>
      <c r="L45" s="106"/>
      <c r="M45" s="106"/>
      <c r="N45" s="106"/>
      <c r="O45" s="106"/>
      <c r="P45" s="106"/>
      <c r="Q45" s="106"/>
      <c r="R45" s="106"/>
    </row>
    <row r="46" spans="1:18" s="107" customFormat="1" ht="19.5" customHeight="1" x14ac:dyDescent="0.2">
      <c r="A46" s="102">
        <v>2</v>
      </c>
      <c r="B46" s="78" t="s">
        <v>324</v>
      </c>
      <c r="C46" s="78" t="s">
        <v>147</v>
      </c>
      <c r="D46" s="104" t="s">
        <v>48</v>
      </c>
      <c r="E46" s="57">
        <v>2</v>
      </c>
      <c r="F46" s="57" t="s">
        <v>49</v>
      </c>
      <c r="G46" s="57">
        <v>2</v>
      </c>
      <c r="H46" s="102"/>
      <c r="I46" s="105"/>
      <c r="J46" s="105"/>
      <c r="K46" s="99"/>
      <c r="L46" s="106"/>
      <c r="M46" s="106"/>
      <c r="N46" s="106"/>
      <c r="O46" s="106"/>
      <c r="P46" s="106"/>
      <c r="Q46" s="106"/>
      <c r="R46" s="106"/>
    </row>
    <row r="47" spans="1:18" s="107" customFormat="1" ht="19.5" customHeight="1" x14ac:dyDescent="0.2">
      <c r="A47" s="102">
        <v>3</v>
      </c>
      <c r="B47" s="108" t="s">
        <v>325</v>
      </c>
      <c r="C47" s="108" t="s">
        <v>326</v>
      </c>
      <c r="D47" s="104" t="s">
        <v>48</v>
      </c>
      <c r="E47" s="57">
        <v>2</v>
      </c>
      <c r="F47" s="57" t="s">
        <v>49</v>
      </c>
      <c r="G47" s="57">
        <v>2</v>
      </c>
      <c r="H47" s="102"/>
      <c r="I47" s="105"/>
      <c r="J47" s="105"/>
      <c r="K47" s="99"/>
      <c r="L47" s="106"/>
      <c r="M47" s="106"/>
      <c r="N47" s="106"/>
      <c r="O47" s="106"/>
      <c r="P47" s="106"/>
      <c r="Q47" s="106"/>
      <c r="R47" s="106"/>
    </row>
    <row r="48" spans="1:18" s="107" customFormat="1" ht="19.5" customHeight="1" x14ac:dyDescent="0.2">
      <c r="A48" s="102">
        <v>4</v>
      </c>
      <c r="B48" s="108" t="s">
        <v>327</v>
      </c>
      <c r="C48" s="108" t="s">
        <v>328</v>
      </c>
      <c r="D48" s="104" t="s">
        <v>48</v>
      </c>
      <c r="E48" s="109">
        <v>2</v>
      </c>
      <c r="F48" s="57" t="s">
        <v>49</v>
      </c>
      <c r="G48" s="109">
        <v>2</v>
      </c>
      <c r="H48" s="102"/>
      <c r="I48" s="105"/>
      <c r="J48" s="105"/>
      <c r="K48" s="99"/>
      <c r="L48" s="106"/>
      <c r="M48" s="106"/>
      <c r="N48" s="106"/>
      <c r="O48" s="106"/>
      <c r="P48" s="106"/>
      <c r="Q48" s="106"/>
      <c r="R48" s="106"/>
    </row>
    <row r="49" spans="1:18" s="107" customFormat="1" ht="19.5" customHeight="1" x14ac:dyDescent="0.2">
      <c r="A49" s="102">
        <v>5</v>
      </c>
      <c r="B49" s="108" t="s">
        <v>73</v>
      </c>
      <c r="C49" s="110" t="s">
        <v>74</v>
      </c>
      <c r="D49" s="25" t="s">
        <v>89</v>
      </c>
      <c r="E49" s="57">
        <v>1</v>
      </c>
      <c r="F49" s="57" t="s">
        <v>49</v>
      </c>
      <c r="G49" s="57">
        <v>1</v>
      </c>
      <c r="H49" s="111"/>
      <c r="I49" s="112"/>
      <c r="J49" s="105"/>
      <c r="K49" s="99"/>
      <c r="L49" s="106"/>
      <c r="M49" s="106"/>
      <c r="N49" s="106"/>
      <c r="O49" s="106"/>
      <c r="P49" s="106"/>
      <c r="Q49" s="106"/>
      <c r="R49" s="106"/>
    </row>
    <row r="50" spans="1:18" s="107" customFormat="1" ht="19.5" customHeight="1" x14ac:dyDescent="0.2">
      <c r="A50" s="102">
        <v>6</v>
      </c>
      <c r="B50" s="108" t="s">
        <v>329</v>
      </c>
      <c r="C50" s="113" t="s">
        <v>242</v>
      </c>
      <c r="D50" s="25" t="s">
        <v>89</v>
      </c>
      <c r="E50" s="57">
        <v>1</v>
      </c>
      <c r="F50" s="57" t="s">
        <v>49</v>
      </c>
      <c r="G50" s="57">
        <v>1</v>
      </c>
      <c r="H50" s="111"/>
      <c r="I50" s="112"/>
      <c r="J50" s="105"/>
      <c r="K50" s="99"/>
      <c r="L50" s="106"/>
      <c r="M50" s="106"/>
      <c r="N50" s="106"/>
      <c r="O50" s="106"/>
      <c r="P50" s="106"/>
      <c r="Q50" s="106"/>
      <c r="R50" s="106"/>
    </row>
    <row r="51" spans="1:18" s="107" customFormat="1" ht="19.5" customHeight="1" x14ac:dyDescent="0.2">
      <c r="A51" s="102">
        <v>7</v>
      </c>
      <c r="B51" s="108" t="s">
        <v>330</v>
      </c>
      <c r="C51" s="113" t="s">
        <v>331</v>
      </c>
      <c r="D51" s="75" t="s">
        <v>57</v>
      </c>
      <c r="E51" s="57">
        <v>2</v>
      </c>
      <c r="F51" s="57" t="s">
        <v>49</v>
      </c>
      <c r="G51" s="57">
        <v>2</v>
      </c>
      <c r="H51" s="111"/>
      <c r="I51" s="112"/>
      <c r="J51" s="105"/>
      <c r="K51" s="99"/>
      <c r="L51" s="106"/>
      <c r="M51" s="106"/>
      <c r="N51" s="106"/>
      <c r="O51" s="106"/>
      <c r="P51" s="106"/>
      <c r="Q51" s="106"/>
      <c r="R51" s="106"/>
    </row>
    <row r="52" spans="1:18" s="107" customFormat="1" ht="19.5" customHeight="1" x14ac:dyDescent="0.2">
      <c r="A52" s="102">
        <v>8</v>
      </c>
      <c r="B52" s="91" t="s">
        <v>226</v>
      </c>
      <c r="C52" s="114" t="s">
        <v>227</v>
      </c>
      <c r="D52" s="75" t="s">
        <v>57</v>
      </c>
      <c r="E52" s="57">
        <v>4</v>
      </c>
      <c r="F52" s="57" t="s">
        <v>49</v>
      </c>
      <c r="G52" s="57">
        <v>4</v>
      </c>
      <c r="H52" s="102"/>
      <c r="I52" s="105"/>
      <c r="J52" s="105"/>
      <c r="K52" s="99"/>
      <c r="L52" s="106"/>
      <c r="M52" s="106"/>
      <c r="N52" s="106"/>
      <c r="O52" s="106"/>
      <c r="P52" s="106"/>
      <c r="Q52" s="106"/>
      <c r="R52" s="106"/>
    </row>
    <row r="53" spans="1:18" s="107" customFormat="1" ht="19.5" customHeight="1" x14ac:dyDescent="0.2">
      <c r="A53" s="102">
        <v>9</v>
      </c>
      <c r="B53" s="91" t="s">
        <v>228</v>
      </c>
      <c r="C53" s="114" t="s">
        <v>229</v>
      </c>
      <c r="D53" s="75" t="s">
        <v>57</v>
      </c>
      <c r="E53" s="57">
        <v>4</v>
      </c>
      <c r="F53" s="57" t="s">
        <v>49</v>
      </c>
      <c r="G53" s="57">
        <v>4</v>
      </c>
      <c r="H53" s="102"/>
      <c r="I53" s="105"/>
      <c r="J53" s="105"/>
      <c r="K53" s="99"/>
      <c r="L53" s="106"/>
      <c r="M53" s="106"/>
      <c r="N53" s="106"/>
      <c r="O53" s="106"/>
      <c r="P53" s="106"/>
      <c r="Q53" s="106"/>
      <c r="R53" s="106"/>
    </row>
    <row r="54" spans="1:18" s="107" customFormat="1" ht="19.5" customHeight="1" x14ac:dyDescent="0.2">
      <c r="A54" s="102">
        <v>10</v>
      </c>
      <c r="B54" s="115" t="s">
        <v>81</v>
      </c>
      <c r="C54" s="58" t="s">
        <v>82</v>
      </c>
      <c r="D54" s="75" t="s">
        <v>57</v>
      </c>
      <c r="E54" s="60">
        <v>4</v>
      </c>
      <c r="F54" s="57" t="s">
        <v>49</v>
      </c>
      <c r="G54" s="60">
        <v>4</v>
      </c>
      <c r="H54" s="102"/>
      <c r="I54" s="105"/>
      <c r="J54" s="105"/>
      <c r="K54" s="99"/>
      <c r="L54" s="106"/>
      <c r="M54" s="106"/>
      <c r="N54" s="106"/>
      <c r="O54" s="106"/>
      <c r="P54" s="106"/>
      <c r="Q54" s="106"/>
      <c r="R54" s="106"/>
    </row>
    <row r="55" spans="1:18" s="107" customFormat="1" ht="18.75" customHeight="1" x14ac:dyDescent="0.2">
      <c r="A55" s="102">
        <v>11</v>
      </c>
      <c r="B55" s="116" t="s">
        <v>158</v>
      </c>
      <c r="C55" s="78" t="s">
        <v>159</v>
      </c>
      <c r="D55" s="75" t="s">
        <v>57</v>
      </c>
      <c r="E55" s="60">
        <v>1</v>
      </c>
      <c r="F55" s="57" t="s">
        <v>49</v>
      </c>
      <c r="G55" s="60">
        <v>1</v>
      </c>
      <c r="H55" s="102"/>
      <c r="I55" s="105"/>
      <c r="J55" s="105"/>
      <c r="K55" s="99"/>
      <c r="L55" s="106"/>
      <c r="M55" s="106"/>
      <c r="N55" s="106"/>
      <c r="O55" s="106"/>
      <c r="P55" s="106"/>
      <c r="Q55" s="106"/>
      <c r="R55" s="106"/>
    </row>
    <row r="56" spans="1:18" s="107" customFormat="1" ht="18.75" customHeight="1" x14ac:dyDescent="0.2">
      <c r="A56" s="102">
        <v>12</v>
      </c>
      <c r="B56" s="79" t="s">
        <v>160</v>
      </c>
      <c r="C56" s="78" t="s">
        <v>161</v>
      </c>
      <c r="D56" s="75" t="s">
        <v>57</v>
      </c>
      <c r="E56" s="60">
        <v>1</v>
      </c>
      <c r="F56" s="57" t="s">
        <v>49</v>
      </c>
      <c r="G56" s="60">
        <v>1</v>
      </c>
      <c r="H56" s="102"/>
      <c r="I56" s="105"/>
      <c r="J56" s="105"/>
      <c r="K56" s="99"/>
      <c r="L56" s="106"/>
      <c r="M56" s="106"/>
      <c r="N56" s="106"/>
      <c r="O56" s="106"/>
      <c r="P56" s="106"/>
      <c r="Q56" s="106"/>
      <c r="R56" s="106"/>
    </row>
    <row r="57" spans="1:18" s="107" customFormat="1" ht="19.5" customHeight="1" x14ac:dyDescent="0.2">
      <c r="A57" s="102">
        <v>13</v>
      </c>
      <c r="B57" s="108" t="s">
        <v>332</v>
      </c>
      <c r="C57" s="108" t="s">
        <v>333</v>
      </c>
      <c r="D57" s="75" t="s">
        <v>57</v>
      </c>
      <c r="E57" s="60">
        <v>2</v>
      </c>
      <c r="F57" s="57" t="s">
        <v>49</v>
      </c>
      <c r="G57" s="67">
        <v>2</v>
      </c>
      <c r="H57" s="102"/>
      <c r="I57" s="105"/>
      <c r="J57" s="105"/>
      <c r="K57" s="99"/>
      <c r="L57" s="106"/>
      <c r="M57" s="106"/>
      <c r="N57" s="106"/>
      <c r="O57" s="106"/>
      <c r="P57" s="106"/>
      <c r="Q57" s="106"/>
      <c r="R57" s="106"/>
    </row>
    <row r="58" spans="1:18" s="107" customFormat="1" ht="19.5" customHeight="1" x14ac:dyDescent="0.2">
      <c r="A58" s="102">
        <v>14</v>
      </c>
      <c r="B58" s="117" t="s">
        <v>334</v>
      </c>
      <c r="C58" s="118"/>
      <c r="D58" s="75" t="s">
        <v>57</v>
      </c>
      <c r="E58" s="119"/>
      <c r="F58" s="104" t="s">
        <v>49</v>
      </c>
      <c r="G58" s="119"/>
      <c r="H58" s="102"/>
      <c r="I58" s="105"/>
      <c r="J58" s="105"/>
      <c r="K58" s="99"/>
      <c r="L58" s="106"/>
      <c r="M58" s="106"/>
      <c r="N58" s="106"/>
      <c r="O58" s="106"/>
      <c r="P58" s="106"/>
      <c r="Q58" s="106"/>
      <c r="R58" s="106"/>
    </row>
    <row r="59" spans="1:18" ht="12.75" x14ac:dyDescent="0.2">
      <c r="A59" s="135" t="s">
        <v>84</v>
      </c>
      <c r="B59" s="136"/>
      <c r="C59" s="136"/>
      <c r="D59" s="136"/>
      <c r="E59" s="136"/>
      <c r="F59" s="136"/>
      <c r="G59" s="136"/>
      <c r="H59" s="137"/>
    </row>
    <row r="60" spans="1:18" ht="51" x14ac:dyDescent="0.2">
      <c r="A60" s="8" t="s">
        <v>38</v>
      </c>
      <c r="B60" s="8" t="s">
        <v>39</v>
      </c>
      <c r="C60" s="8" t="s">
        <v>40</v>
      </c>
      <c r="D60" s="8" t="s">
        <v>41</v>
      </c>
      <c r="E60" s="8" t="s">
        <v>42</v>
      </c>
      <c r="F60" s="8" t="s">
        <v>43</v>
      </c>
      <c r="G60" s="8" t="s">
        <v>44</v>
      </c>
      <c r="H60" s="8" t="s">
        <v>45</v>
      </c>
    </row>
    <row r="61" spans="1:18" ht="12.75" x14ac:dyDescent="0.2">
      <c r="A61" s="8">
        <v>1</v>
      </c>
      <c r="B61" s="7" t="s">
        <v>85</v>
      </c>
      <c r="C61" s="22" t="s">
        <v>86</v>
      </c>
      <c r="D61" s="23" t="s">
        <v>48</v>
      </c>
      <c r="E61" s="23">
        <v>1</v>
      </c>
      <c r="F61" s="23" t="s">
        <v>49</v>
      </c>
      <c r="G61" s="23">
        <v>1</v>
      </c>
      <c r="H61" s="11"/>
    </row>
    <row r="62" spans="1:18" ht="25.5" x14ac:dyDescent="0.2">
      <c r="A62" s="8">
        <v>2</v>
      </c>
      <c r="B62" s="10" t="s">
        <v>46</v>
      </c>
      <c r="C62" s="22" t="s">
        <v>87</v>
      </c>
      <c r="D62" s="23" t="s">
        <v>48</v>
      </c>
      <c r="E62" s="23">
        <v>4</v>
      </c>
      <c r="F62" s="23" t="s">
        <v>49</v>
      </c>
      <c r="G62" s="23">
        <v>4</v>
      </c>
      <c r="H62" s="11"/>
    </row>
    <row r="63" spans="1:18" ht="25.5" x14ac:dyDescent="0.2">
      <c r="A63" s="8">
        <v>3</v>
      </c>
      <c r="B63" s="10" t="s">
        <v>50</v>
      </c>
      <c r="C63" s="22" t="s">
        <v>51</v>
      </c>
      <c r="D63" s="25" t="s">
        <v>48</v>
      </c>
      <c r="E63" s="23">
        <v>12</v>
      </c>
      <c r="F63" s="23" t="s">
        <v>49</v>
      </c>
      <c r="G63" s="23">
        <v>12</v>
      </c>
      <c r="H63" s="11"/>
    </row>
    <row r="64" spans="1:18" ht="12.75" x14ac:dyDescent="0.2">
      <c r="A64" s="8">
        <v>4</v>
      </c>
      <c r="B64" s="11" t="s">
        <v>83</v>
      </c>
      <c r="C64" s="17" t="s">
        <v>285</v>
      </c>
      <c r="D64" s="12" t="s">
        <v>48</v>
      </c>
      <c r="E64" s="8">
        <v>1</v>
      </c>
      <c r="F64" s="23" t="s">
        <v>49</v>
      </c>
      <c r="G64" s="26">
        <v>1</v>
      </c>
      <c r="H64" s="11"/>
    </row>
    <row r="65" spans="1:8" ht="12.75" x14ac:dyDescent="0.2">
      <c r="A65" s="132" t="s">
        <v>88</v>
      </c>
      <c r="B65" s="133"/>
      <c r="C65" s="133"/>
      <c r="D65" s="133"/>
      <c r="E65" s="133"/>
      <c r="F65" s="133"/>
      <c r="G65" s="133"/>
      <c r="H65" s="134"/>
    </row>
    <row r="66" spans="1:8" ht="51" x14ac:dyDescent="0.2">
      <c r="A66" s="7" t="s">
        <v>38</v>
      </c>
      <c r="B66" s="8" t="s">
        <v>39</v>
      </c>
      <c r="C66" s="8" t="s">
        <v>40</v>
      </c>
      <c r="D66" s="8" t="s">
        <v>41</v>
      </c>
      <c r="E66" s="8" t="s">
        <v>42</v>
      </c>
      <c r="F66" s="8" t="s">
        <v>43</v>
      </c>
      <c r="G66" s="8" t="s">
        <v>44</v>
      </c>
      <c r="H66" s="8" t="s">
        <v>45</v>
      </c>
    </row>
    <row r="67" spans="1:8" ht="63.75" x14ac:dyDescent="0.2">
      <c r="A67" s="9">
        <v>1</v>
      </c>
      <c r="B67" s="11" t="s">
        <v>73</v>
      </c>
      <c r="C67" s="22" t="s">
        <v>348</v>
      </c>
      <c r="D67" s="25" t="s">
        <v>89</v>
      </c>
      <c r="E67" s="25">
        <v>2</v>
      </c>
      <c r="F67" s="25" t="s">
        <v>49</v>
      </c>
      <c r="G67" s="25">
        <f>E67</f>
        <v>2</v>
      </c>
      <c r="H67" s="11"/>
    </row>
    <row r="68" spans="1:8" ht="140.25" x14ac:dyDescent="0.2">
      <c r="A68" s="9">
        <v>2</v>
      </c>
      <c r="B68" s="11" t="s">
        <v>90</v>
      </c>
      <c r="C68" s="22" t="s">
        <v>91</v>
      </c>
      <c r="D68" s="25" t="s">
        <v>89</v>
      </c>
      <c r="E68" s="25">
        <v>2</v>
      </c>
      <c r="F68" s="25" t="s">
        <v>49</v>
      </c>
      <c r="G68" s="25">
        <f>E68</f>
        <v>2</v>
      </c>
      <c r="H68" s="11"/>
    </row>
    <row r="69" spans="1:8" ht="12.75" x14ac:dyDescent="0.2">
      <c r="A69" s="9">
        <v>3</v>
      </c>
      <c r="B69" s="7" t="s">
        <v>85</v>
      </c>
      <c r="C69" s="22" t="s">
        <v>94</v>
      </c>
      <c r="D69" s="23" t="s">
        <v>48</v>
      </c>
      <c r="E69" s="23">
        <v>1</v>
      </c>
      <c r="F69" s="25" t="s">
        <v>49</v>
      </c>
      <c r="G69" s="23">
        <v>1</v>
      </c>
      <c r="H69" s="11"/>
    </row>
    <row r="70" spans="1:8" ht="25.5" x14ac:dyDescent="0.2">
      <c r="A70" s="9">
        <v>4</v>
      </c>
      <c r="B70" s="10" t="s">
        <v>46</v>
      </c>
      <c r="C70" s="22" t="s">
        <v>47</v>
      </c>
      <c r="D70" s="23" t="s">
        <v>48</v>
      </c>
      <c r="E70" s="23">
        <v>3</v>
      </c>
      <c r="F70" s="25" t="s">
        <v>49</v>
      </c>
      <c r="G70" s="23">
        <v>3</v>
      </c>
      <c r="H70" s="11"/>
    </row>
    <row r="71" spans="1:8" ht="25.5" x14ac:dyDescent="0.2">
      <c r="A71" s="9">
        <v>5</v>
      </c>
      <c r="B71" s="10" t="s">
        <v>50</v>
      </c>
      <c r="C71" s="22" t="s">
        <v>51</v>
      </c>
      <c r="D71" s="25" t="s">
        <v>48</v>
      </c>
      <c r="E71" s="23">
        <v>9</v>
      </c>
      <c r="F71" s="25" t="s">
        <v>49</v>
      </c>
      <c r="G71" s="23">
        <v>9</v>
      </c>
      <c r="H71" s="11"/>
    </row>
    <row r="72" spans="1:8" ht="25.5" x14ac:dyDescent="0.2">
      <c r="A72" s="9">
        <v>6</v>
      </c>
      <c r="B72" s="17" t="s">
        <v>95</v>
      </c>
      <c r="C72" s="22" t="s">
        <v>286</v>
      </c>
      <c r="D72" s="25" t="s">
        <v>48</v>
      </c>
      <c r="E72" s="23">
        <v>1</v>
      </c>
      <c r="F72" s="25" t="s">
        <v>49</v>
      </c>
      <c r="G72" s="23">
        <v>1</v>
      </c>
      <c r="H72" s="11"/>
    </row>
    <row r="73" spans="1:8" ht="12.75" x14ac:dyDescent="0.2">
      <c r="A73" s="9">
        <v>7</v>
      </c>
      <c r="B73" s="24" t="s">
        <v>83</v>
      </c>
      <c r="C73" s="22" t="s">
        <v>96</v>
      </c>
      <c r="D73" s="25" t="s">
        <v>48</v>
      </c>
      <c r="E73" s="23">
        <v>2</v>
      </c>
      <c r="F73" s="25" t="s">
        <v>49</v>
      </c>
      <c r="G73" s="25">
        <v>2</v>
      </c>
      <c r="H73" s="11"/>
    </row>
    <row r="74" spans="1:8" ht="12.75" x14ac:dyDescent="0.2">
      <c r="A74" s="126" t="s">
        <v>104</v>
      </c>
      <c r="B74" s="127"/>
      <c r="C74" s="127"/>
      <c r="D74" s="127"/>
      <c r="E74" s="127"/>
      <c r="F74" s="127"/>
      <c r="G74" s="127"/>
      <c r="H74" s="128"/>
    </row>
    <row r="75" spans="1:8" ht="51" x14ac:dyDescent="0.2">
      <c r="A75" s="7" t="s">
        <v>38</v>
      </c>
      <c r="B75" s="8" t="s">
        <v>39</v>
      </c>
      <c r="C75" s="8" t="s">
        <v>40</v>
      </c>
      <c r="D75" s="8" t="s">
        <v>41</v>
      </c>
      <c r="E75" s="8" t="s">
        <v>42</v>
      </c>
      <c r="F75" s="8" t="s">
        <v>43</v>
      </c>
      <c r="G75" s="8" t="s">
        <v>44</v>
      </c>
      <c r="H75" s="8" t="s">
        <v>45</v>
      </c>
    </row>
    <row r="76" spans="1:8" ht="38.25" x14ac:dyDescent="0.2">
      <c r="A76" s="9">
        <v>1</v>
      </c>
      <c r="B76" s="18" t="s">
        <v>108</v>
      </c>
      <c r="C76" s="18" t="s">
        <v>109</v>
      </c>
      <c r="D76" s="12" t="s">
        <v>48</v>
      </c>
      <c r="E76" s="12">
        <v>4</v>
      </c>
      <c r="F76" s="12" t="s">
        <v>49</v>
      </c>
      <c r="G76" s="12">
        <v>4</v>
      </c>
      <c r="H76" s="11"/>
    </row>
    <row r="77" spans="1:8" ht="25.5" x14ac:dyDescent="0.2">
      <c r="A77" s="9">
        <v>2</v>
      </c>
      <c r="B77" s="17" t="s">
        <v>46</v>
      </c>
      <c r="C77" s="17" t="s">
        <v>110</v>
      </c>
      <c r="D77" s="12" t="s">
        <v>48</v>
      </c>
      <c r="E77" s="12">
        <v>2</v>
      </c>
      <c r="F77" s="12" t="s">
        <v>49</v>
      </c>
      <c r="G77" s="12">
        <v>2</v>
      </c>
      <c r="H77" s="11"/>
    </row>
    <row r="78" spans="1:8" ht="25.5" x14ac:dyDescent="0.2">
      <c r="A78" s="9">
        <v>3</v>
      </c>
      <c r="B78" s="17" t="s">
        <v>50</v>
      </c>
      <c r="C78" s="17" t="s">
        <v>51</v>
      </c>
      <c r="D78" s="12" t="s">
        <v>48</v>
      </c>
      <c r="E78" s="12">
        <v>1</v>
      </c>
      <c r="F78" s="12" t="s">
        <v>49</v>
      </c>
      <c r="G78" s="12">
        <v>1</v>
      </c>
      <c r="H78" s="11"/>
    </row>
    <row r="79" spans="1:8" ht="38.25" x14ac:dyDescent="0.2">
      <c r="A79" s="9">
        <v>4</v>
      </c>
      <c r="B79" s="18" t="s">
        <v>111</v>
      </c>
      <c r="C79" s="18" t="s">
        <v>112</v>
      </c>
      <c r="D79" s="12" t="s">
        <v>48</v>
      </c>
      <c r="E79" s="12">
        <v>1</v>
      </c>
      <c r="F79" s="12" t="s">
        <v>49</v>
      </c>
      <c r="G79" s="12">
        <v>1</v>
      </c>
      <c r="H79" s="11"/>
    </row>
    <row r="80" spans="1:8" ht="12.75" x14ac:dyDescent="0.2">
      <c r="A80" s="9">
        <v>5</v>
      </c>
      <c r="B80" s="18" t="s">
        <v>83</v>
      </c>
      <c r="C80" s="18" t="s">
        <v>113</v>
      </c>
      <c r="D80" s="12" t="s">
        <v>48</v>
      </c>
      <c r="E80" s="12">
        <v>1</v>
      </c>
      <c r="F80" s="12" t="s">
        <v>49</v>
      </c>
      <c r="G80" s="12">
        <v>1</v>
      </c>
      <c r="H80" s="11"/>
    </row>
    <row r="81" spans="1:8" ht="12.75" x14ac:dyDescent="0.2">
      <c r="A81" s="129" t="s">
        <v>97</v>
      </c>
      <c r="B81" s="130"/>
      <c r="C81" s="130"/>
      <c r="D81" s="130"/>
      <c r="E81" s="130"/>
      <c r="F81" s="130"/>
      <c r="G81" s="130"/>
      <c r="H81" s="131"/>
    </row>
    <row r="82" spans="1:8" ht="51" x14ac:dyDescent="0.2">
      <c r="A82" s="7" t="s">
        <v>38</v>
      </c>
      <c r="B82" s="8" t="s">
        <v>39</v>
      </c>
      <c r="C82" s="8" t="s">
        <v>40</v>
      </c>
      <c r="D82" s="8" t="s">
        <v>41</v>
      </c>
      <c r="E82" s="8" t="s">
        <v>42</v>
      </c>
      <c r="F82" s="8" t="s">
        <v>43</v>
      </c>
      <c r="G82" s="8" t="s">
        <v>44</v>
      </c>
      <c r="H82" s="8" t="s">
        <v>45</v>
      </c>
    </row>
    <row r="83" spans="1:8" ht="51" x14ac:dyDescent="0.2">
      <c r="A83" s="9">
        <v>1</v>
      </c>
      <c r="B83" s="11" t="s">
        <v>98</v>
      </c>
      <c r="C83" s="13" t="s">
        <v>99</v>
      </c>
      <c r="D83" s="12" t="s">
        <v>100</v>
      </c>
      <c r="E83" s="12">
        <v>2</v>
      </c>
      <c r="F83" s="12" t="s">
        <v>49</v>
      </c>
      <c r="G83" s="12">
        <f>E83</f>
        <v>2</v>
      </c>
      <c r="H83" s="11"/>
    </row>
    <row r="84" spans="1:8" ht="12.75" x14ac:dyDescent="0.2">
      <c r="A84" s="9">
        <v>2</v>
      </c>
      <c r="B84" s="11" t="s">
        <v>101</v>
      </c>
      <c r="C84" s="11" t="s">
        <v>102</v>
      </c>
      <c r="D84" s="12" t="s">
        <v>100</v>
      </c>
      <c r="E84" s="12">
        <v>2</v>
      </c>
      <c r="F84" s="12" t="s">
        <v>49</v>
      </c>
      <c r="G84" s="12">
        <v>2</v>
      </c>
      <c r="H84" s="11"/>
    </row>
    <row r="85" spans="1:8" ht="12.75" x14ac:dyDescent="0.2">
      <c r="A85" s="9">
        <v>3</v>
      </c>
      <c r="B85" s="11" t="s">
        <v>103</v>
      </c>
      <c r="C85" s="50" t="s">
        <v>230</v>
      </c>
      <c r="D85" s="12" t="s">
        <v>100</v>
      </c>
      <c r="E85" s="12">
        <v>1</v>
      </c>
      <c r="F85" s="12" t="s">
        <v>49</v>
      </c>
      <c r="G85" s="12">
        <f>E85</f>
        <v>1</v>
      </c>
      <c r="H85" s="11"/>
    </row>
  </sheetData>
  <mergeCells count="41">
    <mergeCell ref="C10:D10"/>
    <mergeCell ref="G11:H11"/>
    <mergeCell ref="E11:F11"/>
    <mergeCell ref="C11:D11"/>
    <mergeCell ref="A15:B15"/>
    <mergeCell ref="A14:B14"/>
    <mergeCell ref="A13:B13"/>
    <mergeCell ref="C12:H12"/>
    <mergeCell ref="C13:H13"/>
    <mergeCell ref="C14:H14"/>
    <mergeCell ref="C15:H15"/>
    <mergeCell ref="G10:H10"/>
    <mergeCell ref="E10:F10"/>
    <mergeCell ref="A12:B12"/>
    <mergeCell ref="A10:B10"/>
    <mergeCell ref="A11:B11"/>
    <mergeCell ref="A1:H1"/>
    <mergeCell ref="A2:H2"/>
    <mergeCell ref="A3:H3"/>
    <mergeCell ref="A4:H4"/>
    <mergeCell ref="A5:H5"/>
    <mergeCell ref="A6:H6"/>
    <mergeCell ref="C7:H7"/>
    <mergeCell ref="A8:C8"/>
    <mergeCell ref="D8:H8"/>
    <mergeCell ref="C9:H9"/>
    <mergeCell ref="A7:B7"/>
    <mergeCell ref="A9:B9"/>
    <mergeCell ref="A16:H16"/>
    <mergeCell ref="A17:H17"/>
    <mergeCell ref="A18:H18"/>
    <mergeCell ref="A19:H19"/>
    <mergeCell ref="A20:H20"/>
    <mergeCell ref="A21:H21"/>
    <mergeCell ref="A22:H22"/>
    <mergeCell ref="A23:H23"/>
    <mergeCell ref="A74:H74"/>
    <mergeCell ref="A81:H81"/>
    <mergeCell ref="A65:H65"/>
    <mergeCell ref="A59:H59"/>
    <mergeCell ref="A43:H43"/>
  </mergeCells>
  <pageMargins left="0.70000004768371604" right="0.70000004768371604" top="0.75" bottom="0.75" header="0" footer="0"/>
  <pageSetup paperSize="9"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topLeftCell="A32" workbookViewId="0">
      <selection activeCell="B35" sqref="B35"/>
    </sheetView>
  </sheetViews>
  <sheetFormatPr defaultColWidth="14.42578125" defaultRowHeight="15" customHeight="1" x14ac:dyDescent="0.2"/>
  <cols>
    <col min="1" max="1" width="5.140625" style="4" customWidth="1"/>
    <col min="2" max="2" width="52" style="4" customWidth="1"/>
    <col min="3" max="3" width="27.42578125" style="4" customWidth="1"/>
    <col min="4" max="4" width="22" style="4" customWidth="1"/>
    <col min="5" max="5" width="15.42578125" style="4" customWidth="1"/>
    <col min="6" max="6" width="19.7109375" style="4" bestFit="1" customWidth="1"/>
    <col min="7" max="7" width="14.42578125" style="4" customWidth="1"/>
    <col min="8" max="8" width="25" style="4" bestFit="1" customWidth="1"/>
    <col min="9" max="11" width="8.7109375" style="4" customWidth="1"/>
    <col min="12" max="12" width="14.42578125" style="4" bestFit="1" customWidth="1"/>
    <col min="13" max="16384" width="14.42578125" style="4"/>
  </cols>
  <sheetData>
    <row r="1" spans="1:11" ht="12.75" x14ac:dyDescent="0.2">
      <c r="A1" s="150"/>
      <c r="B1" s="150"/>
      <c r="C1" s="150"/>
      <c r="D1" s="150"/>
      <c r="E1" s="150"/>
      <c r="F1" s="150"/>
      <c r="G1" s="150"/>
      <c r="H1" s="150"/>
    </row>
    <row r="2" spans="1:11" s="52" customFormat="1" x14ac:dyDescent="0.25">
      <c r="A2" s="151" t="s">
        <v>18</v>
      </c>
      <c r="B2" s="151"/>
      <c r="C2" s="151"/>
      <c r="D2" s="151"/>
      <c r="E2" s="151"/>
      <c r="F2" s="151"/>
      <c r="G2" s="151"/>
      <c r="H2" s="151"/>
      <c r="I2" s="51"/>
      <c r="J2" s="51"/>
      <c r="K2" s="51"/>
    </row>
    <row r="3" spans="1:11" s="52" customFormat="1" x14ac:dyDescent="0.25">
      <c r="A3" s="152" t="str">
        <f>'Информация о чемпионате'!B4</f>
        <v>Итоговый (межрегиональный) этап Чемпионата профессионального мастерства "Профессионалы" - 2025</v>
      </c>
      <c r="B3" s="152"/>
      <c r="C3" s="152"/>
      <c r="D3" s="152"/>
      <c r="E3" s="152"/>
      <c r="F3" s="152"/>
      <c r="G3" s="152"/>
      <c r="H3" s="152"/>
      <c r="I3" s="53"/>
      <c r="J3" s="53"/>
      <c r="K3" s="51"/>
    </row>
    <row r="4" spans="1:11" s="52" customFormat="1" x14ac:dyDescent="0.25">
      <c r="A4" s="151" t="s">
        <v>19</v>
      </c>
      <c r="B4" s="151"/>
      <c r="C4" s="151"/>
      <c r="D4" s="151"/>
      <c r="E4" s="151"/>
      <c r="F4" s="151"/>
      <c r="G4" s="151"/>
      <c r="H4" s="151"/>
      <c r="I4" s="51"/>
      <c r="J4" s="51"/>
      <c r="K4" s="51"/>
    </row>
    <row r="5" spans="1:11" s="52" customFormat="1" x14ac:dyDescent="0.25">
      <c r="A5" s="153" t="str">
        <f>'Информация о чемпионате'!B3</f>
        <v>Эксплуатация беспилотных авиационных систем</v>
      </c>
      <c r="B5" s="153"/>
      <c r="C5" s="153"/>
      <c r="D5" s="153"/>
      <c r="E5" s="153"/>
      <c r="F5" s="153"/>
      <c r="G5" s="153"/>
      <c r="H5" s="153"/>
      <c r="I5" s="51"/>
      <c r="J5" s="51"/>
      <c r="K5" s="51"/>
    </row>
    <row r="6" spans="1:11" s="5" customFormat="1" x14ac:dyDescent="0.25">
      <c r="A6" s="148" t="s">
        <v>20</v>
      </c>
      <c r="B6" s="148"/>
      <c r="C6" s="148"/>
      <c r="D6" s="148"/>
      <c r="E6" s="148"/>
      <c r="F6" s="148"/>
      <c r="G6" s="148"/>
      <c r="H6" s="148"/>
      <c r="I6" s="4"/>
      <c r="J6" s="4"/>
      <c r="K6" s="4"/>
    </row>
    <row r="7" spans="1:11" s="5" customFormat="1" x14ac:dyDescent="0.25">
      <c r="A7" s="148" t="s">
        <v>21</v>
      </c>
      <c r="B7" s="148"/>
      <c r="C7" s="149" t="str">
        <f>'Информация о чемпионате'!B5</f>
        <v>Калужская область</v>
      </c>
      <c r="D7" s="149"/>
      <c r="E7" s="149"/>
      <c r="F7" s="149"/>
      <c r="G7" s="149"/>
      <c r="H7" s="149"/>
      <c r="I7" s="4"/>
      <c r="J7" s="4"/>
      <c r="K7" s="4"/>
    </row>
    <row r="8" spans="1:11" s="5" customFormat="1" x14ac:dyDescent="0.25">
      <c r="A8" s="148" t="s">
        <v>22</v>
      </c>
      <c r="B8" s="148"/>
      <c r="C8" s="148"/>
      <c r="D8" s="149" t="str">
        <f>'Информация о чемпионате'!B6</f>
        <v>Федеральный технопарк профессионального образования г. Калуга</v>
      </c>
      <c r="E8" s="149"/>
      <c r="F8" s="149"/>
      <c r="G8" s="149"/>
      <c r="H8" s="149"/>
      <c r="I8" s="4"/>
      <c r="J8" s="4"/>
      <c r="K8" s="4"/>
    </row>
    <row r="9" spans="1:11" s="5" customFormat="1" x14ac:dyDescent="0.25">
      <c r="A9" s="148" t="s">
        <v>23</v>
      </c>
      <c r="B9" s="148"/>
      <c r="C9" s="148" t="str">
        <f>'Информация о чемпионате'!B7</f>
        <v>248001, г. Калуга, 1-й Академический проезд, 5к1Д</v>
      </c>
      <c r="D9" s="148"/>
      <c r="E9" s="148"/>
      <c r="F9" s="148"/>
      <c r="G9" s="148"/>
      <c r="H9" s="148"/>
      <c r="I9" s="4"/>
      <c r="J9" s="4"/>
      <c r="K9" s="4"/>
    </row>
    <row r="10" spans="1:11" s="5" customFormat="1" x14ac:dyDescent="0.25">
      <c r="A10" s="148" t="s">
        <v>24</v>
      </c>
      <c r="B10" s="148"/>
      <c r="C10" s="148" t="str">
        <f>'Информация о чемпионате'!B9</f>
        <v>Остроушко Андрей Владимирович</v>
      </c>
      <c r="D10" s="148"/>
      <c r="E10" s="148">
        <f>'Информация о чемпионате'!B10</f>
        <v>0</v>
      </c>
      <c r="F10" s="148"/>
      <c r="G10" s="148">
        <f>'Информация о чемпионате'!B14</f>
        <v>89997352805</v>
      </c>
      <c r="H10" s="148"/>
      <c r="I10" s="4"/>
      <c r="J10" s="4"/>
      <c r="K10" s="4"/>
    </row>
    <row r="11" spans="1:11" s="5" customFormat="1" x14ac:dyDescent="0.25">
      <c r="A11" s="148" t="s">
        <v>25</v>
      </c>
      <c r="B11" s="148"/>
      <c r="C11" s="148" t="str">
        <f>'Информация о чемпионате'!B12</f>
        <v>Лучко Андрей Сергеевич</v>
      </c>
      <c r="D11" s="148"/>
      <c r="E11" s="148">
        <f>'Информация о чемпионате'!B13</f>
        <v>0</v>
      </c>
      <c r="F11" s="148"/>
      <c r="G11" s="148"/>
      <c r="H11" s="148"/>
      <c r="I11" s="4"/>
      <c r="J11" s="4"/>
      <c r="K11" s="4"/>
    </row>
    <row r="12" spans="1:11" s="5" customFormat="1" x14ac:dyDescent="0.25">
      <c r="A12" s="148" t="s">
        <v>26</v>
      </c>
      <c r="B12" s="148"/>
      <c r="C12" s="148">
        <f>'Информация о чемпионате'!B17</f>
        <v>36</v>
      </c>
      <c r="D12" s="148"/>
      <c r="E12" s="148"/>
      <c r="F12" s="148"/>
      <c r="G12" s="148"/>
      <c r="H12" s="148"/>
      <c r="I12" s="4"/>
      <c r="J12" s="4"/>
      <c r="K12" s="4"/>
    </row>
    <row r="13" spans="1:11" s="5" customFormat="1" x14ac:dyDescent="0.25">
      <c r="A13" s="148" t="s">
        <v>337</v>
      </c>
      <c r="B13" s="148"/>
      <c r="C13" s="148">
        <f>'Информация о чемпионате'!B15</f>
        <v>32</v>
      </c>
      <c r="D13" s="148"/>
      <c r="E13" s="148"/>
      <c r="F13" s="148"/>
      <c r="G13" s="148"/>
      <c r="H13" s="148"/>
      <c r="I13" s="4"/>
      <c r="J13" s="4"/>
      <c r="K13" s="4"/>
    </row>
    <row r="14" spans="1:11" s="5" customFormat="1" x14ac:dyDescent="0.25">
      <c r="A14" s="148" t="s">
        <v>28</v>
      </c>
      <c r="B14" s="148"/>
      <c r="C14" s="148">
        <f>'Информация о чемпионате'!B16</f>
        <v>11</v>
      </c>
      <c r="D14" s="148"/>
      <c r="E14" s="148"/>
      <c r="F14" s="148"/>
      <c r="G14" s="148"/>
      <c r="H14" s="148"/>
      <c r="I14" s="4"/>
      <c r="J14" s="4"/>
      <c r="K14" s="4"/>
    </row>
    <row r="15" spans="1:11" s="5" customFormat="1" x14ac:dyDescent="0.25">
      <c r="A15" s="148" t="s">
        <v>29</v>
      </c>
      <c r="B15" s="148"/>
      <c r="C15" s="148" t="str">
        <f>'Информация о чемпионате'!B8</f>
        <v>07.04.25-18.04.25</v>
      </c>
      <c r="D15" s="148"/>
      <c r="E15" s="148"/>
      <c r="F15" s="148"/>
      <c r="G15" s="148"/>
      <c r="H15" s="148"/>
      <c r="I15" s="4"/>
      <c r="J15" s="4"/>
      <c r="K15" s="4"/>
    </row>
    <row r="16" spans="1:11" ht="12.75" x14ac:dyDescent="0.2">
      <c r="A16" s="157" t="s">
        <v>114</v>
      </c>
      <c r="B16" s="158"/>
      <c r="C16" s="158"/>
      <c r="D16" s="158"/>
      <c r="E16" s="158"/>
      <c r="F16" s="158"/>
      <c r="G16" s="158"/>
      <c r="H16" s="159"/>
    </row>
    <row r="17" spans="1:8" ht="12.75" x14ac:dyDescent="0.2">
      <c r="A17" s="145" t="s">
        <v>31</v>
      </c>
      <c r="B17" s="146"/>
      <c r="C17" s="146"/>
      <c r="D17" s="146"/>
      <c r="E17" s="146"/>
      <c r="F17" s="146"/>
      <c r="G17" s="146"/>
      <c r="H17" s="147"/>
    </row>
    <row r="18" spans="1:8" ht="12.75" x14ac:dyDescent="0.2">
      <c r="A18" s="123" t="s">
        <v>115</v>
      </c>
      <c r="B18" s="124"/>
      <c r="C18" s="124"/>
      <c r="D18" s="124"/>
      <c r="E18" s="124"/>
      <c r="F18" s="124"/>
      <c r="G18" s="124"/>
      <c r="H18" s="125"/>
    </row>
    <row r="19" spans="1:8" ht="12.75" x14ac:dyDescent="0.2">
      <c r="A19" s="123" t="s">
        <v>116</v>
      </c>
      <c r="B19" s="124"/>
      <c r="C19" s="124"/>
      <c r="D19" s="124"/>
      <c r="E19" s="124"/>
      <c r="F19" s="124"/>
      <c r="G19" s="124"/>
      <c r="H19" s="125"/>
    </row>
    <row r="20" spans="1:8" ht="12.75" x14ac:dyDescent="0.2">
      <c r="A20" s="123" t="s">
        <v>33</v>
      </c>
      <c r="B20" s="124"/>
      <c r="C20" s="124"/>
      <c r="D20" s="124"/>
      <c r="E20" s="124"/>
      <c r="F20" s="124"/>
      <c r="G20" s="124"/>
      <c r="H20" s="125"/>
    </row>
    <row r="21" spans="1:8" ht="12.75" x14ac:dyDescent="0.2">
      <c r="A21" s="123" t="s">
        <v>117</v>
      </c>
      <c r="B21" s="124"/>
      <c r="C21" s="124"/>
      <c r="D21" s="124"/>
      <c r="E21" s="124"/>
      <c r="F21" s="124"/>
      <c r="G21" s="124"/>
      <c r="H21" s="125"/>
    </row>
    <row r="22" spans="1:8" ht="12.75" x14ac:dyDescent="0.2">
      <c r="A22" s="123" t="s">
        <v>105</v>
      </c>
      <c r="B22" s="124"/>
      <c r="C22" s="124"/>
      <c r="D22" s="124"/>
      <c r="E22" s="124"/>
      <c r="F22" s="124"/>
      <c r="G22" s="124"/>
      <c r="H22" s="125"/>
    </row>
    <row r="23" spans="1:8" ht="12.75" x14ac:dyDescent="0.2">
      <c r="A23" s="123" t="s">
        <v>118</v>
      </c>
      <c r="B23" s="124"/>
      <c r="C23" s="124"/>
      <c r="D23" s="124"/>
      <c r="E23" s="124"/>
      <c r="F23" s="124"/>
      <c r="G23" s="124"/>
      <c r="H23" s="125"/>
    </row>
    <row r="24" spans="1:8" ht="12.75" x14ac:dyDescent="0.2">
      <c r="A24" s="123" t="s">
        <v>106</v>
      </c>
      <c r="B24" s="124"/>
      <c r="C24" s="124"/>
      <c r="D24" s="124"/>
      <c r="E24" s="124"/>
      <c r="F24" s="124"/>
      <c r="G24" s="124"/>
      <c r="H24" s="125"/>
    </row>
    <row r="25" spans="1:8" ht="12.75" x14ac:dyDescent="0.2">
      <c r="A25" s="154" t="s">
        <v>107</v>
      </c>
      <c r="B25" s="155"/>
      <c r="C25" s="155"/>
      <c r="D25" s="155"/>
      <c r="E25" s="155"/>
      <c r="F25" s="155"/>
      <c r="G25" s="155"/>
      <c r="H25" s="156"/>
    </row>
    <row r="26" spans="1:8" ht="51" x14ac:dyDescent="0.2">
      <c r="A26" s="8" t="s">
        <v>38</v>
      </c>
      <c r="B26" s="8" t="s">
        <v>39</v>
      </c>
      <c r="C26" s="8" t="s">
        <v>40</v>
      </c>
      <c r="D26" s="8" t="s">
        <v>41</v>
      </c>
      <c r="E26" s="8" t="s">
        <v>42</v>
      </c>
      <c r="F26" s="8" t="s">
        <v>43</v>
      </c>
      <c r="G26" s="8" t="s">
        <v>44</v>
      </c>
      <c r="H26" s="8" t="s">
        <v>45</v>
      </c>
    </row>
    <row r="27" spans="1:8" ht="63.75" x14ac:dyDescent="0.2">
      <c r="A27" s="8">
        <v>1</v>
      </c>
      <c r="B27" s="55" t="s">
        <v>73</v>
      </c>
      <c r="C27" s="78" t="s">
        <v>346</v>
      </c>
      <c r="D27" s="25" t="s">
        <v>89</v>
      </c>
      <c r="E27" s="57">
        <v>1</v>
      </c>
      <c r="F27" s="57" t="s">
        <v>49</v>
      </c>
      <c r="G27" s="12">
        <f>E27*$C$14</f>
        <v>11</v>
      </c>
      <c r="H27" s="58"/>
    </row>
    <row r="28" spans="1:8" ht="102" x14ac:dyDescent="0.2">
      <c r="A28" s="8">
        <v>2</v>
      </c>
      <c r="B28" s="21" t="s">
        <v>236</v>
      </c>
      <c r="C28" s="14" t="s">
        <v>145</v>
      </c>
      <c r="D28" s="12" t="s">
        <v>57</v>
      </c>
      <c r="E28" s="12">
        <v>1</v>
      </c>
      <c r="F28" s="12" t="s">
        <v>49</v>
      </c>
      <c r="G28" s="12">
        <f t="shared" ref="G28:G40" si="0">E28*$C$14</f>
        <v>11</v>
      </c>
      <c r="H28" s="11"/>
    </row>
    <row r="29" spans="1:8" ht="25.5" x14ac:dyDescent="0.2">
      <c r="A29" s="8">
        <v>3</v>
      </c>
      <c r="B29" s="6" t="s">
        <v>46</v>
      </c>
      <c r="C29" s="18" t="s">
        <v>347</v>
      </c>
      <c r="D29" s="12" t="s">
        <v>48</v>
      </c>
      <c r="E29" s="12">
        <v>1</v>
      </c>
      <c r="F29" s="12" t="s">
        <v>49</v>
      </c>
      <c r="G29" s="12">
        <f t="shared" si="0"/>
        <v>11</v>
      </c>
      <c r="H29" s="11"/>
    </row>
    <row r="30" spans="1:8" ht="25.5" x14ac:dyDescent="0.2">
      <c r="A30" s="8">
        <v>4</v>
      </c>
      <c r="B30" s="6" t="s">
        <v>50</v>
      </c>
      <c r="C30" s="18" t="s">
        <v>51</v>
      </c>
      <c r="D30" s="12" t="s">
        <v>48</v>
      </c>
      <c r="E30" s="12">
        <v>1</v>
      </c>
      <c r="F30" s="12" t="s">
        <v>49</v>
      </c>
      <c r="G30" s="12">
        <f t="shared" si="0"/>
        <v>11</v>
      </c>
      <c r="H30" s="11"/>
    </row>
    <row r="31" spans="1:8" ht="25.5" x14ac:dyDescent="0.2">
      <c r="A31" s="8">
        <v>5</v>
      </c>
      <c r="B31" s="6" t="s">
        <v>148</v>
      </c>
      <c r="C31" s="18" t="s">
        <v>80</v>
      </c>
      <c r="D31" s="12" t="s">
        <v>48</v>
      </c>
      <c r="E31" s="12">
        <v>1</v>
      </c>
      <c r="F31" s="12" t="s">
        <v>49</v>
      </c>
      <c r="G31" s="12">
        <v>4</v>
      </c>
      <c r="H31" s="11"/>
    </row>
    <row r="32" spans="1:8" ht="12.75" x14ac:dyDescent="0.2">
      <c r="A32" s="8">
        <v>6</v>
      </c>
      <c r="B32" s="18" t="s">
        <v>149</v>
      </c>
      <c r="C32" s="18" t="s">
        <v>113</v>
      </c>
      <c r="D32" s="12" t="s">
        <v>48</v>
      </c>
      <c r="E32" s="12">
        <v>1</v>
      </c>
      <c r="F32" s="12" t="s">
        <v>49</v>
      </c>
      <c r="G32" s="12">
        <f t="shared" si="0"/>
        <v>11</v>
      </c>
      <c r="H32" s="11"/>
    </row>
    <row r="33" spans="1:8" ht="12.75" x14ac:dyDescent="0.2">
      <c r="A33" s="8">
        <v>7</v>
      </c>
      <c r="B33" s="61" t="s">
        <v>150</v>
      </c>
      <c r="C33" s="56" t="s">
        <v>239</v>
      </c>
      <c r="D33" s="57" t="s">
        <v>57</v>
      </c>
      <c r="E33" s="57">
        <v>1</v>
      </c>
      <c r="F33" s="57" t="s">
        <v>49</v>
      </c>
      <c r="G33" s="12">
        <f t="shared" si="0"/>
        <v>11</v>
      </c>
      <c r="H33" s="58"/>
    </row>
    <row r="34" spans="1:8" ht="38.25" x14ac:dyDescent="0.2">
      <c r="A34" s="8">
        <v>8</v>
      </c>
      <c r="B34" s="59" t="s">
        <v>75</v>
      </c>
      <c r="C34" s="62" t="s">
        <v>242</v>
      </c>
      <c r="D34" s="25" t="s">
        <v>89</v>
      </c>
      <c r="E34" s="19">
        <v>1</v>
      </c>
      <c r="F34" s="19" t="s">
        <v>49</v>
      </c>
      <c r="G34" s="12">
        <f t="shared" si="0"/>
        <v>11</v>
      </c>
      <c r="H34" s="20"/>
    </row>
    <row r="35" spans="1:8" ht="25.5" x14ac:dyDescent="0.2">
      <c r="A35" s="8">
        <v>9</v>
      </c>
      <c r="B35" s="6" t="s">
        <v>151</v>
      </c>
      <c r="C35" s="6" t="s">
        <v>152</v>
      </c>
      <c r="D35" s="12" t="s">
        <v>57</v>
      </c>
      <c r="E35" s="12">
        <v>2</v>
      </c>
      <c r="F35" s="12" t="s">
        <v>49</v>
      </c>
      <c r="G35" s="12">
        <f t="shared" si="0"/>
        <v>22</v>
      </c>
      <c r="H35" s="11"/>
    </row>
    <row r="36" spans="1:8" ht="12.75" x14ac:dyDescent="0.2">
      <c r="A36" s="8">
        <v>10</v>
      </c>
      <c r="B36" s="6" t="s">
        <v>153</v>
      </c>
      <c r="C36" s="6" t="s">
        <v>154</v>
      </c>
      <c r="D36" s="12" t="s">
        <v>57</v>
      </c>
      <c r="E36" s="12">
        <v>1</v>
      </c>
      <c r="F36" s="12" t="s">
        <v>49</v>
      </c>
      <c r="G36" s="12">
        <f t="shared" si="0"/>
        <v>11</v>
      </c>
      <c r="H36" s="11"/>
    </row>
    <row r="37" spans="1:8" ht="25.5" x14ac:dyDescent="0.2">
      <c r="A37" s="8">
        <v>11</v>
      </c>
      <c r="B37" s="18" t="s">
        <v>76</v>
      </c>
      <c r="C37" s="18" t="s">
        <v>155</v>
      </c>
      <c r="D37" s="12" t="s">
        <v>57</v>
      </c>
      <c r="E37" s="12">
        <v>1</v>
      </c>
      <c r="F37" s="12" t="s">
        <v>49</v>
      </c>
      <c r="G37" s="12">
        <f t="shared" si="0"/>
        <v>11</v>
      </c>
      <c r="H37" s="11"/>
    </row>
    <row r="38" spans="1:8" ht="12.75" x14ac:dyDescent="0.2">
      <c r="A38" s="8">
        <v>12</v>
      </c>
      <c r="B38" s="63" t="s">
        <v>244</v>
      </c>
      <c r="C38" s="6" t="s">
        <v>245</v>
      </c>
      <c r="D38" s="12" t="s">
        <v>57</v>
      </c>
      <c r="E38" s="12">
        <v>1</v>
      </c>
      <c r="F38" s="12" t="s">
        <v>49</v>
      </c>
      <c r="G38" s="12">
        <f t="shared" si="0"/>
        <v>11</v>
      </c>
      <c r="H38" s="11"/>
    </row>
    <row r="39" spans="1:8" ht="191.25" x14ac:dyDescent="0.2">
      <c r="A39" s="8">
        <v>13</v>
      </c>
      <c r="B39" s="10" t="s">
        <v>156</v>
      </c>
      <c r="C39" s="14" t="s">
        <v>308</v>
      </c>
      <c r="D39" s="12" t="s">
        <v>157</v>
      </c>
      <c r="E39" s="12">
        <v>1</v>
      </c>
      <c r="F39" s="12" t="s">
        <v>49</v>
      </c>
      <c r="G39" s="12">
        <f t="shared" si="0"/>
        <v>11</v>
      </c>
      <c r="H39" s="11"/>
    </row>
    <row r="40" spans="1:8" ht="63.75" x14ac:dyDescent="0.2">
      <c r="A40" s="8">
        <v>14</v>
      </c>
      <c r="B40" s="10" t="s">
        <v>162</v>
      </c>
      <c r="C40" s="14" t="s">
        <v>163</v>
      </c>
      <c r="D40" s="12" t="s">
        <v>157</v>
      </c>
      <c r="E40" s="12">
        <v>1</v>
      </c>
      <c r="F40" s="12" t="s">
        <v>49</v>
      </c>
      <c r="G40" s="12">
        <f t="shared" si="0"/>
        <v>11</v>
      </c>
      <c r="H40" s="11"/>
    </row>
  </sheetData>
  <mergeCells count="38">
    <mergeCell ref="A13:B13"/>
    <mergeCell ref="C13:H13"/>
    <mergeCell ref="A14:B14"/>
    <mergeCell ref="E10:F10"/>
    <mergeCell ref="A10:B10"/>
    <mergeCell ref="C10:D10"/>
    <mergeCell ref="G10:H10"/>
    <mergeCell ref="G11:H11"/>
    <mergeCell ref="E11:F11"/>
    <mergeCell ref="C11:D11"/>
    <mergeCell ref="A11:B11"/>
    <mergeCell ref="D8:H8"/>
    <mergeCell ref="C9:H9"/>
    <mergeCell ref="A8:C8"/>
    <mergeCell ref="A9:B9"/>
    <mergeCell ref="A12:B12"/>
    <mergeCell ref="C12:H12"/>
    <mergeCell ref="A1:H1"/>
    <mergeCell ref="A24:H24"/>
    <mergeCell ref="A15:B15"/>
    <mergeCell ref="C14:H14"/>
    <mergeCell ref="C15:H15"/>
    <mergeCell ref="A23:H23"/>
    <mergeCell ref="A22:H22"/>
    <mergeCell ref="A17:H17"/>
    <mergeCell ref="A16:H16"/>
    <mergeCell ref="A2:H2"/>
    <mergeCell ref="A3:H3"/>
    <mergeCell ref="A4:H4"/>
    <mergeCell ref="A5:H5"/>
    <mergeCell ref="A6:H6"/>
    <mergeCell ref="A7:B7"/>
    <mergeCell ref="C7:H7"/>
    <mergeCell ref="A25:H25"/>
    <mergeCell ref="A18:H18"/>
    <mergeCell ref="A20:H20"/>
    <mergeCell ref="A21:H21"/>
    <mergeCell ref="A19:H19"/>
  </mergeCells>
  <pageMargins left="0.70000004768371604" right="0.70000004768371604" top="0.75" bottom="0.75" header="0" footer="0"/>
  <pageSetup paperSize="9" fitToWidth="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tabSelected="1" topLeftCell="A28" zoomScale="90" zoomScaleNormal="90" workbookViewId="0">
      <selection activeCell="C74" sqref="C74"/>
    </sheetView>
  </sheetViews>
  <sheetFormatPr defaultColWidth="14.42578125" defaultRowHeight="15" customHeight="1" x14ac:dyDescent="0.2"/>
  <cols>
    <col min="1" max="1" width="5.140625" style="27" customWidth="1"/>
    <col min="2" max="2" width="52" style="27" customWidth="1"/>
    <col min="3" max="3" width="27.42578125" style="27" customWidth="1"/>
    <col min="4" max="4" width="22" style="27" customWidth="1"/>
    <col min="5" max="5" width="15.42578125" style="27" customWidth="1"/>
    <col min="6" max="6" width="19.7109375" style="27" bestFit="1" customWidth="1"/>
    <col min="7" max="7" width="14.42578125" style="27" customWidth="1"/>
    <col min="8" max="8" width="25" style="27" bestFit="1" customWidth="1"/>
    <col min="9" max="9" width="14.28515625" style="27" customWidth="1"/>
    <col min="10" max="10" width="12.7109375" style="27" customWidth="1"/>
    <col min="11" max="11" width="8.7109375" style="27" customWidth="1"/>
    <col min="12" max="12" width="14.42578125" style="27" bestFit="1" customWidth="1"/>
    <col min="13" max="16384" width="14.42578125" style="27"/>
  </cols>
  <sheetData>
    <row r="1" spans="1:11" ht="12.75" x14ac:dyDescent="0.2">
      <c r="A1" s="160"/>
      <c r="B1" s="160"/>
      <c r="C1" s="160"/>
      <c r="D1" s="160"/>
      <c r="E1" s="160"/>
      <c r="F1" s="160"/>
      <c r="G1" s="160"/>
      <c r="H1" s="160"/>
    </row>
    <row r="2" spans="1:11" s="5" customFormat="1" x14ac:dyDescent="0.25">
      <c r="A2" s="151" t="s">
        <v>18</v>
      </c>
      <c r="B2" s="151"/>
      <c r="C2" s="151"/>
      <c r="D2" s="151"/>
      <c r="E2" s="151"/>
      <c r="F2" s="151"/>
      <c r="G2" s="151"/>
      <c r="H2" s="151"/>
      <c r="I2" s="27"/>
      <c r="J2" s="27"/>
      <c r="K2" s="27"/>
    </row>
    <row r="3" spans="1:11" s="5" customFormat="1" x14ac:dyDescent="0.25">
      <c r="A3" s="152" t="str">
        <f>'Информация о чемпионате'!B4</f>
        <v>Итоговый (межрегиональный) этап Чемпионата профессионального мастерства "Профессионалы" - 2025</v>
      </c>
      <c r="B3" s="152"/>
      <c r="C3" s="152"/>
      <c r="D3" s="152"/>
      <c r="E3" s="152"/>
      <c r="F3" s="152"/>
      <c r="G3" s="152"/>
      <c r="H3" s="152"/>
      <c r="I3" s="28"/>
      <c r="J3" s="28"/>
      <c r="K3" s="27"/>
    </row>
    <row r="4" spans="1:11" s="5" customFormat="1" x14ac:dyDescent="0.25">
      <c r="A4" s="151" t="s">
        <v>19</v>
      </c>
      <c r="B4" s="151"/>
      <c r="C4" s="151"/>
      <c r="D4" s="151"/>
      <c r="E4" s="151"/>
      <c r="F4" s="151"/>
      <c r="G4" s="151"/>
      <c r="H4" s="151"/>
      <c r="I4" s="27"/>
      <c r="J4" s="27"/>
      <c r="K4" s="27"/>
    </row>
    <row r="5" spans="1:11" s="5" customFormat="1" x14ac:dyDescent="0.25">
      <c r="A5" s="153" t="str">
        <f>'Информация о чемпионате'!B3</f>
        <v>Эксплуатация беспилотных авиационных систем</v>
      </c>
      <c r="B5" s="153"/>
      <c r="C5" s="153"/>
      <c r="D5" s="153"/>
      <c r="E5" s="153"/>
      <c r="F5" s="153"/>
      <c r="G5" s="153"/>
      <c r="H5" s="153"/>
      <c r="I5" s="27"/>
      <c r="J5" s="27"/>
      <c r="K5" s="27"/>
    </row>
    <row r="6" spans="1:11" s="5" customFormat="1" x14ac:dyDescent="0.25">
      <c r="A6" s="161" t="s">
        <v>20</v>
      </c>
      <c r="B6" s="161"/>
      <c r="C6" s="161"/>
      <c r="D6" s="161"/>
      <c r="E6" s="161"/>
      <c r="F6" s="161"/>
      <c r="G6" s="161"/>
      <c r="H6" s="161"/>
      <c r="I6" s="27"/>
      <c r="J6" s="27"/>
      <c r="K6" s="27"/>
    </row>
    <row r="7" spans="1:11" s="5" customFormat="1" x14ac:dyDescent="0.25">
      <c r="A7" s="161" t="s">
        <v>21</v>
      </c>
      <c r="B7" s="161"/>
      <c r="C7" s="168" t="str">
        <f>'Информация о чемпионате'!B5</f>
        <v>Калужская область</v>
      </c>
      <c r="D7" s="168"/>
      <c r="E7" s="168"/>
      <c r="F7" s="168"/>
      <c r="G7" s="168"/>
      <c r="H7" s="168"/>
      <c r="I7" s="27"/>
      <c r="J7" s="27"/>
      <c r="K7" s="27"/>
    </row>
    <row r="8" spans="1:11" s="5" customFormat="1" x14ac:dyDescent="0.25">
      <c r="A8" s="161" t="s">
        <v>22</v>
      </c>
      <c r="B8" s="161"/>
      <c r="C8" s="161"/>
      <c r="D8" s="168" t="str">
        <f>'Информация о чемпионате'!B6</f>
        <v>Федеральный технопарк профессионального образования г. Калуга</v>
      </c>
      <c r="E8" s="168"/>
      <c r="F8" s="168"/>
      <c r="G8" s="168"/>
      <c r="H8" s="168"/>
      <c r="I8" s="27"/>
      <c r="J8" s="27"/>
      <c r="K8" s="27"/>
    </row>
    <row r="9" spans="1:11" s="5" customFormat="1" x14ac:dyDescent="0.25">
      <c r="A9" s="161" t="s">
        <v>166</v>
      </c>
      <c r="B9" s="161"/>
      <c r="C9" s="161" t="str">
        <f>'Информация о чемпионате'!B7</f>
        <v>248001, г. Калуга, 1-й Академический проезд, 5к1Д</v>
      </c>
      <c r="D9" s="161"/>
      <c r="E9" s="161"/>
      <c r="F9" s="161"/>
      <c r="G9" s="161"/>
      <c r="H9" s="161"/>
      <c r="I9" s="27"/>
      <c r="J9" s="27"/>
      <c r="K9" s="27"/>
    </row>
    <row r="10" spans="1:11" s="5" customFormat="1" x14ac:dyDescent="0.25">
      <c r="A10" s="161" t="s">
        <v>167</v>
      </c>
      <c r="B10" s="161"/>
      <c r="C10" s="161" t="str">
        <f>'Информация о чемпионате'!B9</f>
        <v>Остроушко Андрей Владимирович</v>
      </c>
      <c r="D10" s="161"/>
      <c r="E10" s="161">
        <f>'Информация о чемпионате'!B10</f>
        <v>0</v>
      </c>
      <c r="F10" s="161"/>
      <c r="G10" s="161">
        <f>'Информация о чемпионате'!B14</f>
        <v>89997352805</v>
      </c>
      <c r="H10" s="161"/>
      <c r="I10" s="27"/>
      <c r="J10" s="27"/>
      <c r="K10" s="27"/>
    </row>
    <row r="11" spans="1:11" s="5" customFormat="1" x14ac:dyDescent="0.25">
      <c r="A11" s="161" t="s">
        <v>25</v>
      </c>
      <c r="B11" s="161"/>
      <c r="C11" s="161" t="str">
        <f>'Информация о чемпионате'!B12</f>
        <v>Лучко Андрей Сергеевич</v>
      </c>
      <c r="D11" s="161"/>
      <c r="E11" s="161">
        <f>'Информация о чемпионате'!B13</f>
        <v>0</v>
      </c>
      <c r="F11" s="161"/>
      <c r="G11" s="161"/>
      <c r="H11" s="161"/>
      <c r="I11" s="27"/>
      <c r="J11" s="27"/>
      <c r="K11" s="27"/>
    </row>
    <row r="12" spans="1:11" s="5" customFormat="1" x14ac:dyDescent="0.25">
      <c r="A12" s="161" t="s">
        <v>26</v>
      </c>
      <c r="B12" s="161"/>
      <c r="C12" s="161">
        <f>'Информация о чемпионате'!B17</f>
        <v>36</v>
      </c>
      <c r="D12" s="161"/>
      <c r="E12" s="161"/>
      <c r="F12" s="161"/>
      <c r="G12" s="161"/>
      <c r="H12" s="161"/>
      <c r="I12" s="27"/>
      <c r="J12" s="27"/>
      <c r="K12" s="27"/>
    </row>
    <row r="13" spans="1:11" s="5" customFormat="1" x14ac:dyDescent="0.25">
      <c r="A13" s="161" t="s">
        <v>27</v>
      </c>
      <c r="B13" s="161"/>
      <c r="C13" s="161">
        <f>'Информация о чемпионате'!B15</f>
        <v>32</v>
      </c>
      <c r="D13" s="161"/>
      <c r="E13" s="161"/>
      <c r="F13" s="161"/>
      <c r="G13" s="161"/>
      <c r="H13" s="161"/>
      <c r="I13" s="27"/>
      <c r="J13" s="27"/>
      <c r="K13" s="27"/>
    </row>
    <row r="14" spans="1:11" s="5" customFormat="1" x14ac:dyDescent="0.25">
      <c r="A14" s="161" t="s">
        <v>28</v>
      </c>
      <c r="B14" s="161"/>
      <c r="C14" s="161">
        <f>'Информация о чемпионате'!B16</f>
        <v>11</v>
      </c>
      <c r="D14" s="161"/>
      <c r="E14" s="161"/>
      <c r="F14" s="161"/>
      <c r="G14" s="161"/>
      <c r="H14" s="161"/>
      <c r="I14" s="27"/>
      <c r="J14" s="27"/>
      <c r="K14" s="27"/>
    </row>
    <row r="15" spans="1:11" s="5" customFormat="1" x14ac:dyDescent="0.25">
      <c r="A15" s="161" t="s">
        <v>29</v>
      </c>
      <c r="B15" s="161"/>
      <c r="C15" s="161" t="str">
        <f>'Информация о чемпионате'!B8</f>
        <v>07.04.25-18.04.25</v>
      </c>
      <c r="D15" s="161"/>
      <c r="E15" s="161"/>
      <c r="F15" s="161"/>
      <c r="G15" s="161"/>
      <c r="H15" s="161"/>
      <c r="I15" s="27"/>
      <c r="J15" s="27"/>
      <c r="K15" s="27"/>
    </row>
    <row r="16" spans="1:11" s="5" customFormat="1" x14ac:dyDescent="0.25">
      <c r="A16" s="165" t="s">
        <v>168</v>
      </c>
      <c r="B16" s="166"/>
      <c r="C16" s="166"/>
      <c r="D16" s="166"/>
      <c r="E16" s="166"/>
      <c r="F16" s="166"/>
      <c r="G16" s="166"/>
      <c r="H16" s="167"/>
      <c r="I16" s="27"/>
      <c r="J16" s="27"/>
      <c r="K16" s="27"/>
    </row>
    <row r="17" spans="1:11" s="5" customFormat="1" ht="51" x14ac:dyDescent="0.25">
      <c r="A17" s="29" t="s">
        <v>38</v>
      </c>
      <c r="B17" s="29" t="s">
        <v>39</v>
      </c>
      <c r="C17" s="29" t="s">
        <v>40</v>
      </c>
      <c r="D17" s="29" t="s">
        <v>41</v>
      </c>
      <c r="E17" s="29" t="s">
        <v>42</v>
      </c>
      <c r="F17" s="29" t="s">
        <v>43</v>
      </c>
      <c r="G17" s="29" t="s">
        <v>44</v>
      </c>
      <c r="H17" s="30" t="s">
        <v>45</v>
      </c>
      <c r="I17" s="27"/>
      <c r="J17" s="27"/>
      <c r="K17" s="27"/>
    </row>
    <row r="18" spans="1:11" s="5" customFormat="1" ht="409.6" thickBot="1" x14ac:dyDescent="0.3">
      <c r="A18" s="29">
        <v>1</v>
      </c>
      <c r="B18" s="31" t="s">
        <v>169</v>
      </c>
      <c r="C18" s="32" t="s">
        <v>237</v>
      </c>
      <c r="D18" s="29" t="s">
        <v>93</v>
      </c>
      <c r="E18" s="29">
        <v>1</v>
      </c>
      <c r="F18" s="29" t="s">
        <v>49</v>
      </c>
      <c r="G18" s="29">
        <f>E18*$C$13</f>
        <v>32</v>
      </c>
      <c r="H18" s="33"/>
      <c r="I18" s="27"/>
      <c r="J18" s="27"/>
      <c r="K18" s="27"/>
    </row>
    <row r="19" spans="1:11" ht="409.6" thickTop="1" thickBot="1" x14ac:dyDescent="0.25">
      <c r="A19" s="29">
        <v>2</v>
      </c>
      <c r="B19" s="31" t="s">
        <v>170</v>
      </c>
      <c r="C19" s="89" t="s">
        <v>288</v>
      </c>
      <c r="D19" s="29" t="s">
        <v>93</v>
      </c>
      <c r="E19" s="29">
        <v>1</v>
      </c>
      <c r="F19" s="29" t="s">
        <v>171</v>
      </c>
      <c r="G19" s="29">
        <f t="shared" ref="G19:G45" si="0">E19*$C$13</f>
        <v>32</v>
      </c>
      <c r="H19" s="33"/>
    </row>
    <row r="20" spans="1:11" ht="51.75" thickTop="1" x14ac:dyDescent="0.2">
      <c r="A20" s="29">
        <v>3</v>
      </c>
      <c r="B20" s="31" t="s">
        <v>172</v>
      </c>
      <c r="C20" s="6" t="s">
        <v>173</v>
      </c>
      <c r="D20" s="34" t="s">
        <v>93</v>
      </c>
      <c r="E20" s="29">
        <v>1</v>
      </c>
      <c r="F20" s="29" t="s">
        <v>58</v>
      </c>
      <c r="G20" s="29">
        <f t="shared" si="0"/>
        <v>32</v>
      </c>
      <c r="H20" s="35"/>
    </row>
    <row r="21" spans="1:11" ht="114.75" x14ac:dyDescent="0.2">
      <c r="A21" s="29">
        <v>4</v>
      </c>
      <c r="B21" s="31" t="s">
        <v>289</v>
      </c>
      <c r="C21" s="6" t="s">
        <v>290</v>
      </c>
      <c r="D21" s="34" t="s">
        <v>93</v>
      </c>
      <c r="E21" s="29">
        <v>1</v>
      </c>
      <c r="F21" s="29" t="s">
        <v>49</v>
      </c>
      <c r="G21" s="29">
        <f t="shared" si="0"/>
        <v>32</v>
      </c>
      <c r="H21" s="35"/>
    </row>
    <row r="22" spans="1:11" ht="31.5" customHeight="1" x14ac:dyDescent="0.2">
      <c r="A22" s="29">
        <v>5</v>
      </c>
      <c r="B22" s="6" t="s">
        <v>277</v>
      </c>
      <c r="C22" s="6" t="s">
        <v>340</v>
      </c>
      <c r="D22" s="34" t="s">
        <v>93</v>
      </c>
      <c r="E22" s="29">
        <v>1</v>
      </c>
      <c r="F22" s="29" t="s">
        <v>49</v>
      </c>
      <c r="G22" s="29">
        <f t="shared" si="0"/>
        <v>32</v>
      </c>
      <c r="H22" s="36"/>
    </row>
    <row r="23" spans="1:11" ht="178.5" x14ac:dyDescent="0.2">
      <c r="A23" s="29">
        <v>6</v>
      </c>
      <c r="B23" s="6" t="s">
        <v>246</v>
      </c>
      <c r="C23" s="6" t="s">
        <v>247</v>
      </c>
      <c r="D23" s="34" t="s">
        <v>93</v>
      </c>
      <c r="E23" s="29">
        <v>1</v>
      </c>
      <c r="F23" s="29" t="s">
        <v>49</v>
      </c>
      <c r="G23" s="29">
        <f t="shared" si="0"/>
        <v>32</v>
      </c>
      <c r="H23" s="36"/>
    </row>
    <row r="24" spans="1:11" ht="38.25" x14ac:dyDescent="0.2">
      <c r="A24" s="29">
        <v>7</v>
      </c>
      <c r="B24" s="6" t="s">
        <v>248</v>
      </c>
      <c r="C24" s="82" t="s">
        <v>250</v>
      </c>
      <c r="D24" s="34" t="s">
        <v>93</v>
      </c>
      <c r="E24" s="29">
        <v>1</v>
      </c>
      <c r="F24" s="29" t="s">
        <v>49</v>
      </c>
      <c r="G24" s="29">
        <f t="shared" si="0"/>
        <v>32</v>
      </c>
      <c r="H24" s="36"/>
    </row>
    <row r="25" spans="1:11" ht="127.5" x14ac:dyDescent="0.2">
      <c r="A25" s="29">
        <v>8</v>
      </c>
      <c r="B25" s="6" t="s">
        <v>249</v>
      </c>
      <c r="C25" s="6" t="s">
        <v>291</v>
      </c>
      <c r="D25" s="34" t="s">
        <v>93</v>
      </c>
      <c r="E25" s="29">
        <v>1</v>
      </c>
      <c r="F25" s="29" t="s">
        <v>49</v>
      </c>
      <c r="G25" s="29">
        <f t="shared" si="0"/>
        <v>32</v>
      </c>
      <c r="H25" s="36"/>
    </row>
    <row r="26" spans="1:11" ht="51" x14ac:dyDescent="0.2">
      <c r="A26" s="29">
        <v>9</v>
      </c>
      <c r="B26" s="6" t="s">
        <v>255</v>
      </c>
      <c r="C26" s="6" t="s">
        <v>256</v>
      </c>
      <c r="D26" s="34" t="s">
        <v>93</v>
      </c>
      <c r="E26" s="29">
        <v>4</v>
      </c>
      <c r="F26" s="29" t="s">
        <v>49</v>
      </c>
      <c r="G26" s="29">
        <f t="shared" si="0"/>
        <v>128</v>
      </c>
      <c r="H26" s="36"/>
    </row>
    <row r="27" spans="1:11" ht="51" x14ac:dyDescent="0.2">
      <c r="A27" s="29">
        <v>10</v>
      </c>
      <c r="B27" s="6" t="s">
        <v>258</v>
      </c>
      <c r="C27" s="6" t="s">
        <v>257</v>
      </c>
      <c r="D27" s="34" t="s">
        <v>93</v>
      </c>
      <c r="E27" s="29">
        <v>1</v>
      </c>
      <c r="F27" s="29" t="s">
        <v>49</v>
      </c>
      <c r="G27" s="29">
        <f t="shared" si="0"/>
        <v>32</v>
      </c>
      <c r="H27" s="36"/>
    </row>
    <row r="28" spans="1:11" ht="38.25" x14ac:dyDescent="0.2">
      <c r="A28" s="29">
        <v>11</v>
      </c>
      <c r="B28" s="6" t="s">
        <v>260</v>
      </c>
      <c r="C28" s="6" t="s">
        <v>259</v>
      </c>
      <c r="D28" s="34" t="s">
        <v>93</v>
      </c>
      <c r="E28" s="29">
        <v>20</v>
      </c>
      <c r="F28" s="29" t="s">
        <v>49</v>
      </c>
      <c r="G28" s="29">
        <f t="shared" si="0"/>
        <v>640</v>
      </c>
      <c r="H28" s="36"/>
    </row>
    <row r="29" spans="1:11" ht="51" x14ac:dyDescent="0.2">
      <c r="A29" s="29">
        <v>12</v>
      </c>
      <c r="B29" s="6" t="s">
        <v>265</v>
      </c>
      <c r="C29" s="6" t="s">
        <v>266</v>
      </c>
      <c r="D29" s="34" t="s">
        <v>93</v>
      </c>
      <c r="E29" s="29">
        <v>1</v>
      </c>
      <c r="F29" s="29" t="s">
        <v>49</v>
      </c>
      <c r="G29" s="29">
        <f t="shared" si="0"/>
        <v>32</v>
      </c>
      <c r="H29" s="36"/>
    </row>
    <row r="30" spans="1:11" ht="51" x14ac:dyDescent="0.2">
      <c r="A30" s="29">
        <v>13</v>
      </c>
      <c r="B30" s="6" t="s">
        <v>267</v>
      </c>
      <c r="C30" s="6" t="s">
        <v>266</v>
      </c>
      <c r="D30" s="34" t="s">
        <v>93</v>
      </c>
      <c r="E30" s="29">
        <v>1</v>
      </c>
      <c r="F30" s="29" t="s">
        <v>49</v>
      </c>
      <c r="G30" s="29">
        <f t="shared" si="0"/>
        <v>32</v>
      </c>
      <c r="H30" s="36"/>
    </row>
    <row r="31" spans="1:11" ht="51" x14ac:dyDescent="0.2">
      <c r="A31" s="29">
        <v>14</v>
      </c>
      <c r="B31" s="6" t="s">
        <v>268</v>
      </c>
      <c r="C31" s="6" t="s">
        <v>269</v>
      </c>
      <c r="D31" s="34" t="s">
        <v>93</v>
      </c>
      <c r="E31" s="29">
        <v>1</v>
      </c>
      <c r="F31" s="29" t="s">
        <v>49</v>
      </c>
      <c r="G31" s="29">
        <f t="shared" si="0"/>
        <v>32</v>
      </c>
      <c r="H31" s="36"/>
    </row>
    <row r="32" spans="1:11" ht="38.25" x14ac:dyDescent="0.2">
      <c r="A32" s="29">
        <v>15</v>
      </c>
      <c r="B32" s="6" t="s">
        <v>270</v>
      </c>
      <c r="C32" s="6" t="s">
        <v>271</v>
      </c>
      <c r="D32" s="34" t="s">
        <v>93</v>
      </c>
      <c r="E32" s="29">
        <v>1</v>
      </c>
      <c r="F32" s="29" t="s">
        <v>49</v>
      </c>
      <c r="G32" s="29">
        <f t="shared" si="0"/>
        <v>32</v>
      </c>
      <c r="H32" s="36"/>
    </row>
    <row r="33" spans="1:8" ht="61.5" customHeight="1" x14ac:dyDescent="0.2">
      <c r="A33" s="29">
        <v>16</v>
      </c>
      <c r="B33" s="6" t="s">
        <v>273</v>
      </c>
      <c r="C33" s="6" t="s">
        <v>272</v>
      </c>
      <c r="D33" s="34" t="s">
        <v>93</v>
      </c>
      <c r="E33" s="29">
        <v>1</v>
      </c>
      <c r="F33" s="29" t="s">
        <v>49</v>
      </c>
      <c r="G33" s="29">
        <f t="shared" si="0"/>
        <v>32</v>
      </c>
      <c r="H33" s="36"/>
    </row>
    <row r="34" spans="1:8" ht="40.5" customHeight="1" x14ac:dyDescent="0.2">
      <c r="A34" s="29">
        <v>17</v>
      </c>
      <c r="B34" s="6" t="s">
        <v>275</v>
      </c>
      <c r="C34" s="6" t="s">
        <v>276</v>
      </c>
      <c r="D34" s="34" t="s">
        <v>93</v>
      </c>
      <c r="E34" s="29">
        <v>1</v>
      </c>
      <c r="F34" s="29" t="s">
        <v>49</v>
      </c>
      <c r="G34" s="29">
        <f t="shared" si="0"/>
        <v>32</v>
      </c>
      <c r="H34" s="36"/>
    </row>
    <row r="35" spans="1:8" ht="25.5" x14ac:dyDescent="0.2">
      <c r="A35" s="29">
        <v>18</v>
      </c>
      <c r="B35" s="83" t="s">
        <v>279</v>
      </c>
      <c r="C35" s="87" t="s">
        <v>278</v>
      </c>
      <c r="D35" s="30" t="s">
        <v>93</v>
      </c>
      <c r="E35" s="84">
        <v>1</v>
      </c>
      <c r="F35" s="29" t="s">
        <v>49</v>
      </c>
      <c r="G35" s="29">
        <f t="shared" si="0"/>
        <v>32</v>
      </c>
      <c r="H35" s="36"/>
    </row>
    <row r="36" spans="1:8" ht="178.5" x14ac:dyDescent="0.2">
      <c r="A36" s="29">
        <v>19</v>
      </c>
      <c r="B36" s="90" t="s">
        <v>292</v>
      </c>
      <c r="C36" s="87" t="s">
        <v>293</v>
      </c>
      <c r="D36" s="30" t="s">
        <v>93</v>
      </c>
      <c r="E36" s="84">
        <v>1</v>
      </c>
      <c r="F36" s="29" t="s">
        <v>49</v>
      </c>
      <c r="G36" s="29">
        <f t="shared" si="0"/>
        <v>32</v>
      </c>
      <c r="H36" s="36"/>
    </row>
    <row r="37" spans="1:8" ht="204" x14ac:dyDescent="0.2">
      <c r="A37" s="29">
        <v>20</v>
      </c>
      <c r="B37" s="92" t="s">
        <v>294</v>
      </c>
      <c r="C37" s="87" t="s">
        <v>299</v>
      </c>
      <c r="D37" s="30" t="s">
        <v>93</v>
      </c>
      <c r="E37" s="84">
        <v>1</v>
      </c>
      <c r="F37" s="29" t="s">
        <v>49</v>
      </c>
      <c r="G37" s="29">
        <f t="shared" si="0"/>
        <v>32</v>
      </c>
      <c r="H37" s="36"/>
    </row>
    <row r="38" spans="1:8" ht="114.75" x14ac:dyDescent="0.2">
      <c r="A38" s="29">
        <v>21</v>
      </c>
      <c r="B38" s="86" t="s">
        <v>261</v>
      </c>
      <c r="C38" s="86" t="s">
        <v>262</v>
      </c>
      <c r="D38" s="30" t="s">
        <v>93</v>
      </c>
      <c r="E38" s="29">
        <v>1</v>
      </c>
      <c r="F38" s="29" t="s">
        <v>49</v>
      </c>
      <c r="G38" s="29">
        <f t="shared" si="0"/>
        <v>32</v>
      </c>
      <c r="H38" s="36"/>
    </row>
    <row r="39" spans="1:8" ht="114.75" x14ac:dyDescent="0.2">
      <c r="A39" s="29">
        <v>22</v>
      </c>
      <c r="B39" s="37" t="s">
        <v>264</v>
      </c>
      <c r="C39" s="32" t="s">
        <v>263</v>
      </c>
      <c r="D39" s="30" t="s">
        <v>93</v>
      </c>
      <c r="E39" s="29">
        <v>1</v>
      </c>
      <c r="F39" s="29" t="s">
        <v>49</v>
      </c>
      <c r="G39" s="29">
        <f t="shared" si="0"/>
        <v>32</v>
      </c>
      <c r="H39" s="36"/>
    </row>
    <row r="40" spans="1:8" ht="76.5" x14ac:dyDescent="0.2">
      <c r="A40" s="29">
        <v>23</v>
      </c>
      <c r="B40" s="38" t="s">
        <v>252</v>
      </c>
      <c r="C40" s="39" t="s">
        <v>253</v>
      </c>
      <c r="D40" s="30" t="s">
        <v>93</v>
      </c>
      <c r="E40" s="29">
        <v>1</v>
      </c>
      <c r="F40" s="29" t="s">
        <v>58</v>
      </c>
      <c r="G40" s="29">
        <f t="shared" si="0"/>
        <v>32</v>
      </c>
      <c r="H40" s="36"/>
    </row>
    <row r="41" spans="1:8" ht="76.5" x14ac:dyDescent="0.2">
      <c r="A41" s="29">
        <v>24</v>
      </c>
      <c r="B41" s="38" t="s">
        <v>251</v>
      </c>
      <c r="C41" s="39" t="s">
        <v>254</v>
      </c>
      <c r="D41" s="34" t="s">
        <v>93</v>
      </c>
      <c r="E41" s="29">
        <v>1</v>
      </c>
      <c r="F41" s="29" t="s">
        <v>58</v>
      </c>
      <c r="G41" s="29">
        <f t="shared" si="0"/>
        <v>32</v>
      </c>
      <c r="H41" s="36"/>
    </row>
    <row r="42" spans="1:8" ht="133.5" customHeight="1" x14ac:dyDescent="0.2">
      <c r="A42" s="29">
        <v>25</v>
      </c>
      <c r="B42" s="37" t="s">
        <v>295</v>
      </c>
      <c r="C42" s="42" t="s">
        <v>297</v>
      </c>
      <c r="D42" s="34" t="s">
        <v>93</v>
      </c>
      <c r="E42" s="29">
        <v>1</v>
      </c>
      <c r="F42" s="29" t="s">
        <v>49</v>
      </c>
      <c r="G42" s="29">
        <f t="shared" si="0"/>
        <v>32</v>
      </c>
      <c r="H42" s="36"/>
    </row>
    <row r="43" spans="1:8" ht="93.75" customHeight="1" x14ac:dyDescent="0.2">
      <c r="A43" s="29">
        <v>26</v>
      </c>
      <c r="B43" s="37" t="s">
        <v>303</v>
      </c>
      <c r="C43" s="32" t="s">
        <v>298</v>
      </c>
      <c r="D43" s="34" t="s">
        <v>93</v>
      </c>
      <c r="E43" s="29">
        <v>1</v>
      </c>
      <c r="F43" s="29" t="s">
        <v>49</v>
      </c>
      <c r="G43" s="29">
        <f t="shared" si="0"/>
        <v>32</v>
      </c>
      <c r="H43" s="36"/>
    </row>
    <row r="44" spans="1:8" ht="29.45" customHeight="1" x14ac:dyDescent="0.2">
      <c r="A44" s="29">
        <v>27</v>
      </c>
      <c r="B44" s="37" t="s">
        <v>302</v>
      </c>
      <c r="C44" s="32" t="s">
        <v>300</v>
      </c>
      <c r="D44" s="34" t="s">
        <v>93</v>
      </c>
      <c r="E44" s="29">
        <v>1</v>
      </c>
      <c r="F44" s="29" t="s">
        <v>58</v>
      </c>
      <c r="G44" s="29">
        <f t="shared" si="0"/>
        <v>32</v>
      </c>
      <c r="H44" s="36"/>
    </row>
    <row r="45" spans="1:8" ht="63.75" x14ac:dyDescent="0.2">
      <c r="A45" s="29">
        <v>28</v>
      </c>
      <c r="B45" s="37" t="s">
        <v>296</v>
      </c>
      <c r="C45" s="32" t="s">
        <v>301</v>
      </c>
      <c r="D45" s="34" t="s">
        <v>93</v>
      </c>
      <c r="E45" s="29">
        <v>1</v>
      </c>
      <c r="F45" s="29" t="s">
        <v>58</v>
      </c>
      <c r="G45" s="29">
        <f t="shared" si="0"/>
        <v>32</v>
      </c>
      <c r="H45" s="36"/>
    </row>
    <row r="46" spans="1:8" ht="12.75" x14ac:dyDescent="0.2">
      <c r="A46" s="162" t="s">
        <v>174</v>
      </c>
      <c r="B46" s="163"/>
      <c r="C46" s="163"/>
      <c r="D46" s="163"/>
      <c r="E46" s="163"/>
      <c r="F46" s="163"/>
      <c r="G46" s="163"/>
      <c r="H46" s="164"/>
    </row>
    <row r="47" spans="1:8" ht="51" x14ac:dyDescent="0.2">
      <c r="A47" s="34" t="s">
        <v>38</v>
      </c>
      <c r="B47" s="34" t="s">
        <v>39</v>
      </c>
      <c r="C47" s="29" t="s">
        <v>40</v>
      </c>
      <c r="D47" s="34" t="s">
        <v>41</v>
      </c>
      <c r="E47" s="34" t="s">
        <v>42</v>
      </c>
      <c r="F47" s="34" t="s">
        <v>43</v>
      </c>
      <c r="G47" s="29" t="s">
        <v>44</v>
      </c>
      <c r="H47" s="29" t="s">
        <v>45</v>
      </c>
    </row>
    <row r="48" spans="1:8" ht="12.75" x14ac:dyDescent="0.2">
      <c r="A48" s="40">
        <v>1</v>
      </c>
      <c r="B48" s="41" t="s">
        <v>305</v>
      </c>
      <c r="C48" s="42" t="s">
        <v>304</v>
      </c>
      <c r="D48" s="34" t="s">
        <v>93</v>
      </c>
      <c r="E48" s="34">
        <v>5</v>
      </c>
      <c r="F48" s="34" t="s">
        <v>49</v>
      </c>
      <c r="G48" s="34">
        <v>5</v>
      </c>
      <c r="H48" s="36"/>
    </row>
    <row r="49" spans="1:8" ht="12.75" x14ac:dyDescent="0.2">
      <c r="A49" s="40">
        <v>2</v>
      </c>
      <c r="B49" s="38" t="s">
        <v>175</v>
      </c>
      <c r="C49" s="42" t="s">
        <v>176</v>
      </c>
      <c r="D49" s="34" t="s">
        <v>93</v>
      </c>
      <c r="E49" s="34">
        <v>2</v>
      </c>
      <c r="F49" s="34" t="s">
        <v>49</v>
      </c>
      <c r="G49" s="34">
        <f>E49</f>
        <v>2</v>
      </c>
      <c r="H49" s="36"/>
    </row>
    <row r="50" spans="1:8" ht="12.75" x14ac:dyDescent="0.2">
      <c r="A50" s="40">
        <v>3</v>
      </c>
      <c r="B50" s="41" t="s">
        <v>177</v>
      </c>
      <c r="C50" s="42" t="s">
        <v>306</v>
      </c>
      <c r="D50" s="34" t="s">
        <v>93</v>
      </c>
      <c r="E50" s="34">
        <v>10</v>
      </c>
      <c r="F50" s="34" t="s">
        <v>49</v>
      </c>
      <c r="G50" s="34">
        <f>E50</f>
        <v>10</v>
      </c>
      <c r="H50" s="36"/>
    </row>
    <row r="51" spans="1:8" ht="12.75" x14ac:dyDescent="0.2">
      <c r="A51" s="40">
        <v>4</v>
      </c>
      <c r="B51" s="41" t="s">
        <v>178</v>
      </c>
      <c r="C51" s="42" t="s">
        <v>179</v>
      </c>
      <c r="D51" s="34" t="s">
        <v>93</v>
      </c>
      <c r="E51" s="34">
        <v>10</v>
      </c>
      <c r="F51" s="34" t="s">
        <v>49</v>
      </c>
      <c r="G51" s="34">
        <f>E51</f>
        <v>10</v>
      </c>
      <c r="H51" s="36"/>
    </row>
    <row r="52" spans="1:8" ht="12.75" x14ac:dyDescent="0.2">
      <c r="A52" s="40">
        <v>5</v>
      </c>
      <c r="B52" s="41" t="s">
        <v>180</v>
      </c>
      <c r="C52" s="42" t="s">
        <v>181</v>
      </c>
      <c r="D52" s="34" t="s">
        <v>93</v>
      </c>
      <c r="E52" s="34">
        <v>80</v>
      </c>
      <c r="F52" s="34" t="s">
        <v>49</v>
      </c>
      <c r="G52" s="34">
        <v>80</v>
      </c>
      <c r="H52" s="36"/>
    </row>
    <row r="53" spans="1:8" ht="12.75" x14ac:dyDescent="0.2">
      <c r="A53" s="40">
        <v>6</v>
      </c>
      <c r="B53" s="41" t="s">
        <v>182</v>
      </c>
      <c r="C53" s="42" t="s">
        <v>183</v>
      </c>
      <c r="D53" s="34" t="s">
        <v>93</v>
      </c>
      <c r="E53" s="34">
        <v>10</v>
      </c>
      <c r="F53" s="34" t="s">
        <v>49</v>
      </c>
      <c r="G53" s="34">
        <f t="shared" ref="G53:G67" si="1">E53</f>
        <v>10</v>
      </c>
      <c r="H53" s="36"/>
    </row>
    <row r="54" spans="1:8" ht="12.75" x14ac:dyDescent="0.2">
      <c r="A54" s="40">
        <v>7</v>
      </c>
      <c r="B54" s="21" t="s">
        <v>184</v>
      </c>
      <c r="C54" s="42" t="s">
        <v>185</v>
      </c>
      <c r="D54" s="34" t="s">
        <v>93</v>
      </c>
      <c r="E54" s="34">
        <v>3</v>
      </c>
      <c r="F54" s="34" t="s">
        <v>49</v>
      </c>
      <c r="G54" s="34">
        <f t="shared" si="1"/>
        <v>3</v>
      </c>
      <c r="H54" s="36"/>
    </row>
    <row r="55" spans="1:8" ht="12.75" x14ac:dyDescent="0.2">
      <c r="A55" s="40">
        <v>8</v>
      </c>
      <c r="B55" s="21" t="s">
        <v>186</v>
      </c>
      <c r="C55" s="42" t="s">
        <v>187</v>
      </c>
      <c r="D55" s="34" t="s">
        <v>93</v>
      </c>
      <c r="E55" s="34">
        <v>20</v>
      </c>
      <c r="F55" s="34" t="s">
        <v>49</v>
      </c>
      <c r="G55" s="34">
        <f t="shared" si="1"/>
        <v>20</v>
      </c>
      <c r="H55" s="36"/>
    </row>
    <row r="56" spans="1:8" ht="12.75" x14ac:dyDescent="0.2">
      <c r="A56" s="40">
        <v>9</v>
      </c>
      <c r="B56" s="14" t="s">
        <v>188</v>
      </c>
      <c r="C56" s="42" t="s">
        <v>189</v>
      </c>
      <c r="D56" s="34" t="s">
        <v>93</v>
      </c>
      <c r="E56" s="34">
        <v>2</v>
      </c>
      <c r="F56" s="34" t="s">
        <v>49</v>
      </c>
      <c r="G56" s="34">
        <f t="shared" si="1"/>
        <v>2</v>
      </c>
      <c r="H56" s="36"/>
    </row>
    <row r="57" spans="1:8" ht="12.75" x14ac:dyDescent="0.2">
      <c r="A57" s="40">
        <v>10</v>
      </c>
      <c r="B57" s="14" t="s">
        <v>190</v>
      </c>
      <c r="C57" s="42" t="s">
        <v>191</v>
      </c>
      <c r="D57" s="34" t="s">
        <v>93</v>
      </c>
      <c r="E57" s="34">
        <v>15</v>
      </c>
      <c r="F57" s="34" t="s">
        <v>49</v>
      </c>
      <c r="G57" s="34">
        <f t="shared" si="1"/>
        <v>15</v>
      </c>
      <c r="H57" s="36"/>
    </row>
    <row r="58" spans="1:8" ht="12.75" x14ac:dyDescent="0.2">
      <c r="A58" s="40">
        <v>11</v>
      </c>
      <c r="B58" s="41" t="s">
        <v>192</v>
      </c>
      <c r="C58" s="42" t="s">
        <v>193</v>
      </c>
      <c r="D58" s="34" t="s">
        <v>93</v>
      </c>
      <c r="E58" s="34">
        <v>2</v>
      </c>
      <c r="F58" s="34" t="s">
        <v>49</v>
      </c>
      <c r="G58" s="34">
        <f t="shared" si="1"/>
        <v>2</v>
      </c>
      <c r="H58" s="36"/>
    </row>
    <row r="59" spans="1:8" ht="12.75" x14ac:dyDescent="0.2">
      <c r="A59" s="40">
        <v>12</v>
      </c>
      <c r="B59" s="41" t="s">
        <v>194</v>
      </c>
      <c r="C59" s="42" t="s">
        <v>195</v>
      </c>
      <c r="D59" s="34" t="s">
        <v>93</v>
      </c>
      <c r="E59" s="34">
        <v>100</v>
      </c>
      <c r="F59" s="34" t="s">
        <v>49</v>
      </c>
      <c r="G59" s="34">
        <f t="shared" si="1"/>
        <v>100</v>
      </c>
      <c r="H59" s="36"/>
    </row>
    <row r="60" spans="1:8" ht="12.75" x14ac:dyDescent="0.2">
      <c r="A60" s="40">
        <v>13</v>
      </c>
      <c r="B60" s="38" t="s">
        <v>196</v>
      </c>
      <c r="C60" s="42" t="s">
        <v>144</v>
      </c>
      <c r="D60" s="34" t="s">
        <v>93</v>
      </c>
      <c r="E60" s="34">
        <v>1</v>
      </c>
      <c r="F60" s="34" t="s">
        <v>49</v>
      </c>
      <c r="G60" s="34">
        <f t="shared" si="1"/>
        <v>1</v>
      </c>
      <c r="H60" s="36"/>
    </row>
    <row r="61" spans="1:8" ht="12.75" x14ac:dyDescent="0.2">
      <c r="A61" s="40">
        <v>14</v>
      </c>
      <c r="B61" s="38" t="s">
        <v>197</v>
      </c>
      <c r="C61" s="42" t="s">
        <v>198</v>
      </c>
      <c r="D61" s="34" t="s">
        <v>93</v>
      </c>
      <c r="E61" s="34">
        <v>50</v>
      </c>
      <c r="F61" s="34" t="s">
        <v>49</v>
      </c>
      <c r="G61" s="34">
        <f t="shared" si="1"/>
        <v>50</v>
      </c>
      <c r="H61" s="36"/>
    </row>
    <row r="62" spans="1:8" ht="12.75" x14ac:dyDescent="0.2">
      <c r="A62" s="40">
        <v>15</v>
      </c>
      <c r="B62" s="41" t="s">
        <v>199</v>
      </c>
      <c r="C62" s="42" t="s">
        <v>200</v>
      </c>
      <c r="D62" s="34" t="s">
        <v>93</v>
      </c>
      <c r="E62" s="34">
        <v>32</v>
      </c>
      <c r="F62" s="34" t="s">
        <v>49</v>
      </c>
      <c r="G62" s="34">
        <f t="shared" si="1"/>
        <v>32</v>
      </c>
      <c r="H62" s="36"/>
    </row>
    <row r="63" spans="1:8" ht="12.75" x14ac:dyDescent="0.2">
      <c r="A63" s="40">
        <v>16</v>
      </c>
      <c r="B63" s="41" t="s">
        <v>201</v>
      </c>
      <c r="C63" s="42" t="s">
        <v>202</v>
      </c>
      <c r="D63" s="34" t="s">
        <v>93</v>
      </c>
      <c r="E63" s="34">
        <v>3</v>
      </c>
      <c r="F63" s="34" t="s">
        <v>49</v>
      </c>
      <c r="G63" s="34">
        <f t="shared" si="1"/>
        <v>3</v>
      </c>
      <c r="H63" s="36"/>
    </row>
    <row r="64" spans="1:8" ht="12.75" x14ac:dyDescent="0.2">
      <c r="A64" s="40">
        <v>17</v>
      </c>
      <c r="B64" s="38" t="s">
        <v>203</v>
      </c>
      <c r="C64" s="42" t="s">
        <v>204</v>
      </c>
      <c r="D64" s="34" t="s">
        <v>93</v>
      </c>
      <c r="E64" s="34">
        <v>1</v>
      </c>
      <c r="F64" s="34" t="s">
        <v>49</v>
      </c>
      <c r="G64" s="34">
        <f t="shared" si="1"/>
        <v>1</v>
      </c>
      <c r="H64" s="36"/>
    </row>
    <row r="65" spans="1:8" ht="25.5" x14ac:dyDescent="0.2">
      <c r="A65" s="40">
        <v>18</v>
      </c>
      <c r="B65" s="38" t="s">
        <v>205</v>
      </c>
      <c r="C65" s="42" t="s">
        <v>206</v>
      </c>
      <c r="D65" s="34" t="s">
        <v>93</v>
      </c>
      <c r="E65" s="34">
        <v>1</v>
      </c>
      <c r="F65" s="34" t="s">
        <v>49</v>
      </c>
      <c r="G65" s="34">
        <f t="shared" si="1"/>
        <v>1</v>
      </c>
      <c r="H65" s="36"/>
    </row>
    <row r="66" spans="1:8" ht="12.75" x14ac:dyDescent="0.2">
      <c r="A66" s="40">
        <v>19</v>
      </c>
      <c r="B66" s="6" t="s">
        <v>207</v>
      </c>
      <c r="C66" s="6" t="s">
        <v>121</v>
      </c>
      <c r="D66" s="34" t="s">
        <v>93</v>
      </c>
      <c r="E66" s="34">
        <v>10</v>
      </c>
      <c r="F66" s="34" t="s">
        <v>49</v>
      </c>
      <c r="G66" s="34">
        <f t="shared" si="1"/>
        <v>10</v>
      </c>
      <c r="H66" s="36"/>
    </row>
    <row r="67" spans="1:8" ht="12.75" x14ac:dyDescent="0.2">
      <c r="A67" s="40">
        <v>20</v>
      </c>
      <c r="B67" s="6" t="s">
        <v>208</v>
      </c>
      <c r="C67" s="6" t="s">
        <v>209</v>
      </c>
      <c r="D67" s="34" t="s">
        <v>93</v>
      </c>
      <c r="E67" s="34">
        <v>10</v>
      </c>
      <c r="F67" s="34" t="s">
        <v>49</v>
      </c>
      <c r="G67" s="34">
        <f t="shared" si="1"/>
        <v>10</v>
      </c>
      <c r="H67" s="36"/>
    </row>
    <row r="68" spans="1:8" s="4" customFormat="1" ht="12.75" x14ac:dyDescent="0.2">
      <c r="A68" s="40">
        <v>21</v>
      </c>
      <c r="B68" s="24" t="s">
        <v>92</v>
      </c>
      <c r="C68" s="22" t="s">
        <v>343</v>
      </c>
      <c r="D68" s="25" t="s">
        <v>93</v>
      </c>
      <c r="E68" s="25">
        <v>2</v>
      </c>
      <c r="F68" s="25" t="s">
        <v>49</v>
      </c>
      <c r="G68" s="25">
        <f>E68</f>
        <v>2</v>
      </c>
      <c r="H68" s="11"/>
    </row>
    <row r="69" spans="1:8" ht="25.5" x14ac:dyDescent="0.2">
      <c r="A69" s="40">
        <v>22</v>
      </c>
      <c r="B69" s="93" t="s">
        <v>274</v>
      </c>
      <c r="C69" s="85" t="s">
        <v>238</v>
      </c>
      <c r="D69" s="30" t="s">
        <v>93</v>
      </c>
      <c r="E69" s="30">
        <v>5</v>
      </c>
      <c r="F69" s="30" t="s">
        <v>49</v>
      </c>
      <c r="G69" s="30">
        <v>5</v>
      </c>
      <c r="H69" s="94"/>
    </row>
    <row r="70" spans="1:8" ht="15" customHeight="1" x14ac:dyDescent="0.2">
      <c r="A70" s="40">
        <v>23</v>
      </c>
      <c r="B70" s="95" t="s">
        <v>309</v>
      </c>
      <c r="C70" s="95" t="s">
        <v>310</v>
      </c>
      <c r="D70" s="30" t="s">
        <v>93</v>
      </c>
      <c r="E70" s="96">
        <v>1</v>
      </c>
      <c r="F70" s="97" t="s">
        <v>49</v>
      </c>
      <c r="G70" s="96">
        <v>1</v>
      </c>
      <c r="H70" s="95"/>
    </row>
    <row r="71" spans="1:8" ht="15" customHeight="1" x14ac:dyDescent="0.2">
      <c r="A71" s="40">
        <v>24</v>
      </c>
      <c r="B71" s="95" t="s">
        <v>311</v>
      </c>
      <c r="C71" s="122" t="s">
        <v>310</v>
      </c>
      <c r="D71" s="30" t="s">
        <v>93</v>
      </c>
      <c r="E71" s="96">
        <v>1</v>
      </c>
      <c r="F71" s="97" t="s">
        <v>49</v>
      </c>
      <c r="G71" s="96">
        <v>1</v>
      </c>
      <c r="H71" s="95"/>
    </row>
    <row r="72" spans="1:8" ht="15" customHeight="1" x14ac:dyDescent="0.2">
      <c r="A72" s="40">
        <v>25</v>
      </c>
      <c r="B72" s="95" t="s">
        <v>341</v>
      </c>
      <c r="C72" s="122" t="s">
        <v>342</v>
      </c>
      <c r="D72" s="30" t="s">
        <v>93</v>
      </c>
      <c r="E72" s="96">
        <v>10</v>
      </c>
      <c r="F72" s="97" t="s">
        <v>49</v>
      </c>
      <c r="G72" s="96">
        <v>10</v>
      </c>
      <c r="H72" s="95"/>
    </row>
    <row r="73" spans="1:8" ht="15" customHeight="1" x14ac:dyDescent="0.2">
      <c r="A73" s="40">
        <v>26</v>
      </c>
      <c r="B73" s="95" t="s">
        <v>312</v>
      </c>
      <c r="C73" s="95" t="s">
        <v>313</v>
      </c>
      <c r="D73" s="30" t="s">
        <v>93</v>
      </c>
      <c r="E73" s="96">
        <v>1</v>
      </c>
      <c r="F73" s="97" t="s">
        <v>49</v>
      </c>
      <c r="G73" s="96">
        <v>1</v>
      </c>
      <c r="H73" s="95"/>
    </row>
    <row r="74" spans="1:8" ht="15" customHeight="1" x14ac:dyDescent="0.2">
      <c r="A74" s="40">
        <v>27</v>
      </c>
      <c r="B74" s="95" t="s">
        <v>320</v>
      </c>
      <c r="C74" s="95" t="s">
        <v>321</v>
      </c>
      <c r="D74" s="30" t="s">
        <v>93</v>
      </c>
      <c r="E74" s="96">
        <v>16</v>
      </c>
      <c r="F74" s="96" t="s">
        <v>49</v>
      </c>
      <c r="G74" s="96">
        <v>16</v>
      </c>
      <c r="H74" s="95"/>
    </row>
    <row r="75" spans="1:8" ht="15" customHeight="1" x14ac:dyDescent="0.2">
      <c r="A75" s="40">
        <v>28</v>
      </c>
      <c r="B75" s="95" t="s">
        <v>322</v>
      </c>
      <c r="C75" s="98" t="s">
        <v>319</v>
      </c>
      <c r="D75" s="30" t="s">
        <v>93</v>
      </c>
      <c r="E75" s="96">
        <v>20</v>
      </c>
      <c r="F75" s="96" t="s">
        <v>316</v>
      </c>
      <c r="G75" s="96">
        <v>20</v>
      </c>
      <c r="H75" s="95"/>
    </row>
    <row r="76" spans="1:8" ht="15" customHeight="1" x14ac:dyDescent="0.2">
      <c r="A76" s="40">
        <v>29</v>
      </c>
      <c r="B76" s="95" t="s">
        <v>314</v>
      </c>
      <c r="C76" s="95" t="s">
        <v>315</v>
      </c>
      <c r="D76" s="30" t="s">
        <v>93</v>
      </c>
      <c r="E76" s="96">
        <v>200</v>
      </c>
      <c r="F76" s="96" t="s">
        <v>316</v>
      </c>
      <c r="G76" s="96">
        <v>200</v>
      </c>
      <c r="H76" s="95"/>
    </row>
    <row r="77" spans="1:8" ht="15" customHeight="1" x14ac:dyDescent="0.2">
      <c r="A77" s="40">
        <v>30</v>
      </c>
      <c r="B77" s="95" t="s">
        <v>314</v>
      </c>
      <c r="C77" s="95" t="s">
        <v>317</v>
      </c>
      <c r="D77" s="97" t="s">
        <v>93</v>
      </c>
      <c r="E77" s="96">
        <v>1</v>
      </c>
      <c r="F77" s="96" t="s">
        <v>318</v>
      </c>
      <c r="G77" s="96">
        <v>1</v>
      </c>
      <c r="H77" s="95"/>
    </row>
  </sheetData>
  <mergeCells count="30">
    <mergeCell ref="A46:H46"/>
    <mergeCell ref="A16:H16"/>
    <mergeCell ref="C15:H15"/>
    <mergeCell ref="A15:B15"/>
    <mergeCell ref="A2:H2"/>
    <mergeCell ref="A3:H3"/>
    <mergeCell ref="A4:H4"/>
    <mergeCell ref="A5:H5"/>
    <mergeCell ref="A6:H6"/>
    <mergeCell ref="A7:B7"/>
    <mergeCell ref="C7:H7"/>
    <mergeCell ref="A8:C8"/>
    <mergeCell ref="D8:H8"/>
    <mergeCell ref="A9:B9"/>
    <mergeCell ref="C9:H9"/>
    <mergeCell ref="A1:H1"/>
    <mergeCell ref="C14:H14"/>
    <mergeCell ref="A14:B14"/>
    <mergeCell ref="C13:H13"/>
    <mergeCell ref="A13:B13"/>
    <mergeCell ref="C12:H12"/>
    <mergeCell ref="A12:B12"/>
    <mergeCell ref="A11:B11"/>
    <mergeCell ref="C11:D11"/>
    <mergeCell ref="E11:F11"/>
    <mergeCell ref="G11:H11"/>
    <mergeCell ref="A10:B10"/>
    <mergeCell ref="C10:D10"/>
    <mergeCell ref="E10:F10"/>
    <mergeCell ref="G10:H10"/>
  </mergeCells>
  <pageMargins left="0.70000004768371604" right="0.70000004768371604" top="0.75" bottom="0.75" header="0" footer="0"/>
  <pageSetup paperSize="9" fitToWidth="0"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workbookViewId="0">
      <selection activeCell="K10" sqref="K10"/>
    </sheetView>
  </sheetViews>
  <sheetFormatPr defaultColWidth="14.42578125" defaultRowHeight="15" customHeight="1" x14ac:dyDescent="0.2"/>
  <cols>
    <col min="1" max="1" width="5.140625" style="27" customWidth="1"/>
    <col min="2" max="2" width="52" style="27" customWidth="1"/>
    <col min="3" max="3" width="27.42578125" style="27" customWidth="1"/>
    <col min="4" max="4" width="22" style="27" customWidth="1"/>
    <col min="5" max="5" width="15.42578125" style="27" customWidth="1"/>
    <col min="6" max="6" width="19.7109375" style="27" bestFit="1" customWidth="1"/>
    <col min="7" max="7" width="14.42578125" style="27" customWidth="1"/>
    <col min="8" max="9" width="8.7109375" style="27" customWidth="1"/>
    <col min="10" max="10" width="14.42578125" style="27" bestFit="1" customWidth="1"/>
    <col min="11" max="16384" width="14.42578125" style="27"/>
  </cols>
  <sheetData>
    <row r="1" spans="1:9" ht="12.75" x14ac:dyDescent="0.2">
      <c r="A1" s="160"/>
      <c r="B1" s="160"/>
      <c r="C1" s="160"/>
      <c r="D1" s="160"/>
      <c r="E1" s="160"/>
      <c r="F1" s="160"/>
      <c r="G1" s="160"/>
    </row>
    <row r="2" spans="1:9" s="5" customFormat="1" x14ac:dyDescent="0.25">
      <c r="A2" s="151" t="s">
        <v>18</v>
      </c>
      <c r="B2" s="151"/>
      <c r="C2" s="151"/>
      <c r="D2" s="151"/>
      <c r="E2" s="151"/>
      <c r="F2" s="151"/>
      <c r="G2" s="151"/>
      <c r="H2" s="27"/>
      <c r="I2" s="27"/>
    </row>
    <row r="3" spans="1:9" s="5" customFormat="1" x14ac:dyDescent="0.25">
      <c r="A3" s="152" t="str">
        <f>'Информация о чемпионате'!B4</f>
        <v>Итоговый (межрегиональный) этап Чемпионата профессионального мастерства "Профессионалы" - 2025</v>
      </c>
      <c r="B3" s="152"/>
      <c r="C3" s="152"/>
      <c r="D3" s="152"/>
      <c r="E3" s="152"/>
      <c r="F3" s="152"/>
      <c r="G3" s="152"/>
      <c r="H3" s="28"/>
      <c r="I3" s="28"/>
    </row>
    <row r="4" spans="1:9" s="5" customFormat="1" x14ac:dyDescent="0.25">
      <c r="A4" s="151" t="s">
        <v>19</v>
      </c>
      <c r="B4" s="151"/>
      <c r="C4" s="151"/>
      <c r="D4" s="151"/>
      <c r="E4" s="151"/>
      <c r="F4" s="151"/>
      <c r="G4" s="151"/>
      <c r="H4" s="27"/>
      <c r="I4" s="27"/>
    </row>
    <row r="5" spans="1:9" s="5" customFormat="1" x14ac:dyDescent="0.25">
      <c r="A5" s="153" t="str">
        <f>'Информация о чемпионате'!B3</f>
        <v>Эксплуатация беспилотных авиационных систем</v>
      </c>
      <c r="B5" s="153"/>
      <c r="C5" s="153"/>
      <c r="D5" s="153"/>
      <c r="E5" s="153"/>
      <c r="F5" s="153"/>
      <c r="G5" s="153"/>
      <c r="H5" s="27"/>
      <c r="I5" s="27"/>
    </row>
    <row r="6" spans="1:9" ht="25.5" x14ac:dyDescent="0.2">
      <c r="A6" s="29" t="s">
        <v>38</v>
      </c>
      <c r="B6" s="29" t="s">
        <v>39</v>
      </c>
      <c r="C6" s="29" t="s">
        <v>40</v>
      </c>
      <c r="D6" s="29" t="s">
        <v>41</v>
      </c>
      <c r="E6" s="29" t="s">
        <v>42</v>
      </c>
      <c r="F6" s="29" t="s">
        <v>43</v>
      </c>
      <c r="G6" s="29" t="s">
        <v>210</v>
      </c>
    </row>
    <row r="7" spans="1:9" ht="25.5" x14ac:dyDescent="0.2">
      <c r="A7" s="29">
        <v>1</v>
      </c>
      <c r="B7" s="43" t="s">
        <v>211</v>
      </c>
      <c r="C7" s="44" t="s">
        <v>212</v>
      </c>
      <c r="D7" s="34" t="s">
        <v>100</v>
      </c>
      <c r="E7" s="34">
        <v>1</v>
      </c>
      <c r="F7" s="34" t="s">
        <v>49</v>
      </c>
      <c r="G7" s="29"/>
    </row>
    <row r="8" spans="1:9" ht="63.75" x14ac:dyDescent="0.2">
      <c r="A8" s="29">
        <v>2</v>
      </c>
      <c r="B8" s="31" t="s">
        <v>164</v>
      </c>
      <c r="C8" s="44" t="s">
        <v>213</v>
      </c>
      <c r="D8" s="34" t="s">
        <v>100</v>
      </c>
      <c r="E8" s="34">
        <v>1</v>
      </c>
      <c r="F8" s="34" t="s">
        <v>49</v>
      </c>
      <c r="G8" s="45"/>
    </row>
    <row r="9" spans="1:9" ht="12.75" x14ac:dyDescent="0.2">
      <c r="A9" s="29">
        <v>3</v>
      </c>
      <c r="B9" s="41" t="s">
        <v>165</v>
      </c>
      <c r="C9" s="43" t="s">
        <v>214</v>
      </c>
      <c r="D9" s="34" t="s">
        <v>100</v>
      </c>
      <c r="E9" s="34">
        <v>1</v>
      </c>
      <c r="F9" s="34" t="s">
        <v>49</v>
      </c>
      <c r="G9" s="36"/>
    </row>
    <row r="10" spans="1:9" ht="409.5" x14ac:dyDescent="0.2">
      <c r="A10" s="29">
        <v>4</v>
      </c>
      <c r="B10" s="46" t="s">
        <v>59</v>
      </c>
      <c r="C10" s="31" t="s">
        <v>338</v>
      </c>
      <c r="D10" s="29" t="s">
        <v>57</v>
      </c>
      <c r="E10" s="29">
        <v>1</v>
      </c>
      <c r="F10" s="34" t="s">
        <v>49</v>
      </c>
      <c r="G10" s="36"/>
    </row>
    <row r="11" spans="1:9" ht="409.5" x14ac:dyDescent="0.2">
      <c r="A11" s="29">
        <v>5</v>
      </c>
      <c r="B11" s="14" t="s">
        <v>60</v>
      </c>
      <c r="C11" s="14" t="s">
        <v>280</v>
      </c>
      <c r="D11" s="29" t="s">
        <v>57</v>
      </c>
      <c r="E11" s="29">
        <v>1</v>
      </c>
      <c r="F11" s="34" t="s">
        <v>49</v>
      </c>
      <c r="G11" s="36"/>
    </row>
    <row r="12" spans="1:9" ht="89.25" x14ac:dyDescent="0.2">
      <c r="A12" s="29">
        <v>6</v>
      </c>
      <c r="B12" s="43" t="s">
        <v>215</v>
      </c>
      <c r="C12" s="44" t="s">
        <v>216</v>
      </c>
      <c r="D12" s="29" t="s">
        <v>57</v>
      </c>
      <c r="E12" s="48">
        <v>1</v>
      </c>
      <c r="F12" s="34" t="s">
        <v>49</v>
      </c>
      <c r="G12" s="36"/>
    </row>
    <row r="13" spans="1:9" ht="102" x14ac:dyDescent="0.2">
      <c r="A13" s="29">
        <v>7</v>
      </c>
      <c r="B13" s="47" t="s">
        <v>217</v>
      </c>
      <c r="C13" s="44" t="s">
        <v>218</v>
      </c>
      <c r="D13" s="29" t="s">
        <v>57</v>
      </c>
      <c r="E13" s="48">
        <v>1</v>
      </c>
      <c r="F13" s="48" t="s">
        <v>58</v>
      </c>
      <c r="G13" s="36"/>
    </row>
    <row r="14" spans="1:9" ht="89.25" x14ac:dyDescent="0.2">
      <c r="A14" s="29">
        <v>8</v>
      </c>
      <c r="B14" s="47" t="s">
        <v>219</v>
      </c>
      <c r="C14" s="44" t="s">
        <v>220</v>
      </c>
      <c r="D14" s="29" t="s">
        <v>57</v>
      </c>
      <c r="E14" s="48">
        <v>1</v>
      </c>
      <c r="F14" s="48" t="s">
        <v>49</v>
      </c>
      <c r="G14" s="36"/>
    </row>
    <row r="15" spans="1:9" ht="140.25" x14ac:dyDescent="0.2">
      <c r="A15" s="29">
        <v>9</v>
      </c>
      <c r="B15" s="47" t="s">
        <v>221</v>
      </c>
      <c r="C15" s="44" t="s">
        <v>222</v>
      </c>
      <c r="D15" s="29" t="s">
        <v>57</v>
      </c>
      <c r="E15" s="48">
        <v>1</v>
      </c>
      <c r="F15" s="48" t="s">
        <v>49</v>
      </c>
      <c r="G15" s="36"/>
    </row>
    <row r="16" spans="1:9" ht="191.25" x14ac:dyDescent="0.2">
      <c r="A16" s="29">
        <v>10</v>
      </c>
      <c r="B16" s="43" t="s">
        <v>223</v>
      </c>
      <c r="C16" s="44" t="s">
        <v>281</v>
      </c>
      <c r="D16" s="29" t="s">
        <v>57</v>
      </c>
      <c r="E16" s="48">
        <v>1</v>
      </c>
      <c r="F16" s="48" t="s">
        <v>49</v>
      </c>
      <c r="G16" s="36"/>
    </row>
    <row r="17" spans="1:8" ht="204" x14ac:dyDescent="0.2">
      <c r="A17" s="29">
        <v>11</v>
      </c>
      <c r="B17" s="43" t="s">
        <v>224</v>
      </c>
      <c r="C17" s="44" t="s">
        <v>225</v>
      </c>
      <c r="D17" s="29" t="s">
        <v>57</v>
      </c>
      <c r="E17" s="48">
        <v>1</v>
      </c>
      <c r="F17" s="48" t="s">
        <v>49</v>
      </c>
      <c r="G17" s="36"/>
    </row>
    <row r="18" spans="1:8" ht="76.5" x14ac:dyDescent="0.2">
      <c r="A18" s="29">
        <v>12</v>
      </c>
      <c r="B18" s="47" t="s">
        <v>226</v>
      </c>
      <c r="C18" s="44" t="s">
        <v>227</v>
      </c>
      <c r="D18" s="48" t="s">
        <v>122</v>
      </c>
      <c r="E18" s="48">
        <v>1</v>
      </c>
      <c r="F18" s="48" t="s">
        <v>49</v>
      </c>
      <c r="G18" s="36"/>
    </row>
    <row r="19" spans="1:8" ht="153" x14ac:dyDescent="0.2">
      <c r="A19" s="29">
        <v>13</v>
      </c>
      <c r="B19" s="47" t="s">
        <v>228</v>
      </c>
      <c r="C19" s="44" t="s">
        <v>229</v>
      </c>
      <c r="D19" s="48" t="s">
        <v>122</v>
      </c>
      <c r="E19" s="48">
        <v>1</v>
      </c>
      <c r="F19" s="48" t="s">
        <v>58</v>
      </c>
      <c r="G19" s="36"/>
    </row>
    <row r="20" spans="1:8" s="4" customFormat="1" ht="409.5" x14ac:dyDescent="0.2">
      <c r="A20" s="29">
        <v>14</v>
      </c>
      <c r="B20" s="6" t="s">
        <v>119</v>
      </c>
      <c r="C20" s="6" t="s">
        <v>120</v>
      </c>
      <c r="D20" s="12" t="s">
        <v>57</v>
      </c>
      <c r="E20" s="12">
        <v>1</v>
      </c>
      <c r="F20" s="12" t="s">
        <v>49</v>
      </c>
      <c r="G20" s="12">
        <v>10</v>
      </c>
      <c r="H20" s="11"/>
    </row>
    <row r="21" spans="1:8" s="4" customFormat="1" ht="140.25" x14ac:dyDescent="0.2">
      <c r="A21" s="29">
        <v>15</v>
      </c>
      <c r="B21" s="6" t="s">
        <v>339</v>
      </c>
      <c r="C21" s="6" t="s">
        <v>123</v>
      </c>
      <c r="D21" s="12" t="s">
        <v>122</v>
      </c>
      <c r="E21" s="12">
        <v>1</v>
      </c>
      <c r="F21" s="12" t="s">
        <v>49</v>
      </c>
      <c r="G21" s="12">
        <v>10</v>
      </c>
      <c r="H21" s="11"/>
    </row>
    <row r="22" spans="1:8" s="4" customFormat="1" ht="229.5" x14ac:dyDescent="0.2">
      <c r="A22" s="29">
        <v>16</v>
      </c>
      <c r="B22" s="6" t="s">
        <v>124</v>
      </c>
      <c r="C22" s="6" t="s">
        <v>125</v>
      </c>
      <c r="D22" s="12" t="s">
        <v>122</v>
      </c>
      <c r="E22" s="12">
        <v>1</v>
      </c>
      <c r="F22" s="12" t="s">
        <v>49</v>
      </c>
      <c r="G22" s="12">
        <v>10</v>
      </c>
      <c r="H22" s="11"/>
    </row>
    <row r="23" spans="1:8" s="4" customFormat="1" ht="51" x14ac:dyDescent="0.2">
      <c r="A23" s="29">
        <v>17</v>
      </c>
      <c r="B23" s="6" t="s">
        <v>126</v>
      </c>
      <c r="C23" s="6" t="s">
        <v>127</v>
      </c>
      <c r="D23" s="12" t="s">
        <v>122</v>
      </c>
      <c r="E23" s="12">
        <v>1</v>
      </c>
      <c r="F23" s="12" t="s">
        <v>49</v>
      </c>
      <c r="G23" s="12">
        <v>10</v>
      </c>
      <c r="H23" s="11"/>
    </row>
    <row r="24" spans="1:8" s="4" customFormat="1" ht="76.5" x14ac:dyDescent="0.2">
      <c r="A24" s="29">
        <v>18</v>
      </c>
      <c r="B24" s="6" t="s">
        <v>129</v>
      </c>
      <c r="C24" s="6" t="s">
        <v>130</v>
      </c>
      <c r="D24" s="12" t="s">
        <v>122</v>
      </c>
      <c r="E24" s="12">
        <v>1</v>
      </c>
      <c r="F24" s="12" t="s">
        <v>49</v>
      </c>
      <c r="G24" s="12">
        <v>10</v>
      </c>
      <c r="H24" s="11"/>
    </row>
    <row r="25" spans="1:8" s="4" customFormat="1" ht="12.75" x14ac:dyDescent="0.2">
      <c r="A25" s="29">
        <v>19</v>
      </c>
      <c r="B25" s="6" t="s">
        <v>131</v>
      </c>
      <c r="C25" s="6" t="s">
        <v>132</v>
      </c>
      <c r="D25" s="12" t="s">
        <v>122</v>
      </c>
      <c r="E25" s="12">
        <v>1</v>
      </c>
      <c r="F25" s="12" t="s">
        <v>49</v>
      </c>
      <c r="G25" s="12">
        <v>10</v>
      </c>
      <c r="H25" s="11"/>
    </row>
    <row r="26" spans="1:8" s="4" customFormat="1" ht="25.5" x14ac:dyDescent="0.2">
      <c r="A26" s="29">
        <v>20</v>
      </c>
      <c r="B26" s="6" t="s">
        <v>133</v>
      </c>
      <c r="C26" s="6" t="s">
        <v>134</v>
      </c>
      <c r="D26" s="12" t="s">
        <v>122</v>
      </c>
      <c r="E26" s="12">
        <v>1</v>
      </c>
      <c r="F26" s="12" t="s">
        <v>49</v>
      </c>
      <c r="G26" s="12">
        <v>10</v>
      </c>
      <c r="H26" s="11"/>
    </row>
    <row r="27" spans="1:8" s="4" customFormat="1" ht="12.75" x14ac:dyDescent="0.2">
      <c r="A27" s="29">
        <v>21</v>
      </c>
      <c r="B27" s="6" t="s">
        <v>135</v>
      </c>
      <c r="C27" s="6" t="s">
        <v>136</v>
      </c>
      <c r="D27" s="12" t="s">
        <v>122</v>
      </c>
      <c r="E27" s="12">
        <v>1</v>
      </c>
      <c r="F27" s="12" t="s">
        <v>49</v>
      </c>
      <c r="G27" s="12">
        <v>10</v>
      </c>
      <c r="H27" s="11"/>
    </row>
    <row r="28" spans="1:8" s="4" customFormat="1" ht="12.75" x14ac:dyDescent="0.2">
      <c r="A28" s="29">
        <v>22</v>
      </c>
      <c r="B28" s="6" t="s">
        <v>137</v>
      </c>
      <c r="C28" s="6" t="s">
        <v>128</v>
      </c>
      <c r="D28" s="12" t="s">
        <v>122</v>
      </c>
      <c r="E28" s="12">
        <v>1</v>
      </c>
      <c r="F28" s="12" t="s">
        <v>49</v>
      </c>
      <c r="G28" s="12">
        <v>10</v>
      </c>
      <c r="H28" s="11"/>
    </row>
    <row r="29" spans="1:8" s="4" customFormat="1" ht="12.75" x14ac:dyDescent="0.2">
      <c r="A29" s="29">
        <v>23</v>
      </c>
      <c r="B29" s="6" t="s">
        <v>138</v>
      </c>
      <c r="C29" s="6" t="s">
        <v>139</v>
      </c>
      <c r="D29" s="12" t="s">
        <v>122</v>
      </c>
      <c r="E29" s="12">
        <v>1</v>
      </c>
      <c r="F29" s="12" t="s">
        <v>49</v>
      </c>
      <c r="G29" s="12">
        <v>10</v>
      </c>
      <c r="H29" s="11"/>
    </row>
    <row r="30" spans="1:8" s="4" customFormat="1" ht="12.75" x14ac:dyDescent="0.2">
      <c r="A30" s="29">
        <v>24</v>
      </c>
      <c r="B30" s="6" t="s">
        <v>140</v>
      </c>
      <c r="C30" s="6" t="s">
        <v>139</v>
      </c>
      <c r="D30" s="12" t="s">
        <v>122</v>
      </c>
      <c r="E30" s="12">
        <v>1</v>
      </c>
      <c r="F30" s="12" t="s">
        <v>49</v>
      </c>
      <c r="G30" s="12">
        <v>10</v>
      </c>
      <c r="H30" s="11"/>
    </row>
    <row r="31" spans="1:8" s="4" customFormat="1" ht="12.75" x14ac:dyDescent="0.2">
      <c r="A31" s="29">
        <v>25</v>
      </c>
      <c r="B31" s="6" t="s">
        <v>141</v>
      </c>
      <c r="C31" s="6" t="s">
        <v>139</v>
      </c>
      <c r="D31" s="12" t="s">
        <v>122</v>
      </c>
      <c r="E31" s="12">
        <v>1</v>
      </c>
      <c r="F31" s="12" t="s">
        <v>49</v>
      </c>
      <c r="G31" s="12">
        <v>10</v>
      </c>
      <c r="H31" s="11"/>
    </row>
    <row r="32" spans="1:8" s="4" customFormat="1" ht="12.75" x14ac:dyDescent="0.2">
      <c r="A32" s="29">
        <v>26</v>
      </c>
      <c r="B32" s="6" t="s">
        <v>142</v>
      </c>
      <c r="C32" s="6" t="s">
        <v>139</v>
      </c>
      <c r="D32" s="12" t="s">
        <v>122</v>
      </c>
      <c r="E32" s="12">
        <v>1</v>
      </c>
      <c r="F32" s="12" t="s">
        <v>49</v>
      </c>
      <c r="G32" s="12">
        <v>10</v>
      </c>
      <c r="H32" s="11"/>
    </row>
    <row r="33" spans="1:8" s="4" customFormat="1" ht="12.75" x14ac:dyDescent="0.2">
      <c r="A33" s="29">
        <v>27</v>
      </c>
      <c r="B33" s="6" t="s">
        <v>143</v>
      </c>
      <c r="C33" s="6" t="s">
        <v>144</v>
      </c>
      <c r="D33" s="12" t="s">
        <v>122</v>
      </c>
      <c r="E33" s="12">
        <v>1</v>
      </c>
      <c r="F33" s="12" t="s">
        <v>49</v>
      </c>
      <c r="G33" s="12">
        <v>10</v>
      </c>
      <c r="H33" s="11"/>
    </row>
  </sheetData>
  <mergeCells count="5">
    <mergeCell ref="A1:G1"/>
    <mergeCell ref="A2:G2"/>
    <mergeCell ref="A3:G3"/>
    <mergeCell ref="A4:G4"/>
    <mergeCell ref="A5:G5"/>
  </mergeCells>
  <pageMargins left="0.70000004768371604" right="0.70000004768371604" top="0.75" bottom="0.75" header="0" footer="0"/>
  <pageSetup paperSize="9" fitToWidth="0" fitToHeight="0" orientation="portrait"/>
</worksheet>
</file>

<file path=docProps/app.xml><?xml version="1.0" encoding="utf-8"?>
<Properties xmlns="http://schemas.openxmlformats.org/officeDocument/2006/extended-properties" xmlns:vt="http://schemas.openxmlformats.org/officeDocument/2006/docPropsVTypes">
  <Template>Normal.dotm</Template>
  <TotalTime>0</TotalTime>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конкурсанта</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Batorey</dc:creator>
  <cp:lastModifiedBy>LAT_OSTROUSHKO</cp:lastModifiedBy>
  <dcterms:created xsi:type="dcterms:W3CDTF">2024-04-25T07:24:22Z</dcterms:created>
  <dcterms:modified xsi:type="dcterms:W3CDTF">2025-03-24T05:44:09Z</dcterms:modified>
</cp:coreProperties>
</file>