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---Документационное обеспечение управления и архивоведения (юниоры)\"/>
    </mc:Choice>
  </mc:AlternateContent>
  <xr:revisionPtr revIDLastSave="0" documentId="13_ncr:1_{14982DBE-9735-40CD-ABBF-E9CDF752A009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5" l="1"/>
  <c r="G51" i="5" l="1"/>
  <c r="G25" i="5"/>
  <c r="G26" i="5"/>
  <c r="G27" i="5"/>
  <c r="G28" i="5"/>
  <c r="G29" i="5"/>
  <c r="G30" i="5"/>
  <c r="G31" i="5"/>
  <c r="G32" i="5"/>
  <c r="G22" i="5"/>
  <c r="G23" i="5"/>
  <c r="G24" i="5"/>
  <c r="G19" i="5"/>
  <c r="G20" i="5"/>
  <c r="G21" i="5"/>
  <c r="G18" i="5"/>
  <c r="G52" i="5"/>
  <c r="G50" i="5"/>
  <c r="G49" i="5"/>
  <c r="G48" i="5"/>
  <c r="G47" i="5"/>
  <c r="G46" i="5"/>
  <c r="G45" i="5"/>
  <c r="G44" i="5"/>
  <c r="G43" i="5"/>
  <c r="G42" i="5"/>
  <c r="G41" i="5"/>
  <c r="G40" i="5"/>
  <c r="G48" i="1"/>
  <c r="G47" i="1"/>
  <c r="G46" i="1"/>
  <c r="G84" i="4"/>
  <c r="G83" i="4"/>
  <c r="G72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32" i="1" l="1"/>
  <c r="G33" i="1"/>
  <c r="G42" i="1"/>
  <c r="G38" i="1"/>
  <c r="G28" i="1"/>
  <c r="G41" i="1"/>
  <c r="G37" i="1"/>
  <c r="G31" i="1"/>
  <c r="G40" i="1"/>
  <c r="G30" i="1"/>
  <c r="G43" i="1"/>
  <c r="G39" i="1"/>
  <c r="G29" i="1"/>
</calcChain>
</file>

<file path=xl/sharedStrings.xml><?xml version="1.0" encoding="utf-8"?>
<sst xmlns="http://schemas.openxmlformats.org/spreadsheetml/2006/main" count="587" uniqueCount="215">
  <si>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</si>
  <si>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</si>
  <si>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</si>
  <si>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</si>
  <si>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</si>
  <si>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</si>
  <si>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</si>
  <si>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</si>
  <si>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</si>
  <si>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</si>
  <si>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</si>
  <si>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</si>
  <si>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</si>
  <si>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</si>
  <si>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</si>
  <si>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</si>
  <si>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</si>
  <si>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</si>
  <si>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</si>
  <si>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</si>
  <si>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</si>
  <si>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</si>
  <si>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</si>
  <si>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</si>
  <si>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</si>
  <si>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</si>
  <si>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</si>
  <si>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</si>
  <si>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</si>
  <si>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</si>
  <si>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</si>
  <si>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</si>
  <si>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</si>
  <si>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</si>
  <si>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</si>
  <si>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</si>
  <si>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</si>
  <si>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</si>
  <si>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</si>
  <si>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</si>
  <si>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</si>
  <si>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</si>
  <si>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</si>
  <si>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</si>
  <si>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</si>
  <si>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</si>
  <si>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</si>
  <si>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</si>
  <si>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</si>
  <si>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</si>
  <si>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</si>
  <si>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</si>
  <si>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</si>
  <si>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</si>
  <si>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</si>
  <si>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</si>
  <si>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</si>
  <si>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</si>
  <si>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</si>
  <si>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 xml:space="preserve">Оренбургская область  </t>
  </si>
  <si>
    <t xml:space="preserve"> ГАПОУ «Гуманитарно-технический техникум» г. Оренбурга</t>
  </si>
  <si>
    <t>Кабланова Аделя Кинесаровна</t>
  </si>
  <si>
    <t>akablanova@bk.ru</t>
  </si>
  <si>
    <t>Оборудование IT</t>
  </si>
  <si>
    <t>шт</t>
  </si>
  <si>
    <t>Для организации брифинг-зоны</t>
  </si>
  <si>
    <t>Монитор</t>
  </si>
  <si>
    <t>Мышь компьютерная</t>
  </si>
  <si>
    <t>USB</t>
  </si>
  <si>
    <t>Клавиатура</t>
  </si>
  <si>
    <t>Оборудование</t>
  </si>
  <si>
    <t>Мебель</t>
  </si>
  <si>
    <t>Стул </t>
  </si>
  <si>
    <t>Интернет не менее 5 Мбит/с</t>
  </si>
  <si>
    <t>Трибуна для выступления</t>
  </si>
  <si>
    <t>Сетевой фильтр на 5 подключений</t>
  </si>
  <si>
    <t xml:space="preserve">Освещение: Допустимо верхнее искусственное освещение ( не менее 300 люкс) </t>
  </si>
  <si>
    <t>Интернет : Подключение  ПК подключение к проводному интернету</t>
  </si>
  <si>
    <t>Электричество: розетки подключения к сети  по 220 Вольт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</si>
  <si>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</si>
  <si>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</si>
  <si>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Стол-парта</t>
  </si>
  <si>
    <t xml:space="preserve"> 2-местный нерегулируемый, 1200×500×750 мм</t>
  </si>
  <si>
    <t xml:space="preserve">шт </t>
  </si>
  <si>
    <t xml:space="preserve">Стул </t>
  </si>
  <si>
    <t>820*420*490 мм</t>
  </si>
  <si>
    <t>Мусорная корзина</t>
  </si>
  <si>
    <t>сетчатая, 9 л, черная</t>
  </si>
  <si>
    <t>Офисный стол</t>
  </si>
  <si>
    <t>(ШхГхВ)2100х600х750</t>
  </si>
  <si>
    <t>Кресло компьютерное</t>
  </si>
  <si>
    <t>на колесиках, без подлокотников</t>
  </si>
  <si>
    <t>сетчатая, 9 л, серая</t>
  </si>
  <si>
    <t>Сетевой удлинитель (на 5 розеток)</t>
  </si>
  <si>
    <t>Многофункциональное устройство (принтер, сканер, копир)</t>
  </si>
  <si>
    <t>Операционная система</t>
  </si>
  <si>
    <t>ПО</t>
  </si>
  <si>
    <t>Медиапроигрыватель</t>
  </si>
  <si>
    <t>Windows Media</t>
  </si>
  <si>
    <t>Программное обеспечение для просмотра файлов в формате .pdf</t>
  </si>
  <si>
    <t>Интернет-браузер</t>
  </si>
  <si>
    <t>Пакет офисных программ</t>
  </si>
  <si>
    <t>Программное обеспечение для сканирования</t>
  </si>
  <si>
    <t>Справочно-правовая система</t>
  </si>
  <si>
    <t>Шкаф для документов (стелаж)</t>
  </si>
  <si>
    <t>200х600х400</t>
  </si>
  <si>
    <t>Ручка шариковая</t>
  </si>
  <si>
    <t>синяя/черная паста</t>
  </si>
  <si>
    <t>Расходные материалы</t>
  </si>
  <si>
    <t>Простой карандаш</t>
  </si>
  <si>
    <t>Карандаш чернографитный, без ластика</t>
  </si>
  <si>
    <t>шт.</t>
  </si>
  <si>
    <t xml:space="preserve">Степлер </t>
  </si>
  <si>
    <t>Скобами для степлера</t>
  </si>
  <si>
    <t>№ 24/6</t>
  </si>
  <si>
    <t>Антистеплер</t>
  </si>
  <si>
    <t>для скоб № 10 и № 24/6</t>
  </si>
  <si>
    <t>Скрепки канцелярские</t>
  </si>
  <si>
    <t>Скрепки  28 мм, оцинкованные, 100 шт.</t>
  </si>
  <si>
    <t>упак</t>
  </si>
  <si>
    <t>Ножницы</t>
  </si>
  <si>
    <t>Дырокол для листов</t>
  </si>
  <si>
    <t>толщина пробивки 30 листов</t>
  </si>
  <si>
    <t>Точилка для карандашей</t>
  </si>
  <si>
    <t>для чернографитных карандашей, с контейнером</t>
  </si>
  <si>
    <t xml:space="preserve">Папки-файлы перфорированные </t>
  </si>
  <si>
    <t>прозрачный с перфорацией, формат А4 </t>
  </si>
  <si>
    <t>Папка-регистратор</t>
  </si>
  <si>
    <t>Папка-скоросшиватель</t>
  </si>
  <si>
    <t>Маркеры-текстовыделители</t>
  </si>
  <si>
    <t>толщина линий 5 мм, 4 цвета в наборе</t>
  </si>
  <si>
    <t>уп.</t>
  </si>
  <si>
    <t xml:space="preserve">Органайзер для канцелярии </t>
  </si>
  <si>
    <t>размер изделия: 107х107х140 мм</t>
  </si>
  <si>
    <t>Лоток для бумаг горизонтальный</t>
  </si>
  <si>
    <t>340×255×60 мм</t>
  </si>
  <si>
    <t>Офисный стол или стол-парта</t>
  </si>
  <si>
    <t>1400х600х750</t>
  </si>
  <si>
    <t>Аптечка</t>
  </si>
  <si>
    <t>ФЭСТ, универсальная</t>
  </si>
  <si>
    <t>Охрана труда</t>
  </si>
  <si>
    <t>Огнетушитель</t>
  </si>
  <si>
    <t>Огнетушитель порошковый ОПУ-5(Г), АВСЕ (твердые, жидкие, газообразные вещества, электро установки)</t>
  </si>
  <si>
    <t>Вода</t>
  </si>
  <si>
    <t>бутылированная, 0,5 л.</t>
  </si>
  <si>
    <t xml:space="preserve">шт  </t>
  </si>
  <si>
    <t xml:space="preserve">USB-флеш-накопитель </t>
  </si>
  <si>
    <t>Огнетушитель углекислотный ОУ-2-21-ВСЕ</t>
  </si>
  <si>
    <t>Шариковая ручка </t>
  </si>
  <si>
    <t>упаковка</t>
  </si>
  <si>
    <t>Степлер с доп.скобами</t>
  </si>
  <si>
    <t xml:space="preserve">Штапм </t>
  </si>
  <si>
    <t>написать слово "ПОДПИСЬ"</t>
  </si>
  <si>
    <t xml:space="preserve">Круглая печать </t>
  </si>
  <si>
    <t>Печать самонаборная 1 круг, оттиск D=42 синий</t>
  </si>
  <si>
    <t>пластик, формат А4</t>
  </si>
  <si>
    <t>картон, формат А4</t>
  </si>
  <si>
    <t>Папка без скоросшивателя "Дело"</t>
  </si>
  <si>
    <t>Бумага офисная</t>
  </si>
  <si>
    <r>
      <t>формат А-4, 80 г/м</t>
    </r>
    <r>
      <rPr>
        <vertAlign val="superscript"/>
        <sz val="11"/>
        <rFont val="Times New Roman"/>
        <family val="1"/>
      </rPr>
      <t>2</t>
    </r>
  </si>
  <si>
    <t>листов</t>
  </si>
  <si>
    <t>Стикеры цветные</t>
  </si>
  <si>
    <t>Блок самоклеящийся (стикеры), 51×51 мм, 400 листов, 4 цвета</t>
  </si>
  <si>
    <t>Бумага А4</t>
  </si>
  <si>
    <t>пачка 500 листов</t>
  </si>
  <si>
    <t>Тонер-заправка для картриджа</t>
  </si>
  <si>
    <t>Салфетки влажные (гигиенические)</t>
  </si>
  <si>
    <t>на всех (ЭН, ГЭ, РГОи Конкурсанты)</t>
  </si>
  <si>
    <t>не используется</t>
  </si>
  <si>
    <t>Расчупко Александр Юрьевич</t>
  </si>
  <si>
    <t>sanek_raschupko@mail.ru</t>
  </si>
  <si>
    <t>2 апреля - 6 апреля 2025 г.</t>
  </si>
  <si>
    <t>г.Оренбург , ул.Шевченко, д. 249,</t>
  </si>
  <si>
    <t>Площадь зоны: 64,69 кв.м.</t>
  </si>
  <si>
    <t>Покрытие пола: плитка  - 64,69 кв.м на всю зону</t>
  </si>
  <si>
    <t>Компьютер (системный блок)</t>
  </si>
  <si>
    <t xml:space="preserve">БЕШТАУ, объем оперативной памяти 16 ГБ, ОС Windows 11 pro, совместимая с системными требованиями для ПО для ведения делопроизводства. </t>
  </si>
  <si>
    <t>БЕШТАУ, Тип матрицы IPS, Размер диагонали 23,8 мм  Интерфейс подключения Display Port, HDMI, VGA</t>
  </si>
  <si>
    <t>офисный, параметры (ШхГхВ) 1200×700×750 мм</t>
  </si>
  <si>
    <t>Стол</t>
  </si>
  <si>
    <t>стул офисный, пластик, (ШхГхВ), литые, серый, параметры 490х480х770</t>
  </si>
  <si>
    <t>75 дюймов, 4k UltraHD,
ИК-рамка на 20 одновременных касаний, 4 GB, Жесткий диск
SSD 128 GB, Аудиосистема
2х15 Вт, Операционная система
Linux</t>
  </si>
  <si>
    <t>Интерактивная панель</t>
  </si>
  <si>
    <t>5 Мбит/с</t>
  </si>
  <si>
    <t>Трибуна кафедра напольная, 630×560×1170 мм</t>
  </si>
  <si>
    <t>Сетевой фильтр, 5 розеток, с заземлением, выключатель, 3 м</t>
  </si>
  <si>
    <t>Площадь зоны: 22,25 кв.м.</t>
  </si>
  <si>
    <t>Покрытие пола: плитка - 22,25 кв.м на всю зону</t>
  </si>
  <si>
    <t>Площадь зоны: 79,66 кв.м.</t>
  </si>
  <si>
    <t>Покрытие пола: плитка  - 79,66 кв.м на всю зону</t>
  </si>
  <si>
    <t>Стул офисный, пластиковый</t>
  </si>
  <si>
    <t>проводная, OKLICK</t>
  </si>
  <si>
    <t>Сетевой фильтр, 5 розеток, с заземлением, выключатель, 10 А, 3 м</t>
  </si>
  <si>
    <t>HP Laserjet pro mfp m132a</t>
  </si>
  <si>
    <t>ОС- ALT Linux, Windows 11 pro, совместимая с системными требованиями для ПО</t>
  </si>
  <si>
    <t>Яндекс</t>
  </si>
  <si>
    <t>MS Office 13 (*.docx, *.xlsx, *.pptx)</t>
  </si>
  <si>
    <t>HP Laserjet pro mfp m132a scan</t>
  </si>
  <si>
    <t>Гарант</t>
  </si>
  <si>
    <t>Складское помещение (не требуется)</t>
  </si>
  <si>
    <t>Покрытие пола: ламинат  -  64,69  кв.м на всю зону</t>
  </si>
  <si>
    <t>Параметры (ШхГхВ) 1200х600х750</t>
  </si>
  <si>
    <t>Стул</t>
  </si>
  <si>
    <t xml:space="preserve">Компьютер (системный блок)
</t>
  </si>
  <si>
    <t xml:space="preserve"> 32 Gb</t>
  </si>
  <si>
    <t>Интернет - браузер</t>
  </si>
  <si>
    <t>HP LaserJet MFP M129-M134-HP Scan</t>
  </si>
  <si>
    <t>Степлер №10, до 20 листов</t>
  </si>
  <si>
    <t>Ножницы, 160 мм</t>
  </si>
  <si>
    <t>на формат А-4, 75  мм</t>
  </si>
  <si>
    <t>размер изделия: 107х107х140 мм, вращающийся</t>
  </si>
  <si>
    <t>HP Laserjet pro mfp m132a,nw</t>
  </si>
  <si>
    <t>влажные, антибактериальные, 15 шт</t>
  </si>
  <si>
    <t>Документационное обеспечение управления и архивоведение (юниоры)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</si>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</sst>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</font>
    <font>
      <sz val="11"/>
      <color rgb="FF000000"/>
      <name val="Times New Roman"/>
      <family val="1"/>
      <charset val="204"/>
    </font>
    <font>
      <vertAlign val="superscript"/>
      <sz val="11"/>
      <name val="Times New Roman"/>
      <family val="1"/>
    </font>
    <font>
      <sz val="10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16" fillId="0" borderId="19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8" fillId="0" borderId="0" xfId="0" applyFont="1"/>
    <xf numFmtId="0" fontId="2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justify" vertical="top" wrapText="1"/>
    </xf>
    <xf numFmtId="0" fontId="9" fillId="0" borderId="19" xfId="1" applyFont="1" applyBorder="1" applyAlignment="1">
      <alignment horizontal="center" vertical="center"/>
    </xf>
    <xf numFmtId="0" fontId="19" fillId="0" borderId="19" xfId="1" applyFont="1" applyBorder="1" applyAlignment="1">
      <alignment vertical="center" wrapText="1"/>
    </xf>
    <xf numFmtId="0" fontId="2" fillId="0" borderId="19" xfId="0" applyFont="1" applyBorder="1" applyAlignment="1">
      <alignment vertical="top" wrapText="1"/>
    </xf>
    <xf numFmtId="0" fontId="19" fillId="0" borderId="19" xfId="0" applyFont="1" applyBorder="1" applyAlignment="1">
      <alignment vertical="center" wrapText="1"/>
    </xf>
    <xf numFmtId="0" fontId="19" fillId="0" borderId="19" xfId="1" applyFont="1" applyBorder="1" applyAlignment="1">
      <alignment horizontal="center" vertical="center" wrapText="1"/>
    </xf>
    <xf numFmtId="0" fontId="20" fillId="0" borderId="0" xfId="1" applyFont="1"/>
    <xf numFmtId="0" fontId="21" fillId="0" borderId="19" xfId="0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20" fillId="0" borderId="19" xfId="1" applyFont="1" applyBorder="1" applyAlignment="1">
      <alignment horizontal="center" vertical="center" wrapText="1"/>
    </xf>
    <xf numFmtId="0" fontId="9" fillId="0" borderId="0" xfId="1" applyFont="1" applyAlignment="1">
      <alignment horizontal="left" vertical="top" wrapText="1"/>
    </xf>
    <xf numFmtId="0" fontId="9" fillId="0" borderId="20" xfId="1" applyFont="1" applyBorder="1" applyAlignment="1">
      <alignment horizontal="center" vertical="center" wrapText="1"/>
    </xf>
    <xf numFmtId="0" fontId="2" fillId="0" borderId="5" xfId="1" applyFont="1" applyBorder="1"/>
    <xf numFmtId="0" fontId="22" fillId="0" borderId="19" xfId="1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9" xfId="0" applyFont="1" applyBorder="1"/>
    <xf numFmtId="0" fontId="19" fillId="0" borderId="19" xfId="1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2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9" fillId="0" borderId="19" xfId="0" applyFont="1" applyBorder="1" applyAlignment="1">
      <alignment horizontal="left" vertical="center" wrapText="1"/>
    </xf>
    <xf numFmtId="0" fontId="19" fillId="0" borderId="19" xfId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20" fillId="0" borderId="0" xfId="1" applyFont="1" applyAlignment="1">
      <alignment vertical="center"/>
    </xf>
    <xf numFmtId="0" fontId="9" fillId="0" borderId="1" xfId="1" applyFont="1" applyBorder="1" applyAlignment="1">
      <alignment vertical="center"/>
    </xf>
    <xf numFmtId="0" fontId="19" fillId="0" borderId="19" xfId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22" fillId="0" borderId="19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top"/>
    </xf>
    <xf numFmtId="0" fontId="9" fillId="0" borderId="2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vertical="top"/>
    </xf>
    <xf numFmtId="0" fontId="2" fillId="0" borderId="15" xfId="1" applyFont="1" applyBorder="1"/>
    <xf numFmtId="0" fontId="9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top" wrapText="1"/>
    </xf>
    <xf numFmtId="0" fontId="2" fillId="0" borderId="19" xfId="1" applyFont="1" applyBorder="1" applyAlignment="1">
      <alignment vertical="top" wrapText="1"/>
    </xf>
    <xf numFmtId="0" fontId="22" fillId="0" borderId="19" xfId="1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18" xfId="1" applyFont="1" applyBorder="1" applyAlignment="1">
      <alignment horizontal="center" vertical="center"/>
    </xf>
    <xf numFmtId="0" fontId="2" fillId="0" borderId="2" xfId="1" applyFont="1" applyBorder="1"/>
    <xf numFmtId="0" fontId="8" fillId="0" borderId="21" xfId="0" applyFont="1" applyBorder="1" applyAlignment="1">
      <alignment vertical="top" wrapText="1"/>
    </xf>
    <xf numFmtId="0" fontId="9" fillId="0" borderId="0" xfId="1" applyFont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23" fillId="0" borderId="19" xfId="0" applyFont="1" applyBorder="1" applyAlignment="1">
      <alignment vertical="top" wrapText="1"/>
    </xf>
    <xf numFmtId="0" fontId="23" fillId="0" borderId="19" xfId="0" applyFont="1" applyBorder="1" applyAlignment="1">
      <alignment vertical="top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/>
    <xf numFmtId="0" fontId="19" fillId="0" borderId="19" xfId="1" applyFont="1" applyBorder="1" applyAlignment="1">
      <alignment horizontal="center" vertical="top" wrapText="1"/>
    </xf>
    <xf numFmtId="0" fontId="20" fillId="0" borderId="0" xfId="1" applyFont="1" applyAlignment="1">
      <alignment vertical="top"/>
    </xf>
    <xf numFmtId="0" fontId="22" fillId="0" borderId="19" xfId="1" applyFont="1" applyBorder="1" applyAlignment="1">
      <alignment horizontal="center" vertical="top" wrapText="1"/>
    </xf>
    <xf numFmtId="0" fontId="19" fillId="7" borderId="19" xfId="0" applyFont="1" applyFill="1" applyBorder="1" applyAlignment="1">
      <alignment horizontal="left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/>
    </xf>
    <xf numFmtId="0" fontId="19" fillId="7" borderId="19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wrapText="1"/>
    </xf>
    <xf numFmtId="0" fontId="11" fillId="0" borderId="19" xfId="2" applyBorder="1" applyAlignment="1">
      <alignment horizontal="right" wrapText="1"/>
    </xf>
    <xf numFmtId="0" fontId="2" fillId="8" borderId="19" xfId="0" applyFont="1" applyFill="1" applyBorder="1" applyAlignment="1">
      <alignment horizontal="left" vertical="top" wrapText="1"/>
    </xf>
    <xf numFmtId="0" fontId="8" fillId="8" borderId="19" xfId="0" applyFont="1" applyFill="1" applyBorder="1" applyAlignment="1">
      <alignment vertical="center" wrapText="1"/>
    </xf>
    <xf numFmtId="0" fontId="2" fillId="8" borderId="19" xfId="0" applyFont="1" applyFill="1" applyBorder="1" applyAlignment="1">
      <alignment vertical="top" wrapText="1"/>
    </xf>
    <xf numFmtId="0" fontId="23" fillId="0" borderId="19" xfId="0" applyFont="1" applyBorder="1" applyAlignment="1">
      <alignment horizontal="left" vertical="top" wrapText="1"/>
    </xf>
    <xf numFmtId="0" fontId="19" fillId="8" borderId="19" xfId="0" applyFont="1" applyFill="1" applyBorder="1" applyAlignment="1">
      <alignment vertical="center" wrapText="1"/>
    </xf>
    <xf numFmtId="0" fontId="21" fillId="8" borderId="19" xfId="0" applyFont="1" applyFill="1" applyBorder="1" applyAlignment="1">
      <alignment horizontal="left" vertical="top" wrapText="1"/>
    </xf>
    <xf numFmtId="0" fontId="9" fillId="8" borderId="19" xfId="1" applyFont="1" applyFill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/>
    </xf>
    <xf numFmtId="0" fontId="22" fillId="0" borderId="0" xfId="1" applyFont="1" applyBorder="1" applyAlignment="1">
      <alignment vertical="top" wrapText="1"/>
    </xf>
    <xf numFmtId="0" fontId="19" fillId="8" borderId="19" xfId="0" applyFont="1" applyFill="1" applyBorder="1" applyAlignment="1">
      <alignment horizontal="left" vertical="center" wrapText="1"/>
    </xf>
    <xf numFmtId="0" fontId="19" fillId="0" borderId="19" xfId="1" applyFont="1" applyBorder="1" applyAlignment="1">
      <alignment vertical="top" wrapText="1"/>
    </xf>
    <xf numFmtId="0" fontId="2" fillId="8" borderId="19" xfId="0" applyFont="1" applyFill="1" applyBorder="1" applyAlignment="1">
      <alignment horizontal="justify" vertical="top" wrapText="1"/>
    </xf>
    <xf numFmtId="0" fontId="19" fillId="8" borderId="19" xfId="1" applyFont="1" applyFill="1" applyBorder="1" applyAlignment="1">
      <alignment vertical="center" wrapText="1"/>
    </xf>
    <xf numFmtId="0" fontId="23" fillId="8" borderId="19" xfId="0" applyFont="1" applyFill="1" applyBorder="1" applyAlignment="1">
      <alignment horizontal="left" vertical="top" wrapText="1"/>
    </xf>
    <xf numFmtId="0" fontId="2" fillId="8" borderId="1" xfId="1" applyFont="1" applyFill="1" applyBorder="1" applyAlignment="1">
      <alignment vertical="top"/>
    </xf>
    <xf numFmtId="0" fontId="12" fillId="8" borderId="19" xfId="0" applyFont="1" applyFill="1" applyBorder="1" applyAlignment="1">
      <alignment horizontal="left" vertical="top" wrapText="1"/>
    </xf>
    <xf numFmtId="0" fontId="2" fillId="8" borderId="1" xfId="1" applyFont="1" applyFill="1" applyBorder="1" applyAlignment="1">
      <alignment horizontal="center" vertical="center"/>
    </xf>
    <xf numFmtId="0" fontId="9" fillId="8" borderId="1" xfId="1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left" vertical="top" wrapText="1"/>
    </xf>
    <xf numFmtId="0" fontId="19" fillId="0" borderId="19" xfId="1" applyFont="1" applyBorder="1" applyAlignment="1">
      <alignment horizontal="left" vertical="top" wrapText="1"/>
    </xf>
    <xf numFmtId="0" fontId="9" fillId="8" borderId="5" xfId="1" applyFont="1" applyFill="1" applyBorder="1" applyAlignment="1">
      <alignment horizontal="center" vertical="center" wrapText="1"/>
    </xf>
    <xf numFmtId="0" fontId="25" fillId="9" borderId="19" xfId="0" applyFont="1" applyFill="1" applyBorder="1" applyAlignment="1">
      <alignment horizontal="left" vertical="top" wrapText="1"/>
    </xf>
    <xf numFmtId="0" fontId="2" fillId="8" borderId="19" xfId="0" applyFont="1" applyFill="1" applyBorder="1" applyAlignment="1">
      <alignment horizontal="left" vertical="center" wrapText="1"/>
    </xf>
    <xf numFmtId="0" fontId="9" fillId="8" borderId="18" xfId="1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9" fillId="8" borderId="19" xfId="0" applyFont="1" applyFill="1" applyBorder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10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0" borderId="9" xfId="1" applyFont="1" applyBorder="1" applyAlignment="1">
      <alignment horizontal="left" vertical="top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8" fillId="0" borderId="18" xfId="1" applyFont="1" applyBorder="1" applyAlignment="1">
      <alignment horizontal="center" vertical="top" wrapText="1"/>
    </xf>
    <xf numFmtId="0" fontId="8" fillId="0" borderId="17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ek_raschupk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zoomScale="60" zoomScaleNormal="60" workbookViewId="0">
      <selection activeCell="I16" sqref="I16"/>
    </sheetView>
  </sheetViews>
  <sheetFormatPr defaultRowHeight="18.75" x14ac:dyDescent="0.3"/>
  <cols>
    <col min="1" max="1" width="52.140625" style="15" customWidth="1"/>
    <col min="2" max="2" width="90.5703125" style="16" customWidth="1"/>
  </cols>
  <sheetData>
    <row r="2" spans="1:2" x14ac:dyDescent="0.3">
      <c r="B2" s="15"/>
    </row>
    <row r="3" spans="1:2" x14ac:dyDescent="0.3">
      <c r="A3" s="17" t="s">
        <v>21</v>
      </c>
      <c r="B3" s="18" t="s">
        <v>213</v>
      </c>
    </row>
    <row r="4" spans="1:2" ht="37.5" x14ac:dyDescent="0.3">
      <c r="A4" s="17" t="s">
        <v>34</v>
      </c>
      <c r="B4" s="18" t="s">
        <v>214</v>
      </c>
    </row>
    <row r="5" spans="1:2" x14ac:dyDescent="0.3">
      <c r="A5" s="17" t="s">
        <v>53</v>
      </c>
      <c r="B5" s="18" t="s">
        <v>59</v>
      </c>
    </row>
    <row r="6" spans="1:2" ht="37.5" x14ac:dyDescent="0.3">
      <c r="A6" s="17" t="s">
        <v>26</v>
      </c>
      <c r="B6" s="18" t="s">
        <v>60</v>
      </c>
    </row>
    <row r="7" spans="1:2" x14ac:dyDescent="0.3">
      <c r="A7" s="17" t="s">
        <v>35</v>
      </c>
      <c r="B7" s="18" t="s">
        <v>172</v>
      </c>
    </row>
    <row r="8" spans="1:2" x14ac:dyDescent="0.3">
      <c r="A8" s="17" t="s">
        <v>22</v>
      </c>
      <c r="B8" s="18" t="s">
        <v>171</v>
      </c>
    </row>
    <row r="9" spans="1:2" x14ac:dyDescent="0.3">
      <c r="A9" s="17" t="s">
        <v>23</v>
      </c>
      <c r="B9" s="18" t="s">
        <v>61</v>
      </c>
    </row>
    <row r="10" spans="1:2" x14ac:dyDescent="0.3">
      <c r="A10" s="17" t="s">
        <v>25</v>
      </c>
      <c r="B10" s="19" t="s">
        <v>62</v>
      </c>
    </row>
    <row r="11" spans="1:2" x14ac:dyDescent="0.3">
      <c r="A11" s="17" t="s">
        <v>39</v>
      </c>
      <c r="B11" s="40">
        <v>79225553763</v>
      </c>
    </row>
    <row r="12" spans="1:2" ht="18" customHeight="1" x14ac:dyDescent="0.3">
      <c r="A12" s="17" t="s">
        <v>48</v>
      </c>
      <c r="B12" s="18" t="s">
        <v>169</v>
      </c>
    </row>
    <row r="13" spans="1:2" x14ac:dyDescent="0.3">
      <c r="A13" s="17" t="s">
        <v>36</v>
      </c>
      <c r="B13" s="104" t="s">
        <v>170</v>
      </c>
    </row>
    <row r="14" spans="1:2" x14ac:dyDescent="0.3">
      <c r="A14" s="17" t="s">
        <v>40</v>
      </c>
      <c r="B14" s="18">
        <v>89538302818</v>
      </c>
    </row>
    <row r="15" spans="1:2" x14ac:dyDescent="0.3">
      <c r="A15" s="17" t="s">
        <v>56</v>
      </c>
      <c r="B15" s="18">
        <v>7</v>
      </c>
    </row>
    <row r="16" spans="1:2" x14ac:dyDescent="0.3">
      <c r="A16" s="17" t="s">
        <v>24</v>
      </c>
      <c r="B16" s="18">
        <v>7</v>
      </c>
    </row>
    <row r="17" spans="1:2" ht="38.25" customHeight="1" x14ac:dyDescent="0.3">
      <c r="A17" s="17" t="s">
        <v>54</v>
      </c>
      <c r="B17" s="18">
        <v>11</v>
      </c>
    </row>
    <row r="20" spans="1:2" x14ac:dyDescent="0.3">
      <c r="A20" s="15" t="s">
        <v>49</v>
      </c>
    </row>
    <row r="21" spans="1:2" x14ac:dyDescent="0.3">
      <c r="A21" s="15" t="s">
        <v>50</v>
      </c>
    </row>
    <row r="22" spans="1:2" x14ac:dyDescent="0.3">
      <c r="A22" s="15" t="s">
        <v>51</v>
      </c>
    </row>
    <row r="23" spans="1:2" x14ac:dyDescent="0.3">
      <c r="A23" s="15" t="s">
        <v>55</v>
      </c>
    </row>
    <row r="24" spans="1:2" ht="37.5" x14ac:dyDescent="0.3">
      <c r="A24" s="15" t="s">
        <v>52</v>
      </c>
    </row>
  </sheetData>
  <hyperlinks>
    <hyperlink ref="B1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1"/>
  <sheetViews>
    <sheetView zoomScale="60" zoomScaleNormal="60" workbookViewId="0">
      <selection activeCell="A60" sqref="A60:H60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135" t="s">
        <v>10</v>
      </c>
      <c r="B1" s="136"/>
      <c r="C1" s="136"/>
      <c r="D1" s="136"/>
      <c r="E1" s="136"/>
      <c r="F1" s="136"/>
      <c r="G1" s="136"/>
      <c r="H1" s="136"/>
    </row>
    <row r="2" spans="1:10" ht="20.25" x14ac:dyDescent="0.3">
      <c r="A2" s="138" t="s">
        <v>32</v>
      </c>
      <c r="B2" s="138"/>
      <c r="C2" s="138"/>
      <c r="D2" s="138"/>
      <c r="E2" s="138"/>
      <c r="F2" s="138"/>
      <c r="G2" s="138"/>
      <c r="H2" s="138"/>
    </row>
    <row r="3" spans="1:10" ht="21" customHeight="1" x14ac:dyDescent="0.25">
      <c r="A3" s="13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9"/>
      <c r="C3" s="139"/>
      <c r="D3" s="139"/>
      <c r="E3" s="139"/>
      <c r="F3" s="139"/>
      <c r="G3" s="139"/>
      <c r="H3" s="139"/>
      <c r="I3" s="13"/>
      <c r="J3" s="13"/>
    </row>
    <row r="4" spans="1:10" ht="20.25" x14ac:dyDescent="0.3">
      <c r="A4" s="138" t="s">
        <v>33</v>
      </c>
      <c r="B4" s="138"/>
      <c r="C4" s="138"/>
      <c r="D4" s="138"/>
      <c r="E4" s="138"/>
      <c r="F4" s="138"/>
      <c r="G4" s="138"/>
      <c r="H4" s="138"/>
    </row>
    <row r="5" spans="1:10" ht="22.5" customHeight="1" x14ac:dyDescent="0.25">
      <c r="A5" s="137" t="str">
        <f>'Информация о Чемпионате'!B3</f>
        <v>Документационное обеспечение управления и архивоведение (юниоры)</v>
      </c>
      <c r="B5" s="137"/>
      <c r="C5" s="137"/>
      <c r="D5" s="137"/>
      <c r="E5" s="137"/>
      <c r="F5" s="137"/>
      <c r="G5" s="137"/>
      <c r="H5" s="137"/>
    </row>
    <row r="6" spans="1:10" x14ac:dyDescent="0.25">
      <c r="A6" s="133" t="s">
        <v>12</v>
      </c>
      <c r="B6" s="136"/>
      <c r="C6" s="136"/>
      <c r="D6" s="136"/>
      <c r="E6" s="136"/>
      <c r="F6" s="136"/>
      <c r="G6" s="136"/>
      <c r="H6" s="136"/>
    </row>
    <row r="7" spans="1:10" ht="15.75" customHeight="1" x14ac:dyDescent="0.25">
      <c r="A7" s="133" t="s">
        <v>30</v>
      </c>
      <c r="B7" s="133"/>
      <c r="C7" s="134" t="str">
        <f>'Информация о Чемпионате'!B5</f>
        <v xml:space="preserve">Оренбургская область  </v>
      </c>
      <c r="D7" s="134"/>
      <c r="E7" s="134"/>
      <c r="F7" s="134"/>
      <c r="G7" s="134"/>
      <c r="H7" s="134"/>
    </row>
    <row r="8" spans="1:10" ht="15.75" customHeight="1" x14ac:dyDescent="0.25">
      <c r="A8" s="133" t="s">
        <v>31</v>
      </c>
      <c r="B8" s="133"/>
      <c r="C8" s="133"/>
      <c r="D8" s="134" t="str">
        <f>'Информация о Чемпионате'!B6</f>
        <v xml:space="preserve"> ГАПОУ «Гуманитарно-технический техникум» г. Оренбурга</v>
      </c>
      <c r="E8" s="134"/>
      <c r="F8" s="134"/>
      <c r="G8" s="134"/>
      <c r="H8" s="134"/>
    </row>
    <row r="9" spans="1:10" ht="15.75" customHeight="1" x14ac:dyDescent="0.25">
      <c r="A9" s="133" t="s">
        <v>27</v>
      </c>
      <c r="B9" s="133"/>
      <c r="C9" s="133" t="str">
        <f>'Информация о Чемпионате'!B7</f>
        <v>г.Оренбург , ул.Шевченко, д. 249,</v>
      </c>
      <c r="D9" s="133"/>
      <c r="E9" s="133"/>
      <c r="F9" s="133"/>
      <c r="G9" s="133"/>
      <c r="H9" s="133"/>
    </row>
    <row r="10" spans="1:10" ht="15.75" customHeight="1" x14ac:dyDescent="0.25">
      <c r="A10" s="133" t="s">
        <v>29</v>
      </c>
      <c r="B10" s="133"/>
      <c r="C10" s="133" t="str">
        <f>'Информация о Чемпионате'!B9</f>
        <v>Кабланова Аделя Кинесаровна</v>
      </c>
      <c r="D10" s="133"/>
      <c r="E10" s="133" t="str">
        <f>'Информация о Чемпионате'!B10</f>
        <v>akablanova@bk.ru</v>
      </c>
      <c r="F10" s="133"/>
      <c r="G10" s="133">
        <f>'Информация о Чемпионате'!B11</f>
        <v>79225553763</v>
      </c>
      <c r="H10" s="133"/>
    </row>
    <row r="11" spans="1:10" ht="15.75" customHeight="1" x14ac:dyDescent="0.25">
      <c r="A11" s="133" t="s">
        <v>37</v>
      </c>
      <c r="B11" s="133"/>
      <c r="C11" s="133" t="str">
        <f>'Информация о Чемпионате'!B12</f>
        <v>Расчупко Александр Юрьевич</v>
      </c>
      <c r="D11" s="133"/>
      <c r="E11" s="133" t="str">
        <f>'Информация о Чемпионате'!B13</f>
        <v>sanek_raschupko@mail.ru</v>
      </c>
      <c r="F11" s="133"/>
      <c r="G11" s="133">
        <f>'Информация о Чемпионате'!B14</f>
        <v>89538302818</v>
      </c>
      <c r="H11" s="133"/>
    </row>
    <row r="12" spans="1:10" ht="15.75" customHeight="1" x14ac:dyDescent="0.25">
      <c r="A12" s="133" t="s">
        <v>58</v>
      </c>
      <c r="B12" s="133"/>
      <c r="C12" s="133">
        <f>'Информация о Чемпионате'!B17</f>
        <v>11</v>
      </c>
      <c r="D12" s="133"/>
      <c r="E12" s="133"/>
      <c r="F12" s="133"/>
      <c r="G12" s="133"/>
      <c r="H12" s="133"/>
    </row>
    <row r="13" spans="1:10" ht="15.75" customHeight="1" x14ac:dyDescent="0.25">
      <c r="A13" s="133" t="s">
        <v>57</v>
      </c>
      <c r="B13" s="133"/>
      <c r="C13" s="133">
        <f>'Информация о Чемпионате'!B15</f>
        <v>7</v>
      </c>
      <c r="D13" s="133"/>
      <c r="E13" s="133"/>
      <c r="F13" s="133"/>
      <c r="G13" s="133"/>
      <c r="H13" s="133"/>
    </row>
    <row r="14" spans="1:10" ht="15.75" customHeight="1" x14ac:dyDescent="0.25">
      <c r="A14" s="133" t="s">
        <v>20</v>
      </c>
      <c r="B14" s="133"/>
      <c r="C14" s="133">
        <f>'Информация о Чемпионате'!B16</f>
        <v>7</v>
      </c>
      <c r="D14" s="133"/>
      <c r="E14" s="133"/>
      <c r="F14" s="133"/>
      <c r="G14" s="133"/>
      <c r="H14" s="133"/>
    </row>
    <row r="15" spans="1:10" ht="15.75" customHeight="1" x14ac:dyDescent="0.25">
      <c r="A15" s="133" t="s">
        <v>28</v>
      </c>
      <c r="B15" s="133"/>
      <c r="C15" s="133" t="str">
        <f>'Информация о Чемпионате'!B8</f>
        <v>2 апреля - 6 апреля 2025 г.</v>
      </c>
      <c r="D15" s="133"/>
      <c r="E15" s="133"/>
      <c r="F15" s="133"/>
      <c r="G15" s="133"/>
      <c r="H15" s="133"/>
    </row>
    <row r="16" spans="1:10" ht="19.149999999999999" customHeight="1" thickBot="1" x14ac:dyDescent="0.3">
      <c r="A16" s="140" t="s">
        <v>17</v>
      </c>
      <c r="B16" s="141"/>
      <c r="C16" s="141"/>
      <c r="D16" s="141"/>
      <c r="E16" s="141"/>
      <c r="F16" s="141"/>
      <c r="G16" s="141"/>
      <c r="H16" s="142"/>
    </row>
    <row r="17" spans="1:8" x14ac:dyDescent="0.25">
      <c r="A17" s="143" t="s">
        <v>9</v>
      </c>
      <c r="B17" s="144"/>
      <c r="C17" s="144"/>
      <c r="D17" s="144"/>
      <c r="E17" s="144"/>
      <c r="F17" s="144"/>
      <c r="G17" s="144"/>
      <c r="H17" s="145"/>
    </row>
    <row r="18" spans="1:8" x14ac:dyDescent="0.25">
      <c r="A18" s="146" t="s">
        <v>173</v>
      </c>
      <c r="B18" s="136"/>
      <c r="C18" s="136"/>
      <c r="D18" s="136"/>
      <c r="E18" s="136"/>
      <c r="F18" s="136"/>
      <c r="G18" s="136"/>
      <c r="H18" s="147"/>
    </row>
    <row r="19" spans="1:8" x14ac:dyDescent="0.25">
      <c r="A19" s="148" t="s">
        <v>76</v>
      </c>
      <c r="B19" s="149"/>
      <c r="C19" s="149"/>
      <c r="D19" s="149"/>
      <c r="E19" s="149"/>
      <c r="F19" s="149"/>
      <c r="G19" s="149"/>
      <c r="H19" s="150"/>
    </row>
    <row r="20" spans="1:8" x14ac:dyDescent="0.25">
      <c r="A20" s="148" t="s">
        <v>77</v>
      </c>
      <c r="B20" s="149"/>
      <c r="C20" s="149"/>
      <c r="D20" s="149"/>
      <c r="E20" s="149"/>
      <c r="F20" s="149"/>
      <c r="G20" s="149"/>
      <c r="H20" s="150"/>
    </row>
    <row r="21" spans="1:8" x14ac:dyDescent="0.25">
      <c r="A21" s="148" t="s">
        <v>78</v>
      </c>
      <c r="B21" s="149"/>
      <c r="C21" s="149"/>
      <c r="D21" s="149"/>
      <c r="E21" s="149"/>
      <c r="F21" s="149"/>
      <c r="G21" s="149"/>
      <c r="H21" s="150"/>
    </row>
    <row r="22" spans="1:8" ht="15" customHeight="1" x14ac:dyDescent="0.25">
      <c r="A22" s="148" t="s">
        <v>43</v>
      </c>
      <c r="B22" s="149"/>
      <c r="C22" s="149"/>
      <c r="D22" s="149"/>
      <c r="E22" s="149"/>
      <c r="F22" s="149"/>
      <c r="G22" s="149"/>
      <c r="H22" s="150"/>
    </row>
    <row r="23" spans="1:8" x14ac:dyDescent="0.25">
      <c r="A23" s="146" t="s">
        <v>174</v>
      </c>
      <c r="B23" s="136"/>
      <c r="C23" s="136"/>
      <c r="D23" s="136"/>
      <c r="E23" s="136"/>
      <c r="F23" s="136"/>
      <c r="G23" s="136"/>
      <c r="H23" s="147"/>
    </row>
    <row r="24" spans="1:8" x14ac:dyDescent="0.25">
      <c r="A24" s="148" t="s">
        <v>79</v>
      </c>
      <c r="B24" s="149"/>
      <c r="C24" s="149"/>
      <c r="D24" s="149"/>
      <c r="E24" s="149"/>
      <c r="F24" s="149"/>
      <c r="G24" s="149"/>
      <c r="H24" s="150"/>
    </row>
    <row r="25" spans="1:8" ht="15.75" thickBot="1" x14ac:dyDescent="0.3">
      <c r="A25" s="148" t="s">
        <v>80</v>
      </c>
      <c r="B25" s="149"/>
      <c r="C25" s="151"/>
      <c r="D25" s="151"/>
      <c r="E25" s="151"/>
      <c r="F25" s="151"/>
      <c r="G25" s="151"/>
      <c r="H25" s="152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75" x14ac:dyDescent="0.25">
      <c r="A27" s="41">
        <v>1</v>
      </c>
      <c r="B27" s="105" t="s">
        <v>175</v>
      </c>
      <c r="C27" s="9" t="s">
        <v>176</v>
      </c>
      <c r="D27" s="43" t="s">
        <v>63</v>
      </c>
      <c r="E27" s="43">
        <v>1</v>
      </c>
      <c r="F27" s="43" t="s">
        <v>64</v>
      </c>
      <c r="G27" s="43">
        <v>1</v>
      </c>
      <c r="H27" s="44" t="s">
        <v>65</v>
      </c>
    </row>
    <row r="28" spans="1:8" ht="60" x14ac:dyDescent="0.25">
      <c r="A28" s="41">
        <v>2</v>
      </c>
      <c r="B28" s="44" t="s">
        <v>66</v>
      </c>
      <c r="C28" s="9" t="s">
        <v>177</v>
      </c>
      <c r="D28" s="43" t="s">
        <v>63</v>
      </c>
      <c r="E28" s="43">
        <v>1</v>
      </c>
      <c r="F28" s="43" t="s">
        <v>64</v>
      </c>
      <c r="G28" s="43">
        <v>1</v>
      </c>
      <c r="H28" s="44" t="s">
        <v>65</v>
      </c>
    </row>
    <row r="29" spans="1:8" ht="30" x14ac:dyDescent="0.25">
      <c r="A29" s="41">
        <v>3</v>
      </c>
      <c r="B29" s="42" t="s">
        <v>67</v>
      </c>
      <c r="C29" s="9" t="s">
        <v>68</v>
      </c>
      <c r="D29" s="43" t="s">
        <v>63</v>
      </c>
      <c r="E29" s="43">
        <v>1</v>
      </c>
      <c r="F29" s="43" t="s">
        <v>64</v>
      </c>
      <c r="G29" s="43">
        <v>1</v>
      </c>
      <c r="H29" s="44" t="s">
        <v>65</v>
      </c>
    </row>
    <row r="30" spans="1:8" ht="30" x14ac:dyDescent="0.25">
      <c r="A30" s="41">
        <v>4</v>
      </c>
      <c r="B30" s="45" t="s">
        <v>69</v>
      </c>
      <c r="C30" s="9" t="s">
        <v>68</v>
      </c>
      <c r="D30" s="43" t="s">
        <v>63</v>
      </c>
      <c r="E30" s="43">
        <v>1</v>
      </c>
      <c r="F30" s="43" t="s">
        <v>64</v>
      </c>
      <c r="G30" s="43">
        <v>1</v>
      </c>
      <c r="H30" s="44" t="s">
        <v>65</v>
      </c>
    </row>
    <row r="31" spans="1:8" s="48" customFormat="1" ht="30" x14ac:dyDescent="0.25">
      <c r="A31" s="41">
        <v>5</v>
      </c>
      <c r="B31" s="49" t="s">
        <v>179</v>
      </c>
      <c r="C31" s="9" t="s">
        <v>178</v>
      </c>
      <c r="D31" s="50" t="s">
        <v>71</v>
      </c>
      <c r="E31" s="50">
        <v>1</v>
      </c>
      <c r="F31" s="50" t="s">
        <v>64</v>
      </c>
      <c r="G31" s="50">
        <v>1</v>
      </c>
      <c r="H31" s="44" t="s">
        <v>65</v>
      </c>
    </row>
    <row r="32" spans="1:8" ht="45" x14ac:dyDescent="0.25">
      <c r="A32" s="41">
        <v>6</v>
      </c>
      <c r="B32" s="51" t="s">
        <v>72</v>
      </c>
      <c r="C32" s="9" t="s">
        <v>180</v>
      </c>
      <c r="D32" s="50" t="s">
        <v>71</v>
      </c>
      <c r="E32" s="50">
        <v>5</v>
      </c>
      <c r="F32" s="50" t="s">
        <v>64</v>
      </c>
      <c r="G32" s="50">
        <v>5</v>
      </c>
      <c r="H32" s="44" t="s">
        <v>65</v>
      </c>
    </row>
    <row r="33" spans="1:8" ht="90" x14ac:dyDescent="0.25">
      <c r="A33" s="41">
        <v>7</v>
      </c>
      <c r="B33" s="52" t="s">
        <v>182</v>
      </c>
      <c r="C33" s="9" t="s">
        <v>181</v>
      </c>
      <c r="D33" s="50" t="s">
        <v>70</v>
      </c>
      <c r="E33" s="50">
        <v>1</v>
      </c>
      <c r="F33" s="50" t="s">
        <v>64</v>
      </c>
      <c r="G33" s="50">
        <v>1</v>
      </c>
      <c r="H33" s="44" t="s">
        <v>65</v>
      </c>
    </row>
    <row r="34" spans="1:8" ht="30" x14ac:dyDescent="0.25">
      <c r="A34" s="41">
        <v>8</v>
      </c>
      <c r="B34" s="53" t="s">
        <v>73</v>
      </c>
      <c r="C34" s="9" t="s">
        <v>183</v>
      </c>
      <c r="D34" s="47" t="s">
        <v>70</v>
      </c>
      <c r="E34" s="50">
        <v>1</v>
      </c>
      <c r="F34" s="50" t="s">
        <v>64</v>
      </c>
      <c r="G34" s="50">
        <v>1</v>
      </c>
      <c r="H34" s="44" t="s">
        <v>65</v>
      </c>
    </row>
    <row r="35" spans="1:8" s="48" customFormat="1" ht="30" x14ac:dyDescent="0.25">
      <c r="A35" s="41">
        <v>9</v>
      </c>
      <c r="B35" s="53" t="s">
        <v>74</v>
      </c>
      <c r="C35" s="9" t="s">
        <v>184</v>
      </c>
      <c r="D35" s="47" t="s">
        <v>70</v>
      </c>
      <c r="E35" s="50">
        <v>2</v>
      </c>
      <c r="F35" s="50" t="s">
        <v>64</v>
      </c>
      <c r="G35" s="50">
        <v>2</v>
      </c>
      <c r="H35" s="44" t="s">
        <v>65</v>
      </c>
    </row>
    <row r="36" spans="1:8" s="48" customFormat="1" ht="30" x14ac:dyDescent="0.25">
      <c r="A36" s="41">
        <v>10</v>
      </c>
      <c r="B36" s="53" t="s">
        <v>75</v>
      </c>
      <c r="C36" s="9" t="s">
        <v>185</v>
      </c>
      <c r="D36" s="47" t="s">
        <v>70</v>
      </c>
      <c r="E36" s="54">
        <v>1</v>
      </c>
      <c r="F36" s="50" t="s">
        <v>64</v>
      </c>
      <c r="G36" s="54">
        <v>1</v>
      </c>
      <c r="H36" s="44" t="s">
        <v>65</v>
      </c>
    </row>
    <row r="37" spans="1:8" ht="23.25" customHeight="1" thickBot="1" x14ac:dyDescent="0.3">
      <c r="A37" s="153" t="s">
        <v>18</v>
      </c>
      <c r="B37" s="154"/>
      <c r="C37" s="154"/>
      <c r="D37" s="154"/>
      <c r="E37" s="154"/>
      <c r="F37" s="154"/>
      <c r="G37" s="154"/>
      <c r="H37" s="154"/>
    </row>
    <row r="38" spans="1:8" x14ac:dyDescent="0.25">
      <c r="A38" s="143" t="s">
        <v>9</v>
      </c>
      <c r="B38" s="144"/>
      <c r="C38" s="144"/>
      <c r="D38" s="144"/>
      <c r="E38" s="144"/>
      <c r="F38" s="144"/>
      <c r="G38" s="144"/>
      <c r="H38" s="145"/>
    </row>
    <row r="39" spans="1:8" x14ac:dyDescent="0.25">
      <c r="A39" s="146" t="s">
        <v>186</v>
      </c>
      <c r="B39" s="136"/>
      <c r="C39" s="136"/>
      <c r="D39" s="136"/>
      <c r="E39" s="136"/>
      <c r="F39" s="136"/>
      <c r="G39" s="136"/>
      <c r="H39" s="147"/>
    </row>
    <row r="40" spans="1:8" x14ac:dyDescent="0.25">
      <c r="A40" s="148" t="s">
        <v>76</v>
      </c>
      <c r="B40" s="149"/>
      <c r="C40" s="149"/>
      <c r="D40" s="149"/>
      <c r="E40" s="149"/>
      <c r="F40" s="149"/>
      <c r="G40" s="149"/>
      <c r="H40" s="150"/>
    </row>
    <row r="41" spans="1:8" x14ac:dyDescent="0.25">
      <c r="A41" s="148" t="s">
        <v>77</v>
      </c>
      <c r="B41" s="149"/>
      <c r="C41" s="149"/>
      <c r="D41" s="149"/>
      <c r="E41" s="149"/>
      <c r="F41" s="149"/>
      <c r="G41" s="149"/>
      <c r="H41" s="150"/>
    </row>
    <row r="42" spans="1:8" x14ac:dyDescent="0.25">
      <c r="A42" s="148" t="s">
        <v>78</v>
      </c>
      <c r="B42" s="149"/>
      <c r="C42" s="149"/>
      <c r="D42" s="149"/>
      <c r="E42" s="149"/>
      <c r="F42" s="149"/>
      <c r="G42" s="149"/>
      <c r="H42" s="150"/>
    </row>
    <row r="43" spans="1:8" ht="15" customHeight="1" x14ac:dyDescent="0.25">
      <c r="A43" s="148" t="s">
        <v>43</v>
      </c>
      <c r="B43" s="149"/>
      <c r="C43" s="149"/>
      <c r="D43" s="149"/>
      <c r="E43" s="149"/>
      <c r="F43" s="149"/>
      <c r="G43" s="149"/>
      <c r="H43" s="150"/>
    </row>
    <row r="44" spans="1:8" x14ac:dyDescent="0.25">
      <c r="A44" s="146" t="s">
        <v>187</v>
      </c>
      <c r="B44" s="136"/>
      <c r="C44" s="136"/>
      <c r="D44" s="136"/>
      <c r="E44" s="136"/>
      <c r="F44" s="136"/>
      <c r="G44" s="136"/>
      <c r="H44" s="147"/>
    </row>
    <row r="45" spans="1:8" x14ac:dyDescent="0.25">
      <c r="A45" s="148" t="s">
        <v>79</v>
      </c>
      <c r="B45" s="149"/>
      <c r="C45" s="149"/>
      <c r="D45" s="149"/>
      <c r="E45" s="149"/>
      <c r="F45" s="149"/>
      <c r="G45" s="149"/>
      <c r="H45" s="150"/>
    </row>
    <row r="46" spans="1:8" ht="15.75" thickBot="1" x14ac:dyDescent="0.3">
      <c r="A46" s="148" t="s">
        <v>80</v>
      </c>
      <c r="B46" s="149"/>
      <c r="C46" s="151"/>
      <c r="D46" s="151"/>
      <c r="E46" s="151"/>
      <c r="F46" s="151"/>
      <c r="G46" s="151"/>
      <c r="H46" s="152"/>
    </row>
    <row r="47" spans="1:8" ht="60" x14ac:dyDescent="0.25">
      <c r="A47" s="3" t="s">
        <v>6</v>
      </c>
      <c r="B47" s="3" t="s">
        <v>5</v>
      </c>
      <c r="C47" s="5" t="s">
        <v>4</v>
      </c>
      <c r="D47" s="3" t="s">
        <v>3</v>
      </c>
      <c r="E47" s="8" t="s">
        <v>2</v>
      </c>
      <c r="F47" s="8" t="s">
        <v>1</v>
      </c>
      <c r="G47" s="8" t="s">
        <v>0</v>
      </c>
      <c r="H47" s="3" t="s">
        <v>11</v>
      </c>
    </row>
    <row r="48" spans="1:8" ht="30" x14ac:dyDescent="0.25">
      <c r="A48" s="6">
        <v>1</v>
      </c>
      <c r="B48" s="55" t="s">
        <v>81</v>
      </c>
      <c r="C48" s="107" t="s">
        <v>82</v>
      </c>
      <c r="D48" s="56" t="s">
        <v>71</v>
      </c>
      <c r="E48" s="9">
        <v>1</v>
      </c>
      <c r="F48" s="9" t="s">
        <v>83</v>
      </c>
      <c r="G48" s="111">
        <v>7</v>
      </c>
      <c r="H48" s="57"/>
    </row>
    <row r="49" spans="1:8" x14ac:dyDescent="0.25">
      <c r="A49" s="6">
        <v>2</v>
      </c>
      <c r="B49" s="45" t="s">
        <v>84</v>
      </c>
      <c r="C49" s="110" t="s">
        <v>85</v>
      </c>
      <c r="D49" s="56" t="s">
        <v>71</v>
      </c>
      <c r="E49" s="9">
        <v>1</v>
      </c>
      <c r="F49" s="9" t="s">
        <v>64</v>
      </c>
      <c r="G49" s="111">
        <v>7</v>
      </c>
      <c r="H49" s="57"/>
    </row>
    <row r="50" spans="1:8" x14ac:dyDescent="0.25">
      <c r="A50" s="6">
        <v>3</v>
      </c>
      <c r="B50" s="45" t="s">
        <v>86</v>
      </c>
      <c r="C50" s="110" t="s">
        <v>87</v>
      </c>
      <c r="D50" s="43" t="s">
        <v>70</v>
      </c>
      <c r="E50" s="9">
        <v>1</v>
      </c>
      <c r="F50" s="9" t="s">
        <v>83</v>
      </c>
      <c r="G50" s="111">
        <v>1</v>
      </c>
      <c r="H50" s="57"/>
    </row>
    <row r="51" spans="1:8" ht="23.25" customHeight="1" thickBot="1" x14ac:dyDescent="0.3">
      <c r="A51" s="153" t="s">
        <v>19</v>
      </c>
      <c r="B51" s="154"/>
      <c r="C51" s="154"/>
      <c r="D51" s="154"/>
      <c r="E51" s="154"/>
      <c r="F51" s="154"/>
      <c r="G51" s="154"/>
      <c r="H51" s="154"/>
    </row>
    <row r="52" spans="1:8" x14ac:dyDescent="0.25">
      <c r="A52" s="143" t="s">
        <v>9</v>
      </c>
      <c r="B52" s="144"/>
      <c r="C52" s="144"/>
      <c r="D52" s="144"/>
      <c r="E52" s="144"/>
      <c r="F52" s="144"/>
      <c r="G52" s="144"/>
      <c r="H52" s="145"/>
    </row>
    <row r="53" spans="1:8" x14ac:dyDescent="0.25">
      <c r="A53" s="146" t="s">
        <v>188</v>
      </c>
      <c r="B53" s="136"/>
      <c r="C53" s="136"/>
      <c r="D53" s="136"/>
      <c r="E53" s="136"/>
      <c r="F53" s="136"/>
      <c r="G53" s="136"/>
      <c r="H53" s="147"/>
    </row>
    <row r="54" spans="1:8" x14ac:dyDescent="0.25">
      <c r="A54" s="148" t="s">
        <v>76</v>
      </c>
      <c r="B54" s="149"/>
      <c r="C54" s="149"/>
      <c r="D54" s="149"/>
      <c r="E54" s="149"/>
      <c r="F54" s="149"/>
      <c r="G54" s="149"/>
      <c r="H54" s="150"/>
    </row>
    <row r="55" spans="1:8" x14ac:dyDescent="0.25">
      <c r="A55" s="148" t="s">
        <v>77</v>
      </c>
      <c r="B55" s="149"/>
      <c r="C55" s="149"/>
      <c r="D55" s="149"/>
      <c r="E55" s="149"/>
      <c r="F55" s="149"/>
      <c r="G55" s="149"/>
      <c r="H55" s="150"/>
    </row>
    <row r="56" spans="1:8" x14ac:dyDescent="0.25">
      <c r="A56" s="148" t="s">
        <v>78</v>
      </c>
      <c r="B56" s="149"/>
      <c r="C56" s="149"/>
      <c r="D56" s="149"/>
      <c r="E56" s="149"/>
      <c r="F56" s="149"/>
      <c r="G56" s="149"/>
      <c r="H56" s="150"/>
    </row>
    <row r="57" spans="1:8" ht="15" customHeight="1" x14ac:dyDescent="0.25">
      <c r="A57" s="148" t="s">
        <v>43</v>
      </c>
      <c r="B57" s="149"/>
      <c r="C57" s="149"/>
      <c r="D57" s="149"/>
      <c r="E57" s="149"/>
      <c r="F57" s="149"/>
      <c r="G57" s="149"/>
      <c r="H57" s="150"/>
    </row>
    <row r="58" spans="1:8" x14ac:dyDescent="0.25">
      <c r="A58" s="146" t="s">
        <v>189</v>
      </c>
      <c r="B58" s="136"/>
      <c r="C58" s="136"/>
      <c r="D58" s="136"/>
      <c r="E58" s="136"/>
      <c r="F58" s="136"/>
      <c r="G58" s="136"/>
      <c r="H58" s="147"/>
    </row>
    <row r="59" spans="1:8" x14ac:dyDescent="0.25">
      <c r="A59" s="148" t="s">
        <v>79</v>
      </c>
      <c r="B59" s="149"/>
      <c r="C59" s="149"/>
      <c r="D59" s="149"/>
      <c r="E59" s="149"/>
      <c r="F59" s="149"/>
      <c r="G59" s="149"/>
      <c r="H59" s="150"/>
    </row>
    <row r="60" spans="1:8" ht="15.75" thickBot="1" x14ac:dyDescent="0.3">
      <c r="A60" s="148" t="s">
        <v>80</v>
      </c>
      <c r="B60" s="149"/>
      <c r="C60" s="151"/>
      <c r="D60" s="151"/>
      <c r="E60" s="151"/>
      <c r="F60" s="151"/>
      <c r="G60" s="151"/>
      <c r="H60" s="152"/>
    </row>
    <row r="61" spans="1:8" ht="60" x14ac:dyDescent="0.25">
      <c r="A61" s="4" t="s">
        <v>6</v>
      </c>
      <c r="B61" s="3" t="s">
        <v>5</v>
      </c>
      <c r="C61" s="5" t="s">
        <v>4</v>
      </c>
      <c r="D61" s="8" t="s">
        <v>3</v>
      </c>
      <c r="E61" s="8" t="s">
        <v>2</v>
      </c>
      <c r="F61" s="8" t="s">
        <v>1</v>
      </c>
      <c r="G61" s="8" t="s">
        <v>0</v>
      </c>
      <c r="H61" s="8" t="s">
        <v>11</v>
      </c>
    </row>
    <row r="62" spans="1:8" ht="14.45" customHeight="1" x14ac:dyDescent="0.25">
      <c r="A62" s="6">
        <v>1</v>
      </c>
      <c r="B62" s="49" t="s">
        <v>88</v>
      </c>
      <c r="C62" s="107" t="s">
        <v>89</v>
      </c>
      <c r="D62" s="9" t="s">
        <v>71</v>
      </c>
      <c r="E62" s="43">
        <v>1</v>
      </c>
      <c r="F62" s="43" t="s">
        <v>64</v>
      </c>
      <c r="G62" s="112">
        <v>1</v>
      </c>
      <c r="H62" s="85"/>
    </row>
    <row r="63" spans="1:8" ht="30" x14ac:dyDescent="0.25">
      <c r="A63" s="41">
        <v>2</v>
      </c>
      <c r="B63" s="52" t="s">
        <v>90</v>
      </c>
      <c r="C63" s="105" t="s">
        <v>91</v>
      </c>
      <c r="D63" s="9" t="s">
        <v>71</v>
      </c>
      <c r="E63" s="43">
        <v>1</v>
      </c>
      <c r="F63" s="43" t="s">
        <v>64</v>
      </c>
      <c r="G63" s="112">
        <v>1</v>
      </c>
      <c r="H63" s="85"/>
    </row>
    <row r="64" spans="1:8" x14ac:dyDescent="0.25">
      <c r="A64" s="6">
        <v>3</v>
      </c>
      <c r="B64" s="24" t="s">
        <v>136</v>
      </c>
      <c r="C64" s="107" t="s">
        <v>137</v>
      </c>
      <c r="D64" s="50" t="s">
        <v>71</v>
      </c>
      <c r="E64" s="50">
        <v>1</v>
      </c>
      <c r="F64" s="50" t="s">
        <v>64</v>
      </c>
      <c r="G64" s="82">
        <v>7</v>
      </c>
      <c r="H64" s="44"/>
    </row>
    <row r="65" spans="1:8" x14ac:dyDescent="0.25">
      <c r="A65" s="41">
        <v>4</v>
      </c>
      <c r="B65" s="53" t="s">
        <v>72</v>
      </c>
      <c r="C65" s="114" t="s">
        <v>190</v>
      </c>
      <c r="D65" s="9" t="s">
        <v>71</v>
      </c>
      <c r="E65" s="43">
        <v>1</v>
      </c>
      <c r="F65" s="43" t="s">
        <v>64</v>
      </c>
      <c r="G65" s="112">
        <v>10</v>
      </c>
      <c r="H65" s="44"/>
    </row>
    <row r="66" spans="1:8" x14ac:dyDescent="0.25">
      <c r="A66" s="6">
        <v>5</v>
      </c>
      <c r="B66" s="52" t="s">
        <v>86</v>
      </c>
      <c r="C66" s="110" t="s">
        <v>92</v>
      </c>
      <c r="D66" s="43" t="s">
        <v>70</v>
      </c>
      <c r="E66" s="43">
        <v>1</v>
      </c>
      <c r="F66" s="43" t="s">
        <v>64</v>
      </c>
      <c r="G66" s="112">
        <v>2</v>
      </c>
      <c r="H66" s="115"/>
    </row>
    <row r="67" spans="1:8" ht="75" x14ac:dyDescent="0.25">
      <c r="A67" s="41">
        <v>6</v>
      </c>
      <c r="B67" s="116" t="s">
        <v>175</v>
      </c>
      <c r="C67" s="110" t="s">
        <v>176</v>
      </c>
      <c r="D67" s="43" t="s">
        <v>63</v>
      </c>
      <c r="E67" s="43">
        <v>1</v>
      </c>
      <c r="F67" s="43" t="s">
        <v>64</v>
      </c>
      <c r="G67" s="112">
        <v>3</v>
      </c>
      <c r="H67" s="85"/>
    </row>
    <row r="68" spans="1:8" ht="60" x14ac:dyDescent="0.25">
      <c r="A68" s="6">
        <v>7</v>
      </c>
      <c r="B68" s="117" t="s">
        <v>66</v>
      </c>
      <c r="C68" s="110" t="s">
        <v>177</v>
      </c>
      <c r="D68" s="43" t="s">
        <v>63</v>
      </c>
      <c r="E68" s="43">
        <v>1</v>
      </c>
      <c r="F68" s="43" t="s">
        <v>64</v>
      </c>
      <c r="G68" s="112">
        <v>3</v>
      </c>
      <c r="H68" s="85"/>
    </row>
    <row r="69" spans="1:8" x14ac:dyDescent="0.25">
      <c r="A69" s="41">
        <v>8</v>
      </c>
      <c r="B69" s="116" t="s">
        <v>67</v>
      </c>
      <c r="C69" s="107" t="s">
        <v>191</v>
      </c>
      <c r="D69" s="43" t="s">
        <v>63</v>
      </c>
      <c r="E69" s="43">
        <v>1</v>
      </c>
      <c r="F69" s="43" t="s">
        <v>64</v>
      </c>
      <c r="G69" s="112">
        <v>3</v>
      </c>
      <c r="H69" s="85"/>
    </row>
    <row r="70" spans="1:8" x14ac:dyDescent="0.25">
      <c r="A70" s="6">
        <v>9</v>
      </c>
      <c r="B70" s="107" t="s">
        <v>69</v>
      </c>
      <c r="C70" s="107" t="s">
        <v>191</v>
      </c>
      <c r="D70" s="43" t="s">
        <v>63</v>
      </c>
      <c r="E70" s="43">
        <v>1</v>
      </c>
      <c r="F70" s="43" t="s">
        <v>64</v>
      </c>
      <c r="G70" s="112">
        <v>3</v>
      </c>
      <c r="H70" s="85"/>
    </row>
    <row r="71" spans="1:8" ht="45" x14ac:dyDescent="0.25">
      <c r="A71" s="41">
        <v>10</v>
      </c>
      <c r="B71" s="45" t="s">
        <v>93</v>
      </c>
      <c r="C71" s="109" t="s">
        <v>192</v>
      </c>
      <c r="D71" s="43" t="s">
        <v>70</v>
      </c>
      <c r="E71" s="43">
        <v>1</v>
      </c>
      <c r="F71" s="43" t="s">
        <v>64</v>
      </c>
      <c r="G71" s="43">
        <v>3</v>
      </c>
      <c r="H71" s="85"/>
    </row>
    <row r="72" spans="1:8" s="48" customFormat="1" ht="30" x14ac:dyDescent="0.25">
      <c r="A72" s="6">
        <v>11</v>
      </c>
      <c r="B72" s="44" t="s">
        <v>94</v>
      </c>
      <c r="C72" s="62" t="s">
        <v>193</v>
      </c>
      <c r="D72" s="43" t="s">
        <v>63</v>
      </c>
      <c r="E72" s="43">
        <v>1</v>
      </c>
      <c r="F72" s="43" t="s">
        <v>64</v>
      </c>
      <c r="G72" s="43">
        <f t="shared" ref="G72" si="0">E72</f>
        <v>1</v>
      </c>
      <c r="H72" s="85"/>
    </row>
    <row r="73" spans="1:8" ht="45" x14ac:dyDescent="0.25">
      <c r="A73" s="41">
        <v>12</v>
      </c>
      <c r="B73" s="59" t="s">
        <v>95</v>
      </c>
      <c r="C73" s="108" t="s">
        <v>194</v>
      </c>
      <c r="D73" s="43" t="s">
        <v>96</v>
      </c>
      <c r="E73" s="43">
        <v>1</v>
      </c>
      <c r="F73" s="43" t="s">
        <v>64</v>
      </c>
      <c r="G73" s="43">
        <v>3</v>
      </c>
      <c r="H73" s="85"/>
    </row>
    <row r="74" spans="1:8" x14ac:dyDescent="0.25">
      <c r="A74" s="6">
        <v>13</v>
      </c>
      <c r="B74" s="59" t="s">
        <v>97</v>
      </c>
      <c r="C74" s="118" t="s">
        <v>98</v>
      </c>
      <c r="D74" s="43" t="s">
        <v>96</v>
      </c>
      <c r="E74" s="43">
        <v>1</v>
      </c>
      <c r="F74" s="43" t="s">
        <v>64</v>
      </c>
      <c r="G74" s="43">
        <v>3</v>
      </c>
      <c r="H74" s="85"/>
    </row>
    <row r="75" spans="1:8" ht="30" x14ac:dyDescent="0.25">
      <c r="A75" s="41">
        <v>14</v>
      </c>
      <c r="B75" s="59" t="s">
        <v>99</v>
      </c>
      <c r="C75" s="118" t="s">
        <v>100</v>
      </c>
      <c r="D75" s="43" t="s">
        <v>96</v>
      </c>
      <c r="E75" s="43">
        <v>1</v>
      </c>
      <c r="F75" s="43" t="s">
        <v>64</v>
      </c>
      <c r="G75" s="43">
        <v>3</v>
      </c>
      <c r="H75" s="85"/>
    </row>
    <row r="76" spans="1:8" x14ac:dyDescent="0.25">
      <c r="A76" s="6">
        <v>15</v>
      </c>
      <c r="B76" s="59" t="s">
        <v>100</v>
      </c>
      <c r="C76" s="118" t="s">
        <v>195</v>
      </c>
      <c r="D76" s="43" t="s">
        <v>96</v>
      </c>
      <c r="E76" s="43">
        <v>1</v>
      </c>
      <c r="F76" s="43" t="s">
        <v>64</v>
      </c>
      <c r="G76" s="43">
        <v>3</v>
      </c>
      <c r="H76" s="85"/>
    </row>
    <row r="77" spans="1:8" ht="30" x14ac:dyDescent="0.25">
      <c r="A77" s="41">
        <v>16</v>
      </c>
      <c r="B77" s="60" t="s">
        <v>101</v>
      </c>
      <c r="C77" s="118" t="s">
        <v>196</v>
      </c>
      <c r="D77" s="43" t="s">
        <v>96</v>
      </c>
      <c r="E77" s="43">
        <v>2</v>
      </c>
      <c r="F77" s="43" t="s">
        <v>64</v>
      </c>
      <c r="G77" s="43">
        <v>3</v>
      </c>
      <c r="H77" s="85"/>
    </row>
    <row r="78" spans="1:8" x14ac:dyDescent="0.25">
      <c r="A78" s="6">
        <v>17</v>
      </c>
      <c r="B78" s="61" t="s">
        <v>102</v>
      </c>
      <c r="C78" s="62" t="s">
        <v>197</v>
      </c>
      <c r="D78" s="43" t="s">
        <v>96</v>
      </c>
      <c r="E78" s="43">
        <v>1</v>
      </c>
      <c r="F78" s="43" t="s">
        <v>64</v>
      </c>
      <c r="G78" s="43">
        <v>1</v>
      </c>
      <c r="H78" s="85"/>
    </row>
    <row r="79" spans="1:8" x14ac:dyDescent="0.25">
      <c r="A79" s="41">
        <v>18</v>
      </c>
      <c r="B79" s="62" t="s">
        <v>103</v>
      </c>
      <c r="C79" s="114" t="s">
        <v>198</v>
      </c>
      <c r="D79" s="47" t="s">
        <v>96</v>
      </c>
      <c r="E79" s="47">
        <v>1</v>
      </c>
      <c r="F79" s="43" t="s">
        <v>64</v>
      </c>
      <c r="G79" s="47">
        <v>3</v>
      </c>
      <c r="H79" s="85"/>
    </row>
    <row r="80" spans="1:8" x14ac:dyDescent="0.25">
      <c r="A80" s="6">
        <v>19</v>
      </c>
      <c r="B80" s="44" t="s">
        <v>104</v>
      </c>
      <c r="C80" s="114" t="s">
        <v>105</v>
      </c>
      <c r="D80" s="47" t="s">
        <v>71</v>
      </c>
      <c r="E80" s="47">
        <v>1</v>
      </c>
      <c r="F80" s="47" t="s">
        <v>64</v>
      </c>
      <c r="G80" s="47">
        <v>1</v>
      </c>
      <c r="H80" s="113"/>
    </row>
    <row r="81" spans="1:8" ht="15.75" customHeight="1" x14ac:dyDescent="0.25">
      <c r="A81" s="153" t="s">
        <v>7</v>
      </c>
      <c r="B81" s="154"/>
      <c r="C81" s="154"/>
      <c r="D81" s="154"/>
      <c r="E81" s="154"/>
      <c r="F81" s="154"/>
      <c r="G81" s="154"/>
      <c r="H81" s="154"/>
    </row>
    <row r="82" spans="1:8" ht="60" x14ac:dyDescent="0.25">
      <c r="A82" s="4" t="s">
        <v>6</v>
      </c>
      <c r="B82" s="3" t="s">
        <v>5</v>
      </c>
      <c r="C82" s="3" t="s">
        <v>4</v>
      </c>
      <c r="D82" s="3" t="s">
        <v>3</v>
      </c>
      <c r="E82" s="3" t="s">
        <v>2</v>
      </c>
      <c r="F82" s="3" t="s">
        <v>1</v>
      </c>
      <c r="G82" s="3" t="s">
        <v>0</v>
      </c>
      <c r="H82" s="3" t="s">
        <v>11</v>
      </c>
    </row>
    <row r="83" spans="1:8" x14ac:dyDescent="0.25">
      <c r="A83" s="29">
        <v>1</v>
      </c>
      <c r="B83" s="77" t="s">
        <v>138</v>
      </c>
      <c r="C83" s="108" t="s">
        <v>139</v>
      </c>
      <c r="D83" s="2" t="s">
        <v>140</v>
      </c>
      <c r="E83" s="78">
        <v>1</v>
      </c>
      <c r="F83" s="78" t="s">
        <v>64</v>
      </c>
      <c r="G83" s="50">
        <f>E83</f>
        <v>1</v>
      </c>
      <c r="H83" s="79"/>
    </row>
    <row r="84" spans="1:8" ht="60" x14ac:dyDescent="0.25">
      <c r="A84" s="27">
        <v>2</v>
      </c>
      <c r="B84" s="80" t="s">
        <v>141</v>
      </c>
      <c r="C84" s="108" t="s">
        <v>142</v>
      </c>
      <c r="D84" s="2" t="s">
        <v>140</v>
      </c>
      <c r="E84" s="50">
        <v>1</v>
      </c>
      <c r="F84" s="50" t="s">
        <v>64</v>
      </c>
      <c r="G84" s="50">
        <f>E84</f>
        <v>1</v>
      </c>
      <c r="H84" s="81"/>
    </row>
    <row r="85" spans="1:8" x14ac:dyDescent="0.25">
      <c r="A85" s="27">
        <v>3</v>
      </c>
      <c r="B85" s="119" t="s">
        <v>143</v>
      </c>
      <c r="C85" s="108" t="s">
        <v>144</v>
      </c>
      <c r="D85" s="121" t="s">
        <v>140</v>
      </c>
      <c r="E85" s="122">
        <v>1</v>
      </c>
      <c r="F85" s="122" t="s">
        <v>64</v>
      </c>
      <c r="G85" s="122">
        <v>25</v>
      </c>
      <c r="H85" s="81"/>
    </row>
    <row r="86" spans="1:8" ht="21" thickBot="1" x14ac:dyDescent="0.3">
      <c r="A86" s="153" t="s">
        <v>199</v>
      </c>
      <c r="B86" s="154"/>
      <c r="C86" s="154"/>
      <c r="D86" s="154"/>
      <c r="E86" s="154"/>
      <c r="F86" s="154"/>
      <c r="G86" s="154"/>
      <c r="H86" s="154"/>
    </row>
    <row r="87" spans="1:8" x14ac:dyDescent="0.25">
      <c r="A87" s="143" t="s">
        <v>9</v>
      </c>
      <c r="B87" s="144"/>
      <c r="C87" s="144"/>
      <c r="D87" s="144"/>
      <c r="E87" s="144"/>
      <c r="F87" s="144"/>
      <c r="G87" s="144"/>
      <c r="H87" s="145"/>
    </row>
    <row r="88" spans="1:8" x14ac:dyDescent="0.25">
      <c r="A88" s="148" t="s">
        <v>44</v>
      </c>
      <c r="B88" s="149"/>
      <c r="C88" s="149"/>
      <c r="D88" s="149"/>
      <c r="E88" s="149"/>
      <c r="F88" s="149"/>
      <c r="G88" s="149"/>
      <c r="H88" s="150"/>
    </row>
    <row r="89" spans="1:8" x14ac:dyDescent="0.25">
      <c r="A89" s="148" t="s">
        <v>41</v>
      </c>
      <c r="B89" s="149"/>
      <c r="C89" s="149"/>
      <c r="D89" s="149"/>
      <c r="E89" s="149"/>
      <c r="F89" s="149"/>
      <c r="G89" s="149"/>
      <c r="H89" s="150"/>
    </row>
    <row r="90" spans="1:8" x14ac:dyDescent="0.25">
      <c r="A90" s="148" t="s">
        <v>8</v>
      </c>
      <c r="B90" s="149"/>
      <c r="C90" s="149"/>
      <c r="D90" s="149"/>
      <c r="E90" s="149"/>
      <c r="F90" s="149"/>
      <c r="G90" s="149"/>
      <c r="H90" s="150"/>
    </row>
    <row r="91" spans="1:8" x14ac:dyDescent="0.25">
      <c r="A91" s="148" t="s">
        <v>42</v>
      </c>
      <c r="B91" s="149"/>
      <c r="C91" s="149"/>
      <c r="D91" s="149"/>
      <c r="E91" s="149"/>
      <c r="F91" s="149"/>
      <c r="G91" s="149"/>
      <c r="H91" s="150"/>
    </row>
    <row r="92" spans="1:8" ht="15" customHeight="1" x14ac:dyDescent="0.25">
      <c r="A92" s="148" t="s">
        <v>43</v>
      </c>
      <c r="B92" s="149"/>
      <c r="C92" s="149"/>
      <c r="D92" s="149"/>
      <c r="E92" s="149"/>
      <c r="F92" s="149"/>
      <c r="G92" s="149"/>
      <c r="H92" s="150"/>
    </row>
    <row r="93" spans="1:8" x14ac:dyDescent="0.25">
      <c r="A93" s="148" t="s">
        <v>45</v>
      </c>
      <c r="B93" s="149"/>
      <c r="C93" s="149"/>
      <c r="D93" s="149"/>
      <c r="E93" s="149"/>
      <c r="F93" s="149"/>
      <c r="G93" s="149"/>
      <c r="H93" s="150"/>
    </row>
    <row r="94" spans="1:8" x14ac:dyDescent="0.25">
      <c r="A94" s="148" t="s">
        <v>47</v>
      </c>
      <c r="B94" s="149"/>
      <c r="C94" s="149"/>
      <c r="D94" s="149"/>
      <c r="E94" s="149"/>
      <c r="F94" s="149"/>
      <c r="G94" s="149"/>
      <c r="H94" s="150"/>
    </row>
    <row r="95" spans="1:8" ht="15.75" thickBot="1" x14ac:dyDescent="0.3">
      <c r="A95" s="155" t="s">
        <v>46</v>
      </c>
      <c r="B95" s="151"/>
      <c r="C95" s="151"/>
      <c r="D95" s="151"/>
      <c r="E95" s="151"/>
      <c r="F95" s="151"/>
      <c r="G95" s="151"/>
      <c r="H95" s="152"/>
    </row>
    <row r="96" spans="1:8" ht="60" x14ac:dyDescent="0.25">
      <c r="A96" s="7" t="s">
        <v>6</v>
      </c>
      <c r="B96" s="5" t="s">
        <v>5</v>
      </c>
      <c r="C96" s="5" t="s">
        <v>4</v>
      </c>
      <c r="D96" s="6" t="s">
        <v>3</v>
      </c>
      <c r="E96" s="6" t="s">
        <v>2</v>
      </c>
      <c r="F96" s="6" t="s">
        <v>1</v>
      </c>
      <c r="G96" s="6" t="s">
        <v>0</v>
      </c>
      <c r="H96" s="6" t="s">
        <v>11</v>
      </c>
    </row>
    <row r="97" spans="1:8" x14ac:dyDescent="0.25">
      <c r="A97" s="27">
        <v>1</v>
      </c>
      <c r="B97" s="14"/>
      <c r="C97" s="14"/>
      <c r="D97" s="14"/>
      <c r="E97" s="23"/>
      <c r="F97" s="23"/>
      <c r="G97" s="23"/>
      <c r="H97" s="26"/>
    </row>
    <row r="98" spans="1:8" x14ac:dyDescent="0.25">
      <c r="A98" s="27">
        <v>2</v>
      </c>
      <c r="B98" s="14"/>
      <c r="C98" s="14"/>
      <c r="D98" s="14"/>
      <c r="E98" s="23"/>
      <c r="F98" s="23"/>
      <c r="G98" s="23"/>
      <c r="H98" s="26"/>
    </row>
    <row r="99" spans="1:8" ht="15.75" customHeight="1" x14ac:dyDescent="0.25">
      <c r="A99" s="27">
        <v>3</v>
      </c>
      <c r="B99" s="14"/>
      <c r="C99" s="14"/>
      <c r="D99" s="14"/>
      <c r="E99" s="23"/>
      <c r="F99" s="23"/>
      <c r="G99" s="23"/>
      <c r="H99" s="26"/>
    </row>
    <row r="100" spans="1:8" ht="15.75" customHeight="1" x14ac:dyDescent="0.25">
      <c r="A100" s="27">
        <v>4</v>
      </c>
      <c r="B100" s="14"/>
      <c r="C100" s="14"/>
      <c r="D100" s="14"/>
      <c r="E100" s="23"/>
      <c r="F100" s="23"/>
      <c r="G100" s="23"/>
      <c r="H100" s="26"/>
    </row>
    <row r="101" spans="1:8" ht="15.75" customHeight="1" x14ac:dyDescent="0.25">
      <c r="A101" s="27">
        <v>5</v>
      </c>
      <c r="B101" s="14"/>
      <c r="C101" s="14"/>
      <c r="D101" s="14"/>
      <c r="E101" s="23"/>
      <c r="F101" s="23"/>
      <c r="G101" s="23"/>
      <c r="H101" s="26"/>
    </row>
  </sheetData>
  <mergeCells count="69">
    <mergeCell ref="A94:H94"/>
    <mergeCell ref="A95:H95"/>
    <mergeCell ref="A88:H88"/>
    <mergeCell ref="A89:H89"/>
    <mergeCell ref="A90:H90"/>
    <mergeCell ref="A91:H91"/>
    <mergeCell ref="A92:H92"/>
    <mergeCell ref="A93:H93"/>
    <mergeCell ref="A59:H59"/>
    <mergeCell ref="A60:H60"/>
    <mergeCell ref="A81:H81"/>
    <mergeCell ref="A86:H86"/>
    <mergeCell ref="A87:H87"/>
    <mergeCell ref="A58:H58"/>
    <mergeCell ref="A43:H43"/>
    <mergeCell ref="A44:H44"/>
    <mergeCell ref="A45:H45"/>
    <mergeCell ref="A46:H46"/>
    <mergeCell ref="A51:H51"/>
    <mergeCell ref="A52:H52"/>
    <mergeCell ref="A53:H53"/>
    <mergeCell ref="A54:H54"/>
    <mergeCell ref="A55:H55"/>
    <mergeCell ref="A56:H56"/>
    <mergeCell ref="A57:H57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9"/>
  <sheetViews>
    <sheetView zoomScale="70" zoomScaleNormal="70" workbookViewId="0">
      <selection activeCell="C34" sqref="C34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35" t="s">
        <v>10</v>
      </c>
      <c r="B1" s="136"/>
      <c r="C1" s="136"/>
      <c r="D1" s="136"/>
      <c r="E1" s="136"/>
      <c r="F1" s="136"/>
      <c r="G1" s="136"/>
      <c r="H1" s="136"/>
    </row>
    <row r="2" spans="1:8" ht="20.25" x14ac:dyDescent="0.3">
      <c r="A2" s="138" t="s">
        <v>32</v>
      </c>
      <c r="B2" s="138"/>
      <c r="C2" s="138"/>
      <c r="D2" s="138"/>
      <c r="E2" s="138"/>
      <c r="F2" s="138"/>
      <c r="G2" s="138"/>
      <c r="H2" s="138"/>
    </row>
    <row r="3" spans="1:8" ht="20.25" x14ac:dyDescent="0.25">
      <c r="A3" s="13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9"/>
      <c r="C3" s="139"/>
      <c r="D3" s="139"/>
      <c r="E3" s="139"/>
      <c r="F3" s="139"/>
      <c r="G3" s="139"/>
      <c r="H3" s="139"/>
    </row>
    <row r="4" spans="1:8" ht="20.25" x14ac:dyDescent="0.3">
      <c r="A4" s="138" t="s">
        <v>33</v>
      </c>
      <c r="B4" s="138"/>
      <c r="C4" s="138"/>
      <c r="D4" s="138"/>
      <c r="E4" s="138"/>
      <c r="F4" s="138"/>
      <c r="G4" s="138"/>
      <c r="H4" s="138"/>
    </row>
    <row r="5" spans="1:8" ht="20.25" x14ac:dyDescent="0.25">
      <c r="A5" s="137" t="str">
        <f>'Информация о Чемпионате'!B3</f>
        <v>Документационное обеспечение управления и архивоведение (юниоры)</v>
      </c>
      <c r="B5" s="137"/>
      <c r="C5" s="137"/>
      <c r="D5" s="137"/>
      <c r="E5" s="137"/>
      <c r="F5" s="137"/>
      <c r="G5" s="137"/>
      <c r="H5" s="137"/>
    </row>
    <row r="6" spans="1:8" x14ac:dyDescent="0.25">
      <c r="A6" s="133" t="s">
        <v>12</v>
      </c>
      <c r="B6" s="136"/>
      <c r="C6" s="136"/>
      <c r="D6" s="136"/>
      <c r="E6" s="136"/>
      <c r="F6" s="136"/>
      <c r="G6" s="136"/>
      <c r="H6" s="136"/>
    </row>
    <row r="7" spans="1:8" ht="15.75" x14ac:dyDescent="0.25">
      <c r="A7" s="133" t="s">
        <v>30</v>
      </c>
      <c r="B7" s="133"/>
      <c r="C7" s="134" t="str">
        <f>'Информация о Чемпионате'!B5</f>
        <v xml:space="preserve">Оренбургская область  </v>
      </c>
      <c r="D7" s="134"/>
      <c r="E7" s="134"/>
      <c r="F7" s="134"/>
      <c r="G7" s="134"/>
      <c r="H7" s="134"/>
    </row>
    <row r="8" spans="1:8" ht="15.75" x14ac:dyDescent="0.25">
      <c r="A8" s="133" t="s">
        <v>31</v>
      </c>
      <c r="B8" s="133"/>
      <c r="C8" s="133"/>
      <c r="D8" s="134" t="str">
        <f>'Информация о Чемпионате'!B6</f>
        <v xml:space="preserve"> ГАПОУ «Гуманитарно-технический техникум» г. Оренбурга</v>
      </c>
      <c r="E8" s="134"/>
      <c r="F8" s="134"/>
      <c r="G8" s="134"/>
      <c r="H8" s="134"/>
    </row>
    <row r="9" spans="1:8" ht="15.75" x14ac:dyDescent="0.25">
      <c r="A9" s="133" t="s">
        <v>27</v>
      </c>
      <c r="B9" s="133"/>
      <c r="C9" s="133" t="str">
        <f>'Информация о Чемпионате'!B7</f>
        <v>г.Оренбург , ул.Шевченко, д. 249,</v>
      </c>
      <c r="D9" s="133"/>
      <c r="E9" s="133"/>
      <c r="F9" s="133"/>
      <c r="G9" s="133"/>
      <c r="H9" s="133"/>
    </row>
    <row r="10" spans="1:8" ht="15.75" x14ac:dyDescent="0.25">
      <c r="A10" s="133" t="s">
        <v>29</v>
      </c>
      <c r="B10" s="133"/>
      <c r="C10" s="133" t="str">
        <f>'Информация о Чемпионате'!B9</f>
        <v>Кабланова Аделя Кинесаровна</v>
      </c>
      <c r="D10" s="133"/>
      <c r="E10" s="133" t="str">
        <f>'Информация о Чемпионате'!B10</f>
        <v>akablanova@bk.ru</v>
      </c>
      <c r="F10" s="133"/>
      <c r="G10" s="133">
        <f>'Информация о Чемпионате'!B11</f>
        <v>79225553763</v>
      </c>
      <c r="H10" s="133"/>
    </row>
    <row r="11" spans="1:8" ht="15.75" customHeight="1" x14ac:dyDescent="0.25">
      <c r="A11" s="133" t="s">
        <v>37</v>
      </c>
      <c r="B11" s="133"/>
      <c r="C11" s="133" t="str">
        <f>'Информация о Чемпионате'!B12</f>
        <v>Расчупко Александр Юрьевич</v>
      </c>
      <c r="D11" s="133"/>
      <c r="E11" s="133" t="str">
        <f>'Информация о Чемпионате'!B13</f>
        <v>sanek_raschupko@mail.ru</v>
      </c>
      <c r="F11" s="133"/>
      <c r="G11" s="133">
        <f>'Информация о Чемпионате'!B14</f>
        <v>89538302818</v>
      </c>
      <c r="H11" s="133"/>
    </row>
    <row r="12" spans="1:8" ht="15.75" customHeight="1" x14ac:dyDescent="0.25">
      <c r="A12" s="133" t="s">
        <v>58</v>
      </c>
      <c r="B12" s="133"/>
      <c r="C12" s="133">
        <f>'Информация о Чемпионате'!B17</f>
        <v>11</v>
      </c>
      <c r="D12" s="133"/>
      <c r="E12" s="133"/>
      <c r="F12" s="133"/>
      <c r="G12" s="133"/>
      <c r="H12" s="133"/>
    </row>
    <row r="13" spans="1:8" ht="15.75" x14ac:dyDescent="0.25">
      <c r="A13" s="133" t="s">
        <v>57</v>
      </c>
      <c r="B13" s="133"/>
      <c r="C13" s="133">
        <f>'Информация о Чемпионате'!B15</f>
        <v>7</v>
      </c>
      <c r="D13" s="133"/>
      <c r="E13" s="133"/>
      <c r="F13" s="133"/>
      <c r="G13" s="133"/>
      <c r="H13" s="133"/>
    </row>
    <row r="14" spans="1:8" ht="15.75" x14ac:dyDescent="0.25">
      <c r="A14" s="133" t="s">
        <v>20</v>
      </c>
      <c r="B14" s="133"/>
      <c r="C14" s="133">
        <f>'Информация о Чемпионате'!B16</f>
        <v>7</v>
      </c>
      <c r="D14" s="133"/>
      <c r="E14" s="133"/>
      <c r="F14" s="133"/>
      <c r="G14" s="133"/>
      <c r="H14" s="133"/>
    </row>
    <row r="15" spans="1:8" ht="15.75" x14ac:dyDescent="0.25">
      <c r="A15" s="133" t="s">
        <v>28</v>
      </c>
      <c r="B15" s="133"/>
      <c r="C15" s="133" t="str">
        <f>'Информация о Чемпионате'!B8</f>
        <v>2 апреля - 6 апреля 2025 г.</v>
      </c>
      <c r="D15" s="133"/>
      <c r="E15" s="133"/>
      <c r="F15" s="133"/>
      <c r="G15" s="133"/>
      <c r="H15" s="133"/>
    </row>
    <row r="16" spans="1:8" ht="21" thickBot="1" x14ac:dyDescent="0.3">
      <c r="A16" s="153" t="s">
        <v>38</v>
      </c>
      <c r="B16" s="154"/>
      <c r="C16" s="154"/>
      <c r="D16" s="154"/>
      <c r="E16" s="154"/>
      <c r="F16" s="154"/>
      <c r="G16" s="154"/>
      <c r="H16" s="154"/>
    </row>
    <row r="17" spans="1:8" x14ac:dyDescent="0.25">
      <c r="A17" s="143" t="s">
        <v>9</v>
      </c>
      <c r="B17" s="144"/>
      <c r="C17" s="144"/>
      <c r="D17" s="144"/>
      <c r="E17" s="144"/>
      <c r="F17" s="144"/>
      <c r="G17" s="144"/>
      <c r="H17" s="145"/>
    </row>
    <row r="18" spans="1:8" x14ac:dyDescent="0.25">
      <c r="A18" s="146" t="s">
        <v>173</v>
      </c>
      <c r="B18" s="136"/>
      <c r="C18" s="136"/>
      <c r="D18" s="136"/>
      <c r="E18" s="136"/>
      <c r="F18" s="136"/>
      <c r="G18" s="136"/>
      <c r="H18" s="147"/>
    </row>
    <row r="19" spans="1:8" x14ac:dyDescent="0.25">
      <c r="A19" s="146" t="s">
        <v>76</v>
      </c>
      <c r="B19" s="136"/>
      <c r="C19" s="136"/>
      <c r="D19" s="136"/>
      <c r="E19" s="136"/>
      <c r="F19" s="136"/>
      <c r="G19" s="136"/>
      <c r="H19" s="147"/>
    </row>
    <row r="20" spans="1:8" x14ac:dyDescent="0.25">
      <c r="A20" s="146" t="s">
        <v>77</v>
      </c>
      <c r="B20" s="136"/>
      <c r="C20" s="136"/>
      <c r="D20" s="136"/>
      <c r="E20" s="136"/>
      <c r="F20" s="136"/>
      <c r="G20" s="136"/>
      <c r="H20" s="147"/>
    </row>
    <row r="21" spans="1:8" x14ac:dyDescent="0.25">
      <c r="A21" s="146" t="s">
        <v>78</v>
      </c>
      <c r="B21" s="136"/>
      <c r="C21" s="136"/>
      <c r="D21" s="136"/>
      <c r="E21" s="136"/>
      <c r="F21" s="136"/>
      <c r="G21" s="136"/>
      <c r="H21" s="147"/>
    </row>
    <row r="22" spans="1:8" ht="15" customHeight="1" x14ac:dyDescent="0.25">
      <c r="A22" s="146" t="s">
        <v>43</v>
      </c>
      <c r="B22" s="136"/>
      <c r="C22" s="136"/>
      <c r="D22" s="136"/>
      <c r="E22" s="136"/>
      <c r="F22" s="136"/>
      <c r="G22" s="136"/>
      <c r="H22" s="147"/>
    </row>
    <row r="23" spans="1:8" x14ac:dyDescent="0.25">
      <c r="A23" s="146" t="s">
        <v>200</v>
      </c>
      <c r="B23" s="136"/>
      <c r="C23" s="136"/>
      <c r="D23" s="136"/>
      <c r="E23" s="136"/>
      <c r="F23" s="136"/>
      <c r="G23" s="136"/>
      <c r="H23" s="147"/>
    </row>
    <row r="24" spans="1:8" x14ac:dyDescent="0.25">
      <c r="A24" s="148" t="s">
        <v>79</v>
      </c>
      <c r="B24" s="149"/>
      <c r="C24" s="149"/>
      <c r="D24" s="149"/>
      <c r="E24" s="149"/>
      <c r="F24" s="149"/>
      <c r="G24" s="149"/>
      <c r="H24" s="150"/>
    </row>
    <row r="25" spans="1:8" ht="15.75" thickBot="1" x14ac:dyDescent="0.3">
      <c r="A25" s="148" t="s">
        <v>80</v>
      </c>
      <c r="B25" s="149"/>
      <c r="C25" s="151"/>
      <c r="D25" s="151"/>
      <c r="E25" s="151"/>
      <c r="F25" s="151"/>
      <c r="G25" s="151"/>
      <c r="H25" s="152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25.5" x14ac:dyDescent="0.25">
      <c r="A27" s="6">
        <v>1</v>
      </c>
      <c r="B27" s="49" t="s">
        <v>88</v>
      </c>
      <c r="C27" s="123" t="s">
        <v>201</v>
      </c>
      <c r="D27" s="56" t="s">
        <v>71</v>
      </c>
      <c r="E27" s="9">
        <v>1</v>
      </c>
      <c r="F27" s="9" t="s">
        <v>64</v>
      </c>
      <c r="G27" s="76">
        <v>7</v>
      </c>
      <c r="H27" s="79"/>
    </row>
    <row r="28" spans="1:8" x14ac:dyDescent="0.25">
      <c r="A28" s="6">
        <v>2</v>
      </c>
      <c r="B28" s="49" t="s">
        <v>86</v>
      </c>
      <c r="C28" s="123" t="s">
        <v>87</v>
      </c>
      <c r="D28" s="82" t="s">
        <v>70</v>
      </c>
      <c r="E28" s="9">
        <v>1</v>
      </c>
      <c r="F28" s="9" t="s">
        <v>64</v>
      </c>
      <c r="G28" s="76">
        <f>E28*$C$14</f>
        <v>7</v>
      </c>
      <c r="H28" s="81"/>
    </row>
    <row r="29" spans="1:8" ht="38.25" x14ac:dyDescent="0.25">
      <c r="A29" s="6">
        <v>3</v>
      </c>
      <c r="B29" s="124" t="s">
        <v>202</v>
      </c>
      <c r="C29" s="123" t="s">
        <v>180</v>
      </c>
      <c r="D29" s="56" t="s">
        <v>71</v>
      </c>
      <c r="E29" s="9">
        <v>1</v>
      </c>
      <c r="F29" s="9" t="s">
        <v>64</v>
      </c>
      <c r="G29" s="76">
        <f>E29*$C$14</f>
        <v>7</v>
      </c>
      <c r="H29" s="79"/>
    </row>
    <row r="30" spans="1:8" ht="63.75" x14ac:dyDescent="0.25">
      <c r="A30" s="6">
        <v>4</v>
      </c>
      <c r="B30" s="52" t="s">
        <v>203</v>
      </c>
      <c r="C30" s="106" t="s">
        <v>176</v>
      </c>
      <c r="D30" s="43" t="s">
        <v>63</v>
      </c>
      <c r="E30" s="9">
        <v>1</v>
      </c>
      <c r="F30" s="9" t="s">
        <v>64</v>
      </c>
      <c r="G30" s="76">
        <f>E30*$C$14</f>
        <v>7</v>
      </c>
      <c r="H30" s="57"/>
    </row>
    <row r="31" spans="1:8" ht="51" x14ac:dyDescent="0.25">
      <c r="A31" s="6">
        <v>5</v>
      </c>
      <c r="B31" s="125" t="s">
        <v>66</v>
      </c>
      <c r="C31" s="106" t="s">
        <v>177</v>
      </c>
      <c r="D31" s="43" t="s">
        <v>63</v>
      </c>
      <c r="E31" s="9">
        <v>1</v>
      </c>
      <c r="F31" s="9" t="s">
        <v>64</v>
      </c>
      <c r="G31" s="76">
        <f>E31*$C$14</f>
        <v>7</v>
      </c>
      <c r="H31" s="58"/>
    </row>
    <row r="32" spans="1:8" x14ac:dyDescent="0.25">
      <c r="A32" s="6">
        <v>6</v>
      </c>
      <c r="B32" s="52" t="s">
        <v>67</v>
      </c>
      <c r="C32" s="107" t="s">
        <v>191</v>
      </c>
      <c r="D32" s="43" t="s">
        <v>63</v>
      </c>
      <c r="E32" s="9">
        <v>1</v>
      </c>
      <c r="F32" s="9" t="s">
        <v>64</v>
      </c>
      <c r="G32" s="76">
        <f t="shared" ref="G32:G33" si="0">E32*$C$14</f>
        <v>7</v>
      </c>
      <c r="H32" s="44"/>
    </row>
    <row r="33" spans="1:8" x14ac:dyDescent="0.25">
      <c r="A33" s="6">
        <v>7</v>
      </c>
      <c r="B33" s="52" t="s">
        <v>69</v>
      </c>
      <c r="C33" s="107" t="s">
        <v>191</v>
      </c>
      <c r="D33" s="43" t="s">
        <v>63</v>
      </c>
      <c r="E33" s="9">
        <v>1</v>
      </c>
      <c r="F33" s="9" t="s">
        <v>64</v>
      </c>
      <c r="G33" s="76">
        <f t="shared" si="0"/>
        <v>7</v>
      </c>
      <c r="H33" s="44"/>
    </row>
    <row r="34" spans="1:8" ht="30" x14ac:dyDescent="0.25">
      <c r="A34" s="6">
        <v>9</v>
      </c>
      <c r="B34" s="84" t="s">
        <v>94</v>
      </c>
      <c r="C34" s="62" t="s">
        <v>211</v>
      </c>
      <c r="D34" s="43" t="s">
        <v>63</v>
      </c>
      <c r="E34" s="9">
        <v>1</v>
      </c>
      <c r="F34" s="9" t="s">
        <v>145</v>
      </c>
      <c r="G34" s="126">
        <v>7</v>
      </c>
      <c r="H34" s="85"/>
    </row>
    <row r="35" spans="1:8" ht="45" x14ac:dyDescent="0.25">
      <c r="A35" s="6">
        <v>10</v>
      </c>
      <c r="B35" s="86" t="s">
        <v>93</v>
      </c>
      <c r="C35" s="46" t="s">
        <v>192</v>
      </c>
      <c r="D35" s="87" t="s">
        <v>70</v>
      </c>
      <c r="E35" s="9">
        <v>1</v>
      </c>
      <c r="F35" s="9" t="s">
        <v>145</v>
      </c>
      <c r="G35" s="126">
        <v>5</v>
      </c>
      <c r="H35" s="88"/>
    </row>
    <row r="36" spans="1:8" x14ac:dyDescent="0.25">
      <c r="A36" s="6">
        <v>11</v>
      </c>
      <c r="B36" s="89" t="s">
        <v>146</v>
      </c>
      <c r="C36" s="10" t="s">
        <v>204</v>
      </c>
      <c r="D36" s="87" t="s">
        <v>70</v>
      </c>
      <c r="E36" s="9">
        <v>1</v>
      </c>
      <c r="F36" s="9" t="s">
        <v>111</v>
      </c>
      <c r="G36" s="90">
        <v>7</v>
      </c>
      <c r="H36" s="91"/>
    </row>
    <row r="37" spans="1:8" s="48" customFormat="1" ht="60" x14ac:dyDescent="0.25">
      <c r="A37" s="6">
        <v>12</v>
      </c>
      <c r="B37" s="92" t="s">
        <v>95</v>
      </c>
      <c r="C37" s="108" t="s">
        <v>194</v>
      </c>
      <c r="D37" s="43" t="s">
        <v>96</v>
      </c>
      <c r="E37" s="9">
        <v>1</v>
      </c>
      <c r="F37" s="9" t="s">
        <v>145</v>
      </c>
      <c r="G37" s="76">
        <f t="shared" ref="G37:G43" si="1">E37*$C$14</f>
        <v>7</v>
      </c>
      <c r="H37" s="57"/>
    </row>
    <row r="38" spans="1:8" x14ac:dyDescent="0.25">
      <c r="A38" s="6">
        <v>13</v>
      </c>
      <c r="B38" s="92" t="s">
        <v>97</v>
      </c>
      <c r="C38" s="118" t="s">
        <v>98</v>
      </c>
      <c r="D38" s="43" t="s">
        <v>96</v>
      </c>
      <c r="E38" s="9">
        <v>1</v>
      </c>
      <c r="F38" s="9" t="s">
        <v>145</v>
      </c>
      <c r="G38" s="76">
        <f t="shared" si="1"/>
        <v>7</v>
      </c>
      <c r="H38" s="57"/>
    </row>
    <row r="39" spans="1:8" ht="30" x14ac:dyDescent="0.25">
      <c r="A39" s="6">
        <v>14</v>
      </c>
      <c r="B39" s="92" t="s">
        <v>99</v>
      </c>
      <c r="C39" s="118" t="s">
        <v>205</v>
      </c>
      <c r="D39" s="43" t="s">
        <v>96</v>
      </c>
      <c r="E39" s="9">
        <v>1</v>
      </c>
      <c r="F39" s="9" t="s">
        <v>145</v>
      </c>
      <c r="G39" s="76">
        <f t="shared" si="1"/>
        <v>7</v>
      </c>
      <c r="H39" s="57"/>
    </row>
    <row r="40" spans="1:8" x14ac:dyDescent="0.25">
      <c r="A40" s="6">
        <v>15</v>
      </c>
      <c r="B40" s="92" t="s">
        <v>100</v>
      </c>
      <c r="C40" s="118" t="s">
        <v>195</v>
      </c>
      <c r="D40" s="43" t="s">
        <v>96</v>
      </c>
      <c r="E40" s="9">
        <v>1</v>
      </c>
      <c r="F40" s="9" t="s">
        <v>145</v>
      </c>
      <c r="G40" s="76">
        <f t="shared" si="1"/>
        <v>7</v>
      </c>
      <c r="H40" s="57"/>
    </row>
    <row r="41" spans="1:8" ht="30" x14ac:dyDescent="0.25">
      <c r="A41" s="6">
        <v>16</v>
      </c>
      <c r="B41" s="93" t="s">
        <v>101</v>
      </c>
      <c r="C41" s="118" t="s">
        <v>196</v>
      </c>
      <c r="D41" s="43" t="s">
        <v>96</v>
      </c>
      <c r="E41" s="9">
        <v>1</v>
      </c>
      <c r="F41" s="9" t="s">
        <v>145</v>
      </c>
      <c r="G41" s="76">
        <f t="shared" si="1"/>
        <v>7</v>
      </c>
      <c r="H41" s="57"/>
    </row>
    <row r="42" spans="1:8" ht="25.5" x14ac:dyDescent="0.25">
      <c r="A42" s="6">
        <v>17</v>
      </c>
      <c r="B42" s="93" t="s">
        <v>102</v>
      </c>
      <c r="C42" s="127" t="s">
        <v>206</v>
      </c>
      <c r="D42" s="43" t="s">
        <v>96</v>
      </c>
      <c r="E42" s="9">
        <v>1</v>
      </c>
      <c r="F42" s="9" t="s">
        <v>145</v>
      </c>
      <c r="G42" s="76">
        <f t="shared" si="1"/>
        <v>7</v>
      </c>
      <c r="H42" s="57"/>
    </row>
    <row r="43" spans="1:8" x14ac:dyDescent="0.25">
      <c r="A43" s="6">
        <v>18</v>
      </c>
      <c r="B43" s="83" t="s">
        <v>103</v>
      </c>
      <c r="C43" s="128" t="s">
        <v>198</v>
      </c>
      <c r="D43" s="94" t="s">
        <v>96</v>
      </c>
      <c r="E43" s="9">
        <v>1</v>
      </c>
      <c r="F43" s="9" t="s">
        <v>145</v>
      </c>
      <c r="G43" s="76">
        <f t="shared" si="1"/>
        <v>7</v>
      </c>
      <c r="H43" s="91"/>
    </row>
    <row r="44" spans="1:8" ht="20.25" x14ac:dyDescent="0.25">
      <c r="A44" s="153" t="s">
        <v>7</v>
      </c>
      <c r="B44" s="154"/>
      <c r="C44" s="154"/>
      <c r="D44" s="154"/>
      <c r="E44" s="136"/>
      <c r="F44" s="136"/>
      <c r="G44" s="154"/>
      <c r="H44" s="154"/>
    </row>
    <row r="45" spans="1:8" ht="60" x14ac:dyDescent="0.25">
      <c r="A45" s="3" t="s">
        <v>6</v>
      </c>
      <c r="B45" s="3" t="s">
        <v>5</v>
      </c>
      <c r="C45" s="3" t="s">
        <v>4</v>
      </c>
      <c r="D45" s="3" t="s">
        <v>3</v>
      </c>
      <c r="E45" s="3" t="s">
        <v>2</v>
      </c>
      <c r="F45" s="3" t="s">
        <v>1</v>
      </c>
      <c r="G45" s="3" t="s">
        <v>0</v>
      </c>
      <c r="H45" s="3" t="s">
        <v>11</v>
      </c>
    </row>
    <row r="46" spans="1:8" x14ac:dyDescent="0.25">
      <c r="A46" s="29">
        <v>1</v>
      </c>
      <c r="B46" s="77" t="s">
        <v>138</v>
      </c>
      <c r="C46" s="10" t="s">
        <v>139</v>
      </c>
      <c r="D46" s="2" t="s">
        <v>140</v>
      </c>
      <c r="E46" s="78">
        <v>1</v>
      </c>
      <c r="F46" s="78" t="s">
        <v>64</v>
      </c>
      <c r="G46" s="50">
        <f>E46</f>
        <v>1</v>
      </c>
      <c r="H46" s="79"/>
    </row>
    <row r="47" spans="1:8" ht="51" x14ac:dyDescent="0.25">
      <c r="A47" s="27">
        <v>2</v>
      </c>
      <c r="B47" s="80" t="s">
        <v>141</v>
      </c>
      <c r="C47" s="120" t="s">
        <v>142</v>
      </c>
      <c r="D47" s="2" t="s">
        <v>140</v>
      </c>
      <c r="E47" s="50">
        <v>1</v>
      </c>
      <c r="F47" s="50" t="s">
        <v>64</v>
      </c>
      <c r="G47" s="50">
        <f>E47</f>
        <v>1</v>
      </c>
      <c r="H47" s="81"/>
    </row>
    <row r="48" spans="1:8" ht="25.5" x14ac:dyDescent="0.25">
      <c r="A48" s="29">
        <v>3</v>
      </c>
      <c r="B48" s="80" t="s">
        <v>141</v>
      </c>
      <c r="C48" s="120" t="s">
        <v>147</v>
      </c>
      <c r="D48" s="2" t="s">
        <v>140</v>
      </c>
      <c r="E48" s="50">
        <v>1</v>
      </c>
      <c r="F48" s="50" t="s">
        <v>64</v>
      </c>
      <c r="G48" s="50">
        <f>E48</f>
        <v>1</v>
      </c>
      <c r="H48" s="81"/>
    </row>
    <row r="49" spans="1:8" x14ac:dyDescent="0.25">
      <c r="A49" s="27">
        <v>4</v>
      </c>
      <c r="B49" s="80" t="s">
        <v>143</v>
      </c>
      <c r="C49" s="120" t="s">
        <v>144</v>
      </c>
      <c r="D49" s="2" t="s">
        <v>140</v>
      </c>
      <c r="E49" s="50">
        <v>1</v>
      </c>
      <c r="F49" s="50" t="s">
        <v>64</v>
      </c>
      <c r="G49" s="129">
        <v>14</v>
      </c>
      <c r="H49" s="95"/>
    </row>
  </sheetData>
  <mergeCells count="39">
    <mergeCell ref="A44:H4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zoomScale="80" zoomScaleNormal="80" workbookViewId="0">
      <selection activeCell="G32" sqref="G32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35" t="s">
        <v>10</v>
      </c>
      <c r="B1" s="136"/>
      <c r="C1" s="136"/>
      <c r="D1" s="136"/>
      <c r="E1" s="136"/>
      <c r="F1" s="136"/>
      <c r="G1" s="136"/>
      <c r="H1" s="136"/>
    </row>
    <row r="2" spans="1:8" ht="20.25" x14ac:dyDescent="0.3">
      <c r="A2" s="138" t="s">
        <v>32</v>
      </c>
      <c r="B2" s="138"/>
      <c r="C2" s="138"/>
      <c r="D2" s="138"/>
      <c r="E2" s="138"/>
      <c r="F2" s="138"/>
      <c r="G2" s="138"/>
      <c r="H2" s="138"/>
    </row>
    <row r="3" spans="1:8" ht="20.25" x14ac:dyDescent="0.25">
      <c r="A3" s="13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9"/>
      <c r="C3" s="139"/>
      <c r="D3" s="139"/>
      <c r="E3" s="139"/>
      <c r="F3" s="139"/>
      <c r="G3" s="139"/>
      <c r="H3" s="139"/>
    </row>
    <row r="4" spans="1:8" ht="20.25" x14ac:dyDescent="0.3">
      <c r="A4" s="138" t="s">
        <v>33</v>
      </c>
      <c r="B4" s="138"/>
      <c r="C4" s="138"/>
      <c r="D4" s="138"/>
      <c r="E4" s="138"/>
      <c r="F4" s="138"/>
      <c r="G4" s="138"/>
      <c r="H4" s="138"/>
    </row>
    <row r="5" spans="1:8" ht="20.25" x14ac:dyDescent="0.25">
      <c r="A5" s="137" t="str">
        <f>'Информация о Чемпионате'!B3</f>
        <v>Документационное обеспечение управления и архивоведение (юниоры)</v>
      </c>
      <c r="B5" s="137"/>
      <c r="C5" s="137"/>
      <c r="D5" s="137"/>
      <c r="E5" s="137"/>
      <c r="F5" s="137"/>
      <c r="G5" s="137"/>
      <c r="H5" s="137"/>
    </row>
    <row r="6" spans="1:8" x14ac:dyDescent="0.25">
      <c r="A6" s="133" t="s">
        <v>12</v>
      </c>
      <c r="B6" s="136"/>
      <c r="C6" s="136"/>
      <c r="D6" s="136"/>
      <c r="E6" s="136"/>
      <c r="F6" s="136"/>
      <c r="G6" s="136"/>
      <c r="H6" s="136"/>
    </row>
    <row r="7" spans="1:8" ht="15.75" x14ac:dyDescent="0.25">
      <c r="A7" s="133" t="s">
        <v>30</v>
      </c>
      <c r="B7" s="133"/>
      <c r="C7" s="134" t="str">
        <f>'Информация о Чемпионате'!B5</f>
        <v xml:space="preserve">Оренбургская область  </v>
      </c>
      <c r="D7" s="134"/>
      <c r="E7" s="134"/>
      <c r="F7" s="134"/>
      <c r="G7" s="134"/>
      <c r="H7" s="134"/>
    </row>
    <row r="8" spans="1:8" ht="15.75" x14ac:dyDescent="0.25">
      <c r="A8" s="133" t="s">
        <v>31</v>
      </c>
      <c r="B8" s="133"/>
      <c r="C8" s="133"/>
      <c r="D8" s="134" t="str">
        <f>'Информация о Чемпионате'!B6</f>
        <v xml:space="preserve"> ГАПОУ «Гуманитарно-технический техникум» г. Оренбурга</v>
      </c>
      <c r="E8" s="134"/>
      <c r="F8" s="134"/>
      <c r="G8" s="134"/>
      <c r="H8" s="134"/>
    </row>
    <row r="9" spans="1:8" ht="15.75" x14ac:dyDescent="0.25">
      <c r="A9" s="133" t="s">
        <v>27</v>
      </c>
      <c r="B9" s="133"/>
      <c r="C9" s="133" t="str">
        <f>'Информация о Чемпионате'!B7</f>
        <v>г.Оренбург , ул.Шевченко, д. 249,</v>
      </c>
      <c r="D9" s="133"/>
      <c r="E9" s="133"/>
      <c r="F9" s="133"/>
      <c r="G9" s="133"/>
      <c r="H9" s="133"/>
    </row>
    <row r="10" spans="1:8" ht="15.75" x14ac:dyDescent="0.25">
      <c r="A10" s="133" t="s">
        <v>29</v>
      </c>
      <c r="B10" s="133"/>
      <c r="C10" s="133" t="str">
        <f>'Информация о Чемпионате'!B9</f>
        <v>Кабланова Аделя Кинесаровна</v>
      </c>
      <c r="D10" s="133"/>
      <c r="E10" s="133" t="str">
        <f>'Информация о Чемпионате'!B10</f>
        <v>akablanova@bk.ru</v>
      </c>
      <c r="F10" s="133"/>
      <c r="G10" s="133">
        <f>'Информация о Чемпионате'!B11</f>
        <v>79225553763</v>
      </c>
      <c r="H10" s="133"/>
    </row>
    <row r="11" spans="1:8" ht="15.75" customHeight="1" x14ac:dyDescent="0.25">
      <c r="A11" s="133" t="s">
        <v>37</v>
      </c>
      <c r="B11" s="133"/>
      <c r="C11" s="133" t="str">
        <f>'Информация о Чемпионате'!B12</f>
        <v>Расчупко Александр Юрьевич</v>
      </c>
      <c r="D11" s="133"/>
      <c r="E11" s="133" t="str">
        <f>'Информация о Чемпионате'!B13</f>
        <v>sanek_raschupko@mail.ru</v>
      </c>
      <c r="F11" s="133"/>
      <c r="G11" s="133">
        <f>'Информация о Чемпионате'!B14</f>
        <v>89538302818</v>
      </c>
      <c r="H11" s="133"/>
    </row>
    <row r="12" spans="1:8" ht="15.75" customHeight="1" x14ac:dyDescent="0.25">
      <c r="A12" s="133" t="s">
        <v>58</v>
      </c>
      <c r="B12" s="133"/>
      <c r="C12" s="133">
        <f>'Информация о Чемпионате'!B17</f>
        <v>11</v>
      </c>
      <c r="D12" s="133"/>
      <c r="E12" s="133"/>
      <c r="F12" s="133"/>
      <c r="G12" s="133"/>
      <c r="H12" s="133"/>
    </row>
    <row r="13" spans="1:8" ht="15.75" x14ac:dyDescent="0.25">
      <c r="A13" s="133" t="s">
        <v>57</v>
      </c>
      <c r="B13" s="133"/>
      <c r="C13" s="133">
        <f>'Информация о Чемпионате'!B15</f>
        <v>7</v>
      </c>
      <c r="D13" s="133"/>
      <c r="E13" s="133"/>
      <c r="F13" s="133"/>
      <c r="G13" s="133"/>
      <c r="H13" s="133"/>
    </row>
    <row r="14" spans="1:8" ht="15.75" x14ac:dyDescent="0.25">
      <c r="A14" s="133" t="s">
        <v>20</v>
      </c>
      <c r="B14" s="133"/>
      <c r="C14" s="133">
        <f>'Информация о Чемпионате'!B16</f>
        <v>7</v>
      </c>
      <c r="D14" s="133"/>
      <c r="E14" s="133"/>
      <c r="F14" s="133"/>
      <c r="G14" s="133"/>
      <c r="H14" s="133"/>
    </row>
    <row r="15" spans="1:8" ht="15.75" x14ac:dyDescent="0.25">
      <c r="A15" s="133" t="s">
        <v>28</v>
      </c>
      <c r="B15" s="133"/>
      <c r="C15" s="133" t="str">
        <f>'Информация о Чемпионате'!B8</f>
        <v>2 апреля - 6 апреля 2025 г.</v>
      </c>
      <c r="D15" s="133"/>
      <c r="E15" s="133"/>
      <c r="F15" s="133"/>
      <c r="G15" s="133"/>
      <c r="H15" s="133"/>
    </row>
    <row r="16" spans="1:8" ht="20.25" x14ac:dyDescent="0.25">
      <c r="A16" s="153" t="s">
        <v>13</v>
      </c>
      <c r="B16" s="154"/>
      <c r="C16" s="154"/>
      <c r="D16" s="154"/>
      <c r="E16" s="154"/>
      <c r="F16" s="154"/>
      <c r="G16" s="154"/>
      <c r="H16" s="154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s="97" customFormat="1" x14ac:dyDescent="0.25">
      <c r="A18" s="6">
        <v>1</v>
      </c>
      <c r="B18" s="68" t="s">
        <v>148</v>
      </c>
      <c r="C18" s="114" t="s">
        <v>107</v>
      </c>
      <c r="D18" s="47" t="s">
        <v>108</v>
      </c>
      <c r="E18" s="70">
        <v>2</v>
      </c>
      <c r="F18" s="47" t="s">
        <v>64</v>
      </c>
      <c r="G18" s="47">
        <f>E18*7</f>
        <v>14</v>
      </c>
      <c r="H18" s="96"/>
    </row>
    <row r="19" spans="1:8" s="97" customFormat="1" ht="30" x14ac:dyDescent="0.25">
      <c r="A19" s="6">
        <v>2</v>
      </c>
      <c r="B19" s="68" t="s">
        <v>109</v>
      </c>
      <c r="C19" s="114" t="s">
        <v>110</v>
      </c>
      <c r="D19" s="47" t="s">
        <v>108</v>
      </c>
      <c r="E19" s="70">
        <v>2</v>
      </c>
      <c r="F19" s="47" t="s">
        <v>64</v>
      </c>
      <c r="G19" s="47">
        <f t="shared" ref="G19:G32" si="0">E19*7</f>
        <v>14</v>
      </c>
      <c r="H19" s="96"/>
    </row>
    <row r="20" spans="1:8" s="71" customFormat="1" ht="30" x14ac:dyDescent="0.25">
      <c r="A20" s="6">
        <v>3</v>
      </c>
      <c r="B20" s="74" t="s">
        <v>129</v>
      </c>
      <c r="C20" s="131" t="s">
        <v>130</v>
      </c>
      <c r="D20" s="47" t="s">
        <v>108</v>
      </c>
      <c r="E20" s="70">
        <v>1</v>
      </c>
      <c r="F20" s="65" t="s">
        <v>64</v>
      </c>
      <c r="G20" s="47">
        <f t="shared" si="0"/>
        <v>7</v>
      </c>
      <c r="H20" s="75"/>
    </row>
    <row r="21" spans="1:8" s="97" customFormat="1" ht="30" x14ac:dyDescent="0.25">
      <c r="A21" s="6">
        <v>4</v>
      </c>
      <c r="B21" s="99" t="s">
        <v>117</v>
      </c>
      <c r="C21" s="114" t="s">
        <v>118</v>
      </c>
      <c r="D21" s="47" t="s">
        <v>108</v>
      </c>
      <c r="E21" s="70">
        <v>1</v>
      </c>
      <c r="F21" s="47" t="s">
        <v>149</v>
      </c>
      <c r="G21" s="47">
        <f t="shared" si="0"/>
        <v>7</v>
      </c>
      <c r="H21" s="98"/>
    </row>
    <row r="22" spans="1:8" s="97" customFormat="1" ht="26.25" customHeight="1" x14ac:dyDescent="0.25">
      <c r="A22" s="6">
        <v>5</v>
      </c>
      <c r="B22" s="68" t="s">
        <v>150</v>
      </c>
      <c r="C22" s="114" t="s">
        <v>207</v>
      </c>
      <c r="D22" s="47" t="s">
        <v>108</v>
      </c>
      <c r="E22" s="70">
        <v>1</v>
      </c>
      <c r="F22" s="47" t="s">
        <v>64</v>
      </c>
      <c r="G22" s="47">
        <f t="shared" si="0"/>
        <v>7</v>
      </c>
      <c r="H22" s="98"/>
    </row>
    <row r="23" spans="1:8" s="97" customFormat="1" ht="26.25" customHeight="1" x14ac:dyDescent="0.25">
      <c r="A23" s="6">
        <v>6</v>
      </c>
      <c r="B23" s="68" t="s">
        <v>115</v>
      </c>
      <c r="C23" s="114" t="s">
        <v>116</v>
      </c>
      <c r="D23" s="47" t="s">
        <v>108</v>
      </c>
      <c r="E23" s="70">
        <v>1</v>
      </c>
      <c r="F23" s="47" t="s">
        <v>64</v>
      </c>
      <c r="G23" s="47">
        <f t="shared" si="0"/>
        <v>7</v>
      </c>
      <c r="H23" s="98"/>
    </row>
    <row r="24" spans="1:8" s="67" customFormat="1" ht="30" x14ac:dyDescent="0.25">
      <c r="A24" s="6">
        <v>7</v>
      </c>
      <c r="B24" s="63" t="s">
        <v>123</v>
      </c>
      <c r="C24" s="130" t="s">
        <v>124</v>
      </c>
      <c r="D24" s="50" t="s">
        <v>108</v>
      </c>
      <c r="E24" s="64">
        <v>1</v>
      </c>
      <c r="F24" s="65" t="s">
        <v>64</v>
      </c>
      <c r="G24" s="47">
        <f t="shared" si="0"/>
        <v>7</v>
      </c>
      <c r="H24" s="66"/>
    </row>
    <row r="25" spans="1:8" s="97" customFormat="1" ht="28.5" customHeight="1" x14ac:dyDescent="0.25">
      <c r="A25" s="6">
        <v>8</v>
      </c>
      <c r="B25" s="63" t="s">
        <v>151</v>
      </c>
      <c r="C25" s="132" t="s">
        <v>152</v>
      </c>
      <c r="D25" s="47" t="s">
        <v>108</v>
      </c>
      <c r="E25" s="70">
        <v>1</v>
      </c>
      <c r="F25" s="47" t="s">
        <v>64</v>
      </c>
      <c r="G25" s="47">
        <f t="shared" si="0"/>
        <v>7</v>
      </c>
      <c r="H25" s="98"/>
    </row>
    <row r="26" spans="1:8" s="97" customFormat="1" ht="28.5" customHeight="1" x14ac:dyDescent="0.25">
      <c r="A26" s="6">
        <v>9</v>
      </c>
      <c r="B26" s="63" t="s">
        <v>153</v>
      </c>
      <c r="C26" s="132" t="s">
        <v>154</v>
      </c>
      <c r="D26" s="47" t="s">
        <v>108</v>
      </c>
      <c r="E26" s="70">
        <v>1</v>
      </c>
      <c r="F26" s="47" t="s">
        <v>64</v>
      </c>
      <c r="G26" s="47">
        <f t="shared" si="0"/>
        <v>7</v>
      </c>
      <c r="H26" s="98"/>
    </row>
    <row r="27" spans="1:8" s="11" customFormat="1" ht="30" x14ac:dyDescent="0.25">
      <c r="A27" s="6">
        <v>10</v>
      </c>
      <c r="B27" s="63" t="s">
        <v>132</v>
      </c>
      <c r="C27" s="132" t="s">
        <v>133</v>
      </c>
      <c r="D27" s="50" t="s">
        <v>108</v>
      </c>
      <c r="E27" s="64">
        <v>1</v>
      </c>
      <c r="F27" s="47" t="s">
        <v>64</v>
      </c>
      <c r="G27" s="47">
        <f t="shared" si="0"/>
        <v>7</v>
      </c>
      <c r="H27" s="96"/>
    </row>
    <row r="28" spans="1:8" s="11" customFormat="1" x14ac:dyDescent="0.25">
      <c r="A28" s="6">
        <v>11</v>
      </c>
      <c r="B28" s="63" t="s">
        <v>134</v>
      </c>
      <c r="C28" s="114" t="s">
        <v>135</v>
      </c>
      <c r="D28" s="50" t="s">
        <v>108</v>
      </c>
      <c r="E28" s="64">
        <v>1</v>
      </c>
      <c r="F28" s="47" t="s">
        <v>64</v>
      </c>
      <c r="G28" s="47">
        <f t="shared" si="0"/>
        <v>7</v>
      </c>
      <c r="H28" s="96"/>
    </row>
    <row r="29" spans="1:8" s="97" customFormat="1" x14ac:dyDescent="0.25">
      <c r="A29" s="6">
        <v>12</v>
      </c>
      <c r="B29" s="68" t="s">
        <v>128</v>
      </c>
      <c r="C29" s="114" t="s">
        <v>155</v>
      </c>
      <c r="D29" s="47" t="s">
        <v>108</v>
      </c>
      <c r="E29" s="70">
        <v>4</v>
      </c>
      <c r="F29" s="47" t="s">
        <v>64</v>
      </c>
      <c r="G29" s="47">
        <f t="shared" si="0"/>
        <v>28</v>
      </c>
      <c r="H29" s="96"/>
    </row>
    <row r="30" spans="1:8" s="97" customFormat="1" ht="18" x14ac:dyDescent="0.25">
      <c r="A30" s="6">
        <v>13</v>
      </c>
      <c r="B30" s="68" t="s">
        <v>158</v>
      </c>
      <c r="C30" s="114" t="s">
        <v>159</v>
      </c>
      <c r="D30" s="47" t="s">
        <v>108</v>
      </c>
      <c r="E30" s="70">
        <v>50</v>
      </c>
      <c r="F30" s="47" t="s">
        <v>160</v>
      </c>
      <c r="G30" s="47">
        <f t="shared" si="0"/>
        <v>350</v>
      </c>
      <c r="H30" s="98"/>
    </row>
    <row r="31" spans="1:8" s="97" customFormat="1" ht="30" x14ac:dyDescent="0.25">
      <c r="A31" s="6">
        <v>14</v>
      </c>
      <c r="B31" s="99" t="s">
        <v>125</v>
      </c>
      <c r="C31" s="114" t="s">
        <v>126</v>
      </c>
      <c r="D31" s="47" t="s">
        <v>108</v>
      </c>
      <c r="E31" s="100">
        <v>20</v>
      </c>
      <c r="F31" s="47" t="s">
        <v>64</v>
      </c>
      <c r="G31" s="47">
        <f t="shared" si="0"/>
        <v>140</v>
      </c>
      <c r="H31" s="98"/>
    </row>
    <row r="32" spans="1:8" s="97" customFormat="1" ht="45" x14ac:dyDescent="0.25">
      <c r="A32" s="6">
        <v>15</v>
      </c>
      <c r="B32" s="99" t="s">
        <v>161</v>
      </c>
      <c r="C32" s="114" t="s">
        <v>162</v>
      </c>
      <c r="D32" s="47" t="s">
        <v>108</v>
      </c>
      <c r="E32" s="70">
        <v>1</v>
      </c>
      <c r="F32" s="47" t="s">
        <v>64</v>
      </c>
      <c r="G32" s="47">
        <f t="shared" si="0"/>
        <v>7</v>
      </c>
      <c r="H32" s="96"/>
    </row>
    <row r="33" spans="1:8" ht="20.25" x14ac:dyDescent="0.3">
      <c r="A33" s="156" t="s">
        <v>14</v>
      </c>
      <c r="B33" s="157"/>
      <c r="C33" s="157"/>
      <c r="D33" s="157"/>
      <c r="E33" s="157"/>
      <c r="F33" s="157"/>
      <c r="G33" s="157"/>
      <c r="H33" s="158"/>
    </row>
    <row r="34" spans="1:8" ht="60" x14ac:dyDescent="0.25">
      <c r="A34" s="2" t="s">
        <v>6</v>
      </c>
      <c r="B34" s="2" t="s">
        <v>5</v>
      </c>
      <c r="C34" s="3" t="s">
        <v>4</v>
      </c>
      <c r="D34" s="2" t="s">
        <v>3</v>
      </c>
      <c r="E34" s="2" t="s">
        <v>2</v>
      </c>
      <c r="F34" s="2" t="s">
        <v>1</v>
      </c>
      <c r="G34" s="3" t="s">
        <v>0</v>
      </c>
      <c r="H34" s="3" t="s">
        <v>11</v>
      </c>
    </row>
    <row r="35" spans="1:8" s="67" customFormat="1" ht="18" x14ac:dyDescent="0.25">
      <c r="A35" s="50">
        <v>1</v>
      </c>
      <c r="B35" s="63" t="s">
        <v>163</v>
      </c>
      <c r="C35" s="114" t="s">
        <v>159</v>
      </c>
      <c r="D35" s="50" t="s">
        <v>108</v>
      </c>
      <c r="E35" s="65">
        <v>7</v>
      </c>
      <c r="F35" s="65" t="s">
        <v>164</v>
      </c>
      <c r="G35" s="50">
        <v>7</v>
      </c>
      <c r="H35" s="75"/>
    </row>
    <row r="36" spans="1:8" s="97" customFormat="1" x14ac:dyDescent="0.25">
      <c r="A36" s="47">
        <v>2</v>
      </c>
      <c r="B36" s="68" t="s">
        <v>157</v>
      </c>
      <c r="C36" s="114" t="s">
        <v>156</v>
      </c>
      <c r="D36" s="47" t="s">
        <v>108</v>
      </c>
      <c r="E36" s="70">
        <v>5</v>
      </c>
      <c r="F36" s="47" t="s">
        <v>64</v>
      </c>
      <c r="G36" s="47">
        <f>E36*7</f>
        <v>35</v>
      </c>
      <c r="H36" s="96"/>
    </row>
    <row r="37" spans="1:8" s="67" customFormat="1" x14ac:dyDescent="0.25">
      <c r="A37" s="50">
        <v>3</v>
      </c>
      <c r="B37" s="63" t="s">
        <v>106</v>
      </c>
      <c r="C37" s="114" t="s">
        <v>107</v>
      </c>
      <c r="D37" s="50" t="s">
        <v>108</v>
      </c>
      <c r="E37" s="64">
        <v>15</v>
      </c>
      <c r="F37" s="65" t="s">
        <v>64</v>
      </c>
      <c r="G37" s="50">
        <v>15</v>
      </c>
      <c r="H37" s="66"/>
    </row>
    <row r="38" spans="1:8" s="71" customFormat="1" ht="44.25" customHeight="1" x14ac:dyDescent="0.25">
      <c r="A38" s="47">
        <v>4</v>
      </c>
      <c r="B38" s="68" t="s">
        <v>109</v>
      </c>
      <c r="C38" s="114" t="s">
        <v>110</v>
      </c>
      <c r="D38" s="69" t="s">
        <v>108</v>
      </c>
      <c r="E38" s="47">
        <v>15</v>
      </c>
      <c r="F38" s="70" t="s">
        <v>111</v>
      </c>
      <c r="G38" s="50">
        <v>15</v>
      </c>
      <c r="H38" s="47"/>
    </row>
    <row r="39" spans="1:8" s="67" customFormat="1" x14ac:dyDescent="0.25">
      <c r="A39" s="50">
        <v>5</v>
      </c>
      <c r="B39" s="63" t="s">
        <v>112</v>
      </c>
      <c r="C39" s="114" t="s">
        <v>207</v>
      </c>
      <c r="D39" s="50" t="s">
        <v>108</v>
      </c>
      <c r="E39" s="64">
        <v>1</v>
      </c>
      <c r="F39" s="65" t="s">
        <v>64</v>
      </c>
      <c r="G39" s="50">
        <v>5</v>
      </c>
      <c r="H39" s="72"/>
    </row>
    <row r="40" spans="1:8" s="71" customFormat="1" ht="44.25" customHeight="1" x14ac:dyDescent="0.25">
      <c r="A40" s="47">
        <v>6</v>
      </c>
      <c r="B40" s="68" t="s">
        <v>113</v>
      </c>
      <c r="C40" s="114" t="s">
        <v>114</v>
      </c>
      <c r="D40" s="69" t="s">
        <v>108</v>
      </c>
      <c r="E40" s="69">
        <v>1</v>
      </c>
      <c r="F40" s="70" t="s">
        <v>111</v>
      </c>
      <c r="G40" s="50">
        <f t="shared" ref="G40:G52" si="1">E40</f>
        <v>1</v>
      </c>
      <c r="H40" s="47"/>
    </row>
    <row r="41" spans="1:8" s="71" customFormat="1" ht="26.25" customHeight="1" x14ac:dyDescent="0.25">
      <c r="A41" s="50">
        <v>7</v>
      </c>
      <c r="B41" s="68" t="s">
        <v>115</v>
      </c>
      <c r="C41" s="114" t="s">
        <v>116</v>
      </c>
      <c r="D41" s="47" t="s">
        <v>108</v>
      </c>
      <c r="E41" s="64">
        <v>1</v>
      </c>
      <c r="F41" s="65" t="s">
        <v>64</v>
      </c>
      <c r="G41" s="50">
        <f t="shared" si="1"/>
        <v>1</v>
      </c>
      <c r="H41" s="73"/>
    </row>
    <row r="42" spans="1:8" s="67" customFormat="1" ht="30" x14ac:dyDescent="0.25">
      <c r="A42" s="47">
        <v>8</v>
      </c>
      <c r="B42" s="63" t="s">
        <v>117</v>
      </c>
      <c r="C42" s="114" t="s">
        <v>118</v>
      </c>
      <c r="D42" s="50" t="s">
        <v>108</v>
      </c>
      <c r="E42" s="64">
        <v>1</v>
      </c>
      <c r="F42" s="65" t="s">
        <v>119</v>
      </c>
      <c r="G42" s="50">
        <f t="shared" si="1"/>
        <v>1</v>
      </c>
      <c r="H42" s="72"/>
    </row>
    <row r="43" spans="1:8" s="67" customFormat="1" x14ac:dyDescent="0.25">
      <c r="A43" s="50">
        <v>9</v>
      </c>
      <c r="B43" s="63" t="s">
        <v>120</v>
      </c>
      <c r="C43" s="114" t="s">
        <v>208</v>
      </c>
      <c r="D43" s="50" t="s">
        <v>108</v>
      </c>
      <c r="E43" s="64">
        <v>1</v>
      </c>
      <c r="F43" s="65" t="s">
        <v>64</v>
      </c>
      <c r="G43" s="50">
        <f t="shared" si="1"/>
        <v>1</v>
      </c>
      <c r="H43" s="72"/>
    </row>
    <row r="44" spans="1:8" s="67" customFormat="1" x14ac:dyDescent="0.25">
      <c r="A44" s="47">
        <v>10</v>
      </c>
      <c r="B44" s="63" t="s">
        <v>121</v>
      </c>
      <c r="C44" s="130" t="s">
        <v>122</v>
      </c>
      <c r="D44" s="50" t="s">
        <v>108</v>
      </c>
      <c r="E44" s="64">
        <v>1</v>
      </c>
      <c r="F44" s="65" t="s">
        <v>64</v>
      </c>
      <c r="G44" s="50">
        <f t="shared" si="1"/>
        <v>1</v>
      </c>
      <c r="H44" s="72"/>
    </row>
    <row r="45" spans="1:8" s="67" customFormat="1" ht="30" x14ac:dyDescent="0.25">
      <c r="A45" s="50">
        <v>11</v>
      </c>
      <c r="B45" s="63" t="s">
        <v>123</v>
      </c>
      <c r="C45" s="130" t="s">
        <v>124</v>
      </c>
      <c r="D45" s="50" t="s">
        <v>108</v>
      </c>
      <c r="E45" s="64">
        <v>2</v>
      </c>
      <c r="F45" s="65" t="s">
        <v>64</v>
      </c>
      <c r="G45" s="50">
        <f t="shared" si="1"/>
        <v>2</v>
      </c>
      <c r="H45" s="72"/>
    </row>
    <row r="46" spans="1:8" s="67" customFormat="1" ht="30" x14ac:dyDescent="0.25">
      <c r="A46" s="47">
        <v>12</v>
      </c>
      <c r="B46" s="68" t="s">
        <v>125</v>
      </c>
      <c r="C46" s="114" t="s">
        <v>126</v>
      </c>
      <c r="D46" s="50" t="s">
        <v>108</v>
      </c>
      <c r="E46" s="64">
        <v>2</v>
      </c>
      <c r="F46" s="65" t="s">
        <v>119</v>
      </c>
      <c r="G46" s="50">
        <f t="shared" si="1"/>
        <v>2</v>
      </c>
      <c r="H46" s="72"/>
    </row>
    <row r="47" spans="1:8" s="71" customFormat="1" ht="44.25" customHeight="1" x14ac:dyDescent="0.25">
      <c r="A47" s="50">
        <v>13</v>
      </c>
      <c r="B47" s="68" t="s">
        <v>127</v>
      </c>
      <c r="C47" s="114" t="s">
        <v>209</v>
      </c>
      <c r="D47" s="69" t="s">
        <v>108</v>
      </c>
      <c r="E47" s="47">
        <v>2</v>
      </c>
      <c r="F47" s="65" t="s">
        <v>64</v>
      </c>
      <c r="G47" s="50">
        <f t="shared" si="1"/>
        <v>2</v>
      </c>
      <c r="H47" s="47"/>
    </row>
    <row r="48" spans="1:8" s="71" customFormat="1" ht="30" x14ac:dyDescent="0.25">
      <c r="A48" s="47">
        <v>14</v>
      </c>
      <c r="B48" s="74" t="s">
        <v>129</v>
      </c>
      <c r="C48" s="131" t="s">
        <v>130</v>
      </c>
      <c r="D48" s="47" t="s">
        <v>108</v>
      </c>
      <c r="E48" s="70">
        <v>2</v>
      </c>
      <c r="F48" s="65" t="s">
        <v>131</v>
      </c>
      <c r="G48" s="50">
        <f t="shared" si="1"/>
        <v>2</v>
      </c>
      <c r="H48" s="75"/>
    </row>
    <row r="49" spans="1:8" s="67" customFormat="1" ht="30" x14ac:dyDescent="0.25">
      <c r="A49" s="50">
        <v>15</v>
      </c>
      <c r="B49" s="63" t="s">
        <v>132</v>
      </c>
      <c r="C49" s="132" t="s">
        <v>210</v>
      </c>
      <c r="D49" s="50" t="s">
        <v>108</v>
      </c>
      <c r="E49" s="64">
        <v>3</v>
      </c>
      <c r="F49" s="65" t="s">
        <v>64</v>
      </c>
      <c r="G49" s="50">
        <f t="shared" si="1"/>
        <v>3</v>
      </c>
      <c r="H49" s="47"/>
    </row>
    <row r="50" spans="1:8" s="67" customFormat="1" x14ac:dyDescent="0.25">
      <c r="A50" s="47">
        <v>16</v>
      </c>
      <c r="B50" s="63" t="s">
        <v>134</v>
      </c>
      <c r="C50" s="114" t="s">
        <v>135</v>
      </c>
      <c r="D50" s="50" t="s">
        <v>108</v>
      </c>
      <c r="E50" s="64">
        <v>4</v>
      </c>
      <c r="F50" s="65" t="s">
        <v>64</v>
      </c>
      <c r="G50" s="50">
        <f t="shared" si="1"/>
        <v>4</v>
      </c>
      <c r="H50" s="47"/>
    </row>
    <row r="51" spans="1:8" s="97" customFormat="1" ht="45" x14ac:dyDescent="0.25">
      <c r="A51" s="50">
        <v>17</v>
      </c>
      <c r="B51" s="99" t="s">
        <v>161</v>
      </c>
      <c r="C51" s="114" t="s">
        <v>162</v>
      </c>
      <c r="D51" s="47" t="s">
        <v>108</v>
      </c>
      <c r="E51" s="70">
        <v>2</v>
      </c>
      <c r="F51" s="47" t="s">
        <v>64</v>
      </c>
      <c r="G51" s="50">
        <f t="shared" si="1"/>
        <v>2</v>
      </c>
      <c r="H51" s="96"/>
    </row>
    <row r="52" spans="1:8" s="71" customFormat="1" ht="30" customHeight="1" x14ac:dyDescent="0.25">
      <c r="A52" s="47">
        <v>18</v>
      </c>
      <c r="B52" s="46" t="s">
        <v>165</v>
      </c>
      <c r="C52" s="114" t="s">
        <v>193</v>
      </c>
      <c r="D52" s="47" t="s">
        <v>108</v>
      </c>
      <c r="E52" s="70">
        <v>1</v>
      </c>
      <c r="F52" s="65" t="s">
        <v>64</v>
      </c>
      <c r="G52" s="122">
        <f t="shared" si="1"/>
        <v>1</v>
      </c>
      <c r="H52" s="73"/>
    </row>
    <row r="53" spans="1:8" ht="20.25" x14ac:dyDescent="0.25">
      <c r="A53" s="153" t="s">
        <v>7</v>
      </c>
      <c r="B53" s="154"/>
      <c r="C53" s="154"/>
      <c r="D53" s="136"/>
      <c r="E53" s="136"/>
      <c r="F53" s="136"/>
      <c r="G53" s="136"/>
      <c r="H53" s="154"/>
    </row>
    <row r="54" spans="1:8" ht="60" x14ac:dyDescent="0.25">
      <c r="A54" s="3" t="s">
        <v>6</v>
      </c>
      <c r="B54" s="3" t="s">
        <v>5</v>
      </c>
      <c r="C54" s="3" t="s">
        <v>4</v>
      </c>
      <c r="D54" s="3" t="s">
        <v>3</v>
      </c>
      <c r="E54" s="3" t="s">
        <v>2</v>
      </c>
      <c r="F54" s="3" t="s">
        <v>1</v>
      </c>
      <c r="G54" s="3" t="s">
        <v>0</v>
      </c>
      <c r="H54" s="3" t="s">
        <v>11</v>
      </c>
    </row>
    <row r="55" spans="1:8" ht="30" x14ac:dyDescent="0.25">
      <c r="A55" s="101">
        <v>1</v>
      </c>
      <c r="B55" s="102" t="s">
        <v>166</v>
      </c>
      <c r="C55" s="114" t="s">
        <v>212</v>
      </c>
      <c r="D55" s="69" t="s">
        <v>140</v>
      </c>
      <c r="E55" s="69">
        <v>7</v>
      </c>
      <c r="F55" s="69" t="s">
        <v>64</v>
      </c>
      <c r="G55" s="50">
        <v>60</v>
      </c>
      <c r="H55" s="103" t="s">
        <v>167</v>
      </c>
    </row>
  </sheetData>
  <mergeCells count="31">
    <mergeCell ref="A53:H53"/>
    <mergeCell ref="A33:H3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zoomScale="87" zoomScaleNormal="87" workbookViewId="0">
      <selection activeCell="B9" sqref="B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63" t="s">
        <v>10</v>
      </c>
      <c r="B1" s="164"/>
      <c r="C1" s="164"/>
      <c r="D1" s="164"/>
      <c r="E1" s="164"/>
      <c r="F1" s="164"/>
      <c r="G1" s="164"/>
    </row>
    <row r="2" spans="1:8" ht="20.25" x14ac:dyDescent="0.3">
      <c r="A2" s="138" t="s">
        <v>32</v>
      </c>
      <c r="B2" s="138"/>
      <c r="C2" s="138"/>
      <c r="D2" s="138"/>
      <c r="E2" s="138"/>
      <c r="F2" s="138"/>
      <c r="G2" s="138"/>
      <c r="H2" s="20"/>
    </row>
    <row r="3" spans="1:8" ht="20.25" x14ac:dyDescent="0.25">
      <c r="A3" s="13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9"/>
      <c r="C3" s="139"/>
      <c r="D3" s="139"/>
      <c r="E3" s="139"/>
      <c r="F3" s="139"/>
      <c r="G3" s="139"/>
      <c r="H3" s="21"/>
    </row>
    <row r="4" spans="1:8" ht="20.25" x14ac:dyDescent="0.3">
      <c r="A4" s="138" t="s">
        <v>33</v>
      </c>
      <c r="B4" s="138"/>
      <c r="C4" s="138"/>
      <c r="D4" s="138"/>
      <c r="E4" s="138"/>
      <c r="F4" s="138"/>
      <c r="G4" s="138"/>
      <c r="H4" s="20"/>
    </row>
    <row r="5" spans="1:8" ht="20.25" x14ac:dyDescent="0.25">
      <c r="A5" s="165" t="str">
        <f>'Информация о Чемпионате'!B3</f>
        <v>Документационное обеспечение управления и архивоведение (юниоры)</v>
      </c>
      <c r="B5" s="165"/>
      <c r="C5" s="165"/>
      <c r="D5" s="165"/>
      <c r="E5" s="165"/>
      <c r="F5" s="165"/>
      <c r="G5" s="165"/>
      <c r="H5" s="22"/>
    </row>
    <row r="6" spans="1:8" ht="20.25" x14ac:dyDescent="0.25">
      <c r="A6" s="153" t="s">
        <v>15</v>
      </c>
      <c r="B6" s="162"/>
      <c r="C6" s="162"/>
      <c r="D6" s="162"/>
      <c r="E6" s="162"/>
      <c r="F6" s="162"/>
      <c r="G6" s="162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159" t="s">
        <v>168</v>
      </c>
      <c r="C8" s="160"/>
      <c r="D8" s="160"/>
      <c r="E8" s="160"/>
      <c r="F8" s="160"/>
      <c r="G8" s="161"/>
    </row>
    <row r="9" spans="1:8" x14ac:dyDescent="0.25">
      <c r="A9" s="6">
        <v>2</v>
      </c>
      <c r="B9" s="34"/>
      <c r="C9" s="31"/>
      <c r="D9" s="35"/>
      <c r="E9" s="28"/>
      <c r="F9" s="28"/>
      <c r="G9" s="34"/>
    </row>
    <row r="10" spans="1:8" x14ac:dyDescent="0.25">
      <c r="A10" s="6">
        <v>3</v>
      </c>
      <c r="B10" s="34"/>
      <c r="C10" s="31"/>
      <c r="D10" s="36"/>
      <c r="E10" s="28"/>
      <c r="F10" s="28"/>
      <c r="G10" s="34"/>
    </row>
    <row r="11" spans="1:8" x14ac:dyDescent="0.25">
      <c r="A11" s="6">
        <v>4</v>
      </c>
      <c r="B11" s="37"/>
      <c r="C11" s="31"/>
      <c r="D11" s="38"/>
      <c r="E11" s="39"/>
      <c r="F11" s="28"/>
      <c r="G11" s="37"/>
    </row>
    <row r="12" spans="1:8" x14ac:dyDescent="0.25">
      <c r="A12" s="6">
        <v>5</v>
      </c>
      <c r="B12" s="31"/>
      <c r="C12" s="32"/>
      <c r="D12" s="33"/>
      <c r="E12" s="30"/>
      <c r="F12" s="30"/>
      <c r="G12" s="25"/>
    </row>
    <row r="13" spans="1:8" x14ac:dyDescent="0.25">
      <c r="A13" s="6">
        <v>6</v>
      </c>
      <c r="B13" s="34"/>
      <c r="C13" s="32"/>
      <c r="D13" s="33"/>
      <c r="E13" s="30"/>
      <c r="F13" s="30"/>
      <c r="G13" s="34"/>
    </row>
  </sheetData>
  <mergeCells count="7">
    <mergeCell ref="B8:G8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2025-03-25T13:10:44Z</dcterms:modified>
</cp:coreProperties>
</file>