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чемпионаты\Итоговый доки\Итоговый 2025\Для загрузки\"/>
    </mc:Choice>
  </mc:AlternateContent>
  <bookViews>
    <workbookView xWindow="1890" yWindow="0" windowWidth="27855" windowHeight="14715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G57" i="1"/>
  <c r="G56" i="1"/>
  <c r="G55" i="1"/>
  <c r="G31" i="5" l="1"/>
  <c r="G112" i="4"/>
  <c r="G111" i="4"/>
  <c r="G81" i="4"/>
  <c r="G76" i="4"/>
  <c r="G69" i="4"/>
  <c r="G55" i="4"/>
  <c r="G38" i="4"/>
  <c r="G39" i="4"/>
  <c r="G40" i="4"/>
  <c r="G72" i="4" l="1"/>
  <c r="G36" i="4"/>
  <c r="C11" i="4" l="1"/>
  <c r="G56" i="5" l="1"/>
  <c r="G57" i="5"/>
  <c r="G5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35" i="5"/>
  <c r="G19" i="5"/>
  <c r="G20" i="5"/>
  <c r="G21" i="5"/>
  <c r="G25" i="5"/>
  <c r="G26" i="5"/>
  <c r="G27" i="5"/>
  <c r="G28" i="5"/>
  <c r="G29" i="5"/>
  <c r="G30" i="5"/>
  <c r="G32" i="5"/>
  <c r="G18" i="5"/>
  <c r="G98" i="4"/>
  <c r="G99" i="4"/>
  <c r="G97" i="4"/>
  <c r="G70" i="4"/>
  <c r="G71" i="4"/>
  <c r="G73" i="4"/>
  <c r="G75" i="4"/>
  <c r="G77" i="4"/>
  <c r="G78" i="4"/>
  <c r="G79" i="4"/>
  <c r="G80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68" i="4"/>
  <c r="G54" i="4"/>
  <c r="G56" i="4"/>
  <c r="G52" i="4"/>
  <c r="G28" i="4"/>
  <c r="G29" i="4"/>
  <c r="G30" i="4"/>
  <c r="G31" i="4"/>
  <c r="G32" i="4"/>
  <c r="G33" i="4"/>
  <c r="G34" i="4"/>
  <c r="G35" i="4"/>
  <c r="G37" i="4"/>
  <c r="G27" i="4"/>
  <c r="A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D8" i="4"/>
  <c r="C7" i="4"/>
  <c r="C12" i="4"/>
  <c r="G10" i="4"/>
  <c r="E10" i="4"/>
  <c r="C10" i="4"/>
  <c r="G11" i="4"/>
  <c r="E11" i="4"/>
  <c r="C13" i="4"/>
  <c r="C14" i="4"/>
  <c r="C15" i="4"/>
  <c r="C9" i="4"/>
  <c r="G51" i="1" l="1"/>
  <c r="G38" i="1"/>
  <c r="G37" i="1"/>
  <c r="G36" i="1"/>
  <c r="G48" i="1"/>
  <c r="G35" i="1"/>
  <c r="G47" i="1"/>
  <c r="G46" i="1"/>
  <c r="G45" i="1"/>
  <c r="G31" i="1"/>
  <c r="G43" i="1"/>
  <c r="G28" i="1"/>
  <c r="G40" i="1"/>
  <c r="G52" i="1"/>
  <c r="G50" i="1"/>
  <c r="G49" i="1"/>
  <c r="G32" i="1"/>
  <c r="G34" i="1"/>
  <c r="G30" i="1"/>
  <c r="G29" i="1"/>
  <c r="G42" i="1"/>
  <c r="G39" i="1"/>
  <c r="G44" i="1"/>
  <c r="G27" i="1"/>
</calcChain>
</file>

<file path=xl/sharedStrings.xml><?xml version="1.0" encoding="utf-8"?>
<sst xmlns="http://schemas.openxmlformats.org/spreadsheetml/2006/main" count="763" uniqueCount="260">
  <si>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</si>
  <si>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</si>
  <si>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</si>
  <si>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</si>
  <si>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</si>
  <si>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</si>
  <si>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</si>
  <si>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</si>
  <si>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</si>
  <si>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</si>
  <si>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</si>
  <si>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</si>
  <si>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</si>
  <si>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</si>
  <si>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</si>
  <si>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</si>
  <si>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</si>
  <si>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</si>
  <si>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</si>
  <si>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</si>
  <si>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</si>
  <si>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</si>
  <si>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</si>
  <si>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</si>
  <si>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</si>
  <si>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</si>
  <si>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</si>
  <si>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</si>
  <si>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</si>
  <si>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</si>
  <si>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</si>
  <si>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</si>
  <si>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</si>
  <si>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</si>
  <si>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</si>
  <si>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</si>
  <si>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</si>
  <si>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</si>
  <si>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</si>
  <si>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</si>
  <si>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</si>
  <si>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</si>
  <si>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</si>
  <si>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</si>
  <si>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</si>
  <si>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</si>
  <si>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</si>
  <si>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</si>
  <si>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</si>
  <si>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</si>
  <si>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</si>
  <si>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</si>
  <si>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</si>
  <si>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</si>
  <si>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Приморский край</t>
  </si>
  <si>
    <t xml:space="preserve"> ФГБОУ ВО "Владивостокский государственный университет"</t>
  </si>
  <si>
    <t>690014, г. Владивосток, ул. Гоголя, 41</t>
  </si>
  <si>
    <t>09.04.2025-14.04.2025</t>
  </si>
  <si>
    <t>Туговикова Ольга Федоровна</t>
  </si>
  <si>
    <t>ark88@yandex.ru</t>
  </si>
  <si>
    <t xml:space="preserve">Освещение: Допустимо верхнее искусственное освещение ( не менее 300 люкс) </t>
  </si>
  <si>
    <t>Офисный стол</t>
  </si>
  <si>
    <t>Мусорная корзина</t>
  </si>
  <si>
    <t>Штангенциркуль (цифровой)</t>
  </si>
  <si>
    <t>Проектор</t>
  </si>
  <si>
    <t>Экран для проектора</t>
  </si>
  <si>
    <t>Ноутбук</t>
  </si>
  <si>
    <t>Кликер</t>
  </si>
  <si>
    <t>МФУ</t>
  </si>
  <si>
    <t>20 литров</t>
  </si>
  <si>
    <t>200 мм, точность 30мкм</t>
  </si>
  <si>
    <t xml:space="preserve">IdeaPad L349-15IRH Gaming </t>
  </si>
  <si>
    <t>критически важные характеристики позиции отсутствуют</t>
  </si>
  <si>
    <t>Xerox VersaLink C7020  формат А3, количество цветов 4, объем печати в месяц 85000 отпечатков, полноцветный копир/сканер/принтер, разрешение печати 1200*1200 dpi, скорость печати 11 стр/мин (цветная А3)</t>
  </si>
  <si>
    <t>Мебель</t>
  </si>
  <si>
    <t>Оборудование</t>
  </si>
  <si>
    <t>Инструмент</t>
  </si>
  <si>
    <t>Оборудование IT</t>
  </si>
  <si>
    <t>шт</t>
  </si>
  <si>
    <t>Освещение: Допустимо верхнее искусственное освещение ( не менее 300 люкс)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</si>
  <si>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</si>
  <si>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</si>
  <si>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(ШхГхВ) 1200х700х750</t>
  </si>
  <si>
    <t xml:space="preserve">шт </t>
  </si>
  <si>
    <t xml:space="preserve">Стул </t>
  </si>
  <si>
    <t xml:space="preserve">шт ( на 1 раб.место) </t>
  </si>
  <si>
    <t>Вешалка</t>
  </si>
  <si>
    <t>штанга на колесах, с вешалками</t>
  </si>
  <si>
    <t>пластиковая, черная</t>
  </si>
  <si>
    <t>Подведение/ отведение ГХВС (при необходимости) : не требуется</t>
  </si>
  <si>
    <t>(ШхГхВ) 1200х700х750 светл-серая ламинированная поверхность столешницы</t>
  </si>
  <si>
    <t>Запираемый шкафчик</t>
  </si>
  <si>
    <t>металлический локер под ключ, 12 запираемых шкафчиков</t>
  </si>
  <si>
    <t>Кресло компьютерное</t>
  </si>
  <si>
    <t>Стеллаж</t>
  </si>
  <si>
    <t>Компьютер</t>
  </si>
  <si>
    <t>Lenovo ThinkStation P330 i7-9700T/32Гб/1 Tb SSD/ Quadro P1000/27”/Kb/M/Win 10Pro</t>
  </si>
  <si>
    <t xml:space="preserve">Монитор </t>
  </si>
  <si>
    <t>Lenovo ThinkCentre TiO 27, диагональ экрана 27", разрешение 2560х1440 пикс., тип матрицы IPS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</si>
  <si>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</si>
  <si>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</si>
  <si>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</si>
  <si>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</si>
  <si>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 xml:space="preserve">Windows 10, Professional х86. 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</si>
  <si>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</si>
  <si>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</si>
  <si>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Adobe Photoshop (2021 г), Figma (2023 г), MediBang Paint (2022 г), МТСЛинк .  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</si>
  <si>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</si>
  <si>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Adobe Dimension, Blender. 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</si>
  <si>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</si>
  <si>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КОМПАС-3D (2023 г.) 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</si>
  <si>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</si>
  <si>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</si>
  <si>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</si>
  <si>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Стандартное приложение Windows. 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</si>
  <si>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</si>
  <si>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Adobe Acrobat DC.  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</si>
  <si>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</si>
  <si>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Microsoft Office Power Point.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</si>
  <si>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</si>
  <si>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Google Chrome, Microsoft Edge, Яндекс-браузер. 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</si>
  <si>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</si>
  <si>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Microsoft Office 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</si>
  <si>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</si>
  <si>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</si>
  <si>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</si>
  <si>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</si>
  <si>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</si>
  <si>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Лампа настольная</t>
  </si>
  <si>
    <t>на пантографе</t>
  </si>
  <si>
    <t>Стол компьютерный</t>
  </si>
  <si>
    <t>Стол макетный</t>
  </si>
  <si>
    <t>(ШхГхВ) 1200х700х750 столеншница не тоньше 25 мм</t>
  </si>
  <si>
    <t>Стол для установки 3-д принтеров</t>
  </si>
  <si>
    <t xml:space="preserve">3д принтер </t>
  </si>
  <si>
    <t>Графический планшет</t>
  </si>
  <si>
    <t>Wacom Cintiq 16, проводной, ввод - сенсорный/перьевой, рабочая область - 344 мм x 194 мм, 5080 lpi, перо - пассивное, чувствительность - 8192 уровня, USB</t>
  </si>
  <si>
    <t xml:space="preserve">USB-флеш-накопитель </t>
  </si>
  <si>
    <t>32 Gb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</si>
  <si>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</si>
  <si>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Пластик для 3д принтера</t>
  </si>
  <si>
    <t>PLA. Диаметр нити: 1.75±0.1 мм</t>
  </si>
  <si>
    <t>Расходные материалы</t>
  </si>
  <si>
    <t xml:space="preserve">катушка ( на 1 конкурсанта) </t>
  </si>
  <si>
    <t>Клей для 3д принтера</t>
  </si>
  <si>
    <t xml:space="preserve">шт ( на 1 конкурсанта) </t>
  </si>
  <si>
    <t>Листы бумаги для скетчинга формата А3</t>
  </si>
  <si>
    <t>нелинованный, плотность бумаги: 75 г/м, с пропиткаой бумаги от протекания</t>
  </si>
  <si>
    <t>Листы бумаги для черчения формата А3( с рамкой)</t>
  </si>
  <si>
    <t>Листы бумаги для черчения формата А4</t>
  </si>
  <si>
    <t>Секундный клей для прототипирования</t>
  </si>
  <si>
    <t>Тканевые полотенца</t>
  </si>
  <si>
    <t>Влажные салфетки</t>
  </si>
  <si>
    <t>Папка для хранения бумаг формата А3</t>
  </si>
  <si>
    <t>закрывающаяся</t>
  </si>
  <si>
    <t>космофен либо аналог для склейки прототипов</t>
  </si>
  <si>
    <t>Резиновый коврик для резки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</si>
  <si>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</si>
  <si>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</si>
  <si>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</si>
  <si>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</si>
  <si>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</si>
  <si>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</si>
  <si>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</si>
  <si>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</si>
  <si>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</si>
  <si>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</si>
  <si>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</si>
  <si>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</si>
  <si>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</si>
  <si>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</si>
  <si>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</si>
  <si>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уп</t>
  </si>
  <si>
    <t>Сигнальная лента</t>
  </si>
  <si>
    <t>Армированный скотч</t>
  </si>
  <si>
    <t>Респиратор</t>
  </si>
  <si>
    <t>Перчатки (тканевые)</t>
  </si>
  <si>
    <t>Перчатки полиэстер тонкие для поклейки обоев Fiberon размер 8/ M</t>
  </si>
  <si>
    <t>Перчатки (резиновые)</t>
  </si>
  <si>
    <t>Перчатки латексные универсальные В каждый дом M</t>
  </si>
  <si>
    <t>ЛИК для эскизирования: Кисти для краски, акварель или гуашь, акриловые краски, маркеры, фломастеры, цветные карандаши, восковые мелки, линеры, ручки разных цветов и типов чернил, ластик, графитовые карандаши различной твердости, ластик, линейки, транспортир, лейкала, рейсшина, циркуль, точилка, треугольник</t>
  </si>
  <si>
    <t>Набор</t>
  </si>
  <si>
    <t>ЛИК для макетирования (зависит от требований заказчика) и прототипирования: скульптурный пластилин для макета (или пеноплекс, картон, пеокартон и т.п.); инструменты для придания формы, выдаливания, снятия лишнего материала и т.д., кисти для работы с акрилом, перчатки, респиратор, тряпки, инструменты для работы с напечатанным прототипом</t>
  </si>
  <si>
    <t>ЛИК для работы с ПО: Графический планшет, компьютерная мышь, клавиатура, наушники (характеристики перечисленного оборудования не противоречат КЗ)</t>
  </si>
  <si>
    <t>Площадь зоны: 53 кв.м.</t>
  </si>
  <si>
    <t>Клепалов Константин Олегович</t>
  </si>
  <si>
    <t>kimboot2004@gmail.com</t>
  </si>
  <si>
    <t>Покрытие пола: ПВХ  - 53 кв.м на всю зону</t>
  </si>
  <si>
    <t>19 л (холодная вода)</t>
  </si>
  <si>
    <t xml:space="preserve">Стол угловой </t>
  </si>
  <si>
    <t>(ШхГхВ) 1000х600х750</t>
  </si>
  <si>
    <t>Экран ТВ</t>
  </si>
  <si>
    <t>Площадь зоны: не менее 73 кв.м.</t>
  </si>
  <si>
    <t>Площадь зоны: 25 кв.м.</t>
  </si>
  <si>
    <t>Покрытие пола: Линолеум  - 25 кв.м. на всю зону</t>
  </si>
  <si>
    <t>Покрытие пола: ПВХ  - 73 кв.м. на всю зону</t>
  </si>
  <si>
    <t>(ШхГхВ) 1000х600х750 светл-серая ламинированная поверхность столешницы</t>
  </si>
  <si>
    <t>Рекомендуемые параметры: (ШхГхВ) 1000х505х1800
металлический,
4 полки</t>
  </si>
  <si>
    <t>Рекомендуемые параметры: (ШхГхВ) 1000х610х1290
металлический,
4 полки</t>
  </si>
  <si>
    <t>Площадь зоны: не менее 8,3 кв.м.</t>
  </si>
  <si>
    <t xml:space="preserve">Электричество: 2 подключения к сети  по (220 Вольт)	</t>
  </si>
  <si>
    <t xml:space="preserve">Электричество: точка подключения к сети  по (220 Вольт)	</t>
  </si>
  <si>
    <t xml:space="preserve">Электричество: 12 точек подключения к сети  по (220 Вольт)	</t>
  </si>
  <si>
    <t>Покрытие пола: ПВХ  - 8,3 кв.м. на всю зону</t>
  </si>
  <si>
    <t>Площадь зоны: 5,5 кв.м.</t>
  </si>
  <si>
    <t xml:space="preserve">Электричество: 4 подключения к сети  по (220 Вольт)	</t>
  </si>
  <si>
    <t>Покрытие пола: ПВХ  - 5,5 кв.м. на всю зону</t>
  </si>
  <si>
    <t>(ШхГхВ) 800х600х750</t>
  </si>
  <si>
    <t>Бумага А4 (пачка 500 листов)</t>
  </si>
  <si>
    <t>Бумага А3 (пачка 500 листов)</t>
  </si>
  <si>
    <t>24/6 (типоразмер скоб)</t>
  </si>
  <si>
    <t>Пластиковые хомутики для стяжки проводов (упаковка - шь)</t>
  </si>
  <si>
    <t>клейкая лента армированная сантехническая 48 мм 50м</t>
  </si>
  <si>
    <t xml:space="preserve">Промышленный дизайн(Основная) </t>
  </si>
  <si>
    <t>Кресло на колесиках, без подлокотников,
со спинкой</t>
  </si>
  <si>
    <t>Мышь компьютерная</t>
  </si>
  <si>
    <t>1300х1300х600х750</t>
  </si>
  <si>
    <t>Типовая позиция</t>
  </si>
  <si>
    <t xml:space="preserve">стул на ножках, без подлокотников
</t>
  </si>
  <si>
    <t xml:space="preserve">на колесиках, без подлокотников,
</t>
  </si>
  <si>
    <t>Кресло со спинкой, на колесиках, с подлокотниками</t>
  </si>
  <si>
    <t>Мембранная, полноразмерная, USB</t>
  </si>
  <si>
    <t>(ШхГхВ) 1000х610х2250
металлический,
6 полок</t>
  </si>
  <si>
    <t>(ШхГхВ) 1000х505х1800
металлический,
4 полки</t>
  </si>
  <si>
    <t>Кресло на колесиках, без подлокотников</t>
  </si>
  <si>
    <t>Источник бесперебойного питания</t>
  </si>
  <si>
    <t>Материалы для изготовления макета</t>
  </si>
  <si>
    <t>скульптурный пластилин, мягкий, белый</t>
  </si>
  <si>
    <t>Коробка складная картонная</t>
  </si>
  <si>
    <t>40x28x20 см картон цвет серый</t>
  </si>
  <si>
    <t>Специализированный набор инструментов для работы с 3д принтером</t>
  </si>
  <si>
    <t xml:space="preserve">набор ( на 1 раб.место) </t>
  </si>
  <si>
    <t>Аптечка медицинской помощи</t>
  </si>
  <si>
    <t>Порошковый огнетушитель</t>
  </si>
  <si>
    <t>Кулер 19 л (холодная)</t>
  </si>
  <si>
    <t>Листы бумаги для черчения формата А3</t>
  </si>
  <si>
    <t>Листы бумаги формата А3</t>
  </si>
  <si>
    <t>Бумага для принтера</t>
  </si>
  <si>
    <t xml:space="preserve">шт (на 1 конкурсанта) </t>
  </si>
  <si>
    <t>Листы бумаги формата А4</t>
  </si>
  <si>
    <t>Малярная клейкая лента</t>
  </si>
  <si>
    <t>Лена клейкая двухсторонняя</t>
  </si>
  <si>
    <t>Ручка. Цвет: синий</t>
  </si>
  <si>
    <t>Для бумаги</t>
  </si>
  <si>
    <t xml:space="preserve">Файлы А4 </t>
  </si>
  <si>
    <t>мультифора для формата А4</t>
  </si>
  <si>
    <t>Маркер. Цвет: черный</t>
  </si>
  <si>
    <t>Ножницы для бумаги</t>
  </si>
  <si>
    <t>Карандаш обычный</t>
  </si>
  <si>
    <t>Casio XJ-F100W, 1280x800, LED-Laser</t>
  </si>
  <si>
    <t>Оптическая, проводная, USB</t>
  </si>
  <si>
    <t>Xerox Workcentre 3345  формат А4, ч/б печать, объем печати в месяц 80000 отпечатков, полноцветный копир/сканер/принтер, разрешение печати 1200*1200 dpi, скорость печати 40 стр/мин</t>
  </si>
  <si>
    <t>Телевизор LG 65NANO806NA, 65", NanoCell, 4K Ultra HD</t>
  </si>
  <si>
    <t>Настенный экран Lumen, размер 1400х1900 мм</t>
  </si>
  <si>
    <t>Lenovo ThinkStation P330 i5-9500T/16Гб/1 Tb SSD/ Quadro P620/27”/Kb/M/Win 10Pro</t>
  </si>
  <si>
    <t>Шпатель для снятия моделей, USB накопитель для печати напрямую с 3д принтера</t>
  </si>
  <si>
    <t>Creality K1C, Область печати 250 х 250 х 210 мм</t>
  </si>
  <si>
    <t>Entel LPB-K2000, выходная мощность 2000 ВА / 1200 Вт</t>
  </si>
  <si>
    <t xml:space="preserve">Клей-карандаш Creality PVP, 21 Гр. </t>
  </si>
  <si>
    <t xml:space="preserve">Кулер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</si>
</sst>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rgb="FF0563C1"/>
      <name val="Calibri"/>
      <family val="2"/>
      <charset val="1"/>
    </font>
    <font>
      <sz val="10"/>
      <color rgb="FF000000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6" fillId="0" borderId="19" xfId="0" applyFont="1" applyBorder="1" applyAlignment="1">
      <alignment horizontal="right" wrapText="1"/>
    </xf>
    <xf numFmtId="0" fontId="17" fillId="0" borderId="0" xfId="2" applyFont="1" applyAlignment="1">
      <alignment horizontal="right"/>
    </xf>
    <xf numFmtId="0" fontId="2" fillId="0" borderId="19" xfId="1" applyFont="1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0" fontId="8" fillId="6" borderId="19" xfId="0" applyFont="1" applyFill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8" fillId="6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18" fillId="5" borderId="19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2" fillId="0" borderId="25" xfId="1" applyFont="1" applyBorder="1" applyAlignment="1">
      <alignment vertical="top"/>
    </xf>
    <xf numFmtId="0" fontId="2" fillId="0" borderId="25" xfId="1" applyFont="1" applyBorder="1" applyAlignment="1">
      <alignment horizontal="center" vertical="top"/>
    </xf>
    <xf numFmtId="0" fontId="2" fillId="0" borderId="19" xfId="1" applyFont="1" applyBorder="1" applyAlignment="1">
      <alignment vertical="top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19" fillId="0" borderId="19" xfId="0" applyFont="1" applyBorder="1" applyAlignment="1">
      <alignment vertical="top" wrapText="1"/>
    </xf>
    <xf numFmtId="0" fontId="1" fillId="0" borderId="0" xfId="1"/>
    <xf numFmtId="0" fontId="1" fillId="9" borderId="0" xfId="1" applyFill="1"/>
    <xf numFmtId="0" fontId="1" fillId="0" borderId="0" xfId="1" applyFill="1"/>
    <xf numFmtId="0" fontId="11" fillId="0" borderId="19" xfId="2" applyBorder="1" applyAlignment="1">
      <alignment horizontal="right" wrapText="1"/>
    </xf>
    <xf numFmtId="0" fontId="2" fillId="0" borderId="19" xfId="1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9" fillId="0" borderId="1" xfId="1" applyFont="1" applyFill="1" applyBorder="1" applyAlignment="1">
      <alignment horizontal="center" vertical="top" wrapText="1"/>
    </xf>
    <xf numFmtId="0" fontId="21" fillId="0" borderId="19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/>
    </xf>
    <xf numFmtId="0" fontId="2" fillId="0" borderId="0" xfId="1" applyFont="1" applyFill="1"/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top"/>
    </xf>
    <xf numFmtId="0" fontId="2" fillId="0" borderId="2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21" fillId="0" borderId="19" xfId="1" applyFont="1" applyBorder="1" applyAlignment="1">
      <alignment horizontal="center" vertical="top" wrapText="1"/>
    </xf>
    <xf numFmtId="0" fontId="21" fillId="0" borderId="19" xfId="1" applyFont="1" applyFill="1" applyBorder="1" applyAlignment="1">
      <alignment horizontal="center" vertical="top"/>
    </xf>
    <xf numFmtId="0" fontId="21" fillId="0" borderId="19" xfId="1" applyFont="1" applyBorder="1" applyAlignment="1">
      <alignment horizontal="center" vertical="top"/>
    </xf>
    <xf numFmtId="0" fontId="2" fillId="0" borderId="19" xfId="1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top" wrapText="1"/>
    </xf>
    <xf numFmtId="0" fontId="9" fillId="0" borderId="19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19" xfId="0" applyFont="1" applyBorder="1" applyAlignment="1">
      <alignment vertical="center" wrapText="1"/>
    </xf>
    <xf numFmtId="0" fontId="10" fillId="0" borderId="19" xfId="0" applyFont="1" applyFill="1" applyBorder="1" applyAlignment="1">
      <alignment horizontal="left" vertical="top" wrapText="1"/>
    </xf>
    <xf numFmtId="0" fontId="2" fillId="9" borderId="19" xfId="1" applyFont="1" applyFill="1" applyBorder="1" applyAlignment="1">
      <alignment vertical="center" wrapText="1"/>
    </xf>
    <xf numFmtId="0" fontId="2" fillId="9" borderId="22" xfId="1" applyFont="1" applyFill="1" applyBorder="1" applyAlignment="1">
      <alignment vertical="center" wrapText="1"/>
    </xf>
    <xf numFmtId="0" fontId="2" fillId="9" borderId="19" xfId="1" applyFont="1" applyFill="1" applyBorder="1" applyAlignment="1">
      <alignment horizontal="left" vertical="top" wrapText="1"/>
    </xf>
    <xf numFmtId="0" fontId="2" fillId="9" borderId="19" xfId="1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top" wrapText="1"/>
    </xf>
    <xf numFmtId="0" fontId="2" fillId="9" borderId="21" xfId="1" applyFont="1" applyFill="1" applyBorder="1" applyAlignment="1">
      <alignment horizontal="center" vertical="top"/>
    </xf>
    <xf numFmtId="0" fontId="2" fillId="9" borderId="19" xfId="1" applyFont="1" applyFill="1" applyBorder="1" applyAlignment="1">
      <alignment horizontal="center" vertical="top" wrapText="1"/>
    </xf>
    <xf numFmtId="0" fontId="8" fillId="9" borderId="21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24" xfId="1" applyFont="1" applyFill="1" applyBorder="1" applyAlignment="1">
      <alignment horizontal="center" vertical="top" wrapText="1"/>
    </xf>
    <xf numFmtId="0" fontId="8" fillId="9" borderId="19" xfId="0" applyFont="1" applyFill="1" applyBorder="1" applyAlignment="1">
      <alignment horizontal="justify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2" fillId="9" borderId="4" xfId="1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justify" vertical="top" wrapText="1"/>
    </xf>
    <xf numFmtId="0" fontId="8" fillId="9" borderId="19" xfId="0" applyFont="1" applyFill="1" applyBorder="1" applyAlignment="1">
      <alignment vertical="top" wrapText="1"/>
    </xf>
    <xf numFmtId="0" fontId="8" fillId="10" borderId="21" xfId="0" applyFont="1" applyFill="1" applyBorder="1" applyAlignment="1">
      <alignment horizontal="left" vertical="top" wrapText="1"/>
    </xf>
    <xf numFmtId="0" fontId="2" fillId="9" borderId="19" xfId="1" applyFont="1" applyFill="1" applyBorder="1" applyAlignment="1">
      <alignment horizontal="center" vertical="top"/>
    </xf>
    <xf numFmtId="0" fontId="8" fillId="10" borderId="21" xfId="0" applyFont="1" applyFill="1" applyBorder="1" applyAlignment="1">
      <alignment vertical="top" wrapText="1"/>
    </xf>
    <xf numFmtId="0" fontId="8" fillId="10" borderId="19" xfId="0" applyFont="1" applyFill="1" applyBorder="1" applyAlignment="1">
      <alignment vertical="top" wrapText="1"/>
    </xf>
    <xf numFmtId="0" fontId="2" fillId="9" borderId="19" xfId="1" applyFont="1" applyFill="1" applyBorder="1" applyAlignment="1">
      <alignment vertical="top" wrapText="1"/>
    </xf>
    <xf numFmtId="0" fontId="8" fillId="9" borderId="21" xfId="0" applyFont="1" applyFill="1" applyBorder="1" applyAlignment="1">
      <alignment vertical="top" wrapText="1"/>
    </xf>
    <xf numFmtId="0" fontId="9" fillId="0" borderId="18" xfId="1" applyFont="1" applyBorder="1" applyAlignment="1">
      <alignment horizontal="center" vertical="top" wrapText="1"/>
    </xf>
    <xf numFmtId="0" fontId="9" fillId="9" borderId="18" xfId="1" applyFont="1" applyFill="1" applyBorder="1" applyAlignment="1">
      <alignment horizontal="center" vertical="top" wrapText="1"/>
    </xf>
    <xf numFmtId="0" fontId="9" fillId="9" borderId="1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/>
    </xf>
    <xf numFmtId="0" fontId="8" fillId="9" borderId="19" xfId="0" applyFont="1" applyFill="1" applyBorder="1" applyAlignment="1">
      <alignment horizontal="center" vertical="top" wrapText="1"/>
    </xf>
    <xf numFmtId="0" fontId="9" fillId="9" borderId="29" xfId="1" applyFont="1" applyFill="1" applyBorder="1" applyAlignment="1">
      <alignment horizontal="center" vertical="top" wrapText="1"/>
    </xf>
    <xf numFmtId="0" fontId="8" fillId="0" borderId="30" xfId="1" applyFont="1" applyBorder="1" applyAlignment="1">
      <alignment horizontal="left" vertical="top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mboot2004@gmail.com" TargetMode="External"/><Relationship Id="rId1" Type="http://schemas.openxmlformats.org/officeDocument/2006/relationships/hyperlink" Target="mailto:ark8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zoomScale="80" zoomScaleNormal="80" workbookViewId="0">
      <selection activeCell="B3" sqref="B3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20</v>
      </c>
      <c r="B3" s="34" t="s">
        <v>213</v>
      </c>
    </row>
    <row r="4" spans="1:2" ht="37.5" x14ac:dyDescent="0.3">
      <c r="A4" s="18" t="s">
        <v>33</v>
      </c>
      <c r="B4" s="19" t="s">
        <v>48</v>
      </c>
    </row>
    <row r="5" spans="1:2" x14ac:dyDescent="0.3">
      <c r="A5" s="18" t="s">
        <v>47</v>
      </c>
      <c r="B5" s="34" t="s">
        <v>54</v>
      </c>
    </row>
    <row r="6" spans="1:2" ht="37.5" x14ac:dyDescent="0.3">
      <c r="A6" s="18" t="s">
        <v>25</v>
      </c>
      <c r="B6" s="34" t="s">
        <v>55</v>
      </c>
    </row>
    <row r="7" spans="1:2" x14ac:dyDescent="0.3">
      <c r="A7" s="18" t="s">
        <v>34</v>
      </c>
      <c r="B7" s="34" t="s">
        <v>56</v>
      </c>
    </row>
    <row r="8" spans="1:2" x14ac:dyDescent="0.3">
      <c r="A8" s="18" t="s">
        <v>21</v>
      </c>
      <c r="B8" s="34" t="s">
        <v>57</v>
      </c>
    </row>
    <row r="9" spans="1:2" x14ac:dyDescent="0.3">
      <c r="A9" s="18" t="s">
        <v>22</v>
      </c>
      <c r="B9" s="34" t="s">
        <v>58</v>
      </c>
    </row>
    <row r="10" spans="1:2" x14ac:dyDescent="0.3">
      <c r="A10" s="18" t="s">
        <v>24</v>
      </c>
      <c r="B10" s="35" t="s">
        <v>59</v>
      </c>
    </row>
    <row r="11" spans="1:2" x14ac:dyDescent="0.3">
      <c r="A11" s="18" t="s">
        <v>38</v>
      </c>
      <c r="B11" s="34">
        <v>89140695515</v>
      </c>
    </row>
    <row r="12" spans="1:2" ht="18" customHeight="1" x14ac:dyDescent="0.3">
      <c r="A12" s="18" t="s">
        <v>42</v>
      </c>
      <c r="B12" s="19" t="s">
        <v>185</v>
      </c>
    </row>
    <row r="13" spans="1:2" x14ac:dyDescent="0.3">
      <c r="A13" s="18" t="s">
        <v>35</v>
      </c>
      <c r="B13" s="59" t="s">
        <v>186</v>
      </c>
    </row>
    <row r="14" spans="1:2" x14ac:dyDescent="0.3">
      <c r="A14" s="18" t="s">
        <v>39</v>
      </c>
      <c r="B14" s="19">
        <v>89024870225</v>
      </c>
    </row>
    <row r="15" spans="1:2" x14ac:dyDescent="0.3">
      <c r="A15" s="18" t="s">
        <v>51</v>
      </c>
      <c r="B15" s="19">
        <v>13</v>
      </c>
    </row>
    <row r="16" spans="1:2" x14ac:dyDescent="0.3">
      <c r="A16" s="18" t="s">
        <v>23</v>
      </c>
      <c r="B16" s="19">
        <v>13</v>
      </c>
    </row>
    <row r="17" spans="1:2" ht="38.25" customHeight="1" x14ac:dyDescent="0.3">
      <c r="A17" s="18" t="s">
        <v>49</v>
      </c>
      <c r="B17" s="19">
        <v>17</v>
      </c>
    </row>
    <row r="20" spans="1:2" x14ac:dyDescent="0.3">
      <c r="A20" s="16" t="s">
        <v>43</v>
      </c>
    </row>
    <row r="21" spans="1:2" x14ac:dyDescent="0.3">
      <c r="A21" s="16" t="s">
        <v>44</v>
      </c>
    </row>
    <row r="22" spans="1:2" x14ac:dyDescent="0.3">
      <c r="A22" s="16" t="s">
        <v>45</v>
      </c>
    </row>
    <row r="23" spans="1:2" x14ac:dyDescent="0.3">
      <c r="A23" s="16" t="s">
        <v>50</v>
      </c>
    </row>
    <row r="24" spans="1:2" ht="37.5" x14ac:dyDescent="0.3">
      <c r="A24" s="16" t="s">
        <v>46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97" zoomScale="70" zoomScaleNormal="70" workbookViewId="0">
      <selection activeCell="F53" sqref="F53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7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58"/>
      <c r="B1" s="154"/>
      <c r="C1" s="154"/>
      <c r="D1" s="154"/>
      <c r="E1" s="154"/>
      <c r="F1" s="154"/>
      <c r="G1" s="154"/>
      <c r="H1" s="154"/>
      <c r="I1" s="13"/>
      <c r="J1" s="13"/>
    </row>
    <row r="2" spans="1:10" s="11" customFormat="1" ht="20.25" x14ac:dyDescent="0.3">
      <c r="A2" s="160" t="s">
        <v>31</v>
      </c>
      <c r="B2" s="160"/>
      <c r="C2" s="160"/>
      <c r="D2" s="160"/>
      <c r="E2" s="160"/>
      <c r="F2" s="160"/>
      <c r="G2" s="160"/>
      <c r="H2" s="160"/>
      <c r="I2" s="13"/>
      <c r="J2" s="13"/>
    </row>
    <row r="3" spans="1:10" s="11" customFormat="1" ht="21" customHeight="1" x14ac:dyDescent="0.25">
      <c r="A3" s="161" t="str">
        <f>'Информация о Чемпионате'!B4</f>
        <v>Итоговый (межрегиональный) этап Чемпионата по профессиональному мастерству</v>
      </c>
      <c r="B3" s="161"/>
      <c r="C3" s="161"/>
      <c r="D3" s="161"/>
      <c r="E3" s="161"/>
      <c r="F3" s="161"/>
      <c r="G3" s="161"/>
      <c r="H3" s="161"/>
      <c r="I3" s="14"/>
      <c r="J3" s="14"/>
    </row>
    <row r="4" spans="1:10" s="11" customFormat="1" ht="20.25" x14ac:dyDescent="0.3">
      <c r="A4" s="160" t="s">
        <v>32</v>
      </c>
      <c r="B4" s="160"/>
      <c r="C4" s="160"/>
      <c r="D4" s="160"/>
      <c r="E4" s="160"/>
      <c r="F4" s="160"/>
      <c r="G4" s="160"/>
      <c r="H4" s="160"/>
      <c r="I4" s="13"/>
      <c r="J4" s="13"/>
    </row>
    <row r="5" spans="1:10" ht="22.5" customHeight="1" x14ac:dyDescent="0.25">
      <c r="A5" s="159" t="str">
        <f>'Информация о Чемпионате'!B3</f>
        <v xml:space="preserve">Промышленный дизайн(Основная) </v>
      </c>
      <c r="B5" s="159"/>
      <c r="C5" s="159"/>
      <c r="D5" s="159"/>
      <c r="E5" s="159"/>
      <c r="F5" s="159"/>
      <c r="G5" s="159"/>
      <c r="H5" s="159"/>
      <c r="I5" s="13"/>
      <c r="J5" s="13"/>
    </row>
    <row r="6" spans="1:10" x14ac:dyDescent="0.25">
      <c r="A6" s="152" t="s">
        <v>11</v>
      </c>
      <c r="B6" s="154"/>
      <c r="C6" s="154"/>
      <c r="D6" s="154"/>
      <c r="E6" s="154"/>
      <c r="F6" s="154"/>
      <c r="G6" s="154"/>
      <c r="H6" s="154"/>
      <c r="I6" s="13"/>
      <c r="J6" s="13"/>
    </row>
    <row r="7" spans="1:10" ht="15.75" customHeight="1" x14ac:dyDescent="0.25">
      <c r="A7" s="152" t="s">
        <v>29</v>
      </c>
      <c r="B7" s="152"/>
      <c r="C7" s="164" t="str">
        <f>'Информация о Чемпионате'!B5</f>
        <v>Приморский край</v>
      </c>
      <c r="D7" s="164"/>
      <c r="E7" s="164"/>
      <c r="F7" s="164"/>
      <c r="G7" s="164"/>
      <c r="H7" s="164"/>
    </row>
    <row r="8" spans="1:10" ht="15.75" customHeight="1" x14ac:dyDescent="0.25">
      <c r="A8" s="152" t="s">
        <v>30</v>
      </c>
      <c r="B8" s="152"/>
      <c r="C8" s="152"/>
      <c r="D8" s="164" t="str">
        <f>'Информация о Чемпионате'!B6</f>
        <v xml:space="preserve"> ФГБОУ ВО "Владивостокский государственный университет"</v>
      </c>
      <c r="E8" s="164"/>
      <c r="F8" s="164"/>
      <c r="G8" s="164"/>
      <c r="H8" s="164"/>
    </row>
    <row r="9" spans="1:10" ht="15.75" customHeight="1" x14ac:dyDescent="0.25">
      <c r="A9" s="152" t="s">
        <v>26</v>
      </c>
      <c r="B9" s="152"/>
      <c r="C9" s="152" t="str">
        <f>'Информация о Чемпионате'!B7</f>
        <v>690014, г. Владивосток, ул. Гоголя, 41</v>
      </c>
      <c r="D9" s="152"/>
      <c r="E9" s="152"/>
      <c r="F9" s="152"/>
      <c r="G9" s="152"/>
      <c r="H9" s="152"/>
    </row>
    <row r="10" spans="1:10" ht="15.75" customHeight="1" x14ac:dyDescent="0.25">
      <c r="A10" s="152" t="s">
        <v>28</v>
      </c>
      <c r="B10" s="152"/>
      <c r="C10" s="152" t="str">
        <f>'Информация о Чемпионате'!B9</f>
        <v>Туговикова Ольга Федоровна</v>
      </c>
      <c r="D10" s="152"/>
      <c r="E10" s="152" t="str">
        <f>'Информация о Чемпионате'!B10</f>
        <v>ark88@yandex.ru</v>
      </c>
      <c r="F10" s="152"/>
      <c r="G10" s="152">
        <f>'Информация о Чемпионате'!B11</f>
        <v>89140695515</v>
      </c>
      <c r="H10" s="152"/>
    </row>
    <row r="11" spans="1:10" s="58" customFormat="1" ht="15.75" customHeight="1" x14ac:dyDescent="0.25">
      <c r="A11" s="163" t="s">
        <v>36</v>
      </c>
      <c r="B11" s="163"/>
      <c r="C11" s="163" t="str">
        <f>'Информация о Чемпионате'!B12</f>
        <v>Клепалов Константин Олегович</v>
      </c>
      <c r="D11" s="163"/>
      <c r="E11" s="163" t="str">
        <f>'Информация о Чемпионате'!B13</f>
        <v>kimboot2004@gmail.com</v>
      </c>
      <c r="F11" s="163"/>
      <c r="G11" s="163">
        <f>'Информация о Чемпионате'!B14</f>
        <v>89024870225</v>
      </c>
      <c r="H11" s="163"/>
    </row>
    <row r="12" spans="1:10" s="57" customFormat="1" ht="15.75" customHeight="1" x14ac:dyDescent="0.25">
      <c r="A12" s="162" t="s">
        <v>53</v>
      </c>
      <c r="B12" s="162"/>
      <c r="C12" s="162">
        <f>'Информация о Чемпионате'!B17</f>
        <v>17</v>
      </c>
      <c r="D12" s="162"/>
      <c r="E12" s="162"/>
      <c r="F12" s="162"/>
      <c r="G12" s="162"/>
      <c r="H12" s="162"/>
    </row>
    <row r="13" spans="1:10" ht="15.75" customHeight="1" x14ac:dyDescent="0.25">
      <c r="A13" s="152" t="s">
        <v>52</v>
      </c>
      <c r="B13" s="152"/>
      <c r="C13" s="152">
        <f>'Информация о Чемпионате'!B15</f>
        <v>13</v>
      </c>
      <c r="D13" s="152"/>
      <c r="E13" s="152"/>
      <c r="F13" s="152"/>
      <c r="G13" s="152"/>
      <c r="H13" s="152"/>
    </row>
    <row r="14" spans="1:10" ht="15.75" customHeight="1" x14ac:dyDescent="0.25">
      <c r="A14" s="152" t="s">
        <v>19</v>
      </c>
      <c r="B14" s="152"/>
      <c r="C14" s="152">
        <f>'Информация о Чемпионате'!B16</f>
        <v>13</v>
      </c>
      <c r="D14" s="152"/>
      <c r="E14" s="152"/>
      <c r="F14" s="152"/>
      <c r="G14" s="152"/>
      <c r="H14" s="152"/>
    </row>
    <row r="15" spans="1:10" ht="15.75" customHeight="1" x14ac:dyDescent="0.25">
      <c r="A15" s="152" t="s">
        <v>27</v>
      </c>
      <c r="B15" s="152"/>
      <c r="C15" s="152" t="str">
        <f>'Информация о Чемпионате'!B8</f>
        <v>09.04.2025-14.04.2025</v>
      </c>
      <c r="D15" s="152"/>
      <c r="E15" s="152"/>
      <c r="F15" s="152"/>
      <c r="G15" s="152"/>
      <c r="H15" s="152"/>
    </row>
    <row r="16" spans="1:10" ht="21" thickBot="1" x14ac:dyDescent="0.3">
      <c r="A16" s="155" t="s">
        <v>16</v>
      </c>
      <c r="B16" s="156"/>
      <c r="C16" s="156"/>
      <c r="D16" s="156"/>
      <c r="E16" s="156"/>
      <c r="F16" s="156"/>
      <c r="G16" s="156"/>
      <c r="H16" s="157"/>
    </row>
    <row r="17" spans="1:8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8" s="58" customFormat="1" x14ac:dyDescent="0.25">
      <c r="A18" s="144" t="s">
        <v>184</v>
      </c>
      <c r="B18" s="145"/>
      <c r="C18" s="145"/>
      <c r="D18" s="145"/>
      <c r="E18" s="145"/>
      <c r="F18" s="145"/>
      <c r="G18" s="145"/>
      <c r="H18" s="146"/>
    </row>
    <row r="19" spans="1:8" s="58" customFormat="1" x14ac:dyDescent="0.25">
      <c r="A19" s="144" t="s">
        <v>60</v>
      </c>
      <c r="B19" s="145"/>
      <c r="C19" s="145"/>
      <c r="D19" s="145"/>
      <c r="E19" s="145"/>
      <c r="F19" s="145"/>
      <c r="G19" s="145"/>
      <c r="H19" s="146"/>
    </row>
    <row r="20" spans="1:8" s="58" customFormat="1" x14ac:dyDescent="0.25">
      <c r="A20" s="144" t="s">
        <v>8</v>
      </c>
      <c r="B20" s="145"/>
      <c r="C20" s="145"/>
      <c r="D20" s="145"/>
      <c r="E20" s="145"/>
      <c r="F20" s="145"/>
      <c r="G20" s="145"/>
      <c r="H20" s="146"/>
    </row>
    <row r="21" spans="1:8" s="58" customFormat="1" x14ac:dyDescent="0.25">
      <c r="A21" s="144" t="s">
        <v>201</v>
      </c>
      <c r="B21" s="145"/>
      <c r="C21" s="145"/>
      <c r="D21" s="145"/>
      <c r="E21" s="145"/>
      <c r="F21" s="145"/>
      <c r="G21" s="145"/>
      <c r="H21" s="146"/>
    </row>
    <row r="22" spans="1:8" s="58" customFormat="1" ht="15" customHeight="1" x14ac:dyDescent="0.25">
      <c r="A22" s="144" t="s">
        <v>40</v>
      </c>
      <c r="B22" s="145"/>
      <c r="C22" s="145"/>
      <c r="D22" s="145"/>
      <c r="E22" s="145"/>
      <c r="F22" s="145"/>
      <c r="G22" s="145"/>
      <c r="H22" s="146"/>
    </row>
    <row r="23" spans="1:8" s="58" customFormat="1" x14ac:dyDescent="0.25">
      <c r="A23" s="144" t="s">
        <v>187</v>
      </c>
      <c r="B23" s="145"/>
      <c r="C23" s="145"/>
      <c r="D23" s="145"/>
      <c r="E23" s="145"/>
      <c r="F23" s="145"/>
      <c r="G23" s="145"/>
      <c r="H23" s="146"/>
    </row>
    <row r="24" spans="1:8" s="58" customFormat="1" x14ac:dyDescent="0.25">
      <c r="A24" s="144" t="s">
        <v>80</v>
      </c>
      <c r="B24" s="145"/>
      <c r="C24" s="145"/>
      <c r="D24" s="145"/>
      <c r="E24" s="145"/>
      <c r="F24" s="145"/>
      <c r="G24" s="145"/>
      <c r="H24" s="146"/>
    </row>
    <row r="25" spans="1:8" ht="15.75" thickBot="1" x14ac:dyDescent="0.3">
      <c r="A25" s="141" t="s">
        <v>81</v>
      </c>
      <c r="B25" s="142"/>
      <c r="C25" s="142"/>
      <c r="D25" s="142"/>
      <c r="E25" s="142"/>
      <c r="F25" s="142"/>
      <c r="G25" s="142"/>
      <c r="H25" s="14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5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27">
        <v>1</v>
      </c>
      <c r="B27" s="40" t="s">
        <v>61</v>
      </c>
      <c r="C27" s="36" t="s">
        <v>190</v>
      </c>
      <c r="D27" s="41" t="s">
        <v>74</v>
      </c>
      <c r="E27" s="66">
        <v>2</v>
      </c>
      <c r="F27" s="39" t="s">
        <v>78</v>
      </c>
      <c r="G27" s="39">
        <f>E27</f>
        <v>2</v>
      </c>
      <c r="H27" s="41" t="s">
        <v>217</v>
      </c>
    </row>
    <row r="28" spans="1:8" s="58" customFormat="1" ht="45.75" customHeight="1" x14ac:dyDescent="0.25">
      <c r="A28" s="75">
        <v>2</v>
      </c>
      <c r="B28" s="76" t="s">
        <v>93</v>
      </c>
      <c r="C28" s="77" t="s">
        <v>214</v>
      </c>
      <c r="D28" s="78" t="s">
        <v>74</v>
      </c>
      <c r="E28" s="66">
        <v>30</v>
      </c>
      <c r="F28" s="66" t="s">
        <v>78</v>
      </c>
      <c r="G28" s="66">
        <f t="shared" ref="G28:G40" si="0">E28</f>
        <v>30</v>
      </c>
      <c r="H28" s="41" t="s">
        <v>217</v>
      </c>
    </row>
    <row r="29" spans="1:8" x14ac:dyDescent="0.25">
      <c r="A29" s="27">
        <v>3</v>
      </c>
      <c r="B29" s="40" t="s">
        <v>62</v>
      </c>
      <c r="C29" s="36" t="s">
        <v>69</v>
      </c>
      <c r="D29" s="41" t="s">
        <v>75</v>
      </c>
      <c r="E29" s="78">
        <v>2</v>
      </c>
      <c r="F29" s="41" t="s">
        <v>78</v>
      </c>
      <c r="G29" s="41">
        <f t="shared" si="0"/>
        <v>2</v>
      </c>
      <c r="H29" s="41" t="s">
        <v>217</v>
      </c>
    </row>
    <row r="30" spans="1:8" x14ac:dyDescent="0.25">
      <c r="A30" s="27">
        <v>4</v>
      </c>
      <c r="B30" s="40" t="s">
        <v>63</v>
      </c>
      <c r="C30" s="36" t="s">
        <v>70</v>
      </c>
      <c r="D30" s="41" t="s">
        <v>76</v>
      </c>
      <c r="E30" s="78">
        <v>1</v>
      </c>
      <c r="F30" s="41" t="s">
        <v>78</v>
      </c>
      <c r="G30" s="41">
        <f t="shared" si="0"/>
        <v>1</v>
      </c>
      <c r="H30" s="41" t="s">
        <v>217</v>
      </c>
    </row>
    <row r="31" spans="1:8" ht="30" x14ac:dyDescent="0.25">
      <c r="A31" s="27">
        <v>5</v>
      </c>
      <c r="B31" s="40" t="s">
        <v>64</v>
      </c>
      <c r="C31" s="109" t="s">
        <v>249</v>
      </c>
      <c r="D31" s="41" t="s">
        <v>77</v>
      </c>
      <c r="E31" s="78">
        <v>1</v>
      </c>
      <c r="F31" s="41" t="s">
        <v>78</v>
      </c>
      <c r="G31" s="41">
        <f t="shared" si="0"/>
        <v>1</v>
      </c>
      <c r="H31" s="41" t="s">
        <v>217</v>
      </c>
    </row>
    <row r="32" spans="1:8" s="32" customFormat="1" ht="35.25" customHeight="1" x14ac:dyDescent="0.25">
      <c r="A32" s="27">
        <v>6</v>
      </c>
      <c r="B32" s="40" t="s">
        <v>65</v>
      </c>
      <c r="C32" s="109" t="s">
        <v>253</v>
      </c>
      <c r="D32" s="41" t="s">
        <v>75</v>
      </c>
      <c r="E32" s="78">
        <v>1</v>
      </c>
      <c r="F32" s="41" t="s">
        <v>78</v>
      </c>
      <c r="G32" s="41">
        <f t="shared" si="0"/>
        <v>1</v>
      </c>
      <c r="H32" s="41" t="s">
        <v>217</v>
      </c>
    </row>
    <row r="33" spans="1:8" s="58" customFormat="1" x14ac:dyDescent="0.25">
      <c r="A33" s="75">
        <v>7</v>
      </c>
      <c r="B33" s="76" t="s">
        <v>66</v>
      </c>
      <c r="C33" s="109" t="s">
        <v>71</v>
      </c>
      <c r="D33" s="78" t="s">
        <v>77</v>
      </c>
      <c r="E33" s="78">
        <v>1</v>
      </c>
      <c r="F33" s="78" t="s">
        <v>78</v>
      </c>
      <c r="G33" s="78">
        <f t="shared" si="0"/>
        <v>1</v>
      </c>
      <c r="H33" s="41" t="s">
        <v>217</v>
      </c>
    </row>
    <row r="34" spans="1:8" s="58" customFormat="1" x14ac:dyDescent="0.25">
      <c r="A34" s="27">
        <v>8</v>
      </c>
      <c r="B34" s="76" t="s">
        <v>215</v>
      </c>
      <c r="C34" s="109" t="s">
        <v>250</v>
      </c>
      <c r="D34" s="78" t="s">
        <v>77</v>
      </c>
      <c r="E34" s="78">
        <v>1</v>
      </c>
      <c r="F34" s="78" t="s">
        <v>78</v>
      </c>
      <c r="G34" s="78">
        <f t="shared" si="0"/>
        <v>1</v>
      </c>
      <c r="H34" s="41" t="s">
        <v>217</v>
      </c>
    </row>
    <row r="35" spans="1:8" ht="45" x14ac:dyDescent="0.25">
      <c r="A35" s="75">
        <v>9</v>
      </c>
      <c r="B35" s="40" t="s">
        <v>67</v>
      </c>
      <c r="C35" s="109" t="s">
        <v>72</v>
      </c>
      <c r="D35" s="41" t="s">
        <v>77</v>
      </c>
      <c r="E35" s="78">
        <v>1</v>
      </c>
      <c r="F35" s="41" t="s">
        <v>78</v>
      </c>
      <c r="G35" s="41">
        <f t="shared" si="0"/>
        <v>1</v>
      </c>
      <c r="H35" s="41" t="s">
        <v>217</v>
      </c>
    </row>
    <row r="36" spans="1:8" s="33" customFormat="1" ht="105" x14ac:dyDescent="0.25">
      <c r="A36" s="27">
        <v>10</v>
      </c>
      <c r="B36" s="73" t="s">
        <v>68</v>
      </c>
      <c r="C36" s="110" t="s">
        <v>251</v>
      </c>
      <c r="D36" s="74" t="s">
        <v>77</v>
      </c>
      <c r="E36" s="79">
        <v>1</v>
      </c>
      <c r="F36" s="74" t="s">
        <v>78</v>
      </c>
      <c r="G36" s="43">
        <f t="shared" si="0"/>
        <v>1</v>
      </c>
      <c r="H36" s="41" t="s">
        <v>217</v>
      </c>
    </row>
    <row r="37" spans="1:8" ht="120" x14ac:dyDescent="0.25">
      <c r="A37" s="27">
        <v>11</v>
      </c>
      <c r="B37" s="73" t="s">
        <v>68</v>
      </c>
      <c r="C37" s="110" t="s">
        <v>73</v>
      </c>
      <c r="D37" s="74" t="s">
        <v>77</v>
      </c>
      <c r="E37" s="79">
        <v>1</v>
      </c>
      <c r="F37" s="74" t="s">
        <v>78</v>
      </c>
      <c r="G37" s="74">
        <f t="shared" si="0"/>
        <v>1</v>
      </c>
      <c r="H37" s="41" t="s">
        <v>217</v>
      </c>
    </row>
    <row r="38" spans="1:8" s="58" customFormat="1" x14ac:dyDescent="0.25">
      <c r="A38" s="75">
        <v>12</v>
      </c>
      <c r="B38" s="76" t="s">
        <v>189</v>
      </c>
      <c r="C38" s="109" t="s">
        <v>216</v>
      </c>
      <c r="D38" s="78" t="s">
        <v>74</v>
      </c>
      <c r="E38" s="78">
        <v>1</v>
      </c>
      <c r="F38" s="78" t="s">
        <v>78</v>
      </c>
      <c r="G38" s="79">
        <f t="shared" si="0"/>
        <v>1</v>
      </c>
      <c r="H38" s="78" t="s">
        <v>217</v>
      </c>
    </row>
    <row r="39" spans="1:8" s="56" customFormat="1" ht="30" x14ac:dyDescent="0.25">
      <c r="A39" s="27">
        <v>13</v>
      </c>
      <c r="B39" s="40" t="s">
        <v>191</v>
      </c>
      <c r="C39" s="109" t="s">
        <v>252</v>
      </c>
      <c r="D39" s="41" t="s">
        <v>75</v>
      </c>
      <c r="E39" s="78">
        <v>2</v>
      </c>
      <c r="F39" s="41" t="s">
        <v>78</v>
      </c>
      <c r="G39" s="74">
        <f t="shared" si="0"/>
        <v>2</v>
      </c>
      <c r="H39" s="41" t="s">
        <v>217</v>
      </c>
    </row>
    <row r="40" spans="1:8" s="56" customFormat="1" x14ac:dyDescent="0.25">
      <c r="A40" s="75">
        <v>14</v>
      </c>
      <c r="B40" s="40" t="s">
        <v>94</v>
      </c>
      <c r="C40" s="77" t="s">
        <v>190</v>
      </c>
      <c r="D40" s="41" t="s">
        <v>74</v>
      </c>
      <c r="E40" s="78">
        <v>1</v>
      </c>
      <c r="F40" s="41" t="s">
        <v>78</v>
      </c>
      <c r="G40" s="74">
        <f t="shared" si="0"/>
        <v>1</v>
      </c>
      <c r="H40" s="41" t="s">
        <v>217</v>
      </c>
    </row>
    <row r="41" spans="1:8" ht="23.25" customHeight="1" thickBot="1" x14ac:dyDescent="0.3">
      <c r="A41" s="153" t="s">
        <v>17</v>
      </c>
      <c r="B41" s="154"/>
      <c r="C41" s="154"/>
      <c r="D41" s="154"/>
      <c r="E41" s="154"/>
      <c r="F41" s="154"/>
      <c r="G41" s="154"/>
      <c r="H41" s="154"/>
    </row>
    <row r="42" spans="1:8" ht="15.75" customHeight="1" x14ac:dyDescent="0.25">
      <c r="A42" s="149" t="s">
        <v>9</v>
      </c>
      <c r="B42" s="150"/>
      <c r="C42" s="150"/>
      <c r="D42" s="150"/>
      <c r="E42" s="150"/>
      <c r="F42" s="150"/>
      <c r="G42" s="150"/>
      <c r="H42" s="151"/>
    </row>
    <row r="43" spans="1:8" ht="15" customHeight="1" x14ac:dyDescent="0.25">
      <c r="A43" s="144" t="s">
        <v>193</v>
      </c>
      <c r="B43" s="145"/>
      <c r="C43" s="145"/>
      <c r="D43" s="145"/>
      <c r="E43" s="145"/>
      <c r="F43" s="145"/>
      <c r="G43" s="145"/>
      <c r="H43" s="146"/>
    </row>
    <row r="44" spans="1:8" ht="15" customHeight="1" x14ac:dyDescent="0.25">
      <c r="A44" s="144" t="s">
        <v>79</v>
      </c>
      <c r="B44" s="145"/>
      <c r="C44" s="145"/>
      <c r="D44" s="145"/>
      <c r="E44" s="145"/>
      <c r="F44" s="145"/>
      <c r="G44" s="145"/>
      <c r="H44" s="146"/>
    </row>
    <row r="45" spans="1:8" ht="15" customHeight="1" x14ac:dyDescent="0.25">
      <c r="A45" s="144" t="s">
        <v>8</v>
      </c>
      <c r="B45" s="145"/>
      <c r="C45" s="145"/>
      <c r="D45" s="145"/>
      <c r="E45" s="145"/>
      <c r="F45" s="145"/>
      <c r="G45" s="145"/>
      <c r="H45" s="146"/>
    </row>
    <row r="46" spans="1:8" ht="15" customHeight="1" x14ac:dyDescent="0.25">
      <c r="A46" s="144" t="s">
        <v>201</v>
      </c>
      <c r="B46" s="145"/>
      <c r="C46" s="145"/>
      <c r="D46" s="145"/>
      <c r="E46" s="145"/>
      <c r="F46" s="145"/>
      <c r="G46" s="145"/>
      <c r="H46" s="146"/>
    </row>
    <row r="47" spans="1:8" ht="15" customHeight="1" x14ac:dyDescent="0.25">
      <c r="A47" s="144" t="s">
        <v>40</v>
      </c>
      <c r="B47" s="145"/>
      <c r="C47" s="145"/>
      <c r="D47" s="145"/>
      <c r="E47" s="145"/>
      <c r="F47" s="145"/>
      <c r="G47" s="145"/>
      <c r="H47" s="146"/>
    </row>
    <row r="48" spans="1:8" ht="15" customHeight="1" x14ac:dyDescent="0.25">
      <c r="A48" s="144" t="s">
        <v>194</v>
      </c>
      <c r="B48" s="145"/>
      <c r="C48" s="145"/>
      <c r="D48" s="145"/>
      <c r="E48" s="145"/>
      <c r="F48" s="145"/>
      <c r="G48" s="145"/>
      <c r="H48" s="146"/>
    </row>
    <row r="49" spans="1:8" ht="15" customHeight="1" x14ac:dyDescent="0.25">
      <c r="A49" s="144" t="s">
        <v>80</v>
      </c>
      <c r="B49" s="145"/>
      <c r="C49" s="145"/>
      <c r="D49" s="145"/>
      <c r="E49" s="145"/>
      <c r="F49" s="145"/>
      <c r="G49" s="145"/>
      <c r="H49" s="146"/>
    </row>
    <row r="50" spans="1:8" ht="15.75" customHeight="1" thickBot="1" x14ac:dyDescent="0.3">
      <c r="A50" s="141" t="s">
        <v>81</v>
      </c>
      <c r="B50" s="142"/>
      <c r="C50" s="142"/>
      <c r="D50" s="142"/>
      <c r="E50" s="142"/>
      <c r="F50" s="142"/>
      <c r="G50" s="142"/>
      <c r="H50" s="143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68" t="s">
        <v>2</v>
      </c>
      <c r="F51" s="8" t="s">
        <v>1</v>
      </c>
      <c r="G51" s="8" t="s">
        <v>0</v>
      </c>
      <c r="H51" s="3" t="s">
        <v>10</v>
      </c>
    </row>
    <row r="52" spans="1:8" x14ac:dyDescent="0.25">
      <c r="A52" s="28">
        <v>1</v>
      </c>
      <c r="B52" s="83" t="s">
        <v>61</v>
      </c>
      <c r="C52" s="83" t="s">
        <v>61</v>
      </c>
      <c r="D52" s="62" t="s">
        <v>74</v>
      </c>
      <c r="E52" s="62">
        <v>6</v>
      </c>
      <c r="F52" s="62" t="s">
        <v>78</v>
      </c>
      <c r="G52" s="62">
        <f>E52</f>
        <v>6</v>
      </c>
      <c r="H52" s="41" t="s">
        <v>217</v>
      </c>
    </row>
    <row r="53" spans="1:8" s="58" customFormat="1" ht="40.5" customHeight="1" x14ac:dyDescent="0.25">
      <c r="A53" s="80">
        <v>2</v>
      </c>
      <c r="B53" s="83" t="s">
        <v>84</v>
      </c>
      <c r="C53" s="83" t="s">
        <v>218</v>
      </c>
      <c r="D53" s="62" t="s">
        <v>74</v>
      </c>
      <c r="E53" s="62">
        <v>1</v>
      </c>
      <c r="F53" s="62" t="s">
        <v>85</v>
      </c>
      <c r="G53" s="62">
        <v>13</v>
      </c>
      <c r="H53" s="41" t="s">
        <v>217</v>
      </c>
    </row>
    <row r="54" spans="1:8" x14ac:dyDescent="0.25">
      <c r="A54" s="28">
        <v>3</v>
      </c>
      <c r="B54" s="83" t="s">
        <v>86</v>
      </c>
      <c r="C54" s="83" t="s">
        <v>87</v>
      </c>
      <c r="D54" s="62" t="s">
        <v>75</v>
      </c>
      <c r="E54" s="62">
        <v>1</v>
      </c>
      <c r="F54" s="62" t="s">
        <v>83</v>
      </c>
      <c r="G54" s="62">
        <f t="shared" ref="G54:G56" si="1">E54</f>
        <v>1</v>
      </c>
      <c r="H54" s="41" t="s">
        <v>217</v>
      </c>
    </row>
    <row r="55" spans="1:8" s="61" customFormat="1" ht="25.5" x14ac:dyDescent="0.25">
      <c r="A55" s="43">
        <v>4</v>
      </c>
      <c r="B55" s="81" t="s">
        <v>91</v>
      </c>
      <c r="C55" s="82" t="s">
        <v>92</v>
      </c>
      <c r="D55" s="84" t="s">
        <v>74</v>
      </c>
      <c r="E55" s="85">
        <v>1</v>
      </c>
      <c r="F55" s="86" t="s">
        <v>78</v>
      </c>
      <c r="G55" s="62">
        <f t="shared" si="1"/>
        <v>1</v>
      </c>
      <c r="H55" s="41" t="s">
        <v>217</v>
      </c>
    </row>
    <row r="56" spans="1:8" x14ac:dyDescent="0.25">
      <c r="A56" s="28">
        <v>5</v>
      </c>
      <c r="B56" s="83" t="s">
        <v>62</v>
      </c>
      <c r="C56" s="83" t="s">
        <v>88</v>
      </c>
      <c r="D56" s="62" t="s">
        <v>75</v>
      </c>
      <c r="E56" s="62">
        <v>1</v>
      </c>
      <c r="F56" s="62" t="s">
        <v>83</v>
      </c>
      <c r="G56" s="62">
        <f t="shared" si="1"/>
        <v>1</v>
      </c>
      <c r="H56" s="41" t="s">
        <v>217</v>
      </c>
    </row>
    <row r="57" spans="1:8" ht="23.25" customHeight="1" thickBot="1" x14ac:dyDescent="0.3">
      <c r="A57" s="147" t="s">
        <v>18</v>
      </c>
      <c r="B57" s="148"/>
      <c r="C57" s="148"/>
      <c r="D57" s="148"/>
      <c r="E57" s="148"/>
      <c r="F57" s="148"/>
      <c r="G57" s="148"/>
      <c r="H57" s="148"/>
    </row>
    <row r="58" spans="1:8" ht="15.75" customHeight="1" x14ac:dyDescent="0.25">
      <c r="A58" s="149" t="s">
        <v>9</v>
      </c>
      <c r="B58" s="150"/>
      <c r="C58" s="150"/>
      <c r="D58" s="150"/>
      <c r="E58" s="150"/>
      <c r="F58" s="150"/>
      <c r="G58" s="150"/>
      <c r="H58" s="151"/>
    </row>
    <row r="59" spans="1:8" s="58" customFormat="1" ht="15" customHeight="1" x14ac:dyDescent="0.25">
      <c r="A59" s="144" t="s">
        <v>192</v>
      </c>
      <c r="B59" s="145"/>
      <c r="C59" s="145"/>
      <c r="D59" s="145"/>
      <c r="E59" s="145"/>
      <c r="F59" s="145"/>
      <c r="G59" s="145"/>
      <c r="H59" s="146"/>
    </row>
    <row r="60" spans="1:8" s="58" customFormat="1" ht="15" customHeight="1" x14ac:dyDescent="0.25">
      <c r="A60" s="144" t="s">
        <v>79</v>
      </c>
      <c r="B60" s="145"/>
      <c r="C60" s="145"/>
      <c r="D60" s="145"/>
      <c r="E60" s="145"/>
      <c r="F60" s="145"/>
      <c r="G60" s="145"/>
      <c r="H60" s="146"/>
    </row>
    <row r="61" spans="1:8" s="58" customFormat="1" ht="15" customHeight="1" x14ac:dyDescent="0.25">
      <c r="A61" s="144" t="s">
        <v>8</v>
      </c>
      <c r="B61" s="145"/>
      <c r="C61" s="145"/>
      <c r="D61" s="145"/>
      <c r="E61" s="145"/>
      <c r="F61" s="145"/>
      <c r="G61" s="145"/>
      <c r="H61" s="146"/>
    </row>
    <row r="62" spans="1:8" s="58" customFormat="1" ht="15" customHeight="1" x14ac:dyDescent="0.25">
      <c r="A62" s="144" t="s">
        <v>202</v>
      </c>
      <c r="B62" s="145"/>
      <c r="C62" s="145"/>
      <c r="D62" s="145"/>
      <c r="E62" s="145"/>
      <c r="F62" s="145"/>
      <c r="G62" s="145"/>
      <c r="H62" s="146"/>
    </row>
    <row r="63" spans="1:8" s="58" customFormat="1" ht="15" customHeight="1" x14ac:dyDescent="0.25">
      <c r="A63" s="144" t="s">
        <v>40</v>
      </c>
      <c r="B63" s="145"/>
      <c r="C63" s="145"/>
      <c r="D63" s="145"/>
      <c r="E63" s="145"/>
      <c r="F63" s="145"/>
      <c r="G63" s="145"/>
      <c r="H63" s="146"/>
    </row>
    <row r="64" spans="1:8" s="58" customFormat="1" ht="15" customHeight="1" x14ac:dyDescent="0.25">
      <c r="A64" s="144" t="s">
        <v>195</v>
      </c>
      <c r="B64" s="145"/>
      <c r="C64" s="145"/>
      <c r="D64" s="145"/>
      <c r="E64" s="145"/>
      <c r="F64" s="145"/>
      <c r="G64" s="145"/>
      <c r="H64" s="146"/>
    </row>
    <row r="65" spans="1:8" ht="15" customHeight="1" x14ac:dyDescent="0.25">
      <c r="A65" s="138" t="s">
        <v>89</v>
      </c>
      <c r="B65" s="139"/>
      <c r="C65" s="139"/>
      <c r="D65" s="139"/>
      <c r="E65" s="139"/>
      <c r="F65" s="139"/>
      <c r="G65" s="139"/>
      <c r="H65" s="140"/>
    </row>
    <row r="66" spans="1:8" ht="15.75" customHeight="1" thickBot="1" x14ac:dyDescent="0.3">
      <c r="A66" s="141" t="s">
        <v>81</v>
      </c>
      <c r="B66" s="142"/>
      <c r="C66" s="142"/>
      <c r="D66" s="142"/>
      <c r="E66" s="142"/>
      <c r="F66" s="142"/>
      <c r="G66" s="142"/>
      <c r="H66" s="143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68" t="s">
        <v>2</v>
      </c>
      <c r="F67" s="8" t="s">
        <v>1</v>
      </c>
      <c r="G67" s="8" t="s">
        <v>0</v>
      </c>
      <c r="H67" s="3" t="s">
        <v>10</v>
      </c>
    </row>
    <row r="68" spans="1:8" ht="45" x14ac:dyDescent="0.25">
      <c r="A68" s="43">
        <v>1</v>
      </c>
      <c r="B68" s="60" t="s">
        <v>61</v>
      </c>
      <c r="C68" s="60" t="s">
        <v>196</v>
      </c>
      <c r="D68" s="43" t="s">
        <v>74</v>
      </c>
      <c r="E68" s="67">
        <v>13</v>
      </c>
      <c r="F68" s="43" t="s">
        <v>78</v>
      </c>
      <c r="G68" s="23">
        <f>E68</f>
        <v>13</v>
      </c>
      <c r="H68" s="41" t="s">
        <v>217</v>
      </c>
    </row>
    <row r="69" spans="1:8" s="56" customFormat="1" ht="45" x14ac:dyDescent="0.25">
      <c r="A69" s="43">
        <v>2</v>
      </c>
      <c r="B69" s="60" t="s">
        <v>130</v>
      </c>
      <c r="C69" s="60" t="s">
        <v>90</v>
      </c>
      <c r="D69" s="43" t="s">
        <v>74</v>
      </c>
      <c r="E69" s="67">
        <v>2</v>
      </c>
      <c r="F69" s="43" t="s">
        <v>78</v>
      </c>
      <c r="G69" s="23">
        <f>E69</f>
        <v>2</v>
      </c>
      <c r="H69" s="41" t="s">
        <v>217</v>
      </c>
    </row>
    <row r="70" spans="1:8" x14ac:dyDescent="0.25">
      <c r="A70" s="43">
        <v>3</v>
      </c>
      <c r="B70" s="60" t="s">
        <v>86</v>
      </c>
      <c r="C70" s="83" t="s">
        <v>87</v>
      </c>
      <c r="D70" s="43" t="s">
        <v>75</v>
      </c>
      <c r="E70" s="67">
        <v>1</v>
      </c>
      <c r="F70" s="43" t="s">
        <v>78</v>
      </c>
      <c r="G70" s="23">
        <f t="shared" ref="G70:G94" si="2">E70</f>
        <v>1</v>
      </c>
      <c r="H70" s="41" t="s">
        <v>217</v>
      </c>
    </row>
    <row r="71" spans="1:8" x14ac:dyDescent="0.25">
      <c r="A71" s="43">
        <v>4</v>
      </c>
      <c r="B71" s="60" t="s">
        <v>62</v>
      </c>
      <c r="C71" s="60" t="s">
        <v>88</v>
      </c>
      <c r="D71" s="43" t="s">
        <v>75</v>
      </c>
      <c r="E71" s="67">
        <v>2</v>
      </c>
      <c r="F71" s="43" t="s">
        <v>78</v>
      </c>
      <c r="G71" s="23">
        <f t="shared" si="2"/>
        <v>2</v>
      </c>
      <c r="H71" s="41" t="s">
        <v>217</v>
      </c>
    </row>
    <row r="72" spans="1:8" s="33" customFormat="1" ht="45" customHeight="1" x14ac:dyDescent="0.25">
      <c r="A72" s="43">
        <v>5</v>
      </c>
      <c r="B72" s="60" t="s">
        <v>93</v>
      </c>
      <c r="C72" s="60" t="s">
        <v>219</v>
      </c>
      <c r="D72" s="43" t="s">
        <v>74</v>
      </c>
      <c r="E72" s="67">
        <v>17</v>
      </c>
      <c r="F72" s="43" t="s">
        <v>78</v>
      </c>
      <c r="G72" s="23">
        <f t="shared" ref="G72" si="3">E72</f>
        <v>17</v>
      </c>
      <c r="H72" s="41" t="s">
        <v>217</v>
      </c>
    </row>
    <row r="73" spans="1:8" ht="30" x14ac:dyDescent="0.25">
      <c r="A73" s="43">
        <v>6</v>
      </c>
      <c r="B73" s="60" t="s">
        <v>93</v>
      </c>
      <c r="C73" s="60" t="s">
        <v>220</v>
      </c>
      <c r="D73" s="43" t="s">
        <v>74</v>
      </c>
      <c r="E73" s="67">
        <v>1</v>
      </c>
      <c r="F73" s="43" t="s">
        <v>78</v>
      </c>
      <c r="G73" s="23">
        <f t="shared" si="2"/>
        <v>1</v>
      </c>
      <c r="H73" s="41" t="s">
        <v>217</v>
      </c>
    </row>
    <row r="74" spans="1:8" s="33" customFormat="1" ht="30" x14ac:dyDescent="0.25">
      <c r="A74" s="43">
        <v>7</v>
      </c>
      <c r="B74" s="81" t="s">
        <v>91</v>
      </c>
      <c r="C74" s="60" t="s">
        <v>92</v>
      </c>
      <c r="D74" s="63" t="s">
        <v>74</v>
      </c>
      <c r="E74" s="69">
        <v>1</v>
      </c>
      <c r="F74" s="64" t="s">
        <v>78</v>
      </c>
      <c r="G74" s="64">
        <v>1</v>
      </c>
      <c r="H74" s="41" t="s">
        <v>217</v>
      </c>
    </row>
    <row r="75" spans="1:8" ht="60" x14ac:dyDescent="0.25">
      <c r="A75" s="43">
        <v>8</v>
      </c>
      <c r="B75" s="60" t="s">
        <v>94</v>
      </c>
      <c r="C75" s="87" t="s">
        <v>197</v>
      </c>
      <c r="D75" s="43" t="s">
        <v>74</v>
      </c>
      <c r="E75" s="67">
        <v>1</v>
      </c>
      <c r="F75" s="43" t="s">
        <v>78</v>
      </c>
      <c r="G75" s="23">
        <f t="shared" si="2"/>
        <v>1</v>
      </c>
      <c r="H75" s="41" t="s">
        <v>217</v>
      </c>
    </row>
    <row r="76" spans="1:8" s="56" customFormat="1" ht="60" x14ac:dyDescent="0.25">
      <c r="A76" s="43">
        <v>9</v>
      </c>
      <c r="B76" s="60" t="s">
        <v>94</v>
      </c>
      <c r="C76" s="87" t="s">
        <v>198</v>
      </c>
      <c r="D76" s="43" t="s">
        <v>74</v>
      </c>
      <c r="E76" s="67">
        <v>5</v>
      </c>
      <c r="F76" s="43" t="s">
        <v>78</v>
      </c>
      <c r="G76" s="23">
        <f t="shared" si="2"/>
        <v>5</v>
      </c>
      <c r="H76" s="41" t="s">
        <v>217</v>
      </c>
    </row>
    <row r="77" spans="1:8" ht="45" x14ac:dyDescent="0.25">
      <c r="A77" s="43">
        <v>10</v>
      </c>
      <c r="B77" s="60" t="s">
        <v>95</v>
      </c>
      <c r="C77" s="111" t="s">
        <v>254</v>
      </c>
      <c r="D77" s="43" t="s">
        <v>77</v>
      </c>
      <c r="E77" s="67">
        <v>9</v>
      </c>
      <c r="F77" s="43" t="s">
        <v>78</v>
      </c>
      <c r="G77" s="23">
        <f t="shared" si="2"/>
        <v>9</v>
      </c>
      <c r="H77" s="41" t="s">
        <v>217</v>
      </c>
    </row>
    <row r="78" spans="1:8" ht="60" x14ac:dyDescent="0.25">
      <c r="A78" s="43">
        <v>11</v>
      </c>
      <c r="B78" s="60" t="s">
        <v>97</v>
      </c>
      <c r="C78" s="111" t="s">
        <v>98</v>
      </c>
      <c r="D78" s="43" t="s">
        <v>77</v>
      </c>
      <c r="E78" s="67">
        <v>9</v>
      </c>
      <c r="F78" s="43" t="s">
        <v>78</v>
      </c>
      <c r="G78" s="23">
        <f t="shared" si="2"/>
        <v>9</v>
      </c>
      <c r="H78" s="41" t="s">
        <v>217</v>
      </c>
    </row>
    <row r="79" spans="1:8" s="32" customFormat="1" x14ac:dyDescent="0.25">
      <c r="A79" s="43">
        <v>12</v>
      </c>
      <c r="B79" s="76" t="s">
        <v>215</v>
      </c>
      <c r="C79" s="109" t="s">
        <v>250</v>
      </c>
      <c r="D79" s="43" t="s">
        <v>77</v>
      </c>
      <c r="E79" s="67">
        <v>10</v>
      </c>
      <c r="F79" s="43" t="s">
        <v>78</v>
      </c>
      <c r="G79" s="23">
        <f t="shared" si="2"/>
        <v>10</v>
      </c>
      <c r="H79" s="41" t="s">
        <v>217</v>
      </c>
    </row>
    <row r="80" spans="1:8" s="32" customFormat="1" ht="30" x14ac:dyDescent="0.25">
      <c r="A80" s="43">
        <v>13</v>
      </c>
      <c r="B80" s="60" t="s">
        <v>99</v>
      </c>
      <c r="C80" s="109" t="s">
        <v>221</v>
      </c>
      <c r="D80" s="43" t="s">
        <v>77</v>
      </c>
      <c r="E80" s="67">
        <v>9</v>
      </c>
      <c r="F80" s="43" t="s">
        <v>78</v>
      </c>
      <c r="G80" s="23">
        <f t="shared" si="2"/>
        <v>9</v>
      </c>
      <c r="H80" s="41" t="s">
        <v>217</v>
      </c>
    </row>
    <row r="81" spans="1:8" s="56" customFormat="1" x14ac:dyDescent="0.25">
      <c r="A81" s="43">
        <v>14</v>
      </c>
      <c r="B81" s="87" t="s">
        <v>66</v>
      </c>
      <c r="C81" s="112" t="s">
        <v>71</v>
      </c>
      <c r="D81" s="78" t="s">
        <v>77</v>
      </c>
      <c r="E81" s="78">
        <v>1</v>
      </c>
      <c r="F81" s="78" t="s">
        <v>78</v>
      </c>
      <c r="G81" s="23">
        <f t="shared" si="2"/>
        <v>1</v>
      </c>
      <c r="H81" s="41" t="s">
        <v>217</v>
      </c>
    </row>
    <row r="82" spans="1:8" s="32" customFormat="1" ht="45" x14ac:dyDescent="0.25">
      <c r="A82" s="43">
        <v>15</v>
      </c>
      <c r="B82" s="60" t="s">
        <v>100</v>
      </c>
      <c r="C82" s="109" t="s">
        <v>72</v>
      </c>
      <c r="D82" s="43" t="s">
        <v>75</v>
      </c>
      <c r="E82" s="67">
        <v>5</v>
      </c>
      <c r="F82" s="43" t="s">
        <v>78</v>
      </c>
      <c r="G82" s="23">
        <f t="shared" si="2"/>
        <v>5</v>
      </c>
      <c r="H82" s="41" t="s">
        <v>217</v>
      </c>
    </row>
    <row r="83" spans="1:8" s="32" customFormat="1" ht="105" x14ac:dyDescent="0.25">
      <c r="A83" s="43">
        <v>16</v>
      </c>
      <c r="B83" s="60" t="s">
        <v>101</v>
      </c>
      <c r="C83" s="110" t="s">
        <v>251</v>
      </c>
      <c r="D83" s="43" t="s">
        <v>77</v>
      </c>
      <c r="E83" s="67">
        <v>1</v>
      </c>
      <c r="F83" s="43" t="s">
        <v>78</v>
      </c>
      <c r="G83" s="23">
        <f t="shared" si="2"/>
        <v>1</v>
      </c>
      <c r="H83" s="41" t="s">
        <v>217</v>
      </c>
    </row>
    <row r="84" spans="1:8" s="32" customFormat="1" ht="166.5" customHeight="1" x14ac:dyDescent="0.25">
      <c r="A84" s="43">
        <v>17</v>
      </c>
      <c r="B84" s="60" t="s">
        <v>102</v>
      </c>
      <c r="C84" s="60" t="s">
        <v>103</v>
      </c>
      <c r="D84" s="43" t="s">
        <v>104</v>
      </c>
      <c r="E84" s="67">
        <v>9</v>
      </c>
      <c r="F84" s="43" t="s">
        <v>78</v>
      </c>
      <c r="G84" s="23">
        <f t="shared" si="2"/>
        <v>9</v>
      </c>
      <c r="H84" s="88"/>
    </row>
    <row r="85" spans="1:8" s="32" customFormat="1" ht="409.5" x14ac:dyDescent="0.25">
      <c r="A85" s="43">
        <v>18</v>
      </c>
      <c r="B85" s="60" t="s">
        <v>105</v>
      </c>
      <c r="C85" s="60" t="s">
        <v>106</v>
      </c>
      <c r="D85" s="43" t="s">
        <v>104</v>
      </c>
      <c r="E85" s="67">
        <v>9</v>
      </c>
      <c r="F85" s="43" t="s">
        <v>78</v>
      </c>
      <c r="G85" s="23">
        <f t="shared" si="2"/>
        <v>9</v>
      </c>
      <c r="H85" s="88"/>
    </row>
    <row r="86" spans="1:8" s="32" customFormat="1" ht="390" x14ac:dyDescent="0.25">
      <c r="A86" s="43">
        <v>19</v>
      </c>
      <c r="B86" s="60" t="s">
        <v>107</v>
      </c>
      <c r="C86" s="60" t="s">
        <v>108</v>
      </c>
      <c r="D86" s="43" t="s">
        <v>104</v>
      </c>
      <c r="E86" s="67">
        <v>9</v>
      </c>
      <c r="F86" s="43" t="s">
        <v>78</v>
      </c>
      <c r="G86" s="23">
        <f t="shared" si="2"/>
        <v>9</v>
      </c>
      <c r="H86" s="88"/>
    </row>
    <row r="87" spans="1:8" s="32" customFormat="1" ht="405" x14ac:dyDescent="0.25">
      <c r="A87" s="43">
        <v>20</v>
      </c>
      <c r="B87" s="60" t="s">
        <v>109</v>
      </c>
      <c r="C87" s="60" t="s">
        <v>110</v>
      </c>
      <c r="D87" s="43" t="s">
        <v>104</v>
      </c>
      <c r="E87" s="67">
        <v>9</v>
      </c>
      <c r="F87" s="43" t="s">
        <v>78</v>
      </c>
      <c r="G87" s="23">
        <f t="shared" si="2"/>
        <v>9</v>
      </c>
      <c r="H87" s="88"/>
    </row>
    <row r="88" spans="1:8" s="32" customFormat="1" ht="16.5" customHeight="1" x14ac:dyDescent="0.25">
      <c r="A88" s="43">
        <v>21</v>
      </c>
      <c r="B88" s="60" t="s">
        <v>111</v>
      </c>
      <c r="C88" s="60" t="s">
        <v>112</v>
      </c>
      <c r="D88" s="43" t="s">
        <v>104</v>
      </c>
      <c r="E88" s="67">
        <v>9</v>
      </c>
      <c r="F88" s="43" t="s">
        <v>78</v>
      </c>
      <c r="G88" s="23">
        <f t="shared" si="2"/>
        <v>9</v>
      </c>
      <c r="H88" s="88"/>
    </row>
    <row r="89" spans="1:8" s="32" customFormat="1" ht="225.75" customHeight="1" x14ac:dyDescent="0.25">
      <c r="A89" s="43">
        <v>22</v>
      </c>
      <c r="B89" s="60" t="s">
        <v>113</v>
      </c>
      <c r="C89" s="60" t="s">
        <v>114</v>
      </c>
      <c r="D89" s="43" t="s">
        <v>104</v>
      </c>
      <c r="E89" s="67">
        <v>9</v>
      </c>
      <c r="F89" s="43" t="s">
        <v>78</v>
      </c>
      <c r="G89" s="23">
        <f t="shared" si="2"/>
        <v>9</v>
      </c>
      <c r="H89" s="88"/>
    </row>
    <row r="90" spans="1:8" ht="136.5" customHeight="1" x14ac:dyDescent="0.25">
      <c r="A90" s="43">
        <v>23</v>
      </c>
      <c r="B90" s="60" t="s">
        <v>115</v>
      </c>
      <c r="C90" s="60" t="s">
        <v>116</v>
      </c>
      <c r="D90" s="43" t="s">
        <v>104</v>
      </c>
      <c r="E90" s="67">
        <v>9</v>
      </c>
      <c r="F90" s="43" t="s">
        <v>78</v>
      </c>
      <c r="G90" s="23">
        <f t="shared" si="2"/>
        <v>9</v>
      </c>
      <c r="H90" s="88"/>
    </row>
    <row r="91" spans="1:8" ht="409.5" x14ac:dyDescent="0.25">
      <c r="A91" s="43">
        <v>24</v>
      </c>
      <c r="B91" s="60" t="s">
        <v>117</v>
      </c>
      <c r="C91" s="60" t="s">
        <v>118</v>
      </c>
      <c r="D91" s="43" t="s">
        <v>104</v>
      </c>
      <c r="E91" s="67">
        <v>9</v>
      </c>
      <c r="F91" s="43" t="s">
        <v>78</v>
      </c>
      <c r="G91" s="23">
        <f t="shared" si="2"/>
        <v>9</v>
      </c>
      <c r="H91" s="88"/>
    </row>
    <row r="92" spans="1:8" ht="212.25" customHeight="1" x14ac:dyDescent="0.25">
      <c r="A92" s="43">
        <v>25</v>
      </c>
      <c r="B92" s="60" t="s">
        <v>119</v>
      </c>
      <c r="C92" s="60" t="s">
        <v>120</v>
      </c>
      <c r="D92" s="43" t="s">
        <v>104</v>
      </c>
      <c r="E92" s="67">
        <v>10</v>
      </c>
      <c r="F92" s="43" t="s">
        <v>78</v>
      </c>
      <c r="G92" s="23">
        <f t="shared" si="2"/>
        <v>10</v>
      </c>
      <c r="H92" s="88"/>
    </row>
    <row r="93" spans="1:8" ht="225" x14ac:dyDescent="0.25">
      <c r="A93" s="43">
        <v>26</v>
      </c>
      <c r="B93" s="60" t="s">
        <v>121</v>
      </c>
      <c r="C93" s="60" t="s">
        <v>122</v>
      </c>
      <c r="D93" s="43" t="s">
        <v>104</v>
      </c>
      <c r="E93" s="67">
        <v>10</v>
      </c>
      <c r="F93" s="43" t="s">
        <v>78</v>
      </c>
      <c r="G93" s="23">
        <f t="shared" si="2"/>
        <v>10</v>
      </c>
      <c r="H93" s="88"/>
    </row>
    <row r="94" spans="1:8" ht="30" x14ac:dyDescent="0.25">
      <c r="A94" s="43">
        <v>27</v>
      </c>
      <c r="B94" s="60" t="s">
        <v>123</v>
      </c>
      <c r="C94" s="60" t="s">
        <v>124</v>
      </c>
      <c r="D94" s="43" t="s">
        <v>104</v>
      </c>
      <c r="E94" s="67">
        <v>10</v>
      </c>
      <c r="F94" s="43" t="s">
        <v>78</v>
      </c>
      <c r="G94" s="23">
        <f t="shared" si="2"/>
        <v>10</v>
      </c>
      <c r="H94" s="88"/>
    </row>
    <row r="95" spans="1:8" ht="15.75" customHeight="1" x14ac:dyDescent="0.25">
      <c r="A95" s="147" t="s">
        <v>7</v>
      </c>
      <c r="B95" s="148"/>
      <c r="C95" s="148"/>
      <c r="D95" s="148"/>
      <c r="E95" s="148"/>
      <c r="F95" s="148"/>
      <c r="G95" s="148"/>
      <c r="H95" s="148"/>
    </row>
    <row r="96" spans="1:8" ht="60" x14ac:dyDescent="0.25">
      <c r="A96" s="4" t="s">
        <v>6</v>
      </c>
      <c r="B96" s="3" t="s">
        <v>5</v>
      </c>
      <c r="C96" s="3" t="s">
        <v>4</v>
      </c>
      <c r="D96" s="3" t="s">
        <v>3</v>
      </c>
      <c r="E96" s="70" t="s">
        <v>2</v>
      </c>
      <c r="F96" s="3" t="s">
        <v>1</v>
      </c>
      <c r="G96" s="3" t="s">
        <v>0</v>
      </c>
      <c r="H96" s="3" t="s">
        <v>10</v>
      </c>
    </row>
    <row r="97" spans="1:8" x14ac:dyDescent="0.25">
      <c r="A97" s="43">
        <v>1</v>
      </c>
      <c r="B97" s="60" t="s">
        <v>125</v>
      </c>
      <c r="C97" s="99" t="s">
        <v>232</v>
      </c>
      <c r="D97" s="43" t="s">
        <v>126</v>
      </c>
      <c r="E97" s="67">
        <v>1</v>
      </c>
      <c r="F97" s="43" t="s">
        <v>78</v>
      </c>
      <c r="G97" s="43">
        <f>E97</f>
        <v>1</v>
      </c>
      <c r="H97" s="41" t="s">
        <v>217</v>
      </c>
    </row>
    <row r="98" spans="1:8" x14ac:dyDescent="0.25">
      <c r="A98" s="43">
        <v>2</v>
      </c>
      <c r="B98" s="60" t="s">
        <v>127</v>
      </c>
      <c r="C98" s="99" t="s">
        <v>233</v>
      </c>
      <c r="D98" s="43" t="s">
        <v>126</v>
      </c>
      <c r="E98" s="67">
        <v>3</v>
      </c>
      <c r="F98" s="43" t="s">
        <v>78</v>
      </c>
      <c r="G98" s="43">
        <f t="shared" ref="G98:G99" si="4">E98</f>
        <v>3</v>
      </c>
      <c r="H98" s="41" t="s">
        <v>217</v>
      </c>
    </row>
    <row r="99" spans="1:8" x14ac:dyDescent="0.25">
      <c r="A99" s="43">
        <v>3</v>
      </c>
      <c r="B99" s="60" t="s">
        <v>234</v>
      </c>
      <c r="C99" s="87" t="s">
        <v>188</v>
      </c>
      <c r="D99" s="43" t="s">
        <v>126</v>
      </c>
      <c r="E99" s="67">
        <v>2</v>
      </c>
      <c r="F99" s="43" t="s">
        <v>78</v>
      </c>
      <c r="G99" s="43">
        <f t="shared" si="4"/>
        <v>2</v>
      </c>
      <c r="H99" s="41" t="s">
        <v>217</v>
      </c>
    </row>
    <row r="100" spans="1:8" ht="21" thickBot="1" x14ac:dyDescent="0.3">
      <c r="A100" s="147" t="s">
        <v>41</v>
      </c>
      <c r="B100" s="148"/>
      <c r="C100" s="148"/>
      <c r="D100" s="148"/>
      <c r="E100" s="148"/>
      <c r="F100" s="148"/>
      <c r="G100" s="148"/>
      <c r="H100" s="148"/>
    </row>
    <row r="101" spans="1:8" x14ac:dyDescent="0.25">
      <c r="A101" s="149" t="s">
        <v>9</v>
      </c>
      <c r="B101" s="150"/>
      <c r="C101" s="150"/>
      <c r="D101" s="150"/>
      <c r="E101" s="150"/>
      <c r="F101" s="150"/>
      <c r="G101" s="150"/>
      <c r="H101" s="151"/>
    </row>
    <row r="102" spans="1:8" s="58" customFormat="1" x14ac:dyDescent="0.25">
      <c r="A102" s="144" t="s">
        <v>199</v>
      </c>
      <c r="B102" s="145"/>
      <c r="C102" s="145"/>
      <c r="D102" s="145"/>
      <c r="E102" s="145"/>
      <c r="F102" s="145"/>
      <c r="G102" s="145"/>
      <c r="H102" s="146"/>
    </row>
    <row r="103" spans="1:8" x14ac:dyDescent="0.25">
      <c r="A103" s="138" t="s">
        <v>60</v>
      </c>
      <c r="B103" s="139"/>
      <c r="C103" s="139"/>
      <c r="D103" s="139"/>
      <c r="E103" s="139"/>
      <c r="F103" s="139"/>
      <c r="G103" s="139"/>
      <c r="H103" s="140"/>
    </row>
    <row r="104" spans="1:8" x14ac:dyDescent="0.25">
      <c r="A104" s="138" t="s">
        <v>8</v>
      </c>
      <c r="B104" s="139"/>
      <c r="C104" s="139"/>
      <c r="D104" s="139"/>
      <c r="E104" s="139"/>
      <c r="F104" s="139"/>
      <c r="G104" s="139"/>
      <c r="H104" s="140"/>
    </row>
    <row r="105" spans="1:8" x14ac:dyDescent="0.25">
      <c r="A105" s="144" t="s">
        <v>200</v>
      </c>
      <c r="B105" s="145"/>
      <c r="C105" s="145"/>
      <c r="D105" s="145"/>
      <c r="E105" s="145"/>
      <c r="F105" s="145"/>
      <c r="G105" s="145"/>
      <c r="H105" s="146"/>
    </row>
    <row r="106" spans="1:8" ht="15" customHeight="1" x14ac:dyDescent="0.25">
      <c r="A106" s="138" t="s">
        <v>40</v>
      </c>
      <c r="B106" s="139"/>
      <c r="C106" s="139"/>
      <c r="D106" s="139"/>
      <c r="E106" s="139"/>
      <c r="F106" s="139"/>
      <c r="G106" s="139"/>
      <c r="H106" s="140"/>
    </row>
    <row r="107" spans="1:8" x14ac:dyDescent="0.25">
      <c r="A107" s="144" t="s">
        <v>203</v>
      </c>
      <c r="B107" s="145"/>
      <c r="C107" s="145"/>
      <c r="D107" s="145"/>
      <c r="E107" s="145"/>
      <c r="F107" s="145"/>
      <c r="G107" s="145"/>
      <c r="H107" s="146"/>
    </row>
    <row r="108" spans="1:8" x14ac:dyDescent="0.25">
      <c r="A108" s="138" t="s">
        <v>80</v>
      </c>
      <c r="B108" s="139"/>
      <c r="C108" s="139"/>
      <c r="D108" s="139"/>
      <c r="E108" s="139"/>
      <c r="F108" s="139"/>
      <c r="G108" s="139"/>
      <c r="H108" s="140"/>
    </row>
    <row r="109" spans="1:8" ht="15.75" thickBot="1" x14ac:dyDescent="0.3">
      <c r="A109" s="141" t="s">
        <v>81</v>
      </c>
      <c r="B109" s="142"/>
      <c r="C109" s="142"/>
      <c r="D109" s="142"/>
      <c r="E109" s="142"/>
      <c r="F109" s="142"/>
      <c r="G109" s="142"/>
      <c r="H109" s="143"/>
    </row>
    <row r="110" spans="1:8" ht="60" x14ac:dyDescent="0.25">
      <c r="A110" s="7" t="s">
        <v>6</v>
      </c>
      <c r="B110" s="5" t="s">
        <v>5</v>
      </c>
      <c r="C110" s="5" t="s">
        <v>4</v>
      </c>
      <c r="D110" s="6" t="s">
        <v>3</v>
      </c>
      <c r="E110" s="65" t="s">
        <v>2</v>
      </c>
      <c r="F110" s="6" t="s">
        <v>1</v>
      </c>
      <c r="G110" s="6" t="s">
        <v>0</v>
      </c>
      <c r="H110" s="6" t="s">
        <v>10</v>
      </c>
    </row>
    <row r="111" spans="1:8" ht="45" x14ac:dyDescent="0.25">
      <c r="A111" s="27">
        <v>1</v>
      </c>
      <c r="B111" s="60" t="s">
        <v>94</v>
      </c>
      <c r="C111" s="87" t="s">
        <v>223</v>
      </c>
      <c r="D111" s="43" t="s">
        <v>74</v>
      </c>
      <c r="E111" s="67">
        <v>1</v>
      </c>
      <c r="F111" s="43" t="s">
        <v>78</v>
      </c>
      <c r="G111" s="23">
        <f>E111</f>
        <v>1</v>
      </c>
      <c r="H111" s="41" t="s">
        <v>217</v>
      </c>
    </row>
    <row r="112" spans="1:8" ht="45" x14ac:dyDescent="0.25">
      <c r="A112" s="27">
        <v>2</v>
      </c>
      <c r="B112" s="60" t="s">
        <v>94</v>
      </c>
      <c r="C112" s="87" t="s">
        <v>222</v>
      </c>
      <c r="D112" s="43" t="s">
        <v>74</v>
      </c>
      <c r="E112" s="67">
        <v>1</v>
      </c>
      <c r="F112" s="43" t="s">
        <v>78</v>
      </c>
      <c r="G112" s="23">
        <f>E112</f>
        <v>1</v>
      </c>
      <c r="H112" s="41" t="s">
        <v>217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4:H64"/>
    <mergeCell ref="A47:H47"/>
    <mergeCell ref="A48:H48"/>
    <mergeCell ref="A49:H49"/>
    <mergeCell ref="A50:H50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95:H95"/>
    <mergeCell ref="A100:H100"/>
    <mergeCell ref="A101:H101"/>
    <mergeCell ref="A108:H108"/>
    <mergeCell ref="A109:H109"/>
    <mergeCell ref="A102:H102"/>
    <mergeCell ref="A103:H103"/>
    <mergeCell ref="A104:H104"/>
    <mergeCell ref="A105:H105"/>
    <mergeCell ref="A106:H106"/>
    <mergeCell ref="A107:H10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9" zoomScaleNormal="100" workbookViewId="0">
      <selection activeCell="C60" sqref="C60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65"/>
      <c r="B1" s="166"/>
      <c r="C1" s="166"/>
      <c r="D1" s="166"/>
      <c r="E1" s="166"/>
      <c r="F1" s="166"/>
      <c r="G1" s="166"/>
      <c r="H1" s="166"/>
    </row>
    <row r="2" spans="1:8" s="11" customFormat="1" ht="20.25" x14ac:dyDescent="0.3">
      <c r="A2" s="160" t="s">
        <v>31</v>
      </c>
      <c r="B2" s="160"/>
      <c r="C2" s="160"/>
      <c r="D2" s="160"/>
      <c r="E2" s="160"/>
      <c r="F2" s="160"/>
      <c r="G2" s="160"/>
      <c r="H2" s="160"/>
    </row>
    <row r="3" spans="1:8" s="11" customFormat="1" ht="20.25" x14ac:dyDescent="0.25">
      <c r="A3" s="161" t="str">
        <f>'Информация о Чемпионате'!B4</f>
        <v>Итоговый (межрегиональный) этап Чемпионата по профессиональному мастерству</v>
      </c>
      <c r="B3" s="161"/>
      <c r="C3" s="161"/>
      <c r="D3" s="161"/>
      <c r="E3" s="161"/>
      <c r="F3" s="161"/>
      <c r="G3" s="161"/>
      <c r="H3" s="161"/>
    </row>
    <row r="4" spans="1:8" s="11" customFormat="1" ht="20.25" x14ac:dyDescent="0.3">
      <c r="A4" s="160" t="s">
        <v>32</v>
      </c>
      <c r="B4" s="160"/>
      <c r="C4" s="160"/>
      <c r="D4" s="160"/>
      <c r="E4" s="160"/>
      <c r="F4" s="160"/>
      <c r="G4" s="160"/>
      <c r="H4" s="160"/>
    </row>
    <row r="5" spans="1:8" ht="20.25" x14ac:dyDescent="0.25">
      <c r="A5" s="159" t="str">
        <f>'Информация о Чемпионате'!B3</f>
        <v xml:space="preserve">Промышленный дизайн(Основная) </v>
      </c>
      <c r="B5" s="159"/>
      <c r="C5" s="159"/>
      <c r="D5" s="159"/>
      <c r="E5" s="159"/>
      <c r="F5" s="159"/>
      <c r="G5" s="159"/>
      <c r="H5" s="159"/>
    </row>
    <row r="6" spans="1:8" x14ac:dyDescent="0.25">
      <c r="A6" s="152" t="s">
        <v>11</v>
      </c>
      <c r="B6" s="154"/>
      <c r="C6" s="154"/>
      <c r="D6" s="154"/>
      <c r="E6" s="154"/>
      <c r="F6" s="154"/>
      <c r="G6" s="154"/>
      <c r="H6" s="154"/>
    </row>
    <row r="7" spans="1:8" ht="15.75" x14ac:dyDescent="0.25">
      <c r="A7" s="152" t="s">
        <v>29</v>
      </c>
      <c r="B7" s="152"/>
      <c r="C7" s="164" t="str">
        <f>'Информация о Чемпионате'!B5</f>
        <v>Приморский край</v>
      </c>
      <c r="D7" s="164"/>
      <c r="E7" s="164"/>
      <c r="F7" s="164"/>
      <c r="G7" s="164"/>
      <c r="H7" s="164"/>
    </row>
    <row r="8" spans="1:8" ht="15.75" x14ac:dyDescent="0.25">
      <c r="A8" s="152" t="s">
        <v>30</v>
      </c>
      <c r="B8" s="152"/>
      <c r="C8" s="152"/>
      <c r="D8" s="164" t="str">
        <f>'Информация о Чемпионате'!B6</f>
        <v xml:space="preserve"> ФГБОУ ВО "Владивостокский государственный университет"</v>
      </c>
      <c r="E8" s="164"/>
      <c r="F8" s="164"/>
      <c r="G8" s="164"/>
      <c r="H8" s="164"/>
    </row>
    <row r="9" spans="1:8" ht="15.75" x14ac:dyDescent="0.25">
      <c r="A9" s="152" t="s">
        <v>26</v>
      </c>
      <c r="B9" s="152"/>
      <c r="C9" s="152" t="str">
        <f>'Информация о Чемпионате'!B7</f>
        <v>690014, г. Владивосток, ул. Гоголя, 41</v>
      </c>
      <c r="D9" s="152"/>
      <c r="E9" s="152"/>
      <c r="F9" s="152"/>
      <c r="G9" s="152"/>
      <c r="H9" s="152"/>
    </row>
    <row r="10" spans="1:8" ht="15.75" x14ac:dyDescent="0.25">
      <c r="A10" s="152" t="s">
        <v>28</v>
      </c>
      <c r="B10" s="152"/>
      <c r="C10" s="152" t="str">
        <f>'Информация о Чемпионате'!B9</f>
        <v>Туговикова Ольга Федоровна</v>
      </c>
      <c r="D10" s="152"/>
      <c r="E10" s="152" t="str">
        <f>'Информация о Чемпионате'!B10</f>
        <v>ark88@yandex.ru</v>
      </c>
      <c r="F10" s="152"/>
      <c r="G10" s="152">
        <f>'Информация о Чемпионате'!B11</f>
        <v>89140695515</v>
      </c>
      <c r="H10" s="152"/>
    </row>
    <row r="11" spans="1:8" ht="15.75" customHeight="1" x14ac:dyDescent="0.25">
      <c r="A11" s="152" t="s">
        <v>36</v>
      </c>
      <c r="B11" s="152"/>
      <c r="C11" s="152" t="str">
        <f>'Информация о Чемпионате'!B12</f>
        <v>Клепалов Константин Олегович</v>
      </c>
      <c r="D11" s="152"/>
      <c r="E11" s="152" t="str">
        <f>'Информация о Чемпионате'!B13</f>
        <v>kimboot2004@gmail.com</v>
      </c>
      <c r="F11" s="152"/>
      <c r="G11" s="152">
        <f>'Информация о Чемпионате'!B14</f>
        <v>89024870225</v>
      </c>
      <c r="H11" s="152"/>
    </row>
    <row r="12" spans="1:8" ht="15.75" customHeight="1" x14ac:dyDescent="0.25">
      <c r="A12" s="152" t="s">
        <v>53</v>
      </c>
      <c r="B12" s="152"/>
      <c r="C12" s="152">
        <f>'Информация о Чемпионате'!B17</f>
        <v>17</v>
      </c>
      <c r="D12" s="152"/>
      <c r="E12" s="152"/>
      <c r="F12" s="152"/>
      <c r="G12" s="152"/>
      <c r="H12" s="152"/>
    </row>
    <row r="13" spans="1:8" ht="15.75" x14ac:dyDescent="0.25">
      <c r="A13" s="152" t="s">
        <v>52</v>
      </c>
      <c r="B13" s="152"/>
      <c r="C13" s="152">
        <f>'Информация о Чемпионате'!B15</f>
        <v>13</v>
      </c>
      <c r="D13" s="152"/>
      <c r="E13" s="152"/>
      <c r="F13" s="152"/>
      <c r="G13" s="152"/>
      <c r="H13" s="152"/>
    </row>
    <row r="14" spans="1:8" ht="15.75" x14ac:dyDescent="0.25">
      <c r="A14" s="152" t="s">
        <v>19</v>
      </c>
      <c r="B14" s="152"/>
      <c r="C14" s="152">
        <f>'Информация о Чемпионате'!B16</f>
        <v>13</v>
      </c>
      <c r="D14" s="152"/>
      <c r="E14" s="152"/>
      <c r="F14" s="152"/>
      <c r="G14" s="152"/>
      <c r="H14" s="152"/>
    </row>
    <row r="15" spans="1:8" ht="15.75" x14ac:dyDescent="0.25">
      <c r="A15" s="152" t="s">
        <v>27</v>
      </c>
      <c r="B15" s="152"/>
      <c r="C15" s="152" t="str">
        <f>'Информация о Чемпионате'!B8</f>
        <v>09.04.2025-14.04.2025</v>
      </c>
      <c r="D15" s="152"/>
      <c r="E15" s="152"/>
      <c r="F15" s="152"/>
      <c r="G15" s="152"/>
      <c r="H15" s="152"/>
    </row>
    <row r="16" spans="1:8" ht="21" thickBot="1" x14ac:dyDescent="0.3">
      <c r="A16" s="147" t="s">
        <v>37</v>
      </c>
      <c r="B16" s="148"/>
      <c r="C16" s="148"/>
      <c r="D16" s="148"/>
      <c r="E16" s="148"/>
      <c r="F16" s="148"/>
      <c r="G16" s="148"/>
      <c r="H16" s="148"/>
    </row>
    <row r="17" spans="1:10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10" s="58" customFormat="1" x14ac:dyDescent="0.25">
      <c r="A18" s="144" t="s">
        <v>204</v>
      </c>
      <c r="B18" s="145"/>
      <c r="C18" s="145"/>
      <c r="D18" s="145"/>
      <c r="E18" s="145"/>
      <c r="F18" s="145"/>
      <c r="G18" s="145"/>
      <c r="H18" s="146"/>
    </row>
    <row r="19" spans="1:10" x14ac:dyDescent="0.25">
      <c r="A19" s="138" t="s">
        <v>79</v>
      </c>
      <c r="B19" s="139"/>
      <c r="C19" s="139"/>
      <c r="D19" s="139"/>
      <c r="E19" s="139"/>
      <c r="F19" s="139"/>
      <c r="G19" s="139"/>
      <c r="H19" s="140"/>
    </row>
    <row r="20" spans="1:10" x14ac:dyDescent="0.25">
      <c r="A20" s="138" t="s">
        <v>8</v>
      </c>
      <c r="B20" s="139"/>
      <c r="C20" s="139"/>
      <c r="D20" s="139"/>
      <c r="E20" s="139"/>
      <c r="F20" s="139"/>
      <c r="G20" s="139"/>
      <c r="H20" s="140"/>
    </row>
    <row r="21" spans="1:10" x14ac:dyDescent="0.25">
      <c r="A21" s="144" t="s">
        <v>205</v>
      </c>
      <c r="B21" s="145"/>
      <c r="C21" s="145"/>
      <c r="D21" s="145"/>
      <c r="E21" s="145"/>
      <c r="F21" s="145"/>
      <c r="G21" s="145"/>
      <c r="H21" s="146"/>
    </row>
    <row r="22" spans="1:10" x14ac:dyDescent="0.25">
      <c r="A22" s="144" t="s">
        <v>40</v>
      </c>
      <c r="B22" s="145"/>
      <c r="C22" s="145"/>
      <c r="D22" s="145"/>
      <c r="E22" s="145"/>
      <c r="F22" s="145"/>
      <c r="G22" s="145"/>
      <c r="H22" s="146"/>
    </row>
    <row r="23" spans="1:10" x14ac:dyDescent="0.25">
      <c r="A23" s="144" t="s">
        <v>206</v>
      </c>
      <c r="B23" s="145"/>
      <c r="C23" s="145"/>
      <c r="D23" s="145"/>
      <c r="E23" s="145"/>
      <c r="F23" s="145"/>
      <c r="G23" s="145"/>
      <c r="H23" s="146"/>
    </row>
    <row r="24" spans="1:10" x14ac:dyDescent="0.25">
      <c r="A24" s="138" t="s">
        <v>80</v>
      </c>
      <c r="B24" s="139"/>
      <c r="C24" s="139"/>
      <c r="D24" s="139"/>
      <c r="E24" s="139"/>
      <c r="F24" s="139"/>
      <c r="G24" s="139"/>
      <c r="H24" s="140"/>
    </row>
    <row r="25" spans="1:10" ht="15.75" thickBot="1" x14ac:dyDescent="0.3">
      <c r="A25" s="141" t="s">
        <v>81</v>
      </c>
      <c r="B25" s="142"/>
      <c r="C25" s="142"/>
      <c r="D25" s="142"/>
      <c r="E25" s="142"/>
      <c r="F25" s="142"/>
      <c r="G25" s="142"/>
      <c r="H25" s="143"/>
    </row>
    <row r="26" spans="1:10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8" t="s">
        <v>10</v>
      </c>
    </row>
    <row r="27" spans="1:10" x14ac:dyDescent="0.25">
      <c r="A27" s="28">
        <v>1</v>
      </c>
      <c r="B27" s="37" t="s">
        <v>128</v>
      </c>
      <c r="C27" s="44" t="s">
        <v>129</v>
      </c>
      <c r="D27" s="46" t="s">
        <v>75</v>
      </c>
      <c r="E27" s="43">
        <v>1</v>
      </c>
      <c r="F27" s="47" t="s">
        <v>85</v>
      </c>
      <c r="G27" s="131">
        <f>E27*C13</f>
        <v>13</v>
      </c>
      <c r="H27" s="91" t="s">
        <v>217</v>
      </c>
    </row>
    <row r="28" spans="1:10" x14ac:dyDescent="0.25">
      <c r="A28" s="28">
        <v>2</v>
      </c>
      <c r="B28" s="9" t="s">
        <v>130</v>
      </c>
      <c r="C28" s="15" t="s">
        <v>82</v>
      </c>
      <c r="D28" s="46" t="s">
        <v>74</v>
      </c>
      <c r="E28" s="43">
        <v>1</v>
      </c>
      <c r="F28" s="43" t="s">
        <v>85</v>
      </c>
      <c r="G28" s="131">
        <f>E28*C13</f>
        <v>13</v>
      </c>
      <c r="H28" s="91" t="s">
        <v>217</v>
      </c>
    </row>
    <row r="29" spans="1:10" ht="25.5" x14ac:dyDescent="0.25">
      <c r="A29" s="28">
        <v>3</v>
      </c>
      <c r="B29" s="9" t="s">
        <v>131</v>
      </c>
      <c r="C29" s="15" t="s">
        <v>132</v>
      </c>
      <c r="D29" s="46" t="s">
        <v>74</v>
      </c>
      <c r="E29" s="43">
        <v>1</v>
      </c>
      <c r="F29" s="43" t="s">
        <v>85</v>
      </c>
      <c r="G29" s="131">
        <f>E29*C13</f>
        <v>13</v>
      </c>
      <c r="H29" s="91" t="s">
        <v>217</v>
      </c>
    </row>
    <row r="30" spans="1:10" x14ac:dyDescent="0.25">
      <c r="A30" s="28">
        <v>4</v>
      </c>
      <c r="B30" s="113" t="s">
        <v>62</v>
      </c>
      <c r="C30" s="113" t="s">
        <v>69</v>
      </c>
      <c r="D30" s="114" t="s">
        <v>75</v>
      </c>
      <c r="E30" s="115">
        <v>1</v>
      </c>
      <c r="F30" s="115" t="s">
        <v>85</v>
      </c>
      <c r="G30" s="132">
        <f>E30*C13</f>
        <v>13</v>
      </c>
      <c r="H30" s="135" t="s">
        <v>217</v>
      </c>
      <c r="I30" s="57"/>
      <c r="J30" s="57"/>
    </row>
    <row r="31" spans="1:10" x14ac:dyDescent="0.25">
      <c r="A31" s="28">
        <v>5</v>
      </c>
      <c r="B31" s="113" t="s">
        <v>133</v>
      </c>
      <c r="C31" s="117" t="s">
        <v>207</v>
      </c>
      <c r="D31" s="118" t="s">
        <v>74</v>
      </c>
      <c r="E31" s="115">
        <v>1</v>
      </c>
      <c r="F31" s="115" t="s">
        <v>85</v>
      </c>
      <c r="G31" s="132">
        <f>E31*C13</f>
        <v>13</v>
      </c>
      <c r="H31" s="135" t="s">
        <v>217</v>
      </c>
      <c r="I31" s="57"/>
      <c r="J31" s="57"/>
    </row>
    <row r="32" spans="1:10" ht="15" customHeight="1" x14ac:dyDescent="0.25">
      <c r="A32" s="28">
        <v>6</v>
      </c>
      <c r="B32" s="113" t="s">
        <v>93</v>
      </c>
      <c r="C32" s="113" t="s">
        <v>224</v>
      </c>
      <c r="D32" s="118" t="s">
        <v>74</v>
      </c>
      <c r="E32" s="115">
        <v>1</v>
      </c>
      <c r="F32" s="115" t="s">
        <v>85</v>
      </c>
      <c r="G32" s="132">
        <f>E32*C13</f>
        <v>13</v>
      </c>
      <c r="H32" s="135" t="s">
        <v>217</v>
      </c>
      <c r="I32" s="57"/>
      <c r="J32" s="57"/>
    </row>
    <row r="33" spans="1:10" s="56" customFormat="1" ht="38.25" x14ac:dyDescent="0.25">
      <c r="A33" s="28">
        <v>7</v>
      </c>
      <c r="B33" s="119" t="s">
        <v>230</v>
      </c>
      <c r="C33" s="120" t="s">
        <v>255</v>
      </c>
      <c r="D33" s="121" t="s">
        <v>76</v>
      </c>
      <c r="E33" s="122">
        <v>1</v>
      </c>
      <c r="F33" s="122" t="s">
        <v>231</v>
      </c>
      <c r="G33" s="133">
        <v>13</v>
      </c>
      <c r="H33" s="135" t="s">
        <v>217</v>
      </c>
      <c r="I33" s="57"/>
      <c r="J33" s="57"/>
    </row>
    <row r="34" spans="1:10" ht="25.5" x14ac:dyDescent="0.25">
      <c r="A34" s="28">
        <v>8</v>
      </c>
      <c r="B34" s="123" t="s">
        <v>134</v>
      </c>
      <c r="C34" s="124" t="s">
        <v>256</v>
      </c>
      <c r="D34" s="114" t="s">
        <v>75</v>
      </c>
      <c r="E34" s="115">
        <v>1</v>
      </c>
      <c r="F34" s="115" t="s">
        <v>85</v>
      </c>
      <c r="G34" s="132">
        <f>E34*C13</f>
        <v>13</v>
      </c>
      <c r="H34" s="136"/>
      <c r="I34" s="57"/>
      <c r="J34" s="57"/>
    </row>
    <row r="35" spans="1:10" ht="38.25" x14ac:dyDescent="0.25">
      <c r="A35" s="28">
        <v>9</v>
      </c>
      <c r="B35" s="125" t="s">
        <v>95</v>
      </c>
      <c r="C35" s="124" t="s">
        <v>96</v>
      </c>
      <c r="D35" s="126" t="s">
        <v>77</v>
      </c>
      <c r="E35" s="115">
        <v>1</v>
      </c>
      <c r="F35" s="115" t="s">
        <v>85</v>
      </c>
      <c r="G35" s="132">
        <f>E35*C13</f>
        <v>13</v>
      </c>
      <c r="H35" s="135" t="s">
        <v>217</v>
      </c>
      <c r="I35" s="57"/>
      <c r="J35" s="57"/>
    </row>
    <row r="36" spans="1:10" ht="51" x14ac:dyDescent="0.25">
      <c r="A36" s="28">
        <v>10</v>
      </c>
      <c r="B36" s="127" t="s">
        <v>97</v>
      </c>
      <c r="C36" s="128" t="s">
        <v>98</v>
      </c>
      <c r="D36" s="126" t="s">
        <v>77</v>
      </c>
      <c r="E36" s="115">
        <v>1</v>
      </c>
      <c r="F36" s="115" t="s">
        <v>85</v>
      </c>
      <c r="G36" s="132">
        <f>E36*C13</f>
        <v>13</v>
      </c>
      <c r="H36" s="135" t="s">
        <v>217</v>
      </c>
      <c r="I36" s="57"/>
      <c r="J36" s="57"/>
    </row>
    <row r="37" spans="1:10" ht="30" x14ac:dyDescent="0.25">
      <c r="A37" s="28">
        <v>11</v>
      </c>
      <c r="B37" s="129" t="s">
        <v>215</v>
      </c>
      <c r="C37" s="109" t="s">
        <v>250</v>
      </c>
      <c r="D37" s="126" t="s">
        <v>77</v>
      </c>
      <c r="E37" s="115">
        <v>1</v>
      </c>
      <c r="F37" s="115" t="s">
        <v>85</v>
      </c>
      <c r="G37" s="132">
        <f>E37*C13</f>
        <v>13</v>
      </c>
      <c r="H37" s="135" t="s">
        <v>217</v>
      </c>
      <c r="I37" s="57"/>
      <c r="J37" s="57"/>
    </row>
    <row r="38" spans="1:10" ht="25.5" x14ac:dyDescent="0.25">
      <c r="A38" s="28">
        <v>12</v>
      </c>
      <c r="B38" s="130" t="s">
        <v>99</v>
      </c>
      <c r="C38" s="113" t="s">
        <v>221</v>
      </c>
      <c r="D38" s="126" t="s">
        <v>77</v>
      </c>
      <c r="E38" s="115">
        <v>1</v>
      </c>
      <c r="F38" s="115" t="s">
        <v>85</v>
      </c>
      <c r="G38" s="132">
        <f>E38*C13</f>
        <v>13</v>
      </c>
      <c r="H38" s="135" t="s">
        <v>217</v>
      </c>
      <c r="I38" s="57"/>
      <c r="J38" s="57"/>
    </row>
    <row r="39" spans="1:10" ht="76.5" x14ac:dyDescent="0.25">
      <c r="A39" s="28">
        <v>13</v>
      </c>
      <c r="B39" s="130" t="s">
        <v>135</v>
      </c>
      <c r="C39" s="113" t="s">
        <v>136</v>
      </c>
      <c r="D39" s="126" t="s">
        <v>77</v>
      </c>
      <c r="E39" s="115">
        <v>1</v>
      </c>
      <c r="F39" s="115" t="s">
        <v>85</v>
      </c>
      <c r="G39" s="132">
        <f>E39*C13</f>
        <v>13</v>
      </c>
      <c r="H39" s="135" t="s">
        <v>217</v>
      </c>
      <c r="I39" s="57"/>
      <c r="J39" s="57"/>
    </row>
    <row r="40" spans="1:10" ht="38.25" x14ac:dyDescent="0.25">
      <c r="A40" s="28">
        <v>14</v>
      </c>
      <c r="B40" s="111" t="s">
        <v>100</v>
      </c>
      <c r="C40" s="113" t="s">
        <v>72</v>
      </c>
      <c r="D40" s="114" t="s">
        <v>75</v>
      </c>
      <c r="E40" s="115">
        <v>1</v>
      </c>
      <c r="F40" s="115" t="s">
        <v>85</v>
      </c>
      <c r="G40" s="132">
        <f>E40*C13</f>
        <v>13</v>
      </c>
      <c r="H40" s="135" t="s">
        <v>217</v>
      </c>
      <c r="I40" s="57"/>
    </row>
    <row r="41" spans="1:10" s="58" customFormat="1" ht="25.5" x14ac:dyDescent="0.25">
      <c r="A41" s="28">
        <v>15</v>
      </c>
      <c r="B41" s="130" t="s">
        <v>225</v>
      </c>
      <c r="C41" s="130" t="s">
        <v>257</v>
      </c>
      <c r="D41" s="116" t="s">
        <v>75</v>
      </c>
      <c r="E41" s="116">
        <v>1</v>
      </c>
      <c r="F41" s="116" t="s">
        <v>78</v>
      </c>
      <c r="G41" s="116">
        <v>5</v>
      </c>
      <c r="H41" s="91" t="s">
        <v>217</v>
      </c>
    </row>
    <row r="42" spans="1:10" x14ac:dyDescent="0.25">
      <c r="A42" s="28">
        <v>16</v>
      </c>
      <c r="B42" s="130" t="s">
        <v>137</v>
      </c>
      <c r="C42" s="113" t="s">
        <v>138</v>
      </c>
      <c r="D42" s="48" t="s">
        <v>75</v>
      </c>
      <c r="E42" s="43">
        <v>1</v>
      </c>
      <c r="F42" s="43" t="s">
        <v>85</v>
      </c>
      <c r="G42" s="131">
        <f>E42*C13</f>
        <v>13</v>
      </c>
      <c r="H42" s="91" t="s">
        <v>217</v>
      </c>
    </row>
    <row r="43" spans="1:10" s="32" customFormat="1" ht="153" x14ac:dyDescent="0.25">
      <c r="A43" s="28">
        <v>17</v>
      </c>
      <c r="B43" s="128" t="s">
        <v>102</v>
      </c>
      <c r="C43" s="45" t="s">
        <v>103</v>
      </c>
      <c r="D43" s="48" t="s">
        <v>104</v>
      </c>
      <c r="E43" s="43">
        <v>1</v>
      </c>
      <c r="F43" s="43" t="s">
        <v>85</v>
      </c>
      <c r="G43" s="131">
        <f>E43*C13</f>
        <v>13</v>
      </c>
      <c r="H43" s="137"/>
    </row>
    <row r="44" spans="1:10" s="32" customFormat="1" ht="408" x14ac:dyDescent="0.25">
      <c r="A44" s="28">
        <v>18</v>
      </c>
      <c r="B44" s="38" t="s">
        <v>105</v>
      </c>
      <c r="C44" s="42" t="s">
        <v>106</v>
      </c>
      <c r="D44" s="48" t="s">
        <v>104</v>
      </c>
      <c r="E44" s="43">
        <v>1</v>
      </c>
      <c r="F44" s="43" t="s">
        <v>85</v>
      </c>
      <c r="G44" s="26">
        <f>E44*C13</f>
        <v>13</v>
      </c>
      <c r="H44" s="134"/>
    </row>
    <row r="45" spans="1:10" s="32" customFormat="1" ht="344.25" x14ac:dyDescent="0.25">
      <c r="A45" s="28">
        <v>19</v>
      </c>
      <c r="B45" s="37" t="s">
        <v>107</v>
      </c>
      <c r="C45" s="9" t="s">
        <v>108</v>
      </c>
      <c r="D45" s="48" t="s">
        <v>104</v>
      </c>
      <c r="E45" s="43">
        <v>1</v>
      </c>
      <c r="F45" s="43" t="s">
        <v>85</v>
      </c>
      <c r="G45" s="26">
        <f>E45*C13</f>
        <v>13</v>
      </c>
      <c r="H45" s="24"/>
    </row>
    <row r="46" spans="1:10" s="32" customFormat="1" ht="344.25" x14ac:dyDescent="0.25">
      <c r="A46" s="28">
        <v>20</v>
      </c>
      <c r="B46" s="37" t="s">
        <v>109</v>
      </c>
      <c r="C46" s="37" t="s">
        <v>110</v>
      </c>
      <c r="D46" s="48" t="s">
        <v>104</v>
      </c>
      <c r="E46" s="43">
        <v>1</v>
      </c>
      <c r="F46" s="43" t="s">
        <v>85</v>
      </c>
      <c r="G46" s="26">
        <f>E46*C13</f>
        <v>13</v>
      </c>
      <c r="H46" s="24"/>
    </row>
    <row r="47" spans="1:10" s="32" customFormat="1" x14ac:dyDescent="0.25">
      <c r="A47" s="28">
        <v>21</v>
      </c>
      <c r="B47" s="38" t="s">
        <v>111</v>
      </c>
      <c r="C47" s="42" t="s">
        <v>112</v>
      </c>
      <c r="D47" s="48" t="s">
        <v>104</v>
      </c>
      <c r="E47" s="43">
        <v>1</v>
      </c>
      <c r="F47" s="43" t="s">
        <v>85</v>
      </c>
      <c r="G47" s="26">
        <f>E47*C13</f>
        <v>13</v>
      </c>
      <c r="H47" s="24"/>
    </row>
    <row r="48" spans="1:10" ht="191.25" x14ac:dyDescent="0.25">
      <c r="A48" s="28">
        <v>22</v>
      </c>
      <c r="B48" s="38" t="s">
        <v>113</v>
      </c>
      <c r="C48" s="42" t="s">
        <v>139</v>
      </c>
      <c r="D48" s="48" t="s">
        <v>104</v>
      </c>
      <c r="E48" s="43">
        <v>1</v>
      </c>
      <c r="F48" s="43" t="s">
        <v>85</v>
      </c>
      <c r="G48" s="26">
        <f>E48*C13</f>
        <v>13</v>
      </c>
      <c r="H48" s="24"/>
    </row>
    <row r="49" spans="1:8" ht="127.5" x14ac:dyDescent="0.25">
      <c r="A49" s="28">
        <v>23</v>
      </c>
      <c r="B49" s="38" t="s">
        <v>115</v>
      </c>
      <c r="C49" s="42" t="s">
        <v>116</v>
      </c>
      <c r="D49" s="48" t="s">
        <v>104</v>
      </c>
      <c r="E49" s="43">
        <v>1</v>
      </c>
      <c r="F49" s="43" t="s">
        <v>85</v>
      </c>
      <c r="G49" s="26">
        <f>E49*C13</f>
        <v>13</v>
      </c>
      <c r="H49" s="24"/>
    </row>
    <row r="50" spans="1:8" ht="369.75" x14ac:dyDescent="0.25">
      <c r="A50" s="28">
        <v>24</v>
      </c>
      <c r="B50" s="38" t="s">
        <v>117</v>
      </c>
      <c r="C50" s="42" t="s">
        <v>118</v>
      </c>
      <c r="D50" s="48" t="s">
        <v>104</v>
      </c>
      <c r="E50" s="43">
        <v>1</v>
      </c>
      <c r="F50" s="43" t="s">
        <v>85</v>
      </c>
      <c r="G50" s="26">
        <f>E50*C13</f>
        <v>13</v>
      </c>
      <c r="H50" s="24"/>
    </row>
    <row r="51" spans="1:8" ht="204" x14ac:dyDescent="0.25">
      <c r="A51" s="28">
        <v>25</v>
      </c>
      <c r="B51" s="38" t="s">
        <v>119</v>
      </c>
      <c r="C51" s="42" t="s">
        <v>120</v>
      </c>
      <c r="D51" s="48" t="s">
        <v>104</v>
      </c>
      <c r="E51" s="43">
        <v>1</v>
      </c>
      <c r="F51" s="43" t="s">
        <v>85</v>
      </c>
      <c r="G51" s="26">
        <f>E51*C13</f>
        <v>13</v>
      </c>
      <c r="H51" s="24"/>
    </row>
    <row r="52" spans="1:8" ht="191.25" x14ac:dyDescent="0.25">
      <c r="A52" s="28">
        <v>26</v>
      </c>
      <c r="B52" s="49" t="s">
        <v>121</v>
      </c>
      <c r="C52" s="42" t="s">
        <v>122</v>
      </c>
      <c r="D52" s="48" t="s">
        <v>104</v>
      </c>
      <c r="E52" s="43">
        <v>1</v>
      </c>
      <c r="F52" s="43" t="s">
        <v>85</v>
      </c>
      <c r="G52" s="26">
        <f>E52*C13</f>
        <v>13</v>
      </c>
      <c r="H52" s="24"/>
    </row>
    <row r="53" spans="1:8" ht="20.25" x14ac:dyDescent="0.25">
      <c r="A53" s="147" t="s">
        <v>7</v>
      </c>
      <c r="B53" s="148"/>
      <c r="C53" s="148"/>
      <c r="D53" s="148"/>
      <c r="E53" s="154"/>
      <c r="F53" s="154"/>
      <c r="G53" s="148"/>
      <c r="H53" s="148"/>
    </row>
    <row r="54" spans="1:8" ht="60" x14ac:dyDescent="0.25">
      <c r="A54" s="3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10</v>
      </c>
    </row>
    <row r="55" spans="1:8" x14ac:dyDescent="0.25">
      <c r="A55" s="29">
        <v>1</v>
      </c>
      <c r="B55" s="49" t="s">
        <v>125</v>
      </c>
      <c r="C55" s="99" t="s">
        <v>232</v>
      </c>
      <c r="D55" s="43" t="s">
        <v>126</v>
      </c>
      <c r="E55" s="67">
        <v>1</v>
      </c>
      <c r="F55" s="43" t="s">
        <v>78</v>
      </c>
      <c r="G55" s="43">
        <f>E55</f>
        <v>1</v>
      </c>
      <c r="H55" s="24"/>
    </row>
    <row r="56" spans="1:8" x14ac:dyDescent="0.25">
      <c r="A56" s="27">
        <v>2</v>
      </c>
      <c r="B56" s="49" t="s">
        <v>127</v>
      </c>
      <c r="C56" s="99" t="s">
        <v>233</v>
      </c>
      <c r="D56" s="43" t="s">
        <v>126</v>
      </c>
      <c r="E56" s="67">
        <v>3</v>
      </c>
      <c r="F56" s="43" t="s">
        <v>78</v>
      </c>
      <c r="G56" s="43">
        <f t="shared" ref="G56:G57" si="0">E56</f>
        <v>3</v>
      </c>
      <c r="H56" s="24"/>
    </row>
    <row r="57" spans="1:8" x14ac:dyDescent="0.25">
      <c r="A57" s="27">
        <v>3</v>
      </c>
      <c r="B57" s="49" t="s">
        <v>259</v>
      </c>
      <c r="C57" s="87" t="s">
        <v>188</v>
      </c>
      <c r="D57" s="43" t="s">
        <v>126</v>
      </c>
      <c r="E57" s="67">
        <v>1</v>
      </c>
      <c r="F57" s="43" t="s">
        <v>78</v>
      </c>
      <c r="G57" s="43">
        <f t="shared" si="0"/>
        <v>1</v>
      </c>
      <c r="H57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3:H5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15" zoomScale="80" zoomScaleNormal="80" workbookViewId="0">
      <selection activeCell="F35" sqref="F3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65"/>
      <c r="B1" s="166"/>
      <c r="C1" s="166"/>
      <c r="D1" s="166"/>
      <c r="E1" s="166"/>
      <c r="F1" s="166"/>
      <c r="G1" s="166"/>
      <c r="H1" s="166"/>
    </row>
    <row r="2" spans="1:8" s="11" customFormat="1" ht="20.25" x14ac:dyDescent="0.3">
      <c r="A2" s="160" t="s">
        <v>31</v>
      </c>
      <c r="B2" s="160"/>
      <c r="C2" s="160"/>
      <c r="D2" s="160"/>
      <c r="E2" s="160"/>
      <c r="F2" s="160"/>
      <c r="G2" s="160"/>
      <c r="H2" s="160"/>
    </row>
    <row r="3" spans="1:8" s="11" customFormat="1" ht="20.25" x14ac:dyDescent="0.25">
      <c r="A3" s="161" t="str">
        <f>'Информация о Чемпионате'!B4</f>
        <v>Итоговый (межрегиональный) этап Чемпионата по профессиональному мастерству</v>
      </c>
      <c r="B3" s="161"/>
      <c r="C3" s="161"/>
      <c r="D3" s="161"/>
      <c r="E3" s="161"/>
      <c r="F3" s="161"/>
      <c r="G3" s="161"/>
      <c r="H3" s="161"/>
    </row>
    <row r="4" spans="1:8" s="11" customFormat="1" ht="20.25" x14ac:dyDescent="0.3">
      <c r="A4" s="160" t="s">
        <v>32</v>
      </c>
      <c r="B4" s="160"/>
      <c r="C4" s="160"/>
      <c r="D4" s="160"/>
      <c r="E4" s="160"/>
      <c r="F4" s="160"/>
      <c r="G4" s="160"/>
      <c r="H4" s="160"/>
    </row>
    <row r="5" spans="1:8" ht="20.25" x14ac:dyDescent="0.25">
      <c r="A5" s="159" t="str">
        <f>'Информация о Чемпионате'!B3</f>
        <v xml:space="preserve">Промышленный дизайн(Основная) </v>
      </c>
      <c r="B5" s="159"/>
      <c r="C5" s="159"/>
      <c r="D5" s="159"/>
      <c r="E5" s="159"/>
      <c r="F5" s="159"/>
      <c r="G5" s="159"/>
      <c r="H5" s="159"/>
    </row>
    <row r="6" spans="1:8" x14ac:dyDescent="0.25">
      <c r="A6" s="152" t="s">
        <v>11</v>
      </c>
      <c r="B6" s="154"/>
      <c r="C6" s="154"/>
      <c r="D6" s="154"/>
      <c r="E6" s="154"/>
      <c r="F6" s="154"/>
      <c r="G6" s="154"/>
      <c r="H6" s="154"/>
    </row>
    <row r="7" spans="1:8" ht="15.75" x14ac:dyDescent="0.25">
      <c r="A7" s="152" t="s">
        <v>29</v>
      </c>
      <c r="B7" s="152"/>
      <c r="C7" s="164" t="str">
        <f>'Информация о Чемпионате'!B5</f>
        <v>Приморский край</v>
      </c>
      <c r="D7" s="164"/>
      <c r="E7" s="164"/>
      <c r="F7" s="164"/>
      <c r="G7" s="164"/>
      <c r="H7" s="164"/>
    </row>
    <row r="8" spans="1:8" ht="15.75" x14ac:dyDescent="0.25">
      <c r="A8" s="152" t="s">
        <v>30</v>
      </c>
      <c r="B8" s="152"/>
      <c r="C8" s="152"/>
      <c r="D8" s="164" t="str">
        <f>'Информация о Чемпионате'!B6</f>
        <v xml:space="preserve"> ФГБОУ ВО "Владивостокский государственный университет"</v>
      </c>
      <c r="E8" s="164"/>
      <c r="F8" s="164"/>
      <c r="G8" s="164"/>
      <c r="H8" s="164"/>
    </row>
    <row r="9" spans="1:8" ht="15.75" x14ac:dyDescent="0.25">
      <c r="A9" s="152" t="s">
        <v>26</v>
      </c>
      <c r="B9" s="152"/>
      <c r="C9" s="152" t="str">
        <f>'Информация о Чемпионате'!B7</f>
        <v>690014, г. Владивосток, ул. Гоголя, 41</v>
      </c>
      <c r="D9" s="152"/>
      <c r="E9" s="152"/>
      <c r="F9" s="152"/>
      <c r="G9" s="152"/>
      <c r="H9" s="152"/>
    </row>
    <row r="10" spans="1:8" ht="15.75" x14ac:dyDescent="0.25">
      <c r="A10" s="152" t="s">
        <v>28</v>
      </c>
      <c r="B10" s="152"/>
      <c r="C10" s="152" t="str">
        <f>'Информация о Чемпионате'!B9</f>
        <v>Туговикова Ольга Федоровна</v>
      </c>
      <c r="D10" s="152"/>
      <c r="E10" s="152" t="str">
        <f>'Информация о Чемпионате'!B10</f>
        <v>ark88@yandex.ru</v>
      </c>
      <c r="F10" s="152"/>
      <c r="G10" s="152">
        <f>'Информация о Чемпионате'!B11</f>
        <v>89140695515</v>
      </c>
      <c r="H10" s="152"/>
    </row>
    <row r="11" spans="1:8" ht="15.75" customHeight="1" x14ac:dyDescent="0.25">
      <c r="A11" s="152" t="s">
        <v>36</v>
      </c>
      <c r="B11" s="152"/>
      <c r="C11" s="152" t="str">
        <f>'Информация о Чемпионате'!B12</f>
        <v>Клепалов Константин Олегович</v>
      </c>
      <c r="D11" s="152"/>
      <c r="E11" s="152" t="str">
        <f>'Информация о Чемпионате'!B13</f>
        <v>kimboot2004@gmail.com</v>
      </c>
      <c r="F11" s="152"/>
      <c r="G11" s="152">
        <f>'Информация о Чемпионате'!B14</f>
        <v>89024870225</v>
      </c>
      <c r="H11" s="152"/>
    </row>
    <row r="12" spans="1:8" ht="15.75" customHeight="1" x14ac:dyDescent="0.25">
      <c r="A12" s="152" t="s">
        <v>53</v>
      </c>
      <c r="B12" s="152"/>
      <c r="C12" s="152">
        <f>'Информация о Чемпионате'!B17</f>
        <v>17</v>
      </c>
      <c r="D12" s="152"/>
      <c r="E12" s="152"/>
      <c r="F12" s="152"/>
      <c r="G12" s="152"/>
      <c r="H12" s="152"/>
    </row>
    <row r="13" spans="1:8" ht="15.75" x14ac:dyDescent="0.25">
      <c r="A13" s="152" t="s">
        <v>52</v>
      </c>
      <c r="B13" s="152"/>
      <c r="C13" s="152">
        <f>'Информация о Чемпионате'!B15</f>
        <v>13</v>
      </c>
      <c r="D13" s="152"/>
      <c r="E13" s="152"/>
      <c r="F13" s="152"/>
      <c r="G13" s="152"/>
      <c r="H13" s="152"/>
    </row>
    <row r="14" spans="1:8" ht="15.75" x14ac:dyDescent="0.25">
      <c r="A14" s="152" t="s">
        <v>19</v>
      </c>
      <c r="B14" s="152"/>
      <c r="C14" s="152">
        <f>'Информация о Чемпионате'!B16</f>
        <v>13</v>
      </c>
      <c r="D14" s="152"/>
      <c r="E14" s="152"/>
      <c r="F14" s="152"/>
      <c r="G14" s="152"/>
      <c r="H14" s="152"/>
    </row>
    <row r="15" spans="1:8" ht="15.75" x14ac:dyDescent="0.25">
      <c r="A15" s="152" t="s">
        <v>27</v>
      </c>
      <c r="B15" s="152"/>
      <c r="C15" s="152" t="str">
        <f>'Информация о Чемпионате'!B8</f>
        <v>09.04.2025-14.04.2025</v>
      </c>
      <c r="D15" s="152"/>
      <c r="E15" s="152"/>
      <c r="F15" s="152"/>
      <c r="G15" s="152"/>
      <c r="H15" s="152"/>
    </row>
    <row r="16" spans="1:8" ht="20.25" x14ac:dyDescent="0.25">
      <c r="A16" s="147" t="s">
        <v>12</v>
      </c>
      <c r="B16" s="148"/>
      <c r="C16" s="148"/>
      <c r="D16" s="148"/>
      <c r="E16" s="148"/>
      <c r="F16" s="148"/>
      <c r="G16" s="148"/>
      <c r="H16" s="14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0" x14ac:dyDescent="0.25">
      <c r="A18" s="28">
        <v>1</v>
      </c>
      <c r="B18" s="9" t="s">
        <v>140</v>
      </c>
      <c r="C18" s="9" t="s">
        <v>141</v>
      </c>
      <c r="D18" s="43" t="s">
        <v>142</v>
      </c>
      <c r="E18" s="43">
        <v>1</v>
      </c>
      <c r="F18" s="43" t="s">
        <v>143</v>
      </c>
      <c r="G18" s="25">
        <f>E18*13</f>
        <v>13</v>
      </c>
      <c r="H18" s="30"/>
    </row>
    <row r="19" spans="1:8" ht="25.5" x14ac:dyDescent="0.25">
      <c r="A19" s="28">
        <v>2</v>
      </c>
      <c r="B19" s="9" t="s">
        <v>144</v>
      </c>
      <c r="C19" s="113" t="s">
        <v>258</v>
      </c>
      <c r="D19" s="43" t="s">
        <v>142</v>
      </c>
      <c r="E19" s="43">
        <v>1</v>
      </c>
      <c r="F19" s="43" t="s">
        <v>145</v>
      </c>
      <c r="G19" s="25">
        <f t="shared" ref="G19:G32" si="0">E19*13</f>
        <v>13</v>
      </c>
      <c r="H19" s="30"/>
    </row>
    <row r="20" spans="1:8" ht="38.25" x14ac:dyDescent="0.25">
      <c r="A20" s="28">
        <v>3</v>
      </c>
      <c r="B20" s="9" t="s">
        <v>146</v>
      </c>
      <c r="C20" s="9" t="s">
        <v>147</v>
      </c>
      <c r="D20" s="41" t="s">
        <v>142</v>
      </c>
      <c r="E20" s="43">
        <v>5</v>
      </c>
      <c r="F20" s="43" t="s">
        <v>145</v>
      </c>
      <c r="G20" s="25">
        <f t="shared" si="0"/>
        <v>65</v>
      </c>
      <c r="H20" s="30"/>
    </row>
    <row r="21" spans="1:8" ht="38.25" x14ac:dyDescent="0.25">
      <c r="A21" s="28">
        <v>4</v>
      </c>
      <c r="B21" s="9" t="s">
        <v>148</v>
      </c>
      <c r="C21" s="9" t="s">
        <v>147</v>
      </c>
      <c r="D21" s="41" t="s">
        <v>142</v>
      </c>
      <c r="E21" s="43">
        <v>5</v>
      </c>
      <c r="F21" s="43" t="s">
        <v>145</v>
      </c>
      <c r="G21" s="25">
        <f t="shared" si="0"/>
        <v>65</v>
      </c>
      <c r="H21" s="30"/>
    </row>
    <row r="22" spans="1:8" s="56" customFormat="1" ht="38.25" x14ac:dyDescent="0.25">
      <c r="A22" s="28">
        <v>5</v>
      </c>
      <c r="B22" s="9" t="s">
        <v>235</v>
      </c>
      <c r="C22" s="9" t="s">
        <v>147</v>
      </c>
      <c r="D22" s="41" t="s">
        <v>142</v>
      </c>
      <c r="E22" s="43">
        <v>5</v>
      </c>
      <c r="F22" s="43" t="s">
        <v>145</v>
      </c>
      <c r="G22" s="25">
        <f t="shared" si="0"/>
        <v>65</v>
      </c>
      <c r="H22" s="30"/>
    </row>
    <row r="23" spans="1:8" s="56" customFormat="1" x14ac:dyDescent="0.25">
      <c r="A23" s="28">
        <v>6</v>
      </c>
      <c r="B23" s="102" t="s">
        <v>236</v>
      </c>
      <c r="C23" s="103" t="s">
        <v>237</v>
      </c>
      <c r="D23" s="104" t="s">
        <v>142</v>
      </c>
      <c r="E23" s="98">
        <v>5</v>
      </c>
      <c r="F23" s="98" t="s">
        <v>238</v>
      </c>
      <c r="G23" s="98">
        <v>65</v>
      </c>
      <c r="H23" s="30"/>
    </row>
    <row r="24" spans="1:8" s="56" customFormat="1" x14ac:dyDescent="0.25">
      <c r="A24" s="28">
        <v>7</v>
      </c>
      <c r="B24" s="102" t="s">
        <v>239</v>
      </c>
      <c r="C24" s="103" t="s">
        <v>237</v>
      </c>
      <c r="D24" s="104" t="s">
        <v>142</v>
      </c>
      <c r="E24" s="98">
        <v>5</v>
      </c>
      <c r="F24" s="98" t="s">
        <v>238</v>
      </c>
      <c r="G24" s="98">
        <v>65</v>
      </c>
      <c r="H24" s="30"/>
    </row>
    <row r="25" spans="1:8" ht="38.25" x14ac:dyDescent="0.25">
      <c r="A25" s="28">
        <v>8</v>
      </c>
      <c r="B25" s="96" t="s">
        <v>149</v>
      </c>
      <c r="C25" s="96" t="s">
        <v>147</v>
      </c>
      <c r="D25" s="41" t="s">
        <v>142</v>
      </c>
      <c r="E25" s="43">
        <v>5</v>
      </c>
      <c r="F25" s="43" t="s">
        <v>145</v>
      </c>
      <c r="G25" s="25">
        <f t="shared" si="0"/>
        <v>65</v>
      </c>
      <c r="H25" s="30"/>
    </row>
    <row r="26" spans="1:8" ht="25.5" x14ac:dyDescent="0.25">
      <c r="A26" s="28">
        <v>9</v>
      </c>
      <c r="B26" s="15" t="s">
        <v>226</v>
      </c>
      <c r="C26" s="101" t="s">
        <v>227</v>
      </c>
      <c r="D26" s="95" t="s">
        <v>142</v>
      </c>
      <c r="E26" s="43">
        <v>1</v>
      </c>
      <c r="F26" s="43" t="s">
        <v>145</v>
      </c>
      <c r="G26" s="25">
        <f t="shared" si="0"/>
        <v>13</v>
      </c>
      <c r="H26" s="30"/>
    </row>
    <row r="27" spans="1:8" ht="25.5" x14ac:dyDescent="0.25">
      <c r="A27" s="28">
        <v>10</v>
      </c>
      <c r="B27" s="100" t="s">
        <v>150</v>
      </c>
      <c r="C27" s="15" t="s">
        <v>155</v>
      </c>
      <c r="D27" s="95" t="s">
        <v>142</v>
      </c>
      <c r="E27" s="43">
        <v>1</v>
      </c>
      <c r="F27" s="43" t="s">
        <v>145</v>
      </c>
      <c r="G27" s="25">
        <f t="shared" si="0"/>
        <v>13</v>
      </c>
      <c r="H27" s="30"/>
    </row>
    <row r="28" spans="1:8" s="32" customFormat="1" ht="38.25" x14ac:dyDescent="0.25">
      <c r="A28" s="28">
        <v>11</v>
      </c>
      <c r="B28" s="9" t="s">
        <v>151</v>
      </c>
      <c r="C28" s="97" t="s">
        <v>72</v>
      </c>
      <c r="D28" s="41" t="s">
        <v>142</v>
      </c>
      <c r="E28" s="43">
        <v>1</v>
      </c>
      <c r="F28" s="43" t="s">
        <v>145</v>
      </c>
      <c r="G28" s="25">
        <f t="shared" si="0"/>
        <v>13</v>
      </c>
      <c r="H28" s="30"/>
    </row>
    <row r="29" spans="1:8" s="32" customFormat="1" ht="38.25" x14ac:dyDescent="0.25">
      <c r="A29" s="28">
        <v>12</v>
      </c>
      <c r="B29" s="9" t="s">
        <v>152</v>
      </c>
      <c r="C29" s="9" t="s">
        <v>72</v>
      </c>
      <c r="D29" s="41" t="s">
        <v>142</v>
      </c>
      <c r="E29" s="43">
        <v>1</v>
      </c>
      <c r="F29" s="43" t="s">
        <v>145</v>
      </c>
      <c r="G29" s="25">
        <f t="shared" si="0"/>
        <v>13</v>
      </c>
      <c r="H29" s="30"/>
    </row>
    <row r="30" spans="1:8" s="32" customFormat="1" x14ac:dyDescent="0.25">
      <c r="A30" s="28">
        <v>13</v>
      </c>
      <c r="B30" s="9" t="s">
        <v>153</v>
      </c>
      <c r="C30" s="9" t="s">
        <v>154</v>
      </c>
      <c r="D30" s="41" t="s">
        <v>142</v>
      </c>
      <c r="E30" s="43">
        <v>1</v>
      </c>
      <c r="F30" s="43" t="s">
        <v>145</v>
      </c>
      <c r="G30" s="25">
        <f t="shared" si="0"/>
        <v>13</v>
      </c>
      <c r="H30" s="30"/>
    </row>
    <row r="31" spans="1:8" s="58" customFormat="1" x14ac:dyDescent="0.25">
      <c r="A31" s="28">
        <v>14</v>
      </c>
      <c r="B31" s="89" t="s">
        <v>228</v>
      </c>
      <c r="C31" s="89" t="s">
        <v>229</v>
      </c>
      <c r="D31" s="78" t="s">
        <v>142</v>
      </c>
      <c r="E31" s="67">
        <v>1</v>
      </c>
      <c r="F31" s="67" t="s">
        <v>145</v>
      </c>
      <c r="G31" s="92">
        <f t="shared" si="0"/>
        <v>13</v>
      </c>
      <c r="H31" s="93"/>
    </row>
    <row r="32" spans="1:8" ht="38.25" x14ac:dyDescent="0.25">
      <c r="A32" s="28">
        <v>15</v>
      </c>
      <c r="B32" s="37" t="s">
        <v>156</v>
      </c>
      <c r="C32" s="9" t="s">
        <v>72</v>
      </c>
      <c r="D32" s="41" t="s">
        <v>142</v>
      </c>
      <c r="E32" s="43">
        <v>1</v>
      </c>
      <c r="F32" s="43" t="s">
        <v>145</v>
      </c>
      <c r="G32" s="25">
        <f t="shared" si="0"/>
        <v>13</v>
      </c>
      <c r="H32" s="30"/>
    </row>
    <row r="33" spans="1:8" ht="20.25" x14ac:dyDescent="0.3">
      <c r="A33" s="167" t="s">
        <v>13</v>
      </c>
      <c r="B33" s="168"/>
      <c r="C33" s="168"/>
      <c r="D33" s="168"/>
      <c r="E33" s="168"/>
      <c r="F33" s="168"/>
      <c r="G33" s="168"/>
      <c r="H33" s="169"/>
    </row>
    <row r="34" spans="1:8" ht="60" x14ac:dyDescent="0.25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8" t="s">
        <v>10</v>
      </c>
    </row>
    <row r="35" spans="1:8" s="106" customFormat="1" x14ac:dyDescent="0.25">
      <c r="A35" s="71">
        <v>1</v>
      </c>
      <c r="B35" s="89" t="s">
        <v>208</v>
      </c>
      <c r="C35" s="105" t="s">
        <v>237</v>
      </c>
      <c r="D35" s="78" t="s">
        <v>142</v>
      </c>
      <c r="E35" s="91">
        <v>15</v>
      </c>
      <c r="F35" s="53" t="s">
        <v>78</v>
      </c>
      <c r="G35" s="92">
        <f>E35</f>
        <v>15</v>
      </c>
      <c r="H35" s="91" t="s">
        <v>217</v>
      </c>
    </row>
    <row r="36" spans="1:8" s="10" customFormat="1" x14ac:dyDescent="0.25">
      <c r="A36" s="23">
        <v>2</v>
      </c>
      <c r="B36" s="37" t="s">
        <v>209</v>
      </c>
      <c r="C36" s="103" t="s">
        <v>237</v>
      </c>
      <c r="D36" s="41" t="s">
        <v>142</v>
      </c>
      <c r="E36" s="54">
        <v>2</v>
      </c>
      <c r="F36" s="53" t="s">
        <v>78</v>
      </c>
      <c r="G36" s="25">
        <f t="shared" ref="G36:G52" si="1">E36</f>
        <v>2</v>
      </c>
      <c r="H36" s="91" t="s">
        <v>217</v>
      </c>
    </row>
    <row r="37" spans="1:8" s="10" customFormat="1" x14ac:dyDescent="0.25">
      <c r="A37" s="23">
        <v>3</v>
      </c>
      <c r="B37" s="37" t="s">
        <v>157</v>
      </c>
      <c r="C37" s="15" t="s">
        <v>240</v>
      </c>
      <c r="D37" s="41" t="s">
        <v>142</v>
      </c>
      <c r="E37" s="54">
        <v>2</v>
      </c>
      <c r="F37" s="53" t="s">
        <v>78</v>
      </c>
      <c r="G37" s="25">
        <f t="shared" si="1"/>
        <v>2</v>
      </c>
      <c r="H37" s="91" t="s">
        <v>217</v>
      </c>
    </row>
    <row r="38" spans="1:8" s="10" customFormat="1" x14ac:dyDescent="0.25">
      <c r="A38" s="71">
        <v>4</v>
      </c>
      <c r="B38" s="37" t="s">
        <v>158</v>
      </c>
      <c r="C38" s="15" t="s">
        <v>241</v>
      </c>
      <c r="D38" s="41" t="s">
        <v>142</v>
      </c>
      <c r="E38" s="54">
        <v>2</v>
      </c>
      <c r="F38" s="53" t="s">
        <v>78</v>
      </c>
      <c r="G38" s="25">
        <f t="shared" si="1"/>
        <v>2</v>
      </c>
      <c r="H38" s="91" t="s">
        <v>217</v>
      </c>
    </row>
    <row r="39" spans="1:8" s="10" customFormat="1" x14ac:dyDescent="0.25">
      <c r="A39" s="23">
        <v>5</v>
      </c>
      <c r="B39" s="37" t="s">
        <v>159</v>
      </c>
      <c r="C39" s="15" t="s">
        <v>242</v>
      </c>
      <c r="D39" s="41" t="s">
        <v>142</v>
      </c>
      <c r="E39" s="54">
        <v>30</v>
      </c>
      <c r="F39" s="53" t="s">
        <v>78</v>
      </c>
      <c r="G39" s="25">
        <f t="shared" si="1"/>
        <v>30</v>
      </c>
      <c r="H39" s="91" t="s">
        <v>217</v>
      </c>
    </row>
    <row r="40" spans="1:8" s="10" customFormat="1" x14ac:dyDescent="0.25">
      <c r="A40" s="23">
        <v>6</v>
      </c>
      <c r="B40" s="37" t="s">
        <v>160</v>
      </c>
      <c r="C40" s="37" t="s">
        <v>210</v>
      </c>
      <c r="D40" s="41" t="s">
        <v>142</v>
      </c>
      <c r="E40" s="54">
        <v>2</v>
      </c>
      <c r="F40" s="53" t="s">
        <v>78</v>
      </c>
      <c r="G40" s="25">
        <f t="shared" si="1"/>
        <v>2</v>
      </c>
      <c r="H40" s="91" t="s">
        <v>217</v>
      </c>
    </row>
    <row r="41" spans="1:8" s="106" customFormat="1" x14ac:dyDescent="0.25">
      <c r="A41" s="71">
        <v>7</v>
      </c>
      <c r="B41" s="89" t="s">
        <v>161</v>
      </c>
      <c r="C41" s="108" t="s">
        <v>243</v>
      </c>
      <c r="D41" s="78" t="s">
        <v>142</v>
      </c>
      <c r="E41" s="94">
        <v>2</v>
      </c>
      <c r="F41" s="91" t="s">
        <v>162</v>
      </c>
      <c r="G41" s="92">
        <f t="shared" si="1"/>
        <v>2</v>
      </c>
      <c r="H41" s="91" t="s">
        <v>217</v>
      </c>
    </row>
    <row r="42" spans="1:8" s="106" customFormat="1" x14ac:dyDescent="0.25">
      <c r="A42" s="23">
        <v>8</v>
      </c>
      <c r="B42" s="89" t="s">
        <v>244</v>
      </c>
      <c r="C42" s="108" t="s">
        <v>245</v>
      </c>
      <c r="D42" s="78" t="s">
        <v>142</v>
      </c>
      <c r="E42" s="94">
        <v>2</v>
      </c>
      <c r="F42" s="91" t="s">
        <v>162</v>
      </c>
      <c r="G42" s="92">
        <f t="shared" si="1"/>
        <v>2</v>
      </c>
      <c r="H42" s="91" t="s">
        <v>217</v>
      </c>
    </row>
    <row r="43" spans="1:8" s="10" customFormat="1" x14ac:dyDescent="0.25">
      <c r="A43" s="23">
        <v>9</v>
      </c>
      <c r="B43" s="37" t="s">
        <v>163</v>
      </c>
      <c r="C43" s="15" t="s">
        <v>246</v>
      </c>
      <c r="D43" s="41" t="s">
        <v>142</v>
      </c>
      <c r="E43" s="54">
        <v>1</v>
      </c>
      <c r="F43" s="53" t="s">
        <v>78</v>
      </c>
      <c r="G43" s="25">
        <f t="shared" si="1"/>
        <v>1</v>
      </c>
      <c r="H43" s="91" t="s">
        <v>217</v>
      </c>
    </row>
    <row r="44" spans="1:8" s="10" customFormat="1" x14ac:dyDescent="0.25">
      <c r="A44" s="71">
        <v>10</v>
      </c>
      <c r="B44" s="37" t="s">
        <v>164</v>
      </c>
      <c r="C44" s="107" t="s">
        <v>247</v>
      </c>
      <c r="D44" s="41" t="s">
        <v>142</v>
      </c>
      <c r="E44" s="54">
        <v>2</v>
      </c>
      <c r="F44" s="53" t="s">
        <v>78</v>
      </c>
      <c r="G44" s="25">
        <f t="shared" si="1"/>
        <v>2</v>
      </c>
      <c r="H44" s="91" t="s">
        <v>217</v>
      </c>
    </row>
    <row r="45" spans="1:8" s="10" customFormat="1" x14ac:dyDescent="0.25">
      <c r="A45" s="23">
        <v>11</v>
      </c>
      <c r="B45" s="37" t="s">
        <v>165</v>
      </c>
      <c r="C45" s="37" t="s">
        <v>166</v>
      </c>
      <c r="D45" s="41" t="s">
        <v>142</v>
      </c>
      <c r="E45" s="54">
        <v>2</v>
      </c>
      <c r="F45" s="53" t="s">
        <v>78</v>
      </c>
      <c r="G45" s="25">
        <f t="shared" si="1"/>
        <v>2</v>
      </c>
      <c r="H45" s="91" t="s">
        <v>217</v>
      </c>
    </row>
    <row r="46" spans="1:8" s="10" customFormat="1" x14ac:dyDescent="0.25">
      <c r="A46" s="23">
        <v>12</v>
      </c>
      <c r="B46" s="37" t="s">
        <v>167</v>
      </c>
      <c r="C46" s="37" t="s">
        <v>168</v>
      </c>
      <c r="D46" s="41" t="s">
        <v>142</v>
      </c>
      <c r="E46" s="54">
        <v>2</v>
      </c>
      <c r="F46" s="53" t="s">
        <v>78</v>
      </c>
      <c r="G46" s="25">
        <f t="shared" si="1"/>
        <v>2</v>
      </c>
      <c r="H46" s="91" t="s">
        <v>217</v>
      </c>
    </row>
    <row r="47" spans="1:8" s="10" customFormat="1" x14ac:dyDescent="0.25">
      <c r="A47" s="71">
        <v>13</v>
      </c>
      <c r="B47" s="37" t="s">
        <v>169</v>
      </c>
      <c r="C47" s="15" t="s">
        <v>248</v>
      </c>
      <c r="D47" s="41" t="s">
        <v>142</v>
      </c>
      <c r="E47" s="54">
        <v>30</v>
      </c>
      <c r="F47" s="53" t="s">
        <v>78</v>
      </c>
      <c r="G47" s="25">
        <f t="shared" si="1"/>
        <v>30</v>
      </c>
      <c r="H47" s="91" t="s">
        <v>217</v>
      </c>
    </row>
    <row r="48" spans="1:8" s="10" customFormat="1" x14ac:dyDescent="0.25">
      <c r="A48" s="23">
        <v>14</v>
      </c>
      <c r="B48" s="37" t="s">
        <v>170</v>
      </c>
      <c r="C48" s="107" t="s">
        <v>170</v>
      </c>
      <c r="D48" s="41" t="s">
        <v>142</v>
      </c>
      <c r="E48" s="54">
        <v>3</v>
      </c>
      <c r="F48" s="53" t="s">
        <v>78</v>
      </c>
      <c r="G48" s="25">
        <f t="shared" si="1"/>
        <v>3</v>
      </c>
      <c r="H48" s="91" t="s">
        <v>217</v>
      </c>
    </row>
    <row r="49" spans="1:8" s="10" customFormat="1" x14ac:dyDescent="0.25">
      <c r="A49" s="23">
        <v>15</v>
      </c>
      <c r="B49" s="37" t="s">
        <v>171</v>
      </c>
      <c r="C49" s="37" t="s">
        <v>171</v>
      </c>
      <c r="D49" s="41" t="s">
        <v>142</v>
      </c>
      <c r="E49" s="54">
        <v>2</v>
      </c>
      <c r="F49" s="53" t="s">
        <v>78</v>
      </c>
      <c r="G49" s="25">
        <f t="shared" si="1"/>
        <v>2</v>
      </c>
      <c r="H49" s="91" t="s">
        <v>217</v>
      </c>
    </row>
    <row r="50" spans="1:8" s="106" customFormat="1" ht="38.25" x14ac:dyDescent="0.25">
      <c r="A50" s="71">
        <v>16</v>
      </c>
      <c r="B50" s="89" t="s">
        <v>211</v>
      </c>
      <c r="C50" s="89" t="s">
        <v>211</v>
      </c>
      <c r="D50" s="78" t="s">
        <v>142</v>
      </c>
      <c r="E50" s="94">
        <v>5</v>
      </c>
      <c r="F50" s="91" t="s">
        <v>172</v>
      </c>
      <c r="G50" s="92">
        <f t="shared" si="1"/>
        <v>5</v>
      </c>
      <c r="H50" s="91" t="s">
        <v>217</v>
      </c>
    </row>
    <row r="51" spans="1:8" s="10" customFormat="1" ht="38.25" x14ac:dyDescent="0.25">
      <c r="A51" s="23">
        <v>17</v>
      </c>
      <c r="B51" s="37" t="s">
        <v>173</v>
      </c>
      <c r="C51" s="9" t="s">
        <v>72</v>
      </c>
      <c r="D51" s="41" t="s">
        <v>142</v>
      </c>
      <c r="E51" s="53">
        <v>3</v>
      </c>
      <c r="F51" s="53" t="s">
        <v>78</v>
      </c>
      <c r="G51" s="25">
        <f t="shared" si="1"/>
        <v>3</v>
      </c>
      <c r="H51" s="91" t="s">
        <v>217</v>
      </c>
    </row>
    <row r="52" spans="1:8" s="106" customFormat="1" ht="25.5" x14ac:dyDescent="0.25">
      <c r="A52" s="23">
        <v>18</v>
      </c>
      <c r="B52" s="89" t="s">
        <v>174</v>
      </c>
      <c r="C52" s="90" t="s">
        <v>212</v>
      </c>
      <c r="D52" s="78" t="s">
        <v>142</v>
      </c>
      <c r="E52" s="91">
        <v>4</v>
      </c>
      <c r="F52" s="91" t="s">
        <v>78</v>
      </c>
      <c r="G52" s="92">
        <f t="shared" si="1"/>
        <v>4</v>
      </c>
      <c r="H52" s="91" t="s">
        <v>217</v>
      </c>
    </row>
    <row r="53" spans="1:8" ht="20.25" x14ac:dyDescent="0.25">
      <c r="A53" s="147" t="s">
        <v>7</v>
      </c>
      <c r="B53" s="148"/>
      <c r="C53" s="148"/>
      <c r="D53" s="154"/>
      <c r="E53" s="154"/>
      <c r="F53" s="154"/>
      <c r="G53" s="154"/>
      <c r="H53" s="154"/>
    </row>
    <row r="54" spans="1:8" ht="60" x14ac:dyDescent="0.25">
      <c r="A54" s="3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8" t="s">
        <v>10</v>
      </c>
    </row>
    <row r="55" spans="1:8" ht="38.25" x14ac:dyDescent="0.25">
      <c r="A55" s="29">
        <v>1</v>
      </c>
      <c r="B55" s="50" t="s">
        <v>175</v>
      </c>
      <c r="C55" s="9" t="s">
        <v>72</v>
      </c>
      <c r="D55" s="41" t="s">
        <v>126</v>
      </c>
      <c r="E55" s="51">
        <v>2</v>
      </c>
      <c r="F55" s="51" t="s">
        <v>78</v>
      </c>
      <c r="G55" s="25">
        <f>E55*13</f>
        <v>26</v>
      </c>
      <c r="H55" s="91" t="s">
        <v>217</v>
      </c>
    </row>
    <row r="56" spans="1:8" s="32" customFormat="1" ht="38.25" x14ac:dyDescent="0.25">
      <c r="A56" s="29">
        <v>2</v>
      </c>
      <c r="B56" s="50" t="s">
        <v>176</v>
      </c>
      <c r="C56" s="9" t="s">
        <v>177</v>
      </c>
      <c r="D56" s="41" t="s">
        <v>126</v>
      </c>
      <c r="E56" s="41">
        <v>2</v>
      </c>
      <c r="F56" s="41" t="s">
        <v>78</v>
      </c>
      <c r="G56" s="25">
        <f t="shared" ref="G56:G57" si="2">E56*13</f>
        <v>26</v>
      </c>
      <c r="H56" s="91" t="s">
        <v>217</v>
      </c>
    </row>
    <row r="57" spans="1:8" ht="38.25" x14ac:dyDescent="0.25">
      <c r="A57" s="29">
        <v>3</v>
      </c>
      <c r="B57" s="52" t="s">
        <v>178</v>
      </c>
      <c r="C57" s="9" t="s">
        <v>179</v>
      </c>
      <c r="D57" s="41" t="s">
        <v>126</v>
      </c>
      <c r="E57" s="41">
        <v>2</v>
      </c>
      <c r="F57" s="41" t="s">
        <v>78</v>
      </c>
      <c r="G57" s="25">
        <f t="shared" si="2"/>
        <v>26</v>
      </c>
      <c r="H57" s="91" t="s">
        <v>217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3:H53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1"/>
      <c r="B1" s="172"/>
      <c r="C1" s="172"/>
      <c r="D1" s="172"/>
      <c r="E1" s="172"/>
      <c r="F1" s="172"/>
      <c r="G1" s="172"/>
    </row>
    <row r="2" spans="1:8" s="11" customFormat="1" ht="20.25" x14ac:dyDescent="0.3">
      <c r="A2" s="160" t="s">
        <v>31</v>
      </c>
      <c r="B2" s="160"/>
      <c r="C2" s="160"/>
      <c r="D2" s="160"/>
      <c r="E2" s="160"/>
      <c r="F2" s="160"/>
      <c r="G2" s="160"/>
      <c r="H2" s="20"/>
    </row>
    <row r="3" spans="1:8" s="11" customFormat="1" ht="20.25" x14ac:dyDescent="0.25">
      <c r="A3" s="161" t="str">
        <f>'Информация о Чемпионате'!B4</f>
        <v>Итоговый (межрегиональный) этап Чемпионата по профессиональному мастерству</v>
      </c>
      <c r="B3" s="161"/>
      <c r="C3" s="161"/>
      <c r="D3" s="161"/>
      <c r="E3" s="161"/>
      <c r="F3" s="161"/>
      <c r="G3" s="161"/>
      <c r="H3" s="21"/>
    </row>
    <row r="4" spans="1:8" s="11" customFormat="1" ht="20.25" x14ac:dyDescent="0.3">
      <c r="A4" s="160" t="s">
        <v>32</v>
      </c>
      <c r="B4" s="160"/>
      <c r="C4" s="160"/>
      <c r="D4" s="160"/>
      <c r="E4" s="160"/>
      <c r="F4" s="160"/>
      <c r="G4" s="160"/>
      <c r="H4" s="20"/>
    </row>
    <row r="5" spans="1:8" ht="20.25" x14ac:dyDescent="0.25">
      <c r="A5" s="173" t="str">
        <f>'Информация о Чемпионате'!B3</f>
        <v xml:space="preserve">Промышленный дизайн(Основная) </v>
      </c>
      <c r="B5" s="173"/>
      <c r="C5" s="173"/>
      <c r="D5" s="173"/>
      <c r="E5" s="173"/>
      <c r="F5" s="173"/>
      <c r="G5" s="173"/>
      <c r="H5" s="22"/>
    </row>
    <row r="6" spans="1:8" ht="20.25" x14ac:dyDescent="0.25">
      <c r="A6" s="147" t="s">
        <v>14</v>
      </c>
      <c r="B6" s="170"/>
      <c r="C6" s="170"/>
      <c r="D6" s="170"/>
      <c r="E6" s="170"/>
      <c r="F6" s="170"/>
      <c r="G6" s="17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110.25" x14ac:dyDescent="0.25">
      <c r="A8" s="28">
        <v>1</v>
      </c>
      <c r="B8" s="55" t="s">
        <v>180</v>
      </c>
      <c r="C8" s="9" t="s">
        <v>72</v>
      </c>
      <c r="D8" s="43" t="s">
        <v>76</v>
      </c>
      <c r="E8" s="43">
        <v>1</v>
      </c>
      <c r="F8" s="43" t="s">
        <v>181</v>
      </c>
      <c r="G8" s="31"/>
    </row>
    <row r="9" spans="1:8" ht="126" x14ac:dyDescent="0.25">
      <c r="A9" s="28">
        <v>2</v>
      </c>
      <c r="B9" s="55" t="s">
        <v>182</v>
      </c>
      <c r="C9" s="9" t="s">
        <v>72</v>
      </c>
      <c r="D9" s="43" t="s">
        <v>76</v>
      </c>
      <c r="E9" s="43">
        <v>1</v>
      </c>
      <c r="F9" s="43" t="s">
        <v>181</v>
      </c>
      <c r="G9" s="31"/>
    </row>
    <row r="10" spans="1:8" ht="63" x14ac:dyDescent="0.25">
      <c r="A10" s="28">
        <v>3</v>
      </c>
      <c r="B10" s="55" t="s">
        <v>183</v>
      </c>
      <c r="C10" s="9" t="s">
        <v>72</v>
      </c>
      <c r="D10" s="41" t="s">
        <v>77</v>
      </c>
      <c r="E10" s="43">
        <v>1</v>
      </c>
      <c r="F10" s="43" t="s">
        <v>181</v>
      </c>
      <c r="G10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2025-03-26T13:31:00Z</dcterms:modified>
</cp:coreProperties>
</file>