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D8" i="4" l="1"/>
  <c r="E28" i="5" l="1"/>
  <c r="C14" i="4" l="1"/>
  <c r="C13" i="4"/>
  <c r="C12" i="4"/>
  <c r="C12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8" i="1"/>
  <c r="G27" i="1"/>
  <c r="C9" i="4"/>
  <c r="C15" i="5" l="1"/>
  <c r="C14" i="5"/>
  <c r="C13" i="5"/>
  <c r="G28" i="5" s="1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G11" i="1"/>
  <c r="E11" i="1"/>
  <c r="C11" i="1"/>
  <c r="G10" i="1"/>
  <c r="E10" i="1"/>
  <c r="C10" i="1"/>
  <c r="C9" i="1"/>
  <c r="D8" i="1"/>
  <c r="C7" i="1"/>
  <c r="G34" i="5" l="1"/>
  <c r="G21" i="5"/>
  <c r="G25" i="5"/>
  <c r="G20" i="5"/>
  <c r="G22" i="5"/>
  <c r="G29" i="5"/>
  <c r="G18" i="5"/>
  <c r="G19" i="5"/>
  <c r="G26" i="5"/>
  <c r="G30" i="5"/>
  <c r="G27" i="5"/>
  <c r="G23" i="5"/>
  <c r="G24" i="5"/>
  <c r="G31" i="5"/>
  <c r="G82" i="4"/>
  <c r="A5" i="7" l="1"/>
  <c r="A3" i="7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<sst xmlns="http://schemas.openxmlformats.org/spreadsheetml/2006/main" count="599" uniqueCount="263">
  <si>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</si>
  <si>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</si>
  <si>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</si>
  <si>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</si>
  <si>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</si>
  <si>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</si>
  <si>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</si>
  <si>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</si>
  <si>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</si>
  <si>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</si>
  <si>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</si>
  <si>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</si>
  <si>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</si>
  <si>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</si>
  <si>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</si>
  <si>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</si>
  <si>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</si>
  <si>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</si>
  <si>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</si>
  <si>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</si>
  <si>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</si>
  <si>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</si>
  <si>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</si>
  <si>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</si>
  <si>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</si>
  <si>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</si>
  <si>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</si>
  <si>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</si>
  <si>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</si>
  <si>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</si>
  <si>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</si>
  <si>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</si>
  <si>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</si>
  <si>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</si>
  <si>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</si>
  <si>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</si>
  <si>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</si>
  <si>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</si>
  <si>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</si>
  <si>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</si>
  <si>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</si>
  <si>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</si>
  <si>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</si>
  <si>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</si>
  <si>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</si>
  <si>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</si>
  <si>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</si>
  <si>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</si>
  <si>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</si>
  <si>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</si>
  <si>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Архитектура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</si>
  <si>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</si>
  <si>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</si>
  <si>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 подключения к сети  (220 Вольт и 380 Вольт)	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</si>
  <si>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</si>
  <si>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</si>
  <si>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</si>
  <si>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</si>
  <si>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Мебель</t>
  </si>
  <si>
    <t>шт</t>
  </si>
  <si>
    <t>Офисный стул</t>
  </si>
  <si>
    <t>На металлическом каркасе и с мягким сиденьем</t>
  </si>
  <si>
    <t>Кресло офисное для ГЭ и ТЭ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</si>
  <si>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</si>
  <si>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Мусорная корзина</t>
  </si>
  <si>
    <t>Корзина для мусора пластик 10л.</t>
  </si>
  <si>
    <t>Оборудование</t>
  </si>
  <si>
    <t>МФУ цветной на А3</t>
  </si>
  <si>
    <t>МФУ максимальный формат A3, максимальное разрешение для цветной печати 600x600 dpi, скорость печати 30 стр/мин (ч/б А4), 30 стр/мин (цветн. А4)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</si>
  <si>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</si>
  <si>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</si>
  <si>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Плоттер для цветной печати формат А1</t>
  </si>
  <si>
    <t>А1, широкоформатный принтер, 4-цветная струйная печать, макс. формат печати A1 (594 × 841 мм), печать фотографий, цветной ЖК-дисплей, интерфейсы: Wi-Fi, Ethernet (RJ-45), USB</t>
  </si>
  <si>
    <t>Интерактивная доска для презентаций</t>
  </si>
  <si>
    <t>Компьютер в сборе для ГЭ и техэксперта с мышью и клавиатурой</t>
  </si>
  <si>
    <t>процессор Intel Core i7 или аналог, 10-12ядер,видеокарта GeFoce GTX 1060 8GB, монитор диагональ 30"-34",  разрешение экрана 3440x1440, тип матрицы VA</t>
  </si>
  <si>
    <t>Програмное обеспечение удаленного доступа для ГЭ и ТЭ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</si>
  <si>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</si>
  <si>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</si>
  <si>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</si>
  <si>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</si>
  <si>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</si>
  <si>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 для ГЭ и ТЭ</t>
  </si>
  <si>
    <t>офисный пакет приложений для работы с текстами и таблицами</t>
  </si>
  <si>
    <t>Пакет ПО для графического редактора для техэксперта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</si>
  <si>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</si>
  <si>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Програмное обеспечение для графического редактора для техэксперта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</si>
  <si>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</si>
  <si>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</si>
  <si>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Веб-камера для трансляции и записи</t>
  </si>
  <si>
    <t>HDMI, формат видеосжатия AVCHD(HD)/MPEG2(SD)/JPEG(фотографии) на треноге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</si>
  <si>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</si>
  <si>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</si>
  <si>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200 люкс)</t>
  </si>
  <si>
    <t xml:space="preserve">Электричество: 220 В подключения к сети (220 Вольт и 380 Вольт)	</t>
  </si>
  <si>
    <t>Покрытие пола: критически важные характеристики отсутствуют</t>
  </si>
  <si>
    <t>Офисный стол бестумбовый</t>
  </si>
  <si>
    <t>Светлая столешница на жестком металлическом каркасе  (минимум 750х1190х600)</t>
  </si>
  <si>
    <t>шт.</t>
  </si>
  <si>
    <t>Стул офисный с мягким сиденьем</t>
  </si>
  <si>
    <t>Вешалка</t>
  </si>
  <si>
    <t>Деревянная с металлическими крючками или аналог</t>
  </si>
  <si>
    <t>Шкаф или стеллаж</t>
  </si>
  <si>
    <t>деревянный или металлический с 3-мя или более полочек(2300х700х400)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</si>
  <si>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</si>
  <si>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</si>
  <si>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</si>
  <si>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Комната Экспертов (включая Главного эксперта) (по количеству экспертов)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</si>
  <si>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</si>
  <si>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</si>
  <si>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Ноутбук или моноблок</t>
  </si>
  <si>
    <t xml:space="preserve">Core i7 9750H @2.60GHz или аналог, объем оперативной памяти: 16 ГБ,64-разрядная операт.память </t>
  </si>
  <si>
    <t xml:space="preserve">Бесперебойник </t>
  </si>
  <si>
    <t>тип line-interactive,мощность 1000 ВА,входное напряжение 162 — 268 В,частота входного напряжения 45 — 65 Гц</t>
  </si>
  <si>
    <t>Аптечка</t>
  </si>
  <si>
    <t>Набор первой медицинской помощи</t>
  </si>
  <si>
    <t>Охрана труда</t>
  </si>
  <si>
    <t>Огнетушитель углекислотный</t>
  </si>
  <si>
    <t>ОУ углекислотный</t>
  </si>
  <si>
    <t>Складское помещение</t>
  </si>
  <si>
    <t>Площадь зоны: не менее 5 кв.м.</t>
  </si>
  <si>
    <t xml:space="preserve">Освещение: Допустимо верхнее искусственное освещение ( не менее 200 люкс) </t>
  </si>
  <si>
    <t>Интернет : не требуется</t>
  </si>
  <si>
    <t>Электричество: не требуется</t>
  </si>
  <si>
    <t>Компьютер в сборе на замену участнику</t>
  </si>
  <si>
    <t>процессор Intel Core i7 или аналог, 10-12ядер,видеокарта GeFoce GTX 1060 8GB</t>
  </si>
  <si>
    <t>Картриджи для принтеров</t>
  </si>
  <si>
    <t>согласно марки принтера</t>
  </si>
  <si>
    <t>Расходные материалы</t>
  </si>
  <si>
    <t>компл.</t>
  </si>
  <si>
    <t>Картриджи для плоттера</t>
  </si>
  <si>
    <t>согласно марки плоттера</t>
  </si>
  <si>
    <t>экран настенный моторизированный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</si>
  <si>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</si>
  <si>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</si>
  <si>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</si>
  <si>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</si>
  <si>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</si>
  <si>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>Демонстрационный стенд(пробковая доска)</t>
  </si>
  <si>
    <t>Доска пробковая 90х120 см, деревянная или металлическая рамка</t>
  </si>
  <si>
    <t xml:space="preserve">шт. ( на 1 раб.место) </t>
  </si>
  <si>
    <t>Мольберт для демонстрационного стенда</t>
  </si>
  <si>
    <t>Мольберт деревянный (тренога) с нижней планкой</t>
  </si>
  <si>
    <t>Монитор</t>
  </si>
  <si>
    <t>Диагональ30- 34", разрешение экрана 3440x1440, тип матрицы VA</t>
  </si>
  <si>
    <t>Компьютер в сборе</t>
  </si>
  <si>
    <t xml:space="preserve"> Intel Core i7 10-12ядер,видеокарта GeFoce GTX 1060 8GB или аналог</t>
  </si>
  <si>
    <t>Бесперебойник ИБП</t>
  </si>
  <si>
    <t>Тип line-interactive,мощность 1000 ВА,входное напряжение 162 — 268 В,частота входного напряжения 45 — 65 Гц</t>
  </si>
  <si>
    <t>Клавиатура</t>
  </si>
  <si>
    <t>Проводная стандартная USB</t>
  </si>
  <si>
    <t>Инструмент</t>
  </si>
  <si>
    <t>Мышь для компьютера</t>
  </si>
  <si>
    <t>Лампа настольная</t>
  </si>
  <si>
    <t>На гибком креплении, не галогеновая</t>
  </si>
  <si>
    <t xml:space="preserve">Офисный стол бестумбовый </t>
  </si>
  <si>
    <t xml:space="preserve">Офисный стул на колесиках с подлокотниками </t>
  </si>
  <si>
    <t>С мягким сиденьем, спинка фиксирующая, диапазон подъема высоты сиденья, нагрузка до 120кг</t>
  </si>
  <si>
    <t>Тумба для материалов</t>
  </si>
  <si>
    <t>С тремя отделениями на колесиках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</si>
  <si>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</si>
  <si>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</si>
  <si>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</si>
  <si>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</si>
  <si>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>Пакет ПО для графического редактора</t>
  </si>
  <si>
    <t xml:space="preserve">Програмное обеспечение для графического редактора </t>
  </si>
  <si>
    <t>NanoCAD</t>
  </si>
  <si>
    <t>СИЗ</t>
  </si>
  <si>
    <t>Фартук одноразовый</t>
  </si>
  <si>
    <t>Политиленовый одноразовый прозрачный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</si>
  <si>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</si>
  <si>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</si>
  <si>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</si>
  <si>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 xml:space="preserve">Пластиковый ученический </t>
  </si>
  <si>
    <t>Бумага для эскизов А3</t>
  </si>
  <si>
    <t xml:space="preserve">Бумага А3 плотность от 150 г </t>
  </si>
  <si>
    <t xml:space="preserve">листов ( на 1 раб.место) </t>
  </si>
  <si>
    <t>Проф.фломастер (линер)  черный, набор</t>
  </si>
  <si>
    <t>Набор линеров черные (толщина линии 0.25,0.35,0.5,0.7 мм)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</si>
  <si>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</si>
  <si>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</si>
  <si>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</si>
  <si>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</si>
  <si>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</si>
  <si>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Кнопки канцелярские силовые для пробковой доски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</si>
  <si>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</si>
  <si>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</si>
  <si>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</si>
  <si>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</si>
  <si>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Ножницы</t>
  </si>
  <si>
    <t>Канцелярские с анатомическими ручками</t>
  </si>
  <si>
    <t>Палитра для акварели</t>
  </si>
  <si>
    <t>Палитра пластиковая для акварельных красок</t>
  </si>
  <si>
    <t>Акварель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</si>
  <si>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</si>
  <si>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</si>
  <si>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</si>
  <si>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</si>
  <si>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Совок с метелкой</t>
  </si>
  <si>
    <t>Набор пластиковый для уборки рабочего места</t>
  </si>
  <si>
    <t>шт. (на 1 конкурсанта)</t>
  </si>
  <si>
    <t>Бумага А4 500 листов (на всех)</t>
  </si>
  <si>
    <t>Бумага для офисной техники  (A4, марка C, 80 г/кв.м, 500 листов)</t>
  </si>
  <si>
    <t>упаковка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</si>
  <si>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</si>
  <si>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</si>
  <si>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</si>
  <si>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Инженерная бумага формат А1, плотность 90 гр</t>
  </si>
  <si>
    <t>рулон</t>
  </si>
  <si>
    <t>Ручка шариковая</t>
  </si>
  <si>
    <t>простая с гелевыми чернилами, ученическая</t>
  </si>
  <si>
    <t>Степлер (на всех)</t>
  </si>
  <si>
    <t>Канцелярский с запасными скобами для скрепления бумаги от 20 листов</t>
  </si>
  <si>
    <t>Файлы А4</t>
  </si>
  <si>
    <t>Файл-вкладыш А4 35 мкм рифленый прозрачный 100 штук в упаковке</t>
  </si>
  <si>
    <t>Ластик</t>
  </si>
  <si>
    <t>Мягкий для работы с чернографитовыми карандашами</t>
  </si>
  <si>
    <t>Простые чернографитовые карандаши</t>
  </si>
  <si>
    <t>Твердость НВ</t>
  </si>
  <si>
    <t>Профессиональные маркеры для скетчинга</t>
  </si>
  <si>
    <t>Кисти для акварели</t>
  </si>
  <si>
    <t>На усмотрение ( белка №4,№6,№8)</t>
  </si>
  <si>
    <t>Линейка (маленькая)</t>
  </si>
  <si>
    <t>Лекала</t>
  </si>
  <si>
    <t>Пластиковые</t>
  </si>
  <si>
    <t>Флешка на 4гб</t>
  </si>
  <si>
    <t>Готовальня</t>
  </si>
  <si>
    <t>Калька карандашная</t>
  </si>
  <si>
    <t>Красноярский край</t>
  </si>
  <si>
    <t>Вараск Ксения Сергеевна</t>
  </si>
  <si>
    <t>v_k_s_1986@mail.ru</t>
  </si>
  <si>
    <t>Заборский Иван Николаевич</t>
  </si>
  <si>
    <t>zinsmile@mail.ru</t>
  </si>
  <si>
    <t>Итоговый (межрегиональный) этап Чемпионата по профессиональному мастерству</t>
  </si>
  <si>
    <t>КГБПОУ "Красноярский строительный техникум"</t>
  </si>
  <si>
    <t>07.04.2025-14.04.2025</t>
  </si>
  <si>
    <t>Количество экспертов (ГЭ+ЭН+ИЭ+РГО) + ТАП</t>
  </si>
  <si>
    <t>Renga, NanoCAD</t>
  </si>
  <si>
    <t>GIMP</t>
  </si>
  <si>
    <t>Renga, Twinmotion</t>
  </si>
  <si>
    <t>Набор цветных карандашей акварельных  12 цв в картон коробке</t>
  </si>
  <si>
    <t>Набор акварельных карандашей 12 цв.</t>
  </si>
  <si>
    <t>Набор профмаркеров  36 цветов</t>
  </si>
  <si>
    <t>Металлическая с металлическими крючками</t>
  </si>
  <si>
    <t>5 предметов в пластиковом пенале</t>
  </si>
  <si>
    <t>Акварель художественная в наборе 24 цвета</t>
  </si>
  <si>
    <t>Формат А3</t>
  </si>
  <si>
    <t>Темная столешница на жестком деревянном каркасе  (750х1200х600)</t>
  </si>
  <si>
    <t>Темная столешница на жестком деревянном каркасе
 (750х1200х600)</t>
  </si>
  <si>
    <t>Темная столешница на жестком деревянном каркасе
(750х1400х700)</t>
  </si>
  <si>
    <t>Renga</t>
  </si>
  <si>
    <t>Стеллаж</t>
  </si>
  <si>
    <t>ШКАФ с демонстрациоными полками для хранения аптечки(для оказания первой медицинской помощи) и средствами индивидуальной защиты, а так же для хранения огнетушителя и других материлов</t>
  </si>
  <si>
    <t>Adobe Acrobat Reader, GIMP</t>
  </si>
  <si>
    <t>TeamViewer, AnyDesk</t>
  </si>
  <si>
    <t>Microsoft Office: Microsoft Word, Microsoft Excel, Microsoft PowerPoint</t>
  </si>
  <si>
    <t>Скрепки</t>
  </si>
  <si>
    <t>Зажим для бумаги</t>
  </si>
  <si>
    <t>Оцинкованные, 50 мм</t>
  </si>
  <si>
    <t>Зажим для бумаги большой, 51 мм</t>
  </si>
  <si>
    <t>Красноярский край, г. Красноярск, ул. Семафорная, д. 381/2</t>
  </si>
  <si>
    <t>Длина 30 см, ширина 2 см</t>
  </si>
  <si>
    <t xml:space="preserve">Чистая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</si>
</sst>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9" xfId="0" applyFont="1" applyBorder="1" applyAlignment="1">
      <alignment vertical="top" wrapText="1"/>
    </xf>
    <xf numFmtId="0" fontId="2" fillId="7" borderId="19" xfId="0" applyFont="1" applyFill="1" applyBorder="1" applyAlignment="1">
      <alignment vertical="top" wrapText="1"/>
    </xf>
    <xf numFmtId="0" fontId="2" fillId="0" borderId="19" xfId="2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7" fillId="0" borderId="15" xfId="1" applyFont="1" applyBorder="1" applyAlignment="1">
      <alignment vertical="top"/>
    </xf>
    <xf numFmtId="0" fontId="2" fillId="0" borderId="6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2" fillId="0" borderId="19" xfId="1" applyFont="1" applyBorder="1" applyAlignment="1">
      <alignment vertical="top"/>
    </xf>
    <xf numFmtId="0" fontId="15" fillId="0" borderId="19" xfId="0" applyFont="1" applyBorder="1" applyAlignment="1">
      <alignment horizontal="left" vertical="center" wrapText="1"/>
    </xf>
    <xf numFmtId="0" fontId="1" fillId="0" borderId="0" xfId="1" applyFont="1"/>
    <xf numFmtId="0" fontId="7" fillId="0" borderId="19" xfId="0" applyFont="1" applyBorder="1" applyAlignment="1">
      <alignment horizontal="justify" vertical="top" wrapText="1"/>
    </xf>
    <xf numFmtId="0" fontId="2" fillId="0" borderId="1" xfId="1" applyFont="1" applyBorder="1" applyAlignment="1">
      <alignment horizontal="center"/>
    </xf>
    <xf numFmtId="0" fontId="7" fillId="0" borderId="1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/>
    <xf numFmtId="0" fontId="2" fillId="0" borderId="2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5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 wrapText="1"/>
    </xf>
    <xf numFmtId="0" fontId="8" fillId="0" borderId="19" xfId="2" applyBorder="1" applyAlignment="1">
      <alignment horizontal="right" vertical="center" wrapText="1"/>
    </xf>
    <xf numFmtId="0" fontId="1" fillId="0" borderId="0" xfId="1"/>
    <xf numFmtId="0" fontId="1" fillId="0" borderId="19" xfId="1" applyBorder="1"/>
    <xf numFmtId="0" fontId="1" fillId="0" borderId="19" xfId="1" applyBorder="1" applyAlignment="1">
      <alignment horizontal="center" vertical="center"/>
    </xf>
    <xf numFmtId="0" fontId="2" fillId="0" borderId="18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/>
    </xf>
    <xf numFmtId="0" fontId="1" fillId="0" borderId="19" xfId="1" applyBorder="1" applyAlignment="1">
      <alignment vertical="top"/>
    </xf>
    <xf numFmtId="0" fontId="5" fillId="0" borderId="0" xfId="1" applyFont="1" applyBorder="1" applyAlignment="1">
      <alignment horizontal="left" vertical="top" wrapText="1"/>
    </xf>
    <xf numFmtId="3" fontId="5" fillId="0" borderId="0" xfId="1" applyNumberFormat="1" applyFont="1" applyBorder="1" applyAlignment="1">
      <alignment horizontal="left" vertical="top" wrapText="1"/>
    </xf>
    <xf numFmtId="0" fontId="8" fillId="0" borderId="0" xfId="2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3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2" borderId="2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0" xfId="1" applyFont="1"/>
    <xf numFmtId="0" fontId="3" fillId="0" borderId="10" xfId="1" applyFont="1" applyBorder="1"/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right"/>
    </xf>
    <xf numFmtId="0" fontId="3" fillId="0" borderId="0" xfId="1" applyFont="1" applyBorder="1"/>
    <xf numFmtId="0" fontId="3" fillId="0" borderId="3" xfId="1" applyFont="1" applyBorder="1"/>
    <xf numFmtId="0" fontId="4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1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_k_s_1986@mail.ru" TargetMode="External"/><Relationship Id="rId1" Type="http://schemas.openxmlformats.org/officeDocument/2006/relationships/hyperlink" Target="mailto:zinsmile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insmile@mail.ru" TargetMode="External"/><Relationship Id="rId1" Type="http://schemas.openxmlformats.org/officeDocument/2006/relationships/hyperlink" Target="mailto:v_k_s_1986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>
      <selection activeCell="B18" sqref="B18"/>
    </sheetView>
  </sheetViews>
  <sheetFormatPr defaultRowHeight="18.75" x14ac:dyDescent="0.25"/>
  <cols>
    <col min="1" max="1" width="72.7109375" style="58" customWidth="1"/>
    <col min="2" max="2" width="90.5703125" style="62" customWidth="1"/>
  </cols>
  <sheetData>
    <row r="1" spans="1:2" ht="24.95" customHeight="1" x14ac:dyDescent="0.25"/>
    <row r="2" spans="1:2" ht="24.95" customHeight="1" x14ac:dyDescent="0.25">
      <c r="B2" s="61"/>
    </row>
    <row r="3" spans="1:2" ht="24.95" customHeight="1" x14ac:dyDescent="0.25">
      <c r="A3" s="59" t="s">
        <v>20</v>
      </c>
      <c r="B3" s="60" t="s">
        <v>50</v>
      </c>
    </row>
    <row r="4" spans="1:2" ht="40.5" customHeight="1" x14ac:dyDescent="0.25">
      <c r="A4" s="59" t="s">
        <v>34</v>
      </c>
      <c r="B4" s="60" t="s">
        <v>233</v>
      </c>
    </row>
    <row r="5" spans="1:2" ht="24.95" customHeight="1" x14ac:dyDescent="0.25">
      <c r="A5" s="59" t="s">
        <v>47</v>
      </c>
      <c r="B5" s="60" t="s">
        <v>228</v>
      </c>
    </row>
    <row r="6" spans="1:2" ht="24.95" customHeight="1" x14ac:dyDescent="0.25">
      <c r="A6" s="59" t="s">
        <v>26</v>
      </c>
      <c r="B6" s="60" t="s">
        <v>234</v>
      </c>
    </row>
    <row r="7" spans="1:2" ht="24.95" customHeight="1" x14ac:dyDescent="0.25">
      <c r="A7" s="59" t="s">
        <v>35</v>
      </c>
      <c r="B7" s="60" t="s">
        <v>260</v>
      </c>
    </row>
    <row r="8" spans="1:2" ht="24.95" customHeight="1" x14ac:dyDescent="0.25">
      <c r="A8" s="59" t="s">
        <v>21</v>
      </c>
      <c r="B8" s="60" t="s">
        <v>235</v>
      </c>
    </row>
    <row r="9" spans="1:2" ht="24.95" customHeight="1" x14ac:dyDescent="0.25">
      <c r="A9" s="59" t="s">
        <v>22</v>
      </c>
      <c r="B9" s="60" t="s">
        <v>229</v>
      </c>
    </row>
    <row r="10" spans="1:2" ht="24.95" customHeight="1" x14ac:dyDescent="0.25">
      <c r="A10" s="59" t="s">
        <v>25</v>
      </c>
      <c r="B10" s="64" t="s">
        <v>230</v>
      </c>
    </row>
    <row r="11" spans="1:2" ht="24.95" customHeight="1" x14ac:dyDescent="0.25">
      <c r="A11" s="59" t="s">
        <v>38</v>
      </c>
      <c r="B11" s="63">
        <v>89293206527</v>
      </c>
    </row>
    <row r="12" spans="1:2" ht="24.95" customHeight="1" x14ac:dyDescent="0.25">
      <c r="A12" s="59" t="s">
        <v>41</v>
      </c>
      <c r="B12" s="60" t="s">
        <v>231</v>
      </c>
    </row>
    <row r="13" spans="1:2" ht="24.95" customHeight="1" x14ac:dyDescent="0.25">
      <c r="A13" s="59" t="s">
        <v>36</v>
      </c>
      <c r="B13" s="64" t="s">
        <v>232</v>
      </c>
    </row>
    <row r="14" spans="1:2" ht="24.95" customHeight="1" x14ac:dyDescent="0.25">
      <c r="A14" s="59" t="s">
        <v>39</v>
      </c>
      <c r="B14" s="60">
        <v>79135070293</v>
      </c>
    </row>
    <row r="15" spans="1:2" ht="24.95" customHeight="1" x14ac:dyDescent="0.25">
      <c r="A15" s="59" t="s">
        <v>23</v>
      </c>
      <c r="B15" s="60">
        <v>31</v>
      </c>
    </row>
    <row r="16" spans="1:2" ht="24.95" customHeight="1" x14ac:dyDescent="0.25">
      <c r="A16" s="59" t="s">
        <v>24</v>
      </c>
      <c r="B16" s="60">
        <v>16</v>
      </c>
    </row>
    <row r="17" spans="1:2" ht="38.25" customHeight="1" x14ac:dyDescent="0.25">
      <c r="A17" s="59" t="s">
        <v>236</v>
      </c>
      <c r="B17" s="60">
        <v>35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8" t="s">
        <v>43</v>
      </c>
    </row>
    <row r="21" spans="1:2" ht="24.95" customHeight="1" x14ac:dyDescent="0.25">
      <c r="A21" s="58" t="s">
        <v>44</v>
      </c>
    </row>
    <row r="22" spans="1:2" ht="24.95" customHeight="1" x14ac:dyDescent="0.25">
      <c r="A22" s="58" t="s">
        <v>45</v>
      </c>
    </row>
    <row r="23" spans="1:2" ht="24.95" customHeight="1" x14ac:dyDescent="0.25">
      <c r="A23" s="58" t="s">
        <v>48</v>
      </c>
    </row>
    <row r="24" spans="1:2" ht="24.95" customHeight="1" x14ac:dyDescent="0.25">
      <c r="A24" s="58" t="s">
        <v>49</v>
      </c>
    </row>
    <row r="25" spans="1:2" ht="24.95" customHeight="1" x14ac:dyDescent="0.25">
      <c r="A25" s="58" t="s">
        <v>46</v>
      </c>
    </row>
    <row r="26" spans="1:2" ht="24.95" customHeight="1" x14ac:dyDescent="0.25"/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7" zoomScaleNormal="100" workbookViewId="0">
      <selection activeCell="G28" sqref="G28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82" t="s">
        <v>10</v>
      </c>
      <c r="B1" s="83"/>
      <c r="C1" s="83"/>
      <c r="D1" s="83"/>
      <c r="E1" s="83"/>
      <c r="F1" s="83"/>
      <c r="G1" s="83"/>
      <c r="H1" s="83"/>
      <c r="I1" s="10"/>
      <c r="J1" s="10"/>
    </row>
    <row r="2" spans="1:10" s="8" customFormat="1" ht="20.25" x14ac:dyDescent="0.3">
      <c r="A2" s="85" t="s">
        <v>32</v>
      </c>
      <c r="B2" s="85"/>
      <c r="C2" s="85"/>
      <c r="D2" s="85"/>
      <c r="E2" s="85"/>
      <c r="F2" s="85"/>
      <c r="G2" s="85"/>
      <c r="H2" s="85"/>
      <c r="I2" s="10"/>
      <c r="J2" s="10"/>
    </row>
    <row r="3" spans="1:10" s="8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</v>
      </c>
      <c r="B3" s="86"/>
      <c r="C3" s="86"/>
      <c r="D3" s="86"/>
      <c r="E3" s="86"/>
      <c r="F3" s="86"/>
      <c r="G3" s="86"/>
      <c r="H3" s="86"/>
      <c r="I3" s="11"/>
      <c r="J3" s="11"/>
    </row>
    <row r="4" spans="1:10" s="8" customFormat="1" ht="20.25" x14ac:dyDescent="0.3">
      <c r="A4" s="85" t="s">
        <v>33</v>
      </c>
      <c r="B4" s="85"/>
      <c r="C4" s="85"/>
      <c r="D4" s="85"/>
      <c r="E4" s="85"/>
      <c r="F4" s="85"/>
      <c r="G4" s="85"/>
      <c r="H4" s="85"/>
      <c r="I4" s="10"/>
      <c r="J4" s="10"/>
    </row>
    <row r="5" spans="1:10" ht="20.25" x14ac:dyDescent="0.25">
      <c r="A5" s="84" t="str">
        <f>'Информация о Чемпионате'!B3</f>
        <v>Архитектура</v>
      </c>
      <c r="B5" s="84"/>
      <c r="C5" s="84"/>
      <c r="D5" s="84"/>
      <c r="E5" s="84"/>
      <c r="F5" s="84"/>
      <c r="G5" s="84"/>
      <c r="H5" s="84"/>
      <c r="I5" s="10"/>
      <c r="J5" s="10"/>
    </row>
    <row r="6" spans="1:10" x14ac:dyDescent="0.25">
      <c r="A6" s="78" t="s">
        <v>12</v>
      </c>
      <c r="B6" s="83"/>
      <c r="C6" s="83"/>
      <c r="D6" s="83"/>
      <c r="E6" s="83"/>
      <c r="F6" s="83"/>
      <c r="G6" s="83"/>
      <c r="H6" s="83"/>
      <c r="I6" s="10"/>
      <c r="J6" s="10"/>
    </row>
    <row r="7" spans="1:10" ht="15.75" x14ac:dyDescent="0.25">
      <c r="A7" s="78" t="s">
        <v>30</v>
      </c>
      <c r="B7" s="78"/>
      <c r="C7" s="81" t="s">
        <v>228</v>
      </c>
      <c r="D7" s="81"/>
      <c r="E7" s="81"/>
      <c r="F7" s="81"/>
      <c r="G7" s="81"/>
      <c r="H7" s="81"/>
    </row>
    <row r="8" spans="1:10" ht="15.75" x14ac:dyDescent="0.25">
      <c r="A8" s="78" t="s">
        <v>31</v>
      </c>
      <c r="B8" s="78"/>
      <c r="C8" s="78"/>
      <c r="D8" s="81" t="str">
        <f>'Информация о Чемпионате'!B6</f>
        <v>КГБПОУ "Красноярский строительный техникум"</v>
      </c>
      <c r="E8" s="81"/>
      <c r="F8" s="81"/>
      <c r="G8" s="81"/>
      <c r="H8" s="81"/>
    </row>
    <row r="9" spans="1:10" ht="15.75" x14ac:dyDescent="0.25">
      <c r="A9" s="78" t="s">
        <v>27</v>
      </c>
      <c r="B9" s="78"/>
      <c r="C9" s="78" t="str">
        <f>'Информация о Чемпионате'!B7</f>
        <v>Красноярский край, г. Красноярск, ул. Семафорная, д. 381/2</v>
      </c>
      <c r="D9" s="78"/>
      <c r="E9" s="78"/>
      <c r="F9" s="78"/>
      <c r="G9" s="78"/>
      <c r="H9" s="78"/>
    </row>
    <row r="10" spans="1:10" ht="15.75" x14ac:dyDescent="0.25">
      <c r="A10" s="78" t="s">
        <v>29</v>
      </c>
      <c r="B10" s="78"/>
      <c r="C10" s="78" t="s">
        <v>229</v>
      </c>
      <c r="D10" s="78"/>
      <c r="E10" s="79">
        <v>89293206527</v>
      </c>
      <c r="F10" s="78"/>
      <c r="G10" s="80" t="s">
        <v>230</v>
      </c>
      <c r="H10" s="78"/>
    </row>
    <row r="11" spans="1:10" ht="15.75" x14ac:dyDescent="0.25">
      <c r="A11" s="78" t="s">
        <v>37</v>
      </c>
      <c r="B11" s="78"/>
      <c r="C11" s="78" t="s">
        <v>231</v>
      </c>
      <c r="D11" s="78"/>
      <c r="E11" s="79">
        <v>79135070293</v>
      </c>
      <c r="F11" s="78"/>
      <c r="G11" s="80" t="s">
        <v>232</v>
      </c>
      <c r="H11" s="78"/>
    </row>
    <row r="12" spans="1:10" ht="15.75" x14ac:dyDescent="0.25">
      <c r="A12" s="78" t="s">
        <v>42</v>
      </c>
      <c r="B12" s="78"/>
      <c r="C12" s="78">
        <f>'Информация о Чемпионате'!B17</f>
        <v>35</v>
      </c>
      <c r="D12" s="78"/>
      <c r="E12" s="78"/>
      <c r="F12" s="78"/>
      <c r="G12" s="78"/>
      <c r="H12" s="78"/>
    </row>
    <row r="13" spans="1:10" ht="15.75" x14ac:dyDescent="0.25">
      <c r="A13" s="78" t="s">
        <v>18</v>
      </c>
      <c r="B13" s="78"/>
      <c r="C13" s="78">
        <f>'Информация о Чемпионате'!B15</f>
        <v>31</v>
      </c>
      <c r="D13" s="78"/>
      <c r="E13" s="78"/>
      <c r="F13" s="78"/>
      <c r="G13" s="78"/>
      <c r="H13" s="78"/>
    </row>
    <row r="14" spans="1:10" ht="15.75" x14ac:dyDescent="0.25">
      <c r="A14" s="78" t="s">
        <v>19</v>
      </c>
      <c r="B14" s="78"/>
      <c r="C14" s="78">
        <f>'Информация о Чемпионате'!B16</f>
        <v>16</v>
      </c>
      <c r="D14" s="78"/>
      <c r="E14" s="78"/>
      <c r="F14" s="78"/>
      <c r="G14" s="78"/>
      <c r="H14" s="78"/>
    </row>
    <row r="15" spans="1:10" ht="15.75" x14ac:dyDescent="0.25">
      <c r="A15" s="78" t="s">
        <v>28</v>
      </c>
      <c r="B15" s="78"/>
      <c r="C15" s="78" t="str">
        <f>'Информация о Чемпионате'!B8</f>
        <v>07.04.2025-14.04.2025</v>
      </c>
      <c r="D15" s="78"/>
      <c r="E15" s="78"/>
      <c r="F15" s="78"/>
      <c r="G15" s="78"/>
      <c r="H15" s="78"/>
    </row>
    <row r="16" spans="1:10" ht="21" thickBot="1" x14ac:dyDescent="0.3">
      <c r="A16" s="93" t="s">
        <v>17</v>
      </c>
      <c r="B16" s="94"/>
      <c r="C16" s="94"/>
      <c r="D16" s="94"/>
      <c r="E16" s="94"/>
      <c r="F16" s="94"/>
      <c r="G16" s="94"/>
      <c r="H16" s="95"/>
    </row>
    <row r="17" spans="1:8" s="22" customFormat="1" x14ac:dyDescent="0.25">
      <c r="A17" s="96" t="s">
        <v>9</v>
      </c>
      <c r="B17" s="97"/>
      <c r="C17" s="97"/>
      <c r="D17" s="97"/>
      <c r="E17" s="97"/>
      <c r="F17" s="97"/>
      <c r="G17" s="97"/>
      <c r="H17" s="98"/>
    </row>
    <row r="18" spans="1:8" s="22" customFormat="1" x14ac:dyDescent="0.25">
      <c r="A18" s="87" t="s">
        <v>51</v>
      </c>
      <c r="B18" s="88"/>
      <c r="C18" s="88"/>
      <c r="D18" s="88"/>
      <c r="E18" s="88"/>
      <c r="F18" s="88"/>
      <c r="G18" s="88"/>
      <c r="H18" s="89"/>
    </row>
    <row r="19" spans="1:8" s="22" customFormat="1" x14ac:dyDescent="0.25">
      <c r="A19" s="87" t="s">
        <v>52</v>
      </c>
      <c r="B19" s="88"/>
      <c r="C19" s="88"/>
      <c r="D19" s="88"/>
      <c r="E19" s="88"/>
      <c r="F19" s="88"/>
      <c r="G19" s="88"/>
      <c r="H19" s="89"/>
    </row>
    <row r="20" spans="1:8" s="22" customFormat="1" x14ac:dyDescent="0.25">
      <c r="A20" s="87" t="s">
        <v>8</v>
      </c>
      <c r="B20" s="88"/>
      <c r="C20" s="88"/>
      <c r="D20" s="88"/>
      <c r="E20" s="88"/>
      <c r="F20" s="88"/>
      <c r="G20" s="88"/>
      <c r="H20" s="89"/>
    </row>
    <row r="21" spans="1:8" s="22" customFormat="1" x14ac:dyDescent="0.25">
      <c r="A21" s="87" t="s">
        <v>53</v>
      </c>
      <c r="B21" s="88"/>
      <c r="C21" s="88"/>
      <c r="D21" s="88"/>
      <c r="E21" s="88"/>
      <c r="F21" s="88"/>
      <c r="G21" s="88"/>
      <c r="H21" s="89"/>
    </row>
    <row r="22" spans="1:8" s="22" customFormat="1" x14ac:dyDescent="0.25">
      <c r="A22" s="87" t="s">
        <v>40</v>
      </c>
      <c r="B22" s="88"/>
      <c r="C22" s="88"/>
      <c r="D22" s="88"/>
      <c r="E22" s="88"/>
      <c r="F22" s="88"/>
      <c r="G22" s="88"/>
      <c r="H22" s="89"/>
    </row>
    <row r="23" spans="1:8" s="22" customFormat="1" x14ac:dyDescent="0.25">
      <c r="A23" s="87" t="s">
        <v>54</v>
      </c>
      <c r="B23" s="88"/>
      <c r="C23" s="88"/>
      <c r="D23" s="88"/>
      <c r="E23" s="88"/>
      <c r="F23" s="88"/>
      <c r="G23" s="88"/>
      <c r="H23" s="89"/>
    </row>
    <row r="24" spans="1:8" s="22" customFormat="1" x14ac:dyDescent="0.25">
      <c r="A24" s="87" t="s">
        <v>55</v>
      </c>
      <c r="B24" s="88"/>
      <c r="C24" s="88"/>
      <c r="D24" s="88"/>
      <c r="E24" s="88"/>
      <c r="F24" s="88"/>
      <c r="G24" s="88"/>
      <c r="H24" s="89"/>
    </row>
    <row r="25" spans="1:8" s="22" customFormat="1" ht="15.75" thickBot="1" x14ac:dyDescent="0.3">
      <c r="A25" s="90" t="s">
        <v>56</v>
      </c>
      <c r="B25" s="91"/>
      <c r="C25" s="91"/>
      <c r="D25" s="91"/>
      <c r="E25" s="91"/>
      <c r="F25" s="91"/>
      <c r="G25" s="91"/>
      <c r="H25" s="92"/>
    </row>
    <row r="26" spans="1:8" s="22" customFormat="1" ht="60" x14ac:dyDescent="0.25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2" customFormat="1" ht="45" x14ac:dyDescent="0.25">
      <c r="A27" s="18">
        <v>1</v>
      </c>
      <c r="B27" s="23" t="s">
        <v>57</v>
      </c>
      <c r="C27" s="23" t="s">
        <v>247</v>
      </c>
      <c r="D27" s="18" t="s">
        <v>58</v>
      </c>
      <c r="E27" s="18">
        <v>1</v>
      </c>
      <c r="F27" s="18" t="s">
        <v>59</v>
      </c>
      <c r="G27" s="18">
        <v>12</v>
      </c>
      <c r="H27" s="24"/>
    </row>
    <row r="28" spans="1:8" s="22" customFormat="1" ht="30" x14ac:dyDescent="0.25">
      <c r="A28" s="18">
        <v>2</v>
      </c>
      <c r="B28" s="23" t="s">
        <v>60</v>
      </c>
      <c r="C28" s="25" t="s">
        <v>61</v>
      </c>
      <c r="D28" s="18" t="s">
        <v>58</v>
      </c>
      <c r="E28" s="18">
        <v>1</v>
      </c>
      <c r="F28" s="18" t="s">
        <v>59</v>
      </c>
      <c r="G28" s="18">
        <v>20</v>
      </c>
      <c r="H28" s="24"/>
    </row>
    <row r="29" spans="1:8" s="22" customFormat="1" ht="75" x14ac:dyDescent="0.25">
      <c r="A29" s="18">
        <v>3</v>
      </c>
      <c r="B29" s="70" t="s">
        <v>62</v>
      </c>
      <c r="C29" s="70" t="s">
        <v>63</v>
      </c>
      <c r="D29" s="49" t="s">
        <v>58</v>
      </c>
      <c r="E29" s="49">
        <v>1</v>
      </c>
      <c r="F29" s="49" t="s">
        <v>59</v>
      </c>
      <c r="G29" s="18">
        <v>2</v>
      </c>
      <c r="H29" s="24"/>
    </row>
    <row r="30" spans="1:8" s="65" customFormat="1" ht="120" x14ac:dyDescent="0.25">
      <c r="A30" s="68">
        <v>4</v>
      </c>
      <c r="B30" s="40" t="s">
        <v>251</v>
      </c>
      <c r="C30" s="40" t="s">
        <v>252</v>
      </c>
      <c r="D30" s="36" t="s">
        <v>58</v>
      </c>
      <c r="E30" s="36">
        <v>1</v>
      </c>
      <c r="F30" s="36" t="s">
        <v>98</v>
      </c>
      <c r="G30" s="69">
        <v>1</v>
      </c>
      <c r="H30" s="24"/>
    </row>
    <row r="31" spans="1:8" s="65" customFormat="1" ht="30" x14ac:dyDescent="0.25">
      <c r="A31" s="18">
        <v>5</v>
      </c>
      <c r="B31" s="71" t="s">
        <v>64</v>
      </c>
      <c r="C31" s="71" t="s">
        <v>65</v>
      </c>
      <c r="D31" s="16" t="s">
        <v>66</v>
      </c>
      <c r="E31" s="16">
        <v>1</v>
      </c>
      <c r="F31" s="16" t="s">
        <v>59</v>
      </c>
      <c r="G31" s="18">
        <v>2</v>
      </c>
      <c r="H31" s="24"/>
    </row>
    <row r="32" spans="1:8" s="22" customFormat="1" ht="75" x14ac:dyDescent="0.25">
      <c r="A32" s="18">
        <v>6</v>
      </c>
      <c r="B32" s="26" t="s">
        <v>67</v>
      </c>
      <c r="C32" s="27" t="s">
        <v>68</v>
      </c>
      <c r="D32" s="18" t="s">
        <v>66</v>
      </c>
      <c r="E32" s="18">
        <v>1</v>
      </c>
      <c r="F32" s="18" t="s">
        <v>59</v>
      </c>
      <c r="G32" s="18">
        <v>1</v>
      </c>
      <c r="H32" s="24"/>
    </row>
    <row r="33" spans="1:8" s="22" customFormat="1" ht="45" x14ac:dyDescent="0.25">
      <c r="A33" s="18">
        <v>7</v>
      </c>
      <c r="B33" s="25" t="s">
        <v>69</v>
      </c>
      <c r="C33" s="25" t="s">
        <v>70</v>
      </c>
      <c r="D33" s="18" t="s">
        <v>66</v>
      </c>
      <c r="E33" s="18">
        <v>1</v>
      </c>
      <c r="F33" s="18" t="s">
        <v>59</v>
      </c>
      <c r="G33" s="18">
        <v>1</v>
      </c>
      <c r="H33" s="24"/>
    </row>
    <row r="34" spans="1:8" s="22" customFormat="1" ht="93.75" customHeight="1" x14ac:dyDescent="0.25">
      <c r="A34" s="18">
        <v>8</v>
      </c>
      <c r="B34" s="25" t="s">
        <v>71</v>
      </c>
      <c r="C34" s="27" t="s">
        <v>72</v>
      </c>
      <c r="D34" s="18" t="s">
        <v>66</v>
      </c>
      <c r="E34" s="18">
        <v>1</v>
      </c>
      <c r="F34" s="18" t="s">
        <v>59</v>
      </c>
      <c r="G34" s="18">
        <v>1</v>
      </c>
      <c r="H34" s="24"/>
    </row>
    <row r="35" spans="1:8" s="22" customFormat="1" ht="30" x14ac:dyDescent="0.25">
      <c r="A35" s="18">
        <v>9</v>
      </c>
      <c r="B35" s="25" t="s">
        <v>73</v>
      </c>
      <c r="C35" s="27" t="s">
        <v>132</v>
      </c>
      <c r="D35" s="18" t="s">
        <v>66</v>
      </c>
      <c r="E35" s="18">
        <v>1</v>
      </c>
      <c r="F35" s="18" t="s">
        <v>59</v>
      </c>
      <c r="G35" s="18">
        <v>2</v>
      </c>
      <c r="H35" s="24"/>
    </row>
    <row r="36" spans="1:8" s="22" customFormat="1" ht="90" x14ac:dyDescent="0.25">
      <c r="A36" s="18">
        <v>10</v>
      </c>
      <c r="B36" s="25" t="s">
        <v>74</v>
      </c>
      <c r="C36" s="27" t="s">
        <v>75</v>
      </c>
      <c r="D36" s="18" t="s">
        <v>66</v>
      </c>
      <c r="E36" s="18">
        <v>1</v>
      </c>
      <c r="F36" s="18" t="s">
        <v>59</v>
      </c>
      <c r="G36" s="18">
        <v>2</v>
      </c>
      <c r="H36" s="24"/>
    </row>
    <row r="37" spans="1:8" s="22" customFormat="1" ht="75" x14ac:dyDescent="0.25">
      <c r="A37" s="18">
        <v>11</v>
      </c>
      <c r="B37" s="25" t="s">
        <v>76</v>
      </c>
      <c r="C37" s="27" t="s">
        <v>77</v>
      </c>
      <c r="D37" s="18" t="s">
        <v>66</v>
      </c>
      <c r="E37" s="18">
        <v>1</v>
      </c>
      <c r="F37" s="18" t="s">
        <v>59</v>
      </c>
      <c r="G37" s="18">
        <v>2</v>
      </c>
      <c r="H37" s="24" t="s">
        <v>254</v>
      </c>
    </row>
    <row r="38" spans="1:8" s="22" customFormat="1" ht="165" x14ac:dyDescent="0.25">
      <c r="A38" s="18">
        <v>12</v>
      </c>
      <c r="B38" s="25" t="s">
        <v>78</v>
      </c>
      <c r="C38" s="27" t="s">
        <v>79</v>
      </c>
      <c r="D38" s="18" t="s">
        <v>66</v>
      </c>
      <c r="E38" s="18">
        <v>1</v>
      </c>
      <c r="F38" s="18" t="s">
        <v>59</v>
      </c>
      <c r="G38" s="18">
        <v>1</v>
      </c>
      <c r="H38" s="24" t="s">
        <v>238</v>
      </c>
    </row>
    <row r="39" spans="1:8" s="22" customFormat="1" ht="135" x14ac:dyDescent="0.25">
      <c r="A39" s="18">
        <v>13</v>
      </c>
      <c r="B39" s="25" t="s">
        <v>80</v>
      </c>
      <c r="C39" s="27" t="s">
        <v>81</v>
      </c>
      <c r="D39" s="18" t="s">
        <v>66</v>
      </c>
      <c r="E39" s="18">
        <v>1</v>
      </c>
      <c r="F39" s="18" t="s">
        <v>59</v>
      </c>
      <c r="G39" s="18">
        <v>2</v>
      </c>
      <c r="H39" s="72" t="s">
        <v>253</v>
      </c>
    </row>
    <row r="40" spans="1:8" s="22" customFormat="1" ht="45" x14ac:dyDescent="0.25">
      <c r="A40" s="18">
        <v>14</v>
      </c>
      <c r="B40" s="25" t="s">
        <v>82</v>
      </c>
      <c r="C40" s="27" t="s">
        <v>83</v>
      </c>
      <c r="D40" s="18" t="s">
        <v>66</v>
      </c>
      <c r="E40" s="18">
        <v>1</v>
      </c>
      <c r="F40" s="18" t="s">
        <v>59</v>
      </c>
      <c r="G40" s="18">
        <v>2</v>
      </c>
      <c r="H40" s="72" t="s">
        <v>255</v>
      </c>
    </row>
    <row r="41" spans="1:8" s="22" customFormat="1" ht="180" x14ac:dyDescent="0.25">
      <c r="A41" s="18">
        <v>15</v>
      </c>
      <c r="B41" s="25" t="s">
        <v>84</v>
      </c>
      <c r="C41" s="27" t="s">
        <v>85</v>
      </c>
      <c r="D41" s="18" t="s">
        <v>66</v>
      </c>
      <c r="E41" s="18">
        <v>1</v>
      </c>
      <c r="F41" s="18" t="s">
        <v>59</v>
      </c>
      <c r="G41" s="18">
        <v>1</v>
      </c>
      <c r="H41" s="24" t="s">
        <v>166</v>
      </c>
    </row>
    <row r="42" spans="1:8" s="22" customFormat="1" ht="285" x14ac:dyDescent="0.25">
      <c r="A42" s="18">
        <v>16</v>
      </c>
      <c r="B42" s="25" t="s">
        <v>86</v>
      </c>
      <c r="C42" s="27" t="s">
        <v>87</v>
      </c>
      <c r="D42" s="18" t="s">
        <v>66</v>
      </c>
      <c r="E42" s="18">
        <v>1</v>
      </c>
      <c r="F42" s="18" t="s">
        <v>59</v>
      </c>
      <c r="G42" s="18">
        <v>1</v>
      </c>
      <c r="H42" s="24" t="s">
        <v>250</v>
      </c>
    </row>
    <row r="43" spans="1:8" s="22" customFormat="1" ht="240" x14ac:dyDescent="0.25">
      <c r="A43" s="18">
        <v>17</v>
      </c>
      <c r="B43" s="25" t="s">
        <v>86</v>
      </c>
      <c r="C43" s="27" t="s">
        <v>88</v>
      </c>
      <c r="D43" s="18" t="s">
        <v>66</v>
      </c>
      <c r="E43" s="18">
        <v>1</v>
      </c>
      <c r="F43" s="18" t="s">
        <v>59</v>
      </c>
      <c r="G43" s="18">
        <v>1</v>
      </c>
      <c r="H43" s="24" t="s">
        <v>239</v>
      </c>
    </row>
    <row r="44" spans="1:8" s="22" customFormat="1" ht="45" x14ac:dyDescent="0.25">
      <c r="A44" s="18">
        <v>18</v>
      </c>
      <c r="B44" s="25" t="s">
        <v>89</v>
      </c>
      <c r="C44" s="27" t="s">
        <v>90</v>
      </c>
      <c r="D44" s="18" t="s">
        <v>66</v>
      </c>
      <c r="E44" s="18">
        <v>2</v>
      </c>
      <c r="F44" s="18" t="s">
        <v>59</v>
      </c>
      <c r="G44" s="18">
        <v>2</v>
      </c>
      <c r="H44" s="24"/>
    </row>
    <row r="45" spans="1:8" s="22" customFormat="1" ht="21" thickBot="1" x14ac:dyDescent="0.3">
      <c r="A45" s="99" t="s">
        <v>91</v>
      </c>
      <c r="B45" s="83"/>
      <c r="C45" s="83"/>
      <c r="D45" s="83"/>
      <c r="E45" s="83"/>
      <c r="F45" s="83"/>
      <c r="G45" s="83"/>
      <c r="H45" s="83"/>
    </row>
    <row r="46" spans="1:8" s="22" customFormat="1" x14ac:dyDescent="0.25">
      <c r="A46" s="96" t="s">
        <v>9</v>
      </c>
      <c r="B46" s="97"/>
      <c r="C46" s="97"/>
      <c r="D46" s="97"/>
      <c r="E46" s="97"/>
      <c r="F46" s="97"/>
      <c r="G46" s="97"/>
      <c r="H46" s="98"/>
    </row>
    <row r="47" spans="1:8" s="22" customFormat="1" x14ac:dyDescent="0.25">
      <c r="A47" s="87" t="s">
        <v>92</v>
      </c>
      <c r="B47" s="88"/>
      <c r="C47" s="88"/>
      <c r="D47" s="88"/>
      <c r="E47" s="88"/>
      <c r="F47" s="88"/>
      <c r="G47" s="88"/>
      <c r="H47" s="89"/>
    </row>
    <row r="48" spans="1:8" s="22" customFormat="1" x14ac:dyDescent="0.25">
      <c r="A48" s="87" t="s">
        <v>93</v>
      </c>
      <c r="B48" s="88"/>
      <c r="C48" s="88"/>
      <c r="D48" s="88"/>
      <c r="E48" s="88"/>
      <c r="F48" s="88"/>
      <c r="G48" s="88"/>
      <c r="H48" s="89"/>
    </row>
    <row r="49" spans="1:8" s="22" customFormat="1" x14ac:dyDescent="0.25">
      <c r="A49" s="87" t="s">
        <v>8</v>
      </c>
      <c r="B49" s="88"/>
      <c r="C49" s="88"/>
      <c r="D49" s="88"/>
      <c r="E49" s="88"/>
      <c r="F49" s="88"/>
      <c r="G49" s="88"/>
      <c r="H49" s="89"/>
    </row>
    <row r="50" spans="1:8" s="22" customFormat="1" x14ac:dyDescent="0.25">
      <c r="A50" s="87" t="s">
        <v>94</v>
      </c>
      <c r="B50" s="88"/>
      <c r="C50" s="88"/>
      <c r="D50" s="88"/>
      <c r="E50" s="88"/>
      <c r="F50" s="88"/>
      <c r="G50" s="88"/>
      <c r="H50" s="89"/>
    </row>
    <row r="51" spans="1:8" s="22" customFormat="1" x14ac:dyDescent="0.25">
      <c r="A51" s="87" t="s">
        <v>40</v>
      </c>
      <c r="B51" s="88"/>
      <c r="C51" s="88"/>
      <c r="D51" s="88"/>
      <c r="E51" s="88"/>
      <c r="F51" s="88"/>
      <c r="G51" s="88"/>
      <c r="H51" s="89"/>
    </row>
    <row r="52" spans="1:8" s="22" customFormat="1" x14ac:dyDescent="0.25">
      <c r="A52" s="87" t="s">
        <v>95</v>
      </c>
      <c r="B52" s="88"/>
      <c r="C52" s="88"/>
      <c r="D52" s="88"/>
      <c r="E52" s="88"/>
      <c r="F52" s="88"/>
      <c r="G52" s="88"/>
      <c r="H52" s="89"/>
    </row>
    <row r="53" spans="1:8" s="22" customFormat="1" x14ac:dyDescent="0.25">
      <c r="A53" s="87" t="s">
        <v>55</v>
      </c>
      <c r="B53" s="88"/>
      <c r="C53" s="88"/>
      <c r="D53" s="88"/>
      <c r="E53" s="88"/>
      <c r="F53" s="88"/>
      <c r="G53" s="88"/>
      <c r="H53" s="89"/>
    </row>
    <row r="54" spans="1:8" s="22" customFormat="1" ht="15.75" thickBot="1" x14ac:dyDescent="0.3">
      <c r="A54" s="90" t="s">
        <v>56</v>
      </c>
      <c r="B54" s="91"/>
      <c r="C54" s="91"/>
      <c r="D54" s="91"/>
      <c r="E54" s="91"/>
      <c r="F54" s="91"/>
      <c r="G54" s="91"/>
      <c r="H54" s="92"/>
    </row>
    <row r="55" spans="1:8" s="22" customFormat="1" ht="60" x14ac:dyDescent="0.25">
      <c r="A55" s="3" t="s">
        <v>6</v>
      </c>
      <c r="B55" s="3" t="s">
        <v>5</v>
      </c>
      <c r="C55" s="4" t="s">
        <v>4</v>
      </c>
      <c r="D55" s="3" t="s">
        <v>3</v>
      </c>
      <c r="E55" s="3" t="s">
        <v>2</v>
      </c>
      <c r="F55" s="3" t="s">
        <v>1</v>
      </c>
      <c r="G55" s="3" t="s">
        <v>0</v>
      </c>
      <c r="H55" s="3" t="s">
        <v>11</v>
      </c>
    </row>
    <row r="56" spans="1:8" s="22" customFormat="1" ht="48.75" customHeight="1" x14ac:dyDescent="0.25">
      <c r="A56" s="20">
        <v>1</v>
      </c>
      <c r="B56" s="25" t="s">
        <v>96</v>
      </c>
      <c r="C56" s="25" t="s">
        <v>97</v>
      </c>
      <c r="D56" s="16" t="s">
        <v>58</v>
      </c>
      <c r="E56" s="16">
        <v>1</v>
      </c>
      <c r="F56" s="28" t="s">
        <v>98</v>
      </c>
      <c r="G56" s="18">
        <v>8</v>
      </c>
      <c r="H56" s="19"/>
    </row>
    <row r="57" spans="1:8" s="22" customFormat="1" ht="30" x14ac:dyDescent="0.25">
      <c r="A57" s="20">
        <v>2</v>
      </c>
      <c r="B57" s="25" t="s">
        <v>99</v>
      </c>
      <c r="C57" s="25" t="s">
        <v>61</v>
      </c>
      <c r="D57" s="16" t="s">
        <v>58</v>
      </c>
      <c r="E57" s="16">
        <v>1</v>
      </c>
      <c r="F57" s="28" t="s">
        <v>98</v>
      </c>
      <c r="G57" s="18">
        <v>15</v>
      </c>
      <c r="H57" s="19"/>
    </row>
    <row r="58" spans="1:8" s="22" customFormat="1" ht="30" x14ac:dyDescent="0.25">
      <c r="A58" s="20">
        <v>3</v>
      </c>
      <c r="B58" s="25" t="s">
        <v>100</v>
      </c>
      <c r="C58" s="25" t="s">
        <v>243</v>
      </c>
      <c r="D58" s="17" t="s">
        <v>58</v>
      </c>
      <c r="E58" s="16">
        <v>1</v>
      </c>
      <c r="F58" s="28" t="s">
        <v>98</v>
      </c>
      <c r="G58" s="18">
        <v>2</v>
      </c>
      <c r="H58" s="19"/>
    </row>
    <row r="59" spans="1:8" s="22" customFormat="1" ht="45" x14ac:dyDescent="0.25">
      <c r="A59" s="20">
        <v>4</v>
      </c>
      <c r="B59" s="25" t="s">
        <v>102</v>
      </c>
      <c r="C59" s="25" t="s">
        <v>103</v>
      </c>
      <c r="D59" s="29" t="s">
        <v>58</v>
      </c>
      <c r="E59" s="30">
        <v>1</v>
      </c>
      <c r="F59" s="28" t="s">
        <v>98</v>
      </c>
      <c r="G59" s="31">
        <v>1</v>
      </c>
      <c r="H59" s="32"/>
    </row>
    <row r="60" spans="1:8" s="22" customFormat="1" ht="30" x14ac:dyDescent="0.25">
      <c r="A60" s="20">
        <v>5</v>
      </c>
      <c r="B60" s="25" t="s">
        <v>64</v>
      </c>
      <c r="C60" s="25" t="s">
        <v>104</v>
      </c>
      <c r="D60" s="33" t="s">
        <v>66</v>
      </c>
      <c r="E60" s="21">
        <v>1</v>
      </c>
      <c r="F60" s="28" t="s">
        <v>98</v>
      </c>
      <c r="G60" s="21">
        <v>2</v>
      </c>
      <c r="H60" s="32"/>
    </row>
    <row r="61" spans="1:8" s="22" customFormat="1" ht="45" x14ac:dyDescent="0.25">
      <c r="A61" s="20">
        <v>6</v>
      </c>
      <c r="B61" s="25" t="s">
        <v>105</v>
      </c>
      <c r="C61" s="25" t="s">
        <v>106</v>
      </c>
      <c r="D61" s="15" t="s">
        <v>66</v>
      </c>
      <c r="E61" s="18">
        <v>1</v>
      </c>
      <c r="F61" s="18" t="s">
        <v>59</v>
      </c>
      <c r="G61" s="15">
        <v>1</v>
      </c>
      <c r="H61" s="19"/>
    </row>
    <row r="62" spans="1:8" s="22" customFormat="1" ht="21" thickBot="1" x14ac:dyDescent="0.3">
      <c r="A62" s="102" t="s">
        <v>107</v>
      </c>
      <c r="B62" s="103"/>
      <c r="C62" s="103"/>
      <c r="D62" s="103"/>
      <c r="E62" s="103"/>
      <c r="F62" s="103"/>
      <c r="G62" s="103"/>
      <c r="H62" s="103"/>
    </row>
    <row r="63" spans="1:8" s="22" customFormat="1" x14ac:dyDescent="0.25">
      <c r="A63" s="96" t="s">
        <v>9</v>
      </c>
      <c r="B63" s="97"/>
      <c r="C63" s="97"/>
      <c r="D63" s="97"/>
      <c r="E63" s="97"/>
      <c r="F63" s="97"/>
      <c r="G63" s="97"/>
      <c r="H63" s="98"/>
    </row>
    <row r="64" spans="1:8" s="22" customFormat="1" x14ac:dyDescent="0.25">
      <c r="A64" s="87" t="s">
        <v>92</v>
      </c>
      <c r="B64" s="88"/>
      <c r="C64" s="88"/>
      <c r="D64" s="88"/>
      <c r="E64" s="88"/>
      <c r="F64" s="88"/>
      <c r="G64" s="88"/>
      <c r="H64" s="89"/>
    </row>
    <row r="65" spans="1:8" s="22" customFormat="1" x14ac:dyDescent="0.25">
      <c r="A65" s="87" t="s">
        <v>108</v>
      </c>
      <c r="B65" s="88"/>
      <c r="C65" s="88"/>
      <c r="D65" s="88"/>
      <c r="E65" s="88"/>
      <c r="F65" s="88"/>
      <c r="G65" s="88"/>
      <c r="H65" s="89"/>
    </row>
    <row r="66" spans="1:8" s="22" customFormat="1" x14ac:dyDescent="0.25">
      <c r="A66" s="87" t="s">
        <v>8</v>
      </c>
      <c r="B66" s="88"/>
      <c r="C66" s="88"/>
      <c r="D66" s="88"/>
      <c r="E66" s="88"/>
      <c r="F66" s="88"/>
      <c r="G66" s="88"/>
      <c r="H66" s="89"/>
    </row>
    <row r="67" spans="1:8" s="22" customFormat="1" x14ac:dyDescent="0.25">
      <c r="A67" s="87" t="s">
        <v>109</v>
      </c>
      <c r="B67" s="88"/>
      <c r="C67" s="88"/>
      <c r="D67" s="88"/>
      <c r="E67" s="88"/>
      <c r="F67" s="88"/>
      <c r="G67" s="88"/>
      <c r="H67" s="89"/>
    </row>
    <row r="68" spans="1:8" s="22" customFormat="1" x14ac:dyDescent="0.25">
      <c r="A68" s="87" t="s">
        <v>40</v>
      </c>
      <c r="B68" s="88"/>
      <c r="C68" s="88"/>
      <c r="D68" s="88"/>
      <c r="E68" s="88"/>
      <c r="F68" s="88"/>
      <c r="G68" s="88"/>
      <c r="H68" s="89"/>
    </row>
    <row r="69" spans="1:8" s="22" customFormat="1" x14ac:dyDescent="0.25">
      <c r="A69" s="87" t="s">
        <v>54</v>
      </c>
      <c r="B69" s="88"/>
      <c r="C69" s="88"/>
      <c r="D69" s="88"/>
      <c r="E69" s="88"/>
      <c r="F69" s="88"/>
      <c r="G69" s="88"/>
      <c r="H69" s="89"/>
    </row>
    <row r="70" spans="1:8" s="22" customFormat="1" x14ac:dyDescent="0.25">
      <c r="A70" s="87" t="s">
        <v>55</v>
      </c>
      <c r="B70" s="88"/>
      <c r="C70" s="88"/>
      <c r="D70" s="88"/>
      <c r="E70" s="88"/>
      <c r="F70" s="88"/>
      <c r="G70" s="88"/>
      <c r="H70" s="89"/>
    </row>
    <row r="71" spans="1:8" s="22" customFormat="1" x14ac:dyDescent="0.25">
      <c r="A71" s="87" t="s">
        <v>56</v>
      </c>
      <c r="B71" s="83"/>
      <c r="C71" s="83"/>
      <c r="D71" s="83"/>
      <c r="E71" s="83"/>
      <c r="F71" s="83"/>
      <c r="G71" s="83"/>
      <c r="H71" s="89"/>
    </row>
    <row r="72" spans="1:8" s="22" customFormat="1" ht="60" x14ac:dyDescent="0.25">
      <c r="A72" s="34" t="s">
        <v>6</v>
      </c>
      <c r="B72" s="34" t="s">
        <v>5</v>
      </c>
      <c r="C72" s="34" t="s">
        <v>4</v>
      </c>
      <c r="D72" s="34" t="s">
        <v>3</v>
      </c>
      <c r="E72" s="34" t="s">
        <v>2</v>
      </c>
      <c r="F72" s="34" t="s">
        <v>1</v>
      </c>
      <c r="G72" s="34" t="s">
        <v>0</v>
      </c>
      <c r="H72" s="34" t="s">
        <v>11</v>
      </c>
    </row>
    <row r="73" spans="1:8" s="22" customFormat="1" ht="60" x14ac:dyDescent="0.25">
      <c r="A73" s="29">
        <v>1</v>
      </c>
      <c r="B73" s="35" t="s">
        <v>110</v>
      </c>
      <c r="C73" s="25" t="s">
        <v>111</v>
      </c>
      <c r="D73" s="28" t="s">
        <v>66</v>
      </c>
      <c r="E73" s="28">
        <v>1</v>
      </c>
      <c r="F73" s="28" t="s">
        <v>98</v>
      </c>
      <c r="G73" s="28">
        <v>1</v>
      </c>
      <c r="H73" s="29"/>
    </row>
    <row r="74" spans="1:8" s="22" customFormat="1" ht="60" x14ac:dyDescent="0.25">
      <c r="A74" s="29">
        <v>2</v>
      </c>
      <c r="B74" s="25" t="s">
        <v>112</v>
      </c>
      <c r="C74" s="25" t="s">
        <v>113</v>
      </c>
      <c r="D74" s="28" t="s">
        <v>66</v>
      </c>
      <c r="E74" s="28">
        <v>1</v>
      </c>
      <c r="F74" s="28" t="s">
        <v>98</v>
      </c>
      <c r="G74" s="28">
        <v>1</v>
      </c>
      <c r="H74" s="29"/>
    </row>
    <row r="75" spans="1:8" s="22" customFormat="1" ht="60" x14ac:dyDescent="0.25">
      <c r="A75" s="29">
        <v>3</v>
      </c>
      <c r="B75" s="25" t="s">
        <v>96</v>
      </c>
      <c r="C75" s="25" t="s">
        <v>97</v>
      </c>
      <c r="D75" s="36" t="s">
        <v>58</v>
      </c>
      <c r="E75" s="36">
        <v>1</v>
      </c>
      <c r="F75" s="28" t="s">
        <v>98</v>
      </c>
      <c r="G75" s="28">
        <v>10</v>
      </c>
      <c r="H75" s="29"/>
    </row>
    <row r="76" spans="1:8" s="22" customFormat="1" ht="30" x14ac:dyDescent="0.25">
      <c r="A76" s="29">
        <v>4</v>
      </c>
      <c r="B76" s="25" t="s">
        <v>99</v>
      </c>
      <c r="C76" s="25" t="s">
        <v>61</v>
      </c>
      <c r="D76" s="36" t="s">
        <v>58</v>
      </c>
      <c r="E76" s="36">
        <v>1</v>
      </c>
      <c r="F76" s="28" t="s">
        <v>98</v>
      </c>
      <c r="G76" s="28">
        <v>18</v>
      </c>
      <c r="H76" s="29"/>
    </row>
    <row r="77" spans="1:8" s="22" customFormat="1" ht="30" x14ac:dyDescent="0.25">
      <c r="A77" s="29">
        <v>5</v>
      </c>
      <c r="B77" s="25" t="s">
        <v>100</v>
      </c>
      <c r="C77" s="25" t="s">
        <v>101</v>
      </c>
      <c r="D77" s="28" t="s">
        <v>58</v>
      </c>
      <c r="E77" s="36">
        <v>1</v>
      </c>
      <c r="F77" s="28" t="s">
        <v>98</v>
      </c>
      <c r="G77" s="28">
        <v>2</v>
      </c>
      <c r="H77" s="29"/>
    </row>
    <row r="78" spans="1:8" s="22" customFormat="1" ht="30" x14ac:dyDescent="0.25">
      <c r="A78" s="29">
        <v>6</v>
      </c>
      <c r="B78" s="25" t="s">
        <v>64</v>
      </c>
      <c r="C78" s="25" t="s">
        <v>104</v>
      </c>
      <c r="D78" s="28" t="s">
        <v>66</v>
      </c>
      <c r="E78" s="36">
        <v>1</v>
      </c>
      <c r="F78" s="28" t="s">
        <v>98</v>
      </c>
      <c r="G78" s="28">
        <v>1</v>
      </c>
      <c r="H78" s="29"/>
    </row>
    <row r="79" spans="1:8" s="22" customFormat="1" ht="45" x14ac:dyDescent="0.25">
      <c r="A79" s="29">
        <v>7</v>
      </c>
      <c r="B79" s="25" t="s">
        <v>102</v>
      </c>
      <c r="C79" s="25" t="s">
        <v>103</v>
      </c>
      <c r="D79" s="28" t="s">
        <v>58</v>
      </c>
      <c r="E79" s="36">
        <v>1</v>
      </c>
      <c r="F79" s="36" t="s">
        <v>98</v>
      </c>
      <c r="G79" s="28">
        <v>1</v>
      </c>
      <c r="H79" s="29"/>
    </row>
    <row r="80" spans="1:8" s="22" customFormat="1" ht="20.25" x14ac:dyDescent="0.25">
      <c r="A80" s="99" t="s">
        <v>7</v>
      </c>
      <c r="B80" s="83"/>
      <c r="C80" s="83"/>
      <c r="D80" s="83"/>
      <c r="E80" s="83"/>
      <c r="F80" s="83"/>
      <c r="G80" s="83"/>
      <c r="H80" s="83"/>
    </row>
    <row r="81" spans="1:8" s="22" customFormat="1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11</v>
      </c>
    </row>
    <row r="82" spans="1:8" s="22" customFormat="1" ht="30" x14ac:dyDescent="0.25">
      <c r="A82" s="17">
        <v>1</v>
      </c>
      <c r="B82" s="37" t="s">
        <v>114</v>
      </c>
      <c r="C82" s="27" t="s">
        <v>115</v>
      </c>
      <c r="D82" s="15" t="s">
        <v>116</v>
      </c>
      <c r="E82" s="17">
        <v>1</v>
      </c>
      <c r="F82" s="17" t="s">
        <v>59</v>
      </c>
      <c r="G82" s="15">
        <f>E82</f>
        <v>1</v>
      </c>
      <c r="H82" s="38"/>
    </row>
    <row r="83" spans="1:8" s="22" customFormat="1" x14ac:dyDescent="0.25">
      <c r="A83" s="15">
        <v>2</v>
      </c>
      <c r="B83" s="37" t="s">
        <v>117</v>
      </c>
      <c r="C83" s="27" t="s">
        <v>118</v>
      </c>
      <c r="D83" s="15" t="s">
        <v>116</v>
      </c>
      <c r="E83" s="15">
        <v>1</v>
      </c>
      <c r="F83" s="15" t="s">
        <v>59</v>
      </c>
      <c r="G83" s="15">
        <v>2</v>
      </c>
      <c r="H83" s="38"/>
    </row>
    <row r="84" spans="1:8" s="22" customFormat="1" ht="21" thickBot="1" x14ac:dyDescent="0.3">
      <c r="A84" s="100" t="s">
        <v>119</v>
      </c>
      <c r="B84" s="101"/>
      <c r="C84" s="101"/>
      <c r="D84" s="101"/>
      <c r="E84" s="101"/>
      <c r="F84" s="101"/>
      <c r="G84" s="101"/>
      <c r="H84" s="101"/>
    </row>
    <row r="85" spans="1:8" s="22" customFormat="1" x14ac:dyDescent="0.25">
      <c r="A85" s="96" t="s">
        <v>9</v>
      </c>
      <c r="B85" s="97"/>
      <c r="C85" s="97"/>
      <c r="D85" s="97"/>
      <c r="E85" s="97"/>
      <c r="F85" s="97"/>
      <c r="G85" s="97"/>
      <c r="H85" s="98"/>
    </row>
    <row r="86" spans="1:8" s="22" customFormat="1" x14ac:dyDescent="0.25">
      <c r="A86" s="87" t="s">
        <v>120</v>
      </c>
      <c r="B86" s="88"/>
      <c r="C86" s="88"/>
      <c r="D86" s="88"/>
      <c r="E86" s="88"/>
      <c r="F86" s="88"/>
      <c r="G86" s="88"/>
      <c r="H86" s="89"/>
    </row>
    <row r="87" spans="1:8" s="22" customFormat="1" x14ac:dyDescent="0.25">
      <c r="A87" s="87" t="s">
        <v>121</v>
      </c>
      <c r="B87" s="88"/>
      <c r="C87" s="88"/>
      <c r="D87" s="88"/>
      <c r="E87" s="88"/>
      <c r="F87" s="88"/>
      <c r="G87" s="88"/>
      <c r="H87" s="89"/>
    </row>
    <row r="88" spans="1:8" s="22" customFormat="1" x14ac:dyDescent="0.25">
      <c r="A88" s="87" t="s">
        <v>122</v>
      </c>
      <c r="B88" s="88"/>
      <c r="C88" s="88"/>
      <c r="D88" s="88"/>
      <c r="E88" s="88"/>
      <c r="F88" s="88"/>
      <c r="G88" s="88"/>
      <c r="H88" s="89"/>
    </row>
    <row r="89" spans="1:8" s="22" customFormat="1" x14ac:dyDescent="0.25">
      <c r="A89" s="87" t="s">
        <v>123</v>
      </c>
      <c r="B89" s="88"/>
      <c r="C89" s="88"/>
      <c r="D89" s="88"/>
      <c r="E89" s="88"/>
      <c r="F89" s="88"/>
      <c r="G89" s="88"/>
      <c r="H89" s="89"/>
    </row>
    <row r="90" spans="1:8" s="22" customFormat="1" x14ac:dyDescent="0.25">
      <c r="A90" s="87" t="s">
        <v>40</v>
      </c>
      <c r="B90" s="88"/>
      <c r="C90" s="88"/>
      <c r="D90" s="88"/>
      <c r="E90" s="88"/>
      <c r="F90" s="88"/>
      <c r="G90" s="88"/>
      <c r="H90" s="89"/>
    </row>
    <row r="91" spans="1:8" s="22" customFormat="1" x14ac:dyDescent="0.25">
      <c r="A91" s="87" t="s">
        <v>95</v>
      </c>
      <c r="B91" s="88"/>
      <c r="C91" s="88"/>
      <c r="D91" s="88"/>
      <c r="E91" s="88"/>
      <c r="F91" s="88"/>
      <c r="G91" s="88"/>
      <c r="H91" s="89"/>
    </row>
    <row r="92" spans="1:8" s="22" customFormat="1" x14ac:dyDescent="0.25">
      <c r="A92" s="87" t="s">
        <v>55</v>
      </c>
      <c r="B92" s="88"/>
      <c r="C92" s="88"/>
      <c r="D92" s="88"/>
      <c r="E92" s="88"/>
      <c r="F92" s="88"/>
      <c r="G92" s="88"/>
      <c r="H92" s="89"/>
    </row>
    <row r="93" spans="1:8" s="22" customFormat="1" x14ac:dyDescent="0.25">
      <c r="A93" s="87" t="s">
        <v>56</v>
      </c>
      <c r="B93" s="83"/>
      <c r="C93" s="83"/>
      <c r="D93" s="83"/>
      <c r="E93" s="83"/>
      <c r="F93" s="83"/>
      <c r="G93" s="83"/>
      <c r="H93" s="89"/>
    </row>
    <row r="94" spans="1:8" s="22" customFormat="1" ht="60" x14ac:dyDescent="0.25">
      <c r="A94" s="39" t="s">
        <v>6</v>
      </c>
      <c r="B94" s="34" t="s">
        <v>5</v>
      </c>
      <c r="C94" s="34" t="s">
        <v>4</v>
      </c>
      <c r="D94" s="34" t="s">
        <v>3</v>
      </c>
      <c r="E94" s="34" t="s">
        <v>2</v>
      </c>
      <c r="F94" s="34" t="s">
        <v>1</v>
      </c>
      <c r="G94" s="34" t="s">
        <v>0</v>
      </c>
      <c r="H94" s="34" t="s">
        <v>11</v>
      </c>
    </row>
    <row r="95" spans="1:8" s="22" customFormat="1" ht="45" x14ac:dyDescent="0.25">
      <c r="A95" s="36">
        <v>1</v>
      </c>
      <c r="B95" s="25" t="s">
        <v>124</v>
      </c>
      <c r="C95" s="25" t="s">
        <v>125</v>
      </c>
      <c r="D95" s="36" t="s">
        <v>66</v>
      </c>
      <c r="E95" s="36">
        <v>1</v>
      </c>
      <c r="F95" s="36" t="s">
        <v>98</v>
      </c>
      <c r="G95" s="36">
        <v>1</v>
      </c>
      <c r="H95" s="40"/>
    </row>
    <row r="96" spans="1:8" s="22" customFormat="1" x14ac:dyDescent="0.25">
      <c r="A96" s="41">
        <v>2</v>
      </c>
      <c r="B96" s="25" t="s">
        <v>126</v>
      </c>
      <c r="C96" s="25" t="s">
        <v>127</v>
      </c>
      <c r="D96" s="41" t="s">
        <v>128</v>
      </c>
      <c r="E96" s="41">
        <v>1</v>
      </c>
      <c r="F96" s="36" t="s">
        <v>129</v>
      </c>
      <c r="G96" s="41">
        <v>2</v>
      </c>
      <c r="H96" s="42"/>
    </row>
    <row r="97" spans="1:8" s="22" customFormat="1" x14ac:dyDescent="0.25">
      <c r="A97" s="41">
        <v>3</v>
      </c>
      <c r="B97" s="25" t="s">
        <v>130</v>
      </c>
      <c r="C97" s="25" t="s">
        <v>131</v>
      </c>
      <c r="D97" s="41" t="s">
        <v>128</v>
      </c>
      <c r="E97" s="41">
        <v>1</v>
      </c>
      <c r="F97" s="36" t="s">
        <v>129</v>
      </c>
      <c r="G97" s="41">
        <v>1</v>
      </c>
      <c r="H97" s="42"/>
    </row>
  </sheetData>
  <mergeCells count="69">
    <mergeCell ref="A91:H91"/>
    <mergeCell ref="A92:H92"/>
    <mergeCell ref="A93:H93"/>
    <mergeCell ref="A86:H86"/>
    <mergeCell ref="A87:H87"/>
    <mergeCell ref="A88:H88"/>
    <mergeCell ref="A89:H89"/>
    <mergeCell ref="A90:H90"/>
    <mergeCell ref="A84:H84"/>
    <mergeCell ref="A85:H85"/>
    <mergeCell ref="A80:H80"/>
    <mergeCell ref="A53:H53"/>
    <mergeCell ref="A54:H54"/>
    <mergeCell ref="A71:H7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52:H52"/>
    <mergeCell ref="A45:H45"/>
    <mergeCell ref="A46:H46"/>
    <mergeCell ref="A47:H47"/>
    <mergeCell ref="A48:H48"/>
    <mergeCell ref="A49:H49"/>
    <mergeCell ref="A50:H50"/>
    <mergeCell ref="A51:H51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G10" r:id="rId1"/>
    <hyperlink ref="G11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E11" sqref="E11:F11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10</v>
      </c>
      <c r="B1" s="88"/>
      <c r="C1" s="88"/>
      <c r="D1" s="88"/>
      <c r="E1" s="88"/>
      <c r="F1" s="88"/>
      <c r="G1" s="88"/>
      <c r="H1" s="88"/>
    </row>
    <row r="2" spans="1:8" s="8" customFormat="1" ht="20.25" x14ac:dyDescent="0.3">
      <c r="A2" s="85" t="s">
        <v>32</v>
      </c>
      <c r="B2" s="85"/>
      <c r="C2" s="85"/>
      <c r="D2" s="85"/>
      <c r="E2" s="85"/>
      <c r="F2" s="85"/>
      <c r="G2" s="85"/>
      <c r="H2" s="85"/>
    </row>
    <row r="3" spans="1:8" s="8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</v>
      </c>
      <c r="B3" s="86"/>
      <c r="C3" s="86"/>
      <c r="D3" s="86"/>
      <c r="E3" s="86"/>
      <c r="F3" s="86"/>
      <c r="G3" s="86"/>
      <c r="H3" s="86"/>
    </row>
    <row r="4" spans="1:8" s="8" customFormat="1" ht="20.25" x14ac:dyDescent="0.3">
      <c r="A4" s="85" t="s">
        <v>33</v>
      </c>
      <c r="B4" s="85"/>
      <c r="C4" s="85"/>
      <c r="D4" s="85"/>
      <c r="E4" s="85"/>
      <c r="F4" s="85"/>
      <c r="G4" s="85"/>
      <c r="H4" s="85"/>
    </row>
    <row r="5" spans="1:8" ht="20.25" x14ac:dyDescent="0.25">
      <c r="A5" s="84" t="str">
        <f>'Информация о Чемпионате'!B3</f>
        <v>Архитектура</v>
      </c>
      <c r="B5" s="84"/>
      <c r="C5" s="84"/>
      <c r="D5" s="84"/>
      <c r="E5" s="84"/>
      <c r="F5" s="84"/>
      <c r="G5" s="84"/>
      <c r="H5" s="84"/>
    </row>
    <row r="6" spans="1:8" x14ac:dyDescent="0.25">
      <c r="A6" s="78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78" t="s">
        <v>30</v>
      </c>
      <c r="B7" s="78"/>
      <c r="C7" s="81" t="str">
        <f>'Общая инфраструктура'!C7:H7</f>
        <v>Красноярский край</v>
      </c>
      <c r="D7" s="81"/>
      <c r="E7" s="81"/>
      <c r="F7" s="81"/>
      <c r="G7" s="81"/>
      <c r="H7" s="81"/>
    </row>
    <row r="8" spans="1:8" ht="15.75" x14ac:dyDescent="0.25">
      <c r="A8" s="78" t="s">
        <v>31</v>
      </c>
      <c r="B8" s="78"/>
      <c r="C8" s="78"/>
      <c r="D8" s="81" t="str">
        <f>'Общая инфраструктура'!D8:H8</f>
        <v>КГБПОУ "Красноярский строительный техникум"</v>
      </c>
      <c r="E8" s="81"/>
      <c r="F8" s="81"/>
      <c r="G8" s="81"/>
      <c r="H8" s="81"/>
    </row>
    <row r="9" spans="1:8" ht="15.75" x14ac:dyDescent="0.25">
      <c r="A9" s="78" t="s">
        <v>27</v>
      </c>
      <c r="B9" s="78"/>
      <c r="C9" s="78" t="str">
        <f>'Общая инфраструктура'!C9:H9</f>
        <v>Красноярский край, г. Красноярск, ул. Семафорная, д. 381/2</v>
      </c>
      <c r="D9" s="78"/>
      <c r="E9" s="78"/>
      <c r="F9" s="78"/>
      <c r="G9" s="78"/>
      <c r="H9" s="78"/>
    </row>
    <row r="10" spans="1:8" ht="15.75" x14ac:dyDescent="0.25">
      <c r="A10" s="78" t="s">
        <v>29</v>
      </c>
      <c r="B10" s="78"/>
      <c r="C10" s="78" t="str">
        <f>'Общая инфраструктура'!C10:D10</f>
        <v>Вараск Ксения Сергеевна</v>
      </c>
      <c r="D10" s="78"/>
      <c r="E10" s="79">
        <f>'Общая инфраструктура'!E10:F10</f>
        <v>89293206527</v>
      </c>
      <c r="F10" s="78"/>
      <c r="G10" s="78" t="str">
        <f>'Общая инфраструктура'!G10:H10</f>
        <v>v_k_s_1986@mail.ru</v>
      </c>
      <c r="H10" s="78"/>
    </row>
    <row r="11" spans="1:8" ht="15.75" customHeight="1" x14ac:dyDescent="0.25">
      <c r="A11" s="78" t="s">
        <v>37</v>
      </c>
      <c r="B11" s="78"/>
      <c r="C11" s="78" t="str">
        <f>'Общая инфраструктура'!C11:D11</f>
        <v>Заборский Иван Николаевич</v>
      </c>
      <c r="D11" s="78"/>
      <c r="E11" s="79">
        <f>'Общая инфраструктура'!E11:F11</f>
        <v>79135070293</v>
      </c>
      <c r="F11" s="78"/>
      <c r="G11" s="78" t="str">
        <f>'Общая инфраструктура'!G11:H11</f>
        <v>zinsmile@mail.ru</v>
      </c>
      <c r="H11" s="78"/>
    </row>
    <row r="12" spans="1:8" ht="15.75" customHeight="1" x14ac:dyDescent="0.25">
      <c r="A12" s="78" t="s">
        <v>42</v>
      </c>
      <c r="B12" s="78"/>
      <c r="C12" s="78">
        <f>'Информация о Чемпионате'!B17</f>
        <v>35</v>
      </c>
      <c r="D12" s="78"/>
      <c r="E12" s="78"/>
      <c r="F12" s="78"/>
      <c r="G12" s="78"/>
      <c r="H12" s="78"/>
    </row>
    <row r="13" spans="1:8" ht="15.75" x14ac:dyDescent="0.25">
      <c r="A13" s="78" t="s">
        <v>18</v>
      </c>
      <c r="B13" s="78"/>
      <c r="C13" s="78">
        <f>'Общая инфраструктура'!C13:H13</f>
        <v>31</v>
      </c>
      <c r="D13" s="78"/>
      <c r="E13" s="78"/>
      <c r="F13" s="78"/>
      <c r="G13" s="78"/>
      <c r="H13" s="78"/>
    </row>
    <row r="14" spans="1:8" ht="15.75" x14ac:dyDescent="0.25">
      <c r="A14" s="78" t="s">
        <v>19</v>
      </c>
      <c r="B14" s="78"/>
      <c r="C14" s="78">
        <f>'Общая инфраструктура'!C14:H14</f>
        <v>16</v>
      </c>
      <c r="D14" s="78"/>
      <c r="E14" s="78"/>
      <c r="F14" s="78"/>
      <c r="G14" s="78"/>
      <c r="H14" s="78"/>
    </row>
    <row r="15" spans="1:8" ht="15.75" x14ac:dyDescent="0.25">
      <c r="A15" s="78" t="s">
        <v>28</v>
      </c>
      <c r="B15" s="78"/>
      <c r="C15" s="78" t="str">
        <f>'Общая инфраструктура'!C15:H15</f>
        <v>07.04.2025-14.04.2025</v>
      </c>
      <c r="D15" s="78"/>
      <c r="E15" s="78"/>
      <c r="F15" s="78"/>
      <c r="G15" s="78"/>
      <c r="H15" s="78"/>
    </row>
    <row r="16" spans="1:8" s="22" customFormat="1" ht="22.5" customHeight="1" thickBot="1" x14ac:dyDescent="0.3">
      <c r="A16" s="102" t="s">
        <v>133</v>
      </c>
      <c r="B16" s="110"/>
      <c r="C16" s="110"/>
      <c r="D16" s="110"/>
      <c r="E16" s="110"/>
      <c r="F16" s="110"/>
      <c r="G16" s="110"/>
      <c r="H16" s="110"/>
    </row>
    <row r="17" spans="1:8" s="22" customFormat="1" ht="15.75" customHeight="1" x14ac:dyDescent="0.25">
      <c r="A17" s="96" t="s">
        <v>9</v>
      </c>
      <c r="B17" s="106"/>
      <c r="C17" s="106"/>
      <c r="D17" s="106"/>
      <c r="E17" s="106"/>
      <c r="F17" s="106"/>
      <c r="G17" s="106"/>
      <c r="H17" s="107"/>
    </row>
    <row r="18" spans="1:8" s="22" customFormat="1" ht="15" customHeight="1" x14ac:dyDescent="0.25">
      <c r="A18" s="87" t="s">
        <v>134</v>
      </c>
      <c r="B18" s="104"/>
      <c r="C18" s="104"/>
      <c r="D18" s="104"/>
      <c r="E18" s="104"/>
      <c r="F18" s="104"/>
      <c r="G18" s="104"/>
      <c r="H18" s="105"/>
    </row>
    <row r="19" spans="1:8" s="22" customFormat="1" ht="15" customHeight="1" x14ac:dyDescent="0.25">
      <c r="A19" s="87" t="s">
        <v>135</v>
      </c>
      <c r="B19" s="104"/>
      <c r="C19" s="104"/>
      <c r="D19" s="104"/>
      <c r="E19" s="104"/>
      <c r="F19" s="104"/>
      <c r="G19" s="104"/>
      <c r="H19" s="105"/>
    </row>
    <row r="20" spans="1:8" s="22" customFormat="1" ht="15" customHeight="1" x14ac:dyDescent="0.25">
      <c r="A20" s="87" t="s">
        <v>136</v>
      </c>
      <c r="B20" s="104"/>
      <c r="C20" s="104"/>
      <c r="D20" s="104"/>
      <c r="E20" s="104"/>
      <c r="F20" s="104"/>
      <c r="G20" s="104"/>
      <c r="H20" s="105"/>
    </row>
    <row r="21" spans="1:8" s="22" customFormat="1" ht="15" customHeight="1" x14ac:dyDescent="0.25">
      <c r="A21" s="87" t="s">
        <v>137</v>
      </c>
      <c r="B21" s="104"/>
      <c r="C21" s="104"/>
      <c r="D21" s="104"/>
      <c r="E21" s="104"/>
      <c r="F21" s="104"/>
      <c r="G21" s="104"/>
      <c r="H21" s="105"/>
    </row>
    <row r="22" spans="1:8" s="22" customFormat="1" ht="15" customHeight="1" x14ac:dyDescent="0.25">
      <c r="A22" s="87" t="s">
        <v>40</v>
      </c>
      <c r="B22" s="104"/>
      <c r="C22" s="104"/>
      <c r="D22" s="104"/>
      <c r="E22" s="104"/>
      <c r="F22" s="104"/>
      <c r="G22" s="104"/>
      <c r="H22" s="105"/>
    </row>
    <row r="23" spans="1:8" s="22" customFormat="1" ht="15" customHeight="1" x14ac:dyDescent="0.25">
      <c r="A23" s="87" t="s">
        <v>54</v>
      </c>
      <c r="B23" s="104"/>
      <c r="C23" s="104"/>
      <c r="D23" s="104"/>
      <c r="E23" s="104"/>
      <c r="F23" s="104"/>
      <c r="G23" s="104"/>
      <c r="H23" s="105"/>
    </row>
    <row r="24" spans="1:8" s="22" customFormat="1" ht="15" customHeight="1" x14ac:dyDescent="0.25">
      <c r="A24" s="87" t="s">
        <v>55</v>
      </c>
      <c r="B24" s="104"/>
      <c r="C24" s="104"/>
      <c r="D24" s="104"/>
      <c r="E24" s="104"/>
      <c r="F24" s="104"/>
      <c r="G24" s="104"/>
      <c r="H24" s="105"/>
    </row>
    <row r="25" spans="1:8" s="22" customFormat="1" ht="15.75" customHeight="1" x14ac:dyDescent="0.25">
      <c r="A25" s="87" t="s">
        <v>56</v>
      </c>
      <c r="B25" s="109"/>
      <c r="C25" s="109"/>
      <c r="D25" s="109"/>
      <c r="E25" s="109"/>
      <c r="F25" s="109"/>
      <c r="G25" s="109"/>
      <c r="H25" s="105"/>
    </row>
    <row r="26" spans="1:8" s="22" customFormat="1" ht="60" x14ac:dyDescent="0.25">
      <c r="A26" s="36" t="s">
        <v>6</v>
      </c>
      <c r="B26" s="36" t="s">
        <v>5</v>
      </c>
      <c r="C26" s="36" t="s">
        <v>4</v>
      </c>
      <c r="D26" s="36" t="s">
        <v>3</v>
      </c>
      <c r="E26" s="36" t="s">
        <v>2</v>
      </c>
      <c r="F26" s="36" t="s">
        <v>1</v>
      </c>
      <c r="G26" s="36" t="s">
        <v>0</v>
      </c>
      <c r="H26" s="36" t="s">
        <v>11</v>
      </c>
    </row>
    <row r="27" spans="1:8" s="22" customFormat="1" ht="45" x14ac:dyDescent="0.25">
      <c r="A27" s="36">
        <v>1</v>
      </c>
      <c r="B27" s="35" t="s">
        <v>138</v>
      </c>
      <c r="C27" s="37" t="s">
        <v>139</v>
      </c>
      <c r="D27" s="36" t="s">
        <v>66</v>
      </c>
      <c r="E27" s="36">
        <v>1</v>
      </c>
      <c r="F27" s="36" t="s">
        <v>140</v>
      </c>
      <c r="G27" s="36">
        <f>'Информация о Чемпионате'!$B$16</f>
        <v>16</v>
      </c>
      <c r="H27" s="43"/>
    </row>
    <row r="28" spans="1:8" s="22" customFormat="1" ht="30" x14ac:dyDescent="0.25">
      <c r="A28" s="36">
        <v>2</v>
      </c>
      <c r="B28" s="25" t="s">
        <v>141</v>
      </c>
      <c r="C28" s="37" t="s">
        <v>142</v>
      </c>
      <c r="D28" s="36" t="s">
        <v>66</v>
      </c>
      <c r="E28" s="36">
        <v>1</v>
      </c>
      <c r="F28" s="36" t="s">
        <v>140</v>
      </c>
      <c r="G28" s="36">
        <f>'Информация о Чемпионате'!$B$16</f>
        <v>16</v>
      </c>
      <c r="H28" s="43"/>
    </row>
    <row r="29" spans="1:8" s="22" customFormat="1" ht="45" x14ac:dyDescent="0.25">
      <c r="A29" s="36">
        <v>3</v>
      </c>
      <c r="B29" s="25" t="s">
        <v>143</v>
      </c>
      <c r="C29" s="37" t="s">
        <v>144</v>
      </c>
      <c r="D29" s="36" t="s">
        <v>66</v>
      </c>
      <c r="E29" s="36">
        <v>1</v>
      </c>
      <c r="F29" s="36" t="s">
        <v>140</v>
      </c>
      <c r="G29" s="36">
        <f>'Информация о Чемпионате'!$B$16</f>
        <v>16</v>
      </c>
      <c r="H29" s="43"/>
    </row>
    <row r="30" spans="1:8" s="22" customFormat="1" ht="45" x14ac:dyDescent="0.25">
      <c r="A30" s="36">
        <v>4</v>
      </c>
      <c r="B30" s="25" t="s">
        <v>145</v>
      </c>
      <c r="C30" s="37" t="s">
        <v>146</v>
      </c>
      <c r="D30" s="36" t="s">
        <v>66</v>
      </c>
      <c r="E30" s="36">
        <v>1</v>
      </c>
      <c r="F30" s="36" t="s">
        <v>140</v>
      </c>
      <c r="G30" s="36">
        <f>'Информация о Чемпионате'!$B$16</f>
        <v>16</v>
      </c>
      <c r="H30" s="43"/>
    </row>
    <row r="31" spans="1:8" s="22" customFormat="1" ht="75" x14ac:dyDescent="0.25">
      <c r="A31" s="36">
        <v>5</v>
      </c>
      <c r="B31" s="25" t="s">
        <v>147</v>
      </c>
      <c r="C31" s="37" t="s">
        <v>148</v>
      </c>
      <c r="D31" s="36" t="s">
        <v>66</v>
      </c>
      <c r="E31" s="36">
        <v>1</v>
      </c>
      <c r="F31" s="36" t="s">
        <v>140</v>
      </c>
      <c r="G31" s="36">
        <f>'Информация о Чемпионате'!$B$16</f>
        <v>16</v>
      </c>
      <c r="H31" s="43"/>
    </row>
    <row r="32" spans="1:8" s="22" customFormat="1" ht="30" x14ac:dyDescent="0.25">
      <c r="A32" s="36">
        <v>6</v>
      </c>
      <c r="B32" s="25" t="s">
        <v>149</v>
      </c>
      <c r="C32" s="37" t="s">
        <v>150</v>
      </c>
      <c r="D32" s="36" t="s">
        <v>151</v>
      </c>
      <c r="E32" s="36">
        <v>1</v>
      </c>
      <c r="F32" s="36" t="s">
        <v>140</v>
      </c>
      <c r="G32" s="36">
        <f>'Информация о Чемпионате'!$B$16</f>
        <v>16</v>
      </c>
      <c r="H32" s="43"/>
    </row>
    <row r="33" spans="1:8" s="22" customFormat="1" ht="30" x14ac:dyDescent="0.25">
      <c r="A33" s="36">
        <v>7</v>
      </c>
      <c r="B33" s="25" t="s">
        <v>152</v>
      </c>
      <c r="C33" s="37" t="s">
        <v>150</v>
      </c>
      <c r="D33" s="36" t="s">
        <v>151</v>
      </c>
      <c r="E33" s="36">
        <v>1</v>
      </c>
      <c r="F33" s="36" t="s">
        <v>140</v>
      </c>
      <c r="G33" s="36">
        <f>'Информация о Чемпионате'!$B$16</f>
        <v>16</v>
      </c>
      <c r="H33" s="43"/>
    </row>
    <row r="34" spans="1:8" s="22" customFormat="1" ht="30" x14ac:dyDescent="0.25">
      <c r="A34" s="36">
        <v>8</v>
      </c>
      <c r="B34" s="25" t="s">
        <v>153</v>
      </c>
      <c r="C34" s="37" t="s">
        <v>154</v>
      </c>
      <c r="D34" s="36" t="s">
        <v>66</v>
      </c>
      <c r="E34" s="36">
        <v>1</v>
      </c>
      <c r="F34" s="36" t="s">
        <v>140</v>
      </c>
      <c r="G34" s="36">
        <f>'Информация о Чемпионате'!$B$16</f>
        <v>16</v>
      </c>
      <c r="H34" s="43"/>
    </row>
    <row r="35" spans="1:8" s="22" customFormat="1" ht="60" x14ac:dyDescent="0.25">
      <c r="A35" s="36">
        <v>9</v>
      </c>
      <c r="B35" s="44" t="s">
        <v>96</v>
      </c>
      <c r="C35" s="44" t="s">
        <v>248</v>
      </c>
      <c r="D35" s="28" t="s">
        <v>58</v>
      </c>
      <c r="E35" s="36">
        <v>1</v>
      </c>
      <c r="F35" s="36" t="s">
        <v>140</v>
      </c>
      <c r="G35" s="36">
        <f>'Информация о Чемпионате'!$B$16</f>
        <v>16</v>
      </c>
      <c r="H35" s="43"/>
    </row>
    <row r="36" spans="1:8" s="22" customFormat="1" ht="60" x14ac:dyDescent="0.25">
      <c r="A36" s="36">
        <v>10</v>
      </c>
      <c r="B36" s="44" t="s">
        <v>155</v>
      </c>
      <c r="C36" s="44" t="s">
        <v>249</v>
      </c>
      <c r="D36" s="28" t="s">
        <v>58</v>
      </c>
      <c r="E36" s="36">
        <v>1</v>
      </c>
      <c r="F36" s="36" t="s">
        <v>140</v>
      </c>
      <c r="G36" s="36">
        <f>'Информация о Чемпионате'!$B$16</f>
        <v>16</v>
      </c>
      <c r="H36" s="43"/>
    </row>
    <row r="37" spans="1:8" s="22" customFormat="1" ht="60" x14ac:dyDescent="0.25">
      <c r="A37" s="36">
        <v>11</v>
      </c>
      <c r="B37" s="35" t="s">
        <v>156</v>
      </c>
      <c r="C37" s="37" t="s">
        <v>157</v>
      </c>
      <c r="D37" s="28" t="s">
        <v>58</v>
      </c>
      <c r="E37" s="36">
        <v>1</v>
      </c>
      <c r="F37" s="36" t="s">
        <v>140</v>
      </c>
      <c r="G37" s="36">
        <f>'Информация о Чемпионате'!$B$16</f>
        <v>16</v>
      </c>
      <c r="H37" s="43"/>
    </row>
    <row r="38" spans="1:8" s="22" customFormat="1" ht="30" x14ac:dyDescent="0.25">
      <c r="A38" s="36">
        <v>12</v>
      </c>
      <c r="B38" s="35" t="s">
        <v>158</v>
      </c>
      <c r="C38" s="37" t="s">
        <v>159</v>
      </c>
      <c r="D38" s="28" t="s">
        <v>58</v>
      </c>
      <c r="E38" s="36">
        <v>1</v>
      </c>
      <c r="F38" s="36" t="s">
        <v>140</v>
      </c>
      <c r="G38" s="36">
        <f>'Информация о Чемпионате'!$B$16</f>
        <v>16</v>
      </c>
      <c r="H38" s="43"/>
    </row>
    <row r="39" spans="1:8" s="22" customFormat="1" ht="90" x14ac:dyDescent="0.25">
      <c r="A39" s="36">
        <v>13</v>
      </c>
      <c r="B39" s="35" t="s">
        <v>160</v>
      </c>
      <c r="C39" s="37" t="s">
        <v>77</v>
      </c>
      <c r="D39" s="36" t="s">
        <v>66</v>
      </c>
      <c r="E39" s="36">
        <v>1</v>
      </c>
      <c r="F39" s="36" t="s">
        <v>140</v>
      </c>
      <c r="G39" s="36">
        <f>'Информация о Чемпионате'!$B$16</f>
        <v>16</v>
      </c>
      <c r="H39" s="43" t="s">
        <v>254</v>
      </c>
    </row>
    <row r="40" spans="1:8" s="22" customFormat="1" ht="195" x14ac:dyDescent="0.25">
      <c r="A40" s="36">
        <v>14</v>
      </c>
      <c r="B40" s="35" t="s">
        <v>161</v>
      </c>
      <c r="C40" s="37" t="s">
        <v>79</v>
      </c>
      <c r="D40" s="36" t="s">
        <v>66</v>
      </c>
      <c r="E40" s="36">
        <v>1</v>
      </c>
      <c r="F40" s="36" t="s">
        <v>140</v>
      </c>
      <c r="G40" s="36">
        <f>'Информация о Чемпионате'!$B$16</f>
        <v>16</v>
      </c>
      <c r="H40" s="43" t="s">
        <v>238</v>
      </c>
    </row>
    <row r="41" spans="1:8" s="22" customFormat="1" ht="165" x14ac:dyDescent="0.25">
      <c r="A41" s="36">
        <v>15</v>
      </c>
      <c r="B41" s="35" t="s">
        <v>162</v>
      </c>
      <c r="C41" s="37" t="s">
        <v>81</v>
      </c>
      <c r="D41" s="36" t="s">
        <v>66</v>
      </c>
      <c r="E41" s="36">
        <v>1</v>
      </c>
      <c r="F41" s="36" t="s">
        <v>140</v>
      </c>
      <c r="G41" s="36">
        <f>'Информация о Чемпионате'!$B$16</f>
        <v>16</v>
      </c>
      <c r="H41" s="40" t="s">
        <v>253</v>
      </c>
    </row>
    <row r="42" spans="1:8" s="22" customFormat="1" ht="45" x14ac:dyDescent="0.25">
      <c r="A42" s="36">
        <v>16</v>
      </c>
      <c r="B42" s="35" t="s">
        <v>163</v>
      </c>
      <c r="C42" s="37" t="s">
        <v>83</v>
      </c>
      <c r="D42" s="36" t="s">
        <v>66</v>
      </c>
      <c r="E42" s="36">
        <v>1</v>
      </c>
      <c r="F42" s="36" t="s">
        <v>140</v>
      </c>
      <c r="G42" s="36">
        <f>'Информация о Чемпионате'!$B$16</f>
        <v>16</v>
      </c>
      <c r="H42" s="40" t="s">
        <v>255</v>
      </c>
    </row>
    <row r="43" spans="1:8" s="22" customFormat="1" ht="195" x14ac:dyDescent="0.25">
      <c r="A43" s="36">
        <v>17</v>
      </c>
      <c r="B43" s="35" t="s">
        <v>164</v>
      </c>
      <c r="C43" s="37" t="s">
        <v>85</v>
      </c>
      <c r="D43" s="36" t="s">
        <v>66</v>
      </c>
      <c r="E43" s="36">
        <v>1</v>
      </c>
      <c r="F43" s="36" t="s">
        <v>140</v>
      </c>
      <c r="G43" s="36">
        <f>'Информация о Чемпионате'!$B$16</f>
        <v>16</v>
      </c>
      <c r="H43" s="43" t="s">
        <v>237</v>
      </c>
    </row>
    <row r="44" spans="1:8" s="22" customFormat="1" ht="330" x14ac:dyDescent="0.25">
      <c r="A44" s="36">
        <v>18</v>
      </c>
      <c r="B44" s="35" t="s">
        <v>165</v>
      </c>
      <c r="C44" s="37" t="s">
        <v>87</v>
      </c>
      <c r="D44" s="36" t="s">
        <v>66</v>
      </c>
      <c r="E44" s="36">
        <v>1</v>
      </c>
      <c r="F44" s="36" t="s">
        <v>140</v>
      </c>
      <c r="G44" s="36">
        <f>'Информация о Чемпионате'!$B$16</f>
        <v>16</v>
      </c>
      <c r="H44" s="43" t="s">
        <v>239</v>
      </c>
    </row>
    <row r="45" spans="1:8" s="22" customFormat="1" ht="255" x14ac:dyDescent="0.25">
      <c r="A45" s="36">
        <v>19</v>
      </c>
      <c r="B45" s="25" t="s">
        <v>165</v>
      </c>
      <c r="C45" s="25" t="s">
        <v>88</v>
      </c>
      <c r="D45" s="36" t="s">
        <v>66</v>
      </c>
      <c r="E45" s="36">
        <v>1</v>
      </c>
      <c r="F45" s="36" t="s">
        <v>140</v>
      </c>
      <c r="G45" s="36">
        <f>'Информация о Чемпионате'!$B$16</f>
        <v>16</v>
      </c>
      <c r="H45" s="43" t="s">
        <v>166</v>
      </c>
    </row>
    <row r="46" spans="1:8" s="22" customFormat="1" ht="15" customHeight="1" x14ac:dyDescent="0.25">
      <c r="A46" s="36">
        <v>20</v>
      </c>
      <c r="B46" s="25" t="s">
        <v>64</v>
      </c>
      <c r="C46" s="7" t="s">
        <v>104</v>
      </c>
      <c r="D46" s="36" t="s">
        <v>66</v>
      </c>
      <c r="E46" s="36">
        <v>1</v>
      </c>
      <c r="F46" s="36" t="s">
        <v>140</v>
      </c>
      <c r="G46" s="36">
        <f>'Информация о Чемпионате'!$B$16</f>
        <v>16</v>
      </c>
      <c r="H46" s="43"/>
    </row>
    <row r="47" spans="1:8" s="45" customFormat="1" ht="15" customHeight="1" x14ac:dyDescent="0.25">
      <c r="A47" s="99" t="s">
        <v>7</v>
      </c>
      <c r="B47" s="109"/>
      <c r="C47" s="109"/>
      <c r="D47" s="109"/>
      <c r="E47" s="109"/>
      <c r="F47" s="109"/>
      <c r="G47" s="109"/>
      <c r="H47" s="109"/>
    </row>
    <row r="48" spans="1:8" s="45" customFormat="1" ht="40.9" customHeight="1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s="45" customFormat="1" ht="25.5" x14ac:dyDescent="0.25">
      <c r="A49" s="47">
        <v>1</v>
      </c>
      <c r="B49" s="46" t="s">
        <v>168</v>
      </c>
      <c r="C49" s="48" t="s">
        <v>169</v>
      </c>
      <c r="D49" s="18" t="s">
        <v>167</v>
      </c>
      <c r="E49" s="15">
        <v>2</v>
      </c>
      <c r="F49" s="15" t="s">
        <v>140</v>
      </c>
      <c r="G49" s="15">
        <v>30</v>
      </c>
      <c r="H49" s="38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60" workbookViewId="0">
      <selection activeCell="G46" sqref="G46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10</v>
      </c>
      <c r="B1" s="88"/>
      <c r="C1" s="88"/>
      <c r="D1" s="88"/>
      <c r="E1" s="88"/>
      <c r="F1" s="88"/>
      <c r="G1" s="88"/>
      <c r="H1" s="88"/>
    </row>
    <row r="2" spans="1:8" s="8" customFormat="1" ht="20.25" x14ac:dyDescent="0.3">
      <c r="A2" s="85" t="s">
        <v>32</v>
      </c>
      <c r="B2" s="85"/>
      <c r="C2" s="85"/>
      <c r="D2" s="85"/>
      <c r="E2" s="85"/>
      <c r="F2" s="85"/>
      <c r="G2" s="85"/>
      <c r="H2" s="85"/>
    </row>
    <row r="3" spans="1:8" s="8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</v>
      </c>
      <c r="B3" s="86"/>
      <c r="C3" s="86"/>
      <c r="D3" s="86"/>
      <c r="E3" s="86"/>
      <c r="F3" s="86"/>
      <c r="G3" s="86"/>
      <c r="H3" s="86"/>
    </row>
    <row r="4" spans="1:8" s="8" customFormat="1" ht="20.25" x14ac:dyDescent="0.3">
      <c r="A4" s="85" t="s">
        <v>33</v>
      </c>
      <c r="B4" s="85"/>
      <c r="C4" s="85"/>
      <c r="D4" s="85"/>
      <c r="E4" s="85"/>
      <c r="F4" s="85"/>
      <c r="G4" s="85"/>
      <c r="H4" s="85"/>
    </row>
    <row r="5" spans="1:8" ht="20.25" x14ac:dyDescent="0.25">
      <c r="A5" s="84" t="str">
        <f>'Информация о Чемпионате'!B3</f>
        <v>Архитектура</v>
      </c>
      <c r="B5" s="84"/>
      <c r="C5" s="84"/>
      <c r="D5" s="84"/>
      <c r="E5" s="84"/>
      <c r="F5" s="84"/>
      <c r="G5" s="84"/>
      <c r="H5" s="84"/>
    </row>
    <row r="6" spans="1:8" x14ac:dyDescent="0.25">
      <c r="A6" s="78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78" t="s">
        <v>30</v>
      </c>
      <c r="B7" s="78"/>
      <c r="C7" s="81" t="str">
        <f>'Общая инфраструктура'!C7:H7</f>
        <v>Красноярский край</v>
      </c>
      <c r="D7" s="81"/>
      <c r="E7" s="81"/>
      <c r="F7" s="81"/>
      <c r="G7" s="81"/>
      <c r="H7" s="81"/>
    </row>
    <row r="8" spans="1:8" ht="15.75" x14ac:dyDescent="0.25">
      <c r="A8" s="78" t="s">
        <v>31</v>
      </c>
      <c r="B8" s="78"/>
      <c r="C8" s="78"/>
      <c r="D8" s="81" t="str">
        <f>'Общая инфраструктура'!D8:H8</f>
        <v>КГБПОУ "Красноярский строительный техникум"</v>
      </c>
      <c r="E8" s="81"/>
      <c r="F8" s="81"/>
      <c r="G8" s="81"/>
      <c r="H8" s="81"/>
    </row>
    <row r="9" spans="1:8" ht="15.75" x14ac:dyDescent="0.25">
      <c r="A9" s="78" t="s">
        <v>27</v>
      </c>
      <c r="B9" s="78"/>
      <c r="C9" s="78" t="str">
        <f>'Общая инфраструктура'!C9:H9</f>
        <v>Красноярский край, г. Красноярск, ул. Семафорная, д. 381/2</v>
      </c>
      <c r="D9" s="78"/>
      <c r="E9" s="78"/>
      <c r="F9" s="78"/>
      <c r="G9" s="78"/>
      <c r="H9" s="78"/>
    </row>
    <row r="10" spans="1:8" ht="15.75" x14ac:dyDescent="0.25">
      <c r="A10" s="78" t="s">
        <v>29</v>
      </c>
      <c r="B10" s="78"/>
      <c r="C10" s="78" t="str">
        <f>'Общая инфраструктура'!C10:D10</f>
        <v>Вараск Ксения Сергеевна</v>
      </c>
      <c r="D10" s="78"/>
      <c r="E10" s="79">
        <f>'Общая инфраструктура'!E10:F10</f>
        <v>89293206527</v>
      </c>
      <c r="F10" s="78"/>
      <c r="G10" s="78" t="str">
        <f>'Общая инфраструктура'!G10:H10</f>
        <v>v_k_s_1986@mail.ru</v>
      </c>
      <c r="H10" s="78"/>
    </row>
    <row r="11" spans="1:8" ht="15.75" customHeight="1" x14ac:dyDescent="0.25">
      <c r="A11" s="78" t="s">
        <v>37</v>
      </c>
      <c r="B11" s="78"/>
      <c r="C11" s="78" t="str">
        <f>'Общая инфраструктура'!C11:D11</f>
        <v>Заборский Иван Николаевич</v>
      </c>
      <c r="D11" s="78"/>
      <c r="E11" s="79">
        <f>'Общая инфраструктура'!E11:F11</f>
        <v>79135070293</v>
      </c>
      <c r="F11" s="78"/>
      <c r="G11" s="78" t="str">
        <f>'Общая инфраструктура'!G11:H11</f>
        <v>zinsmile@mail.ru</v>
      </c>
      <c r="H11" s="78"/>
    </row>
    <row r="12" spans="1:8" ht="15.75" customHeight="1" x14ac:dyDescent="0.25">
      <c r="A12" s="78" t="s">
        <v>42</v>
      </c>
      <c r="B12" s="78"/>
      <c r="C12" s="78">
        <f>'Общая инфраструктура'!C12:H12</f>
        <v>35</v>
      </c>
      <c r="D12" s="78"/>
      <c r="E12" s="78"/>
      <c r="F12" s="78"/>
      <c r="G12" s="78"/>
      <c r="H12" s="78"/>
    </row>
    <row r="13" spans="1:8" ht="15.75" x14ac:dyDescent="0.25">
      <c r="A13" s="78" t="s">
        <v>18</v>
      </c>
      <c r="B13" s="78"/>
      <c r="C13" s="78">
        <f>'Общая инфраструктура'!C13:H13</f>
        <v>31</v>
      </c>
      <c r="D13" s="78"/>
      <c r="E13" s="78"/>
      <c r="F13" s="78"/>
      <c r="G13" s="78"/>
      <c r="H13" s="78"/>
    </row>
    <row r="14" spans="1:8" ht="15.75" x14ac:dyDescent="0.25">
      <c r="A14" s="78" t="s">
        <v>19</v>
      </c>
      <c r="B14" s="78"/>
      <c r="C14" s="78">
        <f>'Общая инфраструктура'!C14:H14</f>
        <v>16</v>
      </c>
      <c r="D14" s="78"/>
      <c r="E14" s="78"/>
      <c r="F14" s="78"/>
      <c r="G14" s="78"/>
      <c r="H14" s="78"/>
    </row>
    <row r="15" spans="1:8" ht="15.75" x14ac:dyDescent="0.25">
      <c r="A15" s="78" t="s">
        <v>28</v>
      </c>
      <c r="B15" s="78"/>
      <c r="C15" s="78" t="str">
        <f>'Общая инфраструктура'!C15:H15</f>
        <v>07.04.2025-14.04.2025</v>
      </c>
      <c r="D15" s="78"/>
      <c r="E15" s="78"/>
      <c r="F15" s="78"/>
      <c r="G15" s="78"/>
      <c r="H15" s="78"/>
    </row>
    <row r="16" spans="1:8" s="22" customFormat="1" ht="22.5" customHeight="1" x14ac:dyDescent="0.25">
      <c r="A16" s="102" t="s">
        <v>13</v>
      </c>
      <c r="B16" s="110"/>
      <c r="C16" s="110"/>
      <c r="D16" s="110"/>
      <c r="E16" s="110"/>
      <c r="F16" s="110"/>
      <c r="G16" s="110"/>
      <c r="H16" s="110"/>
    </row>
    <row r="17" spans="1:8" s="22" customFormat="1" ht="60" x14ac:dyDescent="0.25">
      <c r="A17" s="3" t="s">
        <v>6</v>
      </c>
      <c r="B17" s="3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s="22" customFormat="1" ht="60" x14ac:dyDescent="0.25">
      <c r="A18" s="16">
        <v>1</v>
      </c>
      <c r="B18" s="25" t="s">
        <v>170</v>
      </c>
      <c r="C18" s="25" t="s">
        <v>171</v>
      </c>
      <c r="D18" s="36" t="s">
        <v>128</v>
      </c>
      <c r="E18" s="36">
        <v>1</v>
      </c>
      <c r="F18" s="36" t="s">
        <v>140</v>
      </c>
      <c r="G18" s="18">
        <f>C13</f>
        <v>31</v>
      </c>
      <c r="H18" s="24"/>
    </row>
    <row r="19" spans="1:8" s="22" customFormat="1" x14ac:dyDescent="0.25">
      <c r="A19" s="16">
        <v>2</v>
      </c>
      <c r="B19" s="25" t="s">
        <v>172</v>
      </c>
      <c r="C19" s="25" t="s">
        <v>173</v>
      </c>
      <c r="D19" s="36" t="s">
        <v>128</v>
      </c>
      <c r="E19" s="36">
        <v>1</v>
      </c>
      <c r="F19" s="36" t="s">
        <v>140</v>
      </c>
      <c r="G19" s="18">
        <f>$C$13</f>
        <v>31</v>
      </c>
      <c r="H19" s="24"/>
    </row>
    <row r="20" spans="1:8" s="22" customFormat="1" ht="27" customHeight="1" x14ac:dyDescent="0.25">
      <c r="A20" s="16">
        <v>3</v>
      </c>
      <c r="B20" s="25" t="s">
        <v>174</v>
      </c>
      <c r="C20" s="25" t="s">
        <v>175</v>
      </c>
      <c r="D20" s="36" t="s">
        <v>128</v>
      </c>
      <c r="E20" s="36">
        <v>8</v>
      </c>
      <c r="F20" s="36" t="s">
        <v>176</v>
      </c>
      <c r="G20" s="49">
        <f>E20*$C$13</f>
        <v>248</v>
      </c>
      <c r="H20" s="50"/>
    </row>
    <row r="21" spans="1:8" s="22" customFormat="1" ht="30" x14ac:dyDescent="0.25">
      <c r="A21" s="16">
        <v>4</v>
      </c>
      <c r="B21" s="25" t="s">
        <v>179</v>
      </c>
      <c r="C21" s="25" t="s">
        <v>180</v>
      </c>
      <c r="D21" s="36" t="s">
        <v>128</v>
      </c>
      <c r="E21" s="36">
        <v>1</v>
      </c>
      <c r="F21" s="36" t="s">
        <v>140</v>
      </c>
      <c r="G21" s="15">
        <f t="shared" ref="G21:G23" si="0">$C$13</f>
        <v>31</v>
      </c>
      <c r="H21" s="24"/>
    </row>
    <row r="22" spans="1:8" s="22" customFormat="1" ht="30" x14ac:dyDescent="0.25">
      <c r="A22" s="16">
        <v>5</v>
      </c>
      <c r="B22" s="25" t="s">
        <v>181</v>
      </c>
      <c r="C22" s="25" t="s">
        <v>182</v>
      </c>
      <c r="D22" s="36" t="s">
        <v>128</v>
      </c>
      <c r="E22" s="36">
        <v>1</v>
      </c>
      <c r="F22" s="36" t="s">
        <v>140</v>
      </c>
      <c r="G22" s="15">
        <f t="shared" si="0"/>
        <v>31</v>
      </c>
      <c r="H22" s="24"/>
    </row>
    <row r="23" spans="1:8" s="22" customFormat="1" ht="45" x14ac:dyDescent="0.25">
      <c r="A23" s="16">
        <v>6</v>
      </c>
      <c r="B23" s="25" t="s">
        <v>183</v>
      </c>
      <c r="C23" s="25" t="s">
        <v>184</v>
      </c>
      <c r="D23" s="36" t="s">
        <v>128</v>
      </c>
      <c r="E23" s="36">
        <v>1</v>
      </c>
      <c r="F23" s="36" t="s">
        <v>140</v>
      </c>
      <c r="G23" s="15">
        <f t="shared" si="0"/>
        <v>31</v>
      </c>
      <c r="H23" s="24"/>
    </row>
    <row r="24" spans="1:8" s="22" customFormat="1" ht="30" x14ac:dyDescent="0.25">
      <c r="A24" s="16">
        <v>7</v>
      </c>
      <c r="B24" s="25" t="s">
        <v>185</v>
      </c>
      <c r="C24" s="25" t="s">
        <v>186</v>
      </c>
      <c r="D24" s="36" t="s">
        <v>128</v>
      </c>
      <c r="E24" s="36">
        <v>1</v>
      </c>
      <c r="F24" s="36" t="s">
        <v>140</v>
      </c>
      <c r="G24" s="15">
        <f t="shared" ref="G24:G31" si="1">$C$13</f>
        <v>31</v>
      </c>
      <c r="H24" s="24"/>
    </row>
    <row r="25" spans="1:8" s="22" customFormat="1" ht="30" x14ac:dyDescent="0.25">
      <c r="A25" s="16">
        <v>8</v>
      </c>
      <c r="B25" s="25" t="s">
        <v>187</v>
      </c>
      <c r="C25" s="25" t="s">
        <v>188</v>
      </c>
      <c r="D25" s="36" t="s">
        <v>128</v>
      </c>
      <c r="E25" s="36">
        <v>1</v>
      </c>
      <c r="F25" s="36" t="s">
        <v>140</v>
      </c>
      <c r="G25" s="15">
        <f t="shared" si="1"/>
        <v>31</v>
      </c>
      <c r="H25" s="24"/>
    </row>
    <row r="26" spans="1:8" s="22" customFormat="1" ht="30" x14ac:dyDescent="0.25">
      <c r="A26" s="16">
        <v>9</v>
      </c>
      <c r="B26" s="25" t="s">
        <v>189</v>
      </c>
      <c r="C26" s="25" t="s">
        <v>190</v>
      </c>
      <c r="D26" s="36" t="s">
        <v>128</v>
      </c>
      <c r="E26" s="36">
        <v>1</v>
      </c>
      <c r="F26" s="36" t="s">
        <v>140</v>
      </c>
      <c r="G26" s="15">
        <f t="shared" si="1"/>
        <v>31</v>
      </c>
      <c r="H26" s="24"/>
    </row>
    <row r="27" spans="1:8" s="22" customFormat="1" ht="30" x14ac:dyDescent="0.25">
      <c r="A27" s="16">
        <v>10</v>
      </c>
      <c r="B27" s="25" t="s">
        <v>191</v>
      </c>
      <c r="C27" s="25" t="s">
        <v>192</v>
      </c>
      <c r="D27" s="36" t="s">
        <v>128</v>
      </c>
      <c r="E27" s="36">
        <v>1</v>
      </c>
      <c r="F27" s="36" t="s">
        <v>140</v>
      </c>
      <c r="G27" s="15">
        <f t="shared" si="1"/>
        <v>31</v>
      </c>
      <c r="H27" s="24"/>
    </row>
    <row r="28" spans="1:8" s="22" customFormat="1" ht="33" customHeight="1" x14ac:dyDescent="0.25">
      <c r="A28" s="16">
        <v>11</v>
      </c>
      <c r="B28" s="25" t="s">
        <v>227</v>
      </c>
      <c r="C28" s="25" t="s">
        <v>246</v>
      </c>
      <c r="D28" s="36" t="s">
        <v>128</v>
      </c>
      <c r="E28" s="36">
        <f>40*0.2</f>
        <v>8</v>
      </c>
      <c r="F28" s="36" t="s">
        <v>176</v>
      </c>
      <c r="G28" s="15">
        <f>$C$13*E28</f>
        <v>248</v>
      </c>
      <c r="H28" s="24"/>
    </row>
    <row r="29" spans="1:8" s="22" customFormat="1" ht="30" x14ac:dyDescent="0.25">
      <c r="A29" s="16">
        <v>12</v>
      </c>
      <c r="B29" s="25" t="s">
        <v>194</v>
      </c>
      <c r="C29" s="25" t="s">
        <v>195</v>
      </c>
      <c r="D29" s="36" t="s">
        <v>128</v>
      </c>
      <c r="E29" s="36">
        <v>1</v>
      </c>
      <c r="F29" s="36" t="s">
        <v>140</v>
      </c>
      <c r="G29" s="15">
        <f t="shared" si="1"/>
        <v>31</v>
      </c>
      <c r="H29" s="24"/>
    </row>
    <row r="30" spans="1:8" s="22" customFormat="1" ht="30" x14ac:dyDescent="0.25">
      <c r="A30" s="16">
        <v>13</v>
      </c>
      <c r="B30" s="25" t="s">
        <v>196</v>
      </c>
      <c r="C30" s="25" t="s">
        <v>197</v>
      </c>
      <c r="D30" s="36" t="s">
        <v>128</v>
      </c>
      <c r="E30" s="36">
        <v>1</v>
      </c>
      <c r="F30" s="36" t="s">
        <v>140</v>
      </c>
      <c r="G30" s="15">
        <f t="shared" si="1"/>
        <v>31</v>
      </c>
      <c r="H30" s="24"/>
    </row>
    <row r="31" spans="1:8" s="22" customFormat="1" ht="27.75" customHeight="1" x14ac:dyDescent="0.25">
      <c r="A31" s="16">
        <v>14</v>
      </c>
      <c r="B31" s="53" t="s">
        <v>198</v>
      </c>
      <c r="C31" s="51" t="s">
        <v>199</v>
      </c>
      <c r="D31" s="52" t="s">
        <v>128</v>
      </c>
      <c r="E31" s="52">
        <v>1</v>
      </c>
      <c r="F31" s="52" t="s">
        <v>140</v>
      </c>
      <c r="G31" s="15">
        <f t="shared" si="1"/>
        <v>31</v>
      </c>
      <c r="H31" s="50"/>
    </row>
    <row r="32" spans="1:8" s="22" customFormat="1" ht="20.25" x14ac:dyDescent="0.25">
      <c r="A32" s="111" t="s">
        <v>7</v>
      </c>
      <c r="B32" s="112"/>
      <c r="C32" s="112"/>
      <c r="D32" s="112"/>
      <c r="E32" s="112"/>
      <c r="F32" s="112"/>
      <c r="G32" s="112"/>
      <c r="H32" s="112"/>
    </row>
    <row r="33" spans="1:8" s="22" customFormat="1" ht="60" x14ac:dyDescent="0.25">
      <c r="A33" s="5" t="s">
        <v>6</v>
      </c>
      <c r="B33" s="5" t="s">
        <v>5</v>
      </c>
      <c r="C33" s="5" t="s">
        <v>4</v>
      </c>
      <c r="D33" s="5" t="s">
        <v>3</v>
      </c>
      <c r="E33" s="5" t="s">
        <v>2</v>
      </c>
      <c r="F33" s="5" t="s">
        <v>1</v>
      </c>
      <c r="G33" s="5" t="s">
        <v>0</v>
      </c>
      <c r="H33" s="5" t="s">
        <v>11</v>
      </c>
    </row>
    <row r="34" spans="1:8" s="22" customFormat="1" ht="30" x14ac:dyDescent="0.25">
      <c r="A34" s="15">
        <v>1</v>
      </c>
      <c r="B34" s="35" t="s">
        <v>168</v>
      </c>
      <c r="C34" s="25" t="s">
        <v>169</v>
      </c>
      <c r="D34" s="15" t="s">
        <v>167</v>
      </c>
      <c r="E34" s="15">
        <v>2</v>
      </c>
      <c r="F34" s="18" t="s">
        <v>200</v>
      </c>
      <c r="G34" s="2">
        <f>$C$13*E34</f>
        <v>62</v>
      </c>
      <c r="H34" s="24"/>
    </row>
    <row r="35" spans="1:8" s="22" customFormat="1" ht="20.25" x14ac:dyDescent="0.3">
      <c r="A35" s="113" t="s">
        <v>14</v>
      </c>
      <c r="B35" s="114"/>
      <c r="C35" s="114"/>
      <c r="D35" s="114"/>
      <c r="E35" s="114"/>
      <c r="F35" s="114"/>
      <c r="G35" s="114"/>
      <c r="H35" s="115"/>
    </row>
    <row r="36" spans="1:8" s="22" customFormat="1" ht="60" x14ac:dyDescent="0.25">
      <c r="A36" s="2" t="s">
        <v>6</v>
      </c>
      <c r="B36" s="2" t="s">
        <v>5</v>
      </c>
      <c r="C36" s="3" t="s">
        <v>4</v>
      </c>
      <c r="D36" s="2" t="s">
        <v>3</v>
      </c>
      <c r="E36" s="54" t="s">
        <v>2</v>
      </c>
      <c r="F36" s="54" t="s">
        <v>1</v>
      </c>
      <c r="G36" s="6" t="s">
        <v>0</v>
      </c>
      <c r="H36" s="6" t="s">
        <v>11</v>
      </c>
    </row>
    <row r="37" spans="1:8" s="22" customFormat="1" ht="15.75" customHeight="1" x14ac:dyDescent="0.25">
      <c r="A37" s="15">
        <v>1</v>
      </c>
      <c r="B37" s="25" t="s">
        <v>201</v>
      </c>
      <c r="C37" s="25" t="s">
        <v>202</v>
      </c>
      <c r="D37" s="28" t="s">
        <v>128</v>
      </c>
      <c r="E37" s="36">
        <v>1</v>
      </c>
      <c r="F37" s="36" t="s">
        <v>203</v>
      </c>
      <c r="G37" s="28">
        <v>21</v>
      </c>
      <c r="H37" s="28"/>
    </row>
    <row r="38" spans="1:8" s="22" customFormat="1" ht="44.25" customHeight="1" x14ac:dyDescent="0.25">
      <c r="A38" s="15">
        <v>2</v>
      </c>
      <c r="B38" s="25" t="s">
        <v>204</v>
      </c>
      <c r="C38" s="25" t="s">
        <v>205</v>
      </c>
      <c r="D38" s="28" t="s">
        <v>128</v>
      </c>
      <c r="E38" s="36">
        <v>1</v>
      </c>
      <c r="F38" s="36" t="s">
        <v>203</v>
      </c>
      <c r="G38" s="28">
        <v>6</v>
      </c>
      <c r="H38" s="28"/>
    </row>
    <row r="39" spans="1:8" s="22" customFormat="1" ht="30" x14ac:dyDescent="0.25">
      <c r="A39" s="15">
        <v>3</v>
      </c>
      <c r="B39" s="25" t="s">
        <v>206</v>
      </c>
      <c r="C39" s="25" t="s">
        <v>207</v>
      </c>
      <c r="D39" s="28" t="s">
        <v>128</v>
      </c>
      <c r="E39" s="36">
        <v>1</v>
      </c>
      <c r="F39" s="36" t="s">
        <v>208</v>
      </c>
      <c r="G39" s="28">
        <v>6</v>
      </c>
      <c r="H39" s="28"/>
    </row>
    <row r="40" spans="1:8" s="22" customFormat="1" ht="30" x14ac:dyDescent="0.25">
      <c r="A40" s="15">
        <v>4</v>
      </c>
      <c r="B40" s="25" t="s">
        <v>209</v>
      </c>
      <c r="C40" s="25" t="s">
        <v>210</v>
      </c>
      <c r="D40" s="36" t="s">
        <v>128</v>
      </c>
      <c r="E40" s="28">
        <v>1</v>
      </c>
      <c r="F40" s="36" t="s">
        <v>98</v>
      </c>
      <c r="G40" s="28">
        <v>30</v>
      </c>
      <c r="H40" s="28"/>
    </row>
    <row r="41" spans="1:8" s="22" customFormat="1" ht="45" x14ac:dyDescent="0.25">
      <c r="A41" s="15">
        <v>5</v>
      </c>
      <c r="B41" s="25" t="s">
        <v>211</v>
      </c>
      <c r="C41" s="25" t="s">
        <v>212</v>
      </c>
      <c r="D41" s="36" t="s">
        <v>128</v>
      </c>
      <c r="E41" s="28">
        <v>1</v>
      </c>
      <c r="F41" s="36" t="s">
        <v>98</v>
      </c>
      <c r="G41" s="28">
        <v>2</v>
      </c>
      <c r="H41" s="28"/>
    </row>
    <row r="42" spans="1:8" s="22" customFormat="1" ht="45" x14ac:dyDescent="0.25">
      <c r="A42" s="15">
        <v>6</v>
      </c>
      <c r="B42" s="25" t="s">
        <v>213</v>
      </c>
      <c r="C42" s="25" t="s">
        <v>214</v>
      </c>
      <c r="D42" s="36" t="s">
        <v>128</v>
      </c>
      <c r="E42" s="28">
        <v>1</v>
      </c>
      <c r="F42" s="28" t="s">
        <v>203</v>
      </c>
      <c r="G42" s="28">
        <v>6</v>
      </c>
      <c r="H42" s="28"/>
    </row>
    <row r="43" spans="1:8" s="22" customFormat="1" ht="45" x14ac:dyDescent="0.25">
      <c r="A43" s="15">
        <v>7</v>
      </c>
      <c r="B43" s="25" t="s">
        <v>215</v>
      </c>
      <c r="C43" s="25" t="s">
        <v>216</v>
      </c>
      <c r="D43" s="36" t="s">
        <v>128</v>
      </c>
      <c r="E43" s="28">
        <v>1</v>
      </c>
      <c r="F43" s="36" t="s">
        <v>98</v>
      </c>
      <c r="G43" s="28">
        <v>3</v>
      </c>
      <c r="H43" s="28"/>
    </row>
    <row r="44" spans="1:8" s="22" customFormat="1" x14ac:dyDescent="0.25">
      <c r="A44" s="73">
        <v>8</v>
      </c>
      <c r="B44" s="51" t="s">
        <v>217</v>
      </c>
      <c r="C44" s="51" t="s">
        <v>218</v>
      </c>
      <c r="D44" s="52" t="s">
        <v>128</v>
      </c>
      <c r="E44" s="74">
        <v>1</v>
      </c>
      <c r="F44" s="52" t="s">
        <v>98</v>
      </c>
      <c r="G44" s="74">
        <v>15</v>
      </c>
      <c r="H44" s="74"/>
    </row>
    <row r="45" spans="1:8" x14ac:dyDescent="0.25">
      <c r="A45" s="28">
        <v>9</v>
      </c>
      <c r="B45" s="42" t="s">
        <v>256</v>
      </c>
      <c r="C45" s="42" t="s">
        <v>258</v>
      </c>
      <c r="D45" s="42" t="s">
        <v>128</v>
      </c>
      <c r="E45" s="75">
        <v>1</v>
      </c>
      <c r="F45" s="75" t="s">
        <v>203</v>
      </c>
      <c r="G45" s="75">
        <v>4</v>
      </c>
      <c r="H45" s="42"/>
    </row>
    <row r="46" spans="1:8" ht="30" x14ac:dyDescent="0.25">
      <c r="A46" s="28">
        <v>10</v>
      </c>
      <c r="B46" s="76" t="s">
        <v>257</v>
      </c>
      <c r="C46" s="25" t="s">
        <v>259</v>
      </c>
      <c r="D46" s="42" t="s">
        <v>128</v>
      </c>
      <c r="E46" s="75">
        <v>1</v>
      </c>
      <c r="F46" s="75" t="s">
        <v>203</v>
      </c>
      <c r="G46" s="75">
        <v>6</v>
      </c>
      <c r="H46" s="42"/>
    </row>
  </sheetData>
  <mergeCells count="31">
    <mergeCell ref="A32:H32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13" sqref="C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6" t="s">
        <v>10</v>
      </c>
      <c r="B1" s="117"/>
      <c r="C1" s="117"/>
      <c r="D1" s="117"/>
      <c r="E1" s="117"/>
      <c r="F1" s="117"/>
      <c r="G1" s="117"/>
    </row>
    <row r="2" spans="1:8" s="8" customFormat="1" ht="20.25" x14ac:dyDescent="0.3">
      <c r="A2" s="85" t="s">
        <v>32</v>
      </c>
      <c r="B2" s="85"/>
      <c r="C2" s="85"/>
      <c r="D2" s="85"/>
      <c r="E2" s="85"/>
      <c r="F2" s="85"/>
      <c r="G2" s="85"/>
      <c r="H2" s="12"/>
    </row>
    <row r="3" spans="1:8" s="8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</v>
      </c>
      <c r="B3" s="86"/>
      <c r="C3" s="86"/>
      <c r="D3" s="86"/>
      <c r="E3" s="86"/>
      <c r="F3" s="86"/>
      <c r="G3" s="86"/>
      <c r="H3" s="13"/>
    </row>
    <row r="4" spans="1:8" s="8" customFormat="1" ht="20.25" x14ac:dyDescent="0.3">
      <c r="A4" s="85" t="s">
        <v>33</v>
      </c>
      <c r="B4" s="85"/>
      <c r="C4" s="85"/>
      <c r="D4" s="85"/>
      <c r="E4" s="85"/>
      <c r="F4" s="85"/>
      <c r="G4" s="85"/>
      <c r="H4" s="12"/>
    </row>
    <row r="5" spans="1:8" ht="20.25" x14ac:dyDescent="0.25">
      <c r="A5" s="118" t="str">
        <f>'Информация о Чемпионате'!B3</f>
        <v>Архитектура</v>
      </c>
      <c r="B5" s="118"/>
      <c r="C5" s="118"/>
      <c r="D5" s="118"/>
      <c r="E5" s="118"/>
      <c r="F5" s="118"/>
      <c r="G5" s="118"/>
      <c r="H5" s="14"/>
    </row>
    <row r="6" spans="1:8" ht="20.25" x14ac:dyDescent="0.25">
      <c r="A6" s="102" t="s">
        <v>15</v>
      </c>
      <c r="B6" s="110"/>
      <c r="C6" s="110"/>
      <c r="D6" s="110"/>
      <c r="E6" s="110"/>
      <c r="F6" s="110"/>
      <c r="G6" s="110"/>
    </row>
    <row r="7" spans="1:8" s="22" customFormat="1" ht="30" x14ac:dyDescent="0.25">
      <c r="A7" s="34" t="s">
        <v>6</v>
      </c>
      <c r="B7" s="36" t="s">
        <v>5</v>
      </c>
      <c r="C7" s="36" t="s">
        <v>4</v>
      </c>
      <c r="D7" s="36" t="s">
        <v>3</v>
      </c>
      <c r="E7" s="36" t="s">
        <v>2</v>
      </c>
      <c r="F7" s="36" t="s">
        <v>1</v>
      </c>
      <c r="G7" s="36" t="s">
        <v>16</v>
      </c>
    </row>
    <row r="8" spans="1:8" s="22" customFormat="1" ht="30" x14ac:dyDescent="0.25">
      <c r="A8" s="36">
        <v>1</v>
      </c>
      <c r="B8" s="55" t="s">
        <v>219</v>
      </c>
      <c r="C8" s="55" t="s">
        <v>242</v>
      </c>
      <c r="D8" s="36" t="s">
        <v>128</v>
      </c>
      <c r="E8" s="36">
        <v>1</v>
      </c>
      <c r="F8" s="56" t="s">
        <v>203</v>
      </c>
      <c r="G8" s="57"/>
    </row>
    <row r="9" spans="1:8" s="22" customFormat="1" ht="30" x14ac:dyDescent="0.25">
      <c r="A9" s="36">
        <v>2</v>
      </c>
      <c r="B9" s="55" t="s">
        <v>220</v>
      </c>
      <c r="C9" s="55" t="s">
        <v>221</v>
      </c>
      <c r="D9" s="36" t="s">
        <v>128</v>
      </c>
      <c r="E9" s="36">
        <v>3</v>
      </c>
      <c r="F9" s="56" t="s">
        <v>98</v>
      </c>
      <c r="G9" s="57"/>
    </row>
    <row r="10" spans="1:8" s="22" customFormat="1" x14ac:dyDescent="0.25">
      <c r="A10" s="36">
        <v>3</v>
      </c>
      <c r="B10" s="55" t="s">
        <v>222</v>
      </c>
      <c r="C10" s="55" t="s">
        <v>261</v>
      </c>
      <c r="D10" s="36" t="s">
        <v>128</v>
      </c>
      <c r="E10" s="36">
        <v>1</v>
      </c>
      <c r="F10" s="56" t="s">
        <v>98</v>
      </c>
      <c r="G10" s="57"/>
    </row>
    <row r="11" spans="1:8" s="22" customFormat="1" x14ac:dyDescent="0.25">
      <c r="A11" s="36">
        <v>4</v>
      </c>
      <c r="B11" s="55" t="s">
        <v>223</v>
      </c>
      <c r="C11" s="55" t="s">
        <v>224</v>
      </c>
      <c r="D11" s="36" t="s">
        <v>128</v>
      </c>
      <c r="E11" s="36">
        <v>1</v>
      </c>
      <c r="F11" s="56" t="s">
        <v>203</v>
      </c>
      <c r="G11" s="43"/>
    </row>
    <row r="12" spans="1:8" s="22" customFormat="1" x14ac:dyDescent="0.25">
      <c r="A12" s="36">
        <v>5</v>
      </c>
      <c r="B12" s="55" t="s">
        <v>225</v>
      </c>
      <c r="C12" s="55" t="s">
        <v>262</v>
      </c>
      <c r="D12" s="36" t="s">
        <v>128</v>
      </c>
      <c r="E12" s="36">
        <v>1</v>
      </c>
      <c r="F12" s="56" t="s">
        <v>98</v>
      </c>
      <c r="G12" s="36"/>
    </row>
    <row r="13" spans="1:8" s="22" customFormat="1" ht="30" x14ac:dyDescent="0.25">
      <c r="A13" s="36">
        <v>6</v>
      </c>
      <c r="B13" s="55" t="s">
        <v>226</v>
      </c>
      <c r="C13" s="55" t="s">
        <v>244</v>
      </c>
      <c r="D13" s="36" t="s">
        <v>128</v>
      </c>
      <c r="E13" s="28">
        <v>1</v>
      </c>
      <c r="F13" s="56" t="s">
        <v>203</v>
      </c>
      <c r="G13" s="43"/>
    </row>
    <row r="14" spans="1:8" ht="30" x14ac:dyDescent="0.25">
      <c r="A14" s="36">
        <v>7</v>
      </c>
      <c r="B14" s="77" t="s">
        <v>193</v>
      </c>
      <c r="C14" s="55" t="s">
        <v>245</v>
      </c>
      <c r="D14" s="66" t="s">
        <v>128</v>
      </c>
      <c r="E14" s="67">
        <v>1</v>
      </c>
      <c r="F14" s="67" t="s">
        <v>203</v>
      </c>
      <c r="G14" s="66"/>
    </row>
    <row r="15" spans="1:8" ht="45" x14ac:dyDescent="0.25">
      <c r="A15" s="36">
        <v>8</v>
      </c>
      <c r="B15" s="77" t="s">
        <v>177</v>
      </c>
      <c r="C15" s="55" t="s">
        <v>178</v>
      </c>
      <c r="D15" s="66" t="s">
        <v>128</v>
      </c>
      <c r="E15" s="67">
        <v>1</v>
      </c>
      <c r="F15" s="67" t="s">
        <v>203</v>
      </c>
      <c r="G15" s="66"/>
    </row>
    <row r="16" spans="1:8" ht="45" x14ac:dyDescent="0.25">
      <c r="A16" s="36">
        <v>9</v>
      </c>
      <c r="B16" s="77" t="s">
        <v>241</v>
      </c>
      <c r="C16" s="55" t="s">
        <v>240</v>
      </c>
      <c r="D16" s="66" t="s">
        <v>128</v>
      </c>
      <c r="E16" s="67">
        <v>1</v>
      </c>
      <c r="F16" s="67" t="s">
        <v>203</v>
      </c>
      <c r="G16" s="6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Ксения</cp:lastModifiedBy>
  <dcterms:created xsi:type="dcterms:W3CDTF">2023-01-11T12:24:27Z</dcterms:created>
  <dcterms:modified xsi:type="dcterms:W3CDTF">2025-03-31T02:23:18Z</dcterms:modified>
</cp:coreProperties>
</file>