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Агентство\2025\Межрегион\Документы\"/>
    </mc:Choice>
  </mc:AlternateContent>
  <bookViews>
    <workbookView xWindow="0" yWindow="360" windowWidth="15360" windowHeight="666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2" i="1" l="1"/>
  <c r="I94" i="1"/>
  <c r="I35" i="1"/>
  <c r="I7" i="1" l="1"/>
</calcChain>
</file>

<file path=xl/sharedStrings.xml><?xml version="1.0" encoding="utf-8"?>
<sst xmlns="http://schemas.openxmlformats.org/spreadsheetml/2006/main" count="407" uniqueCount="277">
  <si>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</si>
  <si>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</si>
  <si>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</si>
  <si>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</si>
  <si>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</si>
  <si>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</si>
  <si>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</si>
  <si>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</si>
  <si>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</si>
  <si>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</si>
  <si>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</si>
  <si>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</si>
  <si>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</si>
  <si>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Субкритерий</t>
  </si>
  <si>
    <t>Сметное дело</t>
  </si>
  <si>
    <t>Составление локальных смет</t>
  </si>
  <si>
    <t>сметная прибыль</t>
  </si>
  <si>
    <t>Анализ и подготовка исходных данных для определения сметной стоимости строительства и разработки сметной документации</t>
  </si>
  <si>
    <t>Определение объемов строительных работ для разработки сметной документации</t>
  </si>
  <si>
    <t>Сметное нормирование расхода и расчет сметной стоимости строительных ресурсов</t>
  </si>
  <si>
    <t>Составление смет, сметных расчетов и другой установленной сметной документации</t>
  </si>
  <si>
    <t>Согласование и представление сметной документации заинтересованным лицам в установленном порядке</t>
  </si>
  <si>
    <t>Определение стоимости выполненных объемов работ и подготовка сметной исполнительной документации в подразделении строительной организации</t>
  </si>
  <si>
    <t>Разработка и реализация мероприятий для повышения эффективности деятельности по ценообразованию и сметному нормированию в области градостроительной деятельности</t>
  </si>
  <si>
    <t>разборка бетонного постамента</t>
  </si>
  <si>
    <r>
      <t xml:space="preserve">ФЕРр 69-19-2 </t>
    </r>
    <r>
      <rPr>
        <b/>
        <sz val="10"/>
        <rFont val="Arial"/>
        <family val="2"/>
        <charset val="204"/>
      </rPr>
      <t xml:space="preserve">0,50б 
</t>
    </r>
    <r>
      <rPr>
        <sz val="10"/>
        <rFont val="Arial"/>
        <family val="2"/>
        <charset val="204"/>
      </rPr>
      <t xml:space="preserve">объем 2*2,5*0,4=2 м3 </t>
    </r>
    <r>
      <rPr>
        <b/>
        <sz val="10"/>
        <rFont val="Arial"/>
        <family val="2"/>
        <charset val="204"/>
      </rPr>
      <t xml:space="preserve">0,40б
</t>
    </r>
    <r>
      <rPr>
        <sz val="10"/>
        <rFont val="Arial"/>
        <family val="2"/>
        <charset val="204"/>
      </rPr>
      <t>+ коэффициенты: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>1,15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(519/пр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 xml:space="preserve">0,20б 
</t>
    </r>
    <r>
      <rPr>
        <sz val="10"/>
        <rFont val="Arial"/>
        <family val="2"/>
        <charset val="204"/>
      </rPr>
      <t>0,3 (ФЕРр69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ОП п.1.69.7</t>
    </r>
    <r>
      <rPr>
        <b/>
        <sz val="10"/>
        <rFont val="Arial"/>
        <family val="2"/>
        <charset val="204"/>
      </rPr>
      <t xml:space="preserve"> - </t>
    </r>
    <r>
      <rPr>
        <sz val="10"/>
        <rFont val="Arial"/>
        <family val="2"/>
        <charset val="204"/>
      </rPr>
      <t xml:space="preserve">структурно разрушенный бетон)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>Исключить: по 0,10б за доп.коэффициенты к каждой расценке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За коэффициенты баллы начисляются только при правильной расценке</t>
    </r>
  </si>
  <si>
    <t>расценка + 
объём +
2 коэффициента</t>
  </si>
  <si>
    <t>борозда в гипсовой перегородке</t>
  </si>
  <si>
    <r>
      <t xml:space="preserve">ФЕР 46-03-011-03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
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1,2 к ЗТ и ЭМ (ФЕР46 Прил.46.1, п.3.1 работы на h&gt;1,5м от опорной площадки)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0,5 к ОЗП и ЭМ (ОП ФЕР46 п.1.46.31 гипсовая перегородка) </t>
    </r>
    <r>
      <rPr>
        <b/>
        <sz val="10"/>
        <rFont val="Arial"/>
        <family val="2"/>
        <charset val="204"/>
      </rPr>
      <t xml:space="preserve">0,20б
Исключить: по 0,10б за доп.коэффициенты к каждой расценке 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За коэффициенты баллы начисляются только при правильной расценке</t>
    </r>
  </si>
  <si>
    <t>расценка + 
3 коэффициента</t>
  </si>
  <si>
    <t>пробивка проёма</t>
  </si>
  <si>
    <r>
      <t xml:space="preserve">ФЕР 46-03-007-03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объем 0,38*2=0,76м3 </t>
    </r>
    <r>
      <rPr>
        <b/>
        <sz val="10"/>
        <rFont val="Arial"/>
        <family val="2"/>
        <charset val="204"/>
      </rPr>
      <t>0,40б</t>
    </r>
    <r>
      <rPr>
        <sz val="10"/>
        <rFont val="Arial"/>
        <family val="2"/>
        <charset val="204"/>
      </rPr>
      <t xml:space="preserve"> 
+ коэффициенты:
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1,2 к ЗТ и ЭМ (ФЕР46 Прил.46.1, п.3.1 работы на h&gt;1,5м от опорной площадки)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>Исключить: по 0,10б за доп.коэффициенты к каждой расценке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За коэффициенты баллы начисляются только при правильной расценке</t>
    </r>
  </si>
  <si>
    <t>заделка дверного проема</t>
  </si>
  <si>
    <r>
      <t xml:space="preserve">ФЕРр 53-20-4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 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кирпич по шифру 06.1.01.05-0034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Исключить: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>0,10б</t>
    </r>
    <r>
      <rPr>
        <sz val="10"/>
        <rFont val="Arial"/>
        <family val="2"/>
        <charset val="204"/>
      </rPr>
      <t xml:space="preserve">, если произвели замену раствора (ФЕРр53 ОП п.1.53.14.марки растворов усреднены и не подлежат корректировке независимо от марок в проекте)
</t>
    </r>
    <r>
      <rPr>
        <b/>
        <sz val="10"/>
        <rFont val="Arial"/>
        <family val="2"/>
        <charset val="204"/>
      </rPr>
      <t>Исключить: по 0,05б за доп.коэффициенты к каждой расценке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За коэффициенты и материалы баллы начисляются только при правильной расценке</t>
    </r>
  </si>
  <si>
    <t>расценка +
коэффициент +
материал</t>
  </si>
  <si>
    <t>разборка покрытия кровли</t>
  </si>
  <si>
    <r>
      <t xml:space="preserve">ФЕР 46-04-008-01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>Балл ставится только при условии отсутствия коэффициентов к расценке</t>
    </r>
  </si>
  <si>
    <t>расценка</t>
  </si>
  <si>
    <t>устройство кровли</t>
  </si>
  <si>
    <r>
      <t xml:space="preserve">ФЕР 12-01-002-10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поправка на высоту более 15 м (1+0,005*(19-15))=1,02 к ЗТ и ОЗП ФЕР12 п.1.12.1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+ коэффициенты 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техноэласт по шифру 12.1.02.03-0193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При применении к расценке коэффициента на условия труда балл за расценку не начисляется, но за поправку и 1,15/1,25 начислять, если расценка верная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За коэффициенты и материалы баллы начисляются только при правильной расценке</t>
    </r>
  </si>
  <si>
    <t>расценка +
поправка +
коэффициент +
материал</t>
  </si>
  <si>
    <t>окраска цоколя</t>
  </si>
  <si>
    <r>
      <t xml:space="preserve">применены 2 расценки: 
ФЕРр62-25-7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ФЕРр62-26-4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из расценок исключены лебедки электрические 91.06.03-060 (ФЕРр62 ОП п.1.62.9 - малярные работы с земли) </t>
    </r>
    <r>
      <rPr>
        <b/>
        <sz val="10"/>
        <rFont val="Arial"/>
        <family val="2"/>
        <charset val="204"/>
      </rPr>
      <t>по 0,20б к каждой расценке</t>
    </r>
    <r>
      <rPr>
        <sz val="10"/>
        <rFont val="Arial"/>
        <family val="2"/>
        <charset val="204"/>
      </rPr>
      <t xml:space="preserve"> 
краска по шифру 14.4.02.07-0002 - 0,1883т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Исключить: по 0,10б за доп.коэффициенты к каждой расценке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За коэффициенты и материалы баллы начисляются только при правильной расценке</t>
    </r>
  </si>
  <si>
    <t>2 рассценки +
лебедки +
материал</t>
  </si>
  <si>
    <t>очистка от мусора</t>
  </si>
  <si>
    <r>
      <t xml:space="preserve">применены 2 расценки: 
ФЕРр 69-9-1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ФЕРр 69-15-1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>Исключить: по 0,10б за доп.коэффициенты к каждой расценке</t>
    </r>
  </si>
  <si>
    <t xml:space="preserve">2 расценки </t>
  </si>
  <si>
    <t>разборка заполнений проёмов</t>
  </si>
  <si>
    <r>
      <t xml:space="preserve">применены 3 расценки: 
ФЕРр 56-9-2 3шт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ФЕРр 56-11-1 19м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
ФЕРр 56-10-1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площадь полотна 2,3м*1,402м*3шт=9,6738м2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>Исключить: по 0,10б за доп.коэффициенты к каждой расценке</t>
    </r>
    <r>
      <rPr>
        <sz val="10"/>
        <rFont val="Arial"/>
        <family val="2"/>
        <charset val="204"/>
      </rPr>
      <t xml:space="preserve">
</t>
    </r>
  </si>
  <si>
    <t>3 расценки +
объем</t>
  </si>
  <si>
    <t>установка дверного блока</t>
  </si>
  <si>
    <r>
      <t xml:space="preserve">ФЕР 10-01-039-02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объем работ 1,472м*2,371м*3шт= 10,4703м2 либо 3,49м2*3=10,47м2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
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 xml:space="preserve">0,20б 
</t>
    </r>
    <r>
      <rPr>
        <sz val="10"/>
        <rFont val="Arial"/>
        <family val="2"/>
        <charset val="204"/>
      </rPr>
      <t>1,2 (519/пр Прил.2 Табл.3, п. 1.1 - без остановки процесса, без оборудования)</t>
    </r>
    <r>
      <rPr>
        <b/>
        <sz val="10"/>
        <rFont val="Arial"/>
        <family val="2"/>
        <charset val="204"/>
      </rPr>
      <t xml:space="preserve"> 0,20б </t>
    </r>
    <r>
      <rPr>
        <sz val="10"/>
        <rFont val="Arial"/>
        <family val="2"/>
        <charset val="204"/>
      </rPr>
      <t xml:space="preserve">
1,03 к ЗТ (ФЕР10 Прил.10.1, п.3.1 - установка доводчика)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 
скобяные изделия по 01.7.04.07-0002 3 компл (в состав компл. входит защелка прил.ФССЦ табл.4 п.45)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блок дверной по шифру 11.2.02.01-0052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 
доводчик по шифру 01.7.04.01-0011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ФЕР 10-01-060-01 19м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
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1,2 (519/пр Прил.2 Табл.3, п. 1.1 - без остановки процесса, без оборудования)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наличники по шифру 11.1.01.10-0003 1,12*19м=21,28м 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Исключить</t>
    </r>
    <r>
      <rPr>
        <b/>
        <sz val="10"/>
        <rFont val="Arial"/>
        <family val="2"/>
        <charset val="204"/>
      </rPr>
      <t xml:space="preserve"> по 0,10 б</t>
    </r>
    <r>
      <rPr>
        <sz val="10"/>
        <rFont val="Arial"/>
        <family val="2"/>
        <charset val="204"/>
      </rPr>
      <t xml:space="preserve"> за:применена расценка на установку доводчика, на установку защелки, на герметизацию, если дополнительно учтена стоимость защелки или пены монтажной. 
</t>
    </r>
    <r>
      <rPr>
        <b/>
        <sz val="10"/>
        <rFont val="Arial"/>
        <family val="2"/>
        <charset val="204"/>
      </rPr>
      <t xml:space="preserve">За коэффициенты и материалы баллы начисляются только при правильной расценке
Исключить: по 0,10б за доп.коэффициенты к каждой расценке
</t>
    </r>
  </si>
  <si>
    <t>2 расценки +
коэффициент +
объем +
материал</t>
  </si>
  <si>
    <t>полы из линолеума часть 1</t>
  </si>
  <si>
    <r>
      <t xml:space="preserve">применены 4 расценки: 
ФЕРр57-2-1 20м2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
ФЕР11-01-036-04 20м2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 
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1,2 (519/пр Прил.2 Табл.3, п. 1.1 - без остановки процесса, без оборудования)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1,2 к ЗТ (ФЕР11 Прил.11.1 п.3.3 - укладка с рисунком, требующим подгонки на стыках)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линолеум по шифру 01.6.03.04-0012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норма расхода линолеума 1,02 (по норме к расценке 11-01-036-04) и 1,25  (по ФЕР11 Прил.11.1 п.3.3) 20*1,02*1,25=25,5м2 </t>
    </r>
    <r>
      <rPr>
        <b/>
        <sz val="10"/>
        <rFont val="Arial"/>
        <family val="2"/>
        <charset val="204"/>
      </rPr>
      <t>0,40б</t>
    </r>
    <r>
      <rPr>
        <sz val="10"/>
        <rFont val="Arial"/>
        <family val="2"/>
        <charset val="204"/>
      </rPr>
      <t xml:space="preserve"> 
лента для сварки по шифру 01.7.06.14-0034 = 0,136 (ед.изм.100м) </t>
    </r>
    <r>
      <rPr>
        <b/>
        <sz val="10"/>
        <rFont val="Arial"/>
        <family val="2"/>
        <charset val="204"/>
      </rPr>
      <t>0,20б 
Исключить: по 0,10б за доп.коэффициенты к каждой расценке</t>
    </r>
  </si>
  <si>
    <t>4 расценки +
коэффициент +
объем +
материал</t>
  </si>
  <si>
    <t>полы из линолеума часть 2</t>
  </si>
  <si>
    <r>
      <t xml:space="preserve">ФЕР11-01-039-01 22,5м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 
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1,2 (519/пр Прил.2 Табл.3, п. 1.1 - без остановки процесса, без оборудования)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ФЕР15-04-025-03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 
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1,2 (519/пр Прил.2 Табл.3, п. 1.1 - без остановки процесса, без оборудования)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площадь окраски 20м2*10%=2м2 (Площадь окраски плинтусов при полах из линолеума принимается в размере 10 % от площади пола с определением расхода ресурсов по расценкам на улучшенную окраску дощатых полов ФЕР15п.2.15.29)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
краска по шифру 14.4.02.04-0238 в объеме 0,0005т </t>
    </r>
    <r>
      <rPr>
        <b/>
        <sz val="10"/>
        <rFont val="Arial"/>
        <family val="2"/>
        <charset val="204"/>
      </rPr>
      <t>0,20б
Исключить: по 0,10б за доп.коэффициенты к каждой расценке</t>
    </r>
  </si>
  <si>
    <t>отделка стен</t>
  </si>
  <si>
    <r>
      <t xml:space="preserve">применены 2 расценки:
ФЕРр61-1-9=22,3м2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 1,5 к ОЗП (ФЕРр61 ОП п.1.61.4 S пола до 5 м2)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смесь по шифру 04.3.02.05-0002=190,665кг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 
грунтовка в объеме  (0,103*22,3м2=2,3кг=0,0023т) по шифру 14.3.01.02-0101 </t>
    </r>
    <r>
      <rPr>
        <b/>
        <sz val="10"/>
        <rFont val="Arial"/>
        <family val="2"/>
        <charset val="204"/>
      </rPr>
      <t>0,40б</t>
    </r>
    <r>
      <rPr>
        <sz val="10"/>
        <rFont val="Arial"/>
        <family val="2"/>
        <charset val="204"/>
      </rPr>
      <t xml:space="preserve"> 
ФЕР15-04-005-01=22,3м2 (уточнение для проверяющих ФЕР15 прил.15.11 учтена 1 и 2 окраска) 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 
с коэффициентами:
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1,2 (519/пр Прил.2 Табл.3, п. 1.1 - без остановки процесса, без оборудования)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1,1 к ОЗП и ЭМ (ФЕР15 прил.15.10 п.3.20.1 окраска в помещениях высотой от 3,5 до 8 м)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краска по шифру 14.3.02.01-0223=0,011596т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Исключить:  по 0,10б</t>
    </r>
    <r>
      <rPr>
        <sz val="10"/>
        <rFont val="Arial"/>
        <family val="2"/>
        <charset val="204"/>
      </rPr>
      <t xml:space="preserve"> за каждый доп.коэффициент на условия труда по каждой расценке
</t>
    </r>
    <r>
      <rPr>
        <b/>
        <sz val="10"/>
        <rFont val="Arial"/>
        <family val="2"/>
        <charset val="204"/>
      </rPr>
      <t>Баллы за ресурсы начисляются при соблюдении полного условия (если указано с объемом, то шифр + объем, если только шифр, то за корректный шифр)
За коэффициенты и материалы баллы начисляются только при правильной расценке
Исключить: по 0,10б за доп.коэффициенты к каждой расценке</t>
    </r>
  </si>
  <si>
    <t>2 расценки +
коэффициенты +
материалы</t>
  </si>
  <si>
    <t>окраска трубопроводов</t>
  </si>
  <si>
    <r>
      <t xml:space="preserve">ФЕРр62-32-2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 
+ коэффициент 1,15 ОЗП (ФЕРр62 п.1.62.13 в помещ.S пола &lt;5 м2)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площадь 0,11м2*4м=0,44м2 (ФЕРр62 ОП п.2.62.16+прил.62.6 п.1)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
краска в объеме 0,000071т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Исключить:  по 0,10б</t>
    </r>
    <r>
      <rPr>
        <sz val="10"/>
        <rFont val="Arial"/>
        <family val="2"/>
        <charset val="204"/>
      </rPr>
      <t xml:space="preserve"> за каждый доп.коэффициент на условия труда
</t>
    </r>
    <r>
      <rPr>
        <b/>
        <sz val="10"/>
        <rFont val="Arial"/>
        <family val="2"/>
        <charset val="204"/>
      </rPr>
      <t xml:space="preserve">Баллы за ресурсы начисляются при соблюдении полного условия (если указано с объемом, то шифр + объем, если только шифр, то за корректный шифр)
За коэффициенты и материалы баллы начисляются только при правильной расценке
Исключить: по 0,10б за доп.коэффициенты к каждой расценке
</t>
    </r>
  </si>
  <si>
    <t>расценка +
коэффициент +
объем +
материал</t>
  </si>
  <si>
    <t>окраска перекрытия</t>
  </si>
  <si>
    <r>
      <t xml:space="preserve">ФЕРр 62-17-2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(уточнение для проверяющих - параметр со словом "до" принимается включит. п.2.8 519/пр)
+ коэффицент: 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объем 30*1,75=52,5м2 (ФЕРр62 п.2.62.5.2 кессонное перекрытия)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 
краска в объеме 0,033075т по шифру 14.3.02.01-0223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 xml:space="preserve">Баллы за ресурсы начисляются при соблюдении полного условия (если указано с объемом, то шифр + объем, если только шифр, то за корректный шифр)
За коэффициенты и материалы баллы начисляются только при правильной расценке
Исключить: по 0,05б за доп.коэффициенты к каждой расценке
</t>
    </r>
  </si>
  <si>
    <t>окраска радиаторов</t>
  </si>
  <si>
    <r>
      <t xml:space="preserve">ФЕРр62-33-2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 
+ коэффициент: 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площадь окраски 9*0,2=1,8м2 (ФЕРр62 ОП п.2.62.16 принимается равной площади поверхности нагрева приборов)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
краска в объеме 0,00029т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 xml:space="preserve">Баллы за ресурсы начисляются при соблюдении полного условия (если указано с объемом, то шифр + объем, если только шифр, то за корректный шифр)
За коэффициенты и материалы баллы начисляются только при правильной расценке
Исключить: по 0,10б за доп.коэффициенты к каждой расценке
</t>
    </r>
  </si>
  <si>
    <t>окраска двери</t>
  </si>
  <si>
    <r>
      <t xml:space="preserve">ФЕРр62-5-3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(уточнения для проверяющих - ФЕРр61 п.1.62.10 + прил.62.2 столбец 3 учтена 1 окраска) 
+ коэффициент: 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площадь окраски (ФЕРр62п.2.62.6 умножением их площади по наружному обводу коробок на к в прил. 62.4.п.14 + Прим.2п.2.2 прил. 62.4.перегородка 150мм) 2,071*0,97*(2,7+0,2)*2шт=11,65м2 (ФЕРр62 п.2.62.6 прил.62.4 п.14 прим.2)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краска в объеме 0,001969т по шифру 14.4.02.04-0222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 xml:space="preserve">Баллы за ресурсы начисляются при соблюдении полного условия (если указано с объемом, то шифр + объем, если только шифр, то за корректный шифр)
За коэффициенты и материалы баллы начисляются только при правильной расценке
Исключить: по 0,10б за доп.коэффициенты к каждой расценке
</t>
    </r>
  </si>
  <si>
    <t>замена воздуховода В1</t>
  </si>
  <si>
    <r>
      <t xml:space="preserve">применены 2 расценки: 
ФЕРр65-30-7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коэффициент: 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площадь 3,14*0,315*30=29,673м2 (возможно другое округление) </t>
    </r>
    <r>
      <rPr>
        <b/>
        <sz val="10"/>
        <rFont val="Arial"/>
        <family val="2"/>
        <charset val="204"/>
      </rPr>
      <t>0,40б</t>
    </r>
    <r>
      <rPr>
        <sz val="10"/>
        <rFont val="Arial"/>
        <family val="2"/>
        <charset val="204"/>
      </rPr>
      <t xml:space="preserve"> 
ФЕР20-01-001-05 =(29,673м2 или 29,67м2)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
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1,35 (519/пр Прил.2 Табл.3, п. 1.2 - без остановки процесса + оборудование)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1,05 к ЗТ и ЭМ (ФЕР20 ОП п.1.20.19 индивид.испытания)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1,106 к ЗТ (ФЕР20 прил.20.1п.3.3.2 из коррозион.стали)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воздуховод по шифру 19.1.01.04-0008 </t>
    </r>
    <r>
      <rPr>
        <b/>
        <sz val="10"/>
        <rFont val="Arial"/>
        <family val="2"/>
        <charset val="204"/>
      </rPr>
      <t>0,40б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 xml:space="preserve">За коэффициенты и материалы баллы начисляются только при правильной расценке
Исключить: по 0,10б за доп.коэффициенты к каждой расценке
</t>
    </r>
  </si>
  <si>
    <t>2 расценки +
коэффициенты +
объем +
материалы</t>
  </si>
  <si>
    <t>замена воздуховода В2</t>
  </si>
  <si>
    <r>
      <t xml:space="preserve">применены 2 расценки:
ФЕРр65-30-2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 
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1,1 к ЗТ (ФЕРр65 ОП п.1.65.3.1 h от 3до5м)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площадь 3,14*0,2*20=12,56м2 (возможно другое округление)  </t>
    </r>
    <r>
      <rPr>
        <b/>
        <sz val="10"/>
        <rFont val="Arial"/>
        <family val="2"/>
        <charset val="204"/>
      </rPr>
      <t>0,40б</t>
    </r>
    <r>
      <rPr>
        <sz val="10"/>
        <rFont val="Arial"/>
        <family val="2"/>
        <charset val="204"/>
      </rPr>
      <t xml:space="preserve"> 
ФЕР20-01-001-01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
+ коэффициенты: 
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1,35 (519/пр Прил.2 Табл.3, п. 1.2 - без остановки процесса +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1,05 к ЗТ и ЭМ (ФЕР20 ОП п.1.20.19 индивид.испытания)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1,06 к ЗТ (ФЕР20прил.20.1 п.3.1.1 h от 3до5м)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 
воздуховод по шифру 19.1.01.02-0001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Не учтена огрунтовка (ФЕР20п.1.20.4 выполняется заводами)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 xml:space="preserve">За коэффициенты и материалы баллы начисляются только при правильной расценке
Исключить: по 0,10б за доп.коэффициенты к каждой расценке
</t>
    </r>
  </si>
  <si>
    <t>трубопровод водоснабжения</t>
  </si>
  <si>
    <r>
      <t xml:space="preserve">применены 3 расценки:
ФЕР 65-9-2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
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1,1 к ЗТ (ФЕРр65 ОП п.1.65.3.1 h от 3до5м)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трубопроводы по шифру 18.2.07.01-0005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ФЕР 69-1-2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
+ коэффициент: 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ФЕРр69-1-8 (добавить с лестниц h=3,5м) 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
+ коэффициент: 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 xml:space="preserve">За коэффициенты и материалы баллы начисляются только при правильной расценке
Исключить: по 0,10б за доп.коэффициенты к каждой расценке
</t>
    </r>
  </si>
  <si>
    <t>3 расценки +
коэффициенты +
материалы</t>
  </si>
  <si>
    <t>трубопровод отопления</t>
  </si>
  <si>
    <r>
      <t xml:space="preserve">применены 2 расценки:
ФЕР 65-14-1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коэффициент: 1,15 (519/пр Прил.2 Табл.3, п. 1.2 - без остановки процесса, действующее оборудование)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
ФЕР 16-02-001-01 </t>
    </r>
    <r>
      <rPr>
        <b/>
        <sz val="10"/>
        <rFont val="Arial"/>
        <family val="2"/>
        <charset val="204"/>
      </rPr>
      <t>0,50б</t>
    </r>
    <r>
      <rPr>
        <sz val="10"/>
        <rFont val="Arial"/>
        <family val="2"/>
        <charset val="204"/>
      </rPr>
      <t xml:space="preserve"> 
+ коэффициенты: 
1,15/1,25 (519/пр п.6.7.1 - отсутствие расценки в ремонтных сборниках и в 46) </t>
    </r>
    <r>
      <rPr>
        <b/>
        <sz val="10"/>
        <rFont val="Arial"/>
        <family val="2"/>
        <charset val="204"/>
      </rPr>
      <t>0,20б</t>
    </r>
    <r>
      <rPr>
        <sz val="10"/>
        <rFont val="Arial"/>
        <family val="2"/>
        <charset val="204"/>
      </rPr>
      <t xml:space="preserve"> 
1,35 (519/пр Прил.2 Табл.3, п. 1.2 - без остановки процесса + оборудование) </t>
    </r>
    <r>
      <rPr>
        <b/>
        <sz val="10"/>
        <rFont val="Arial"/>
        <family val="2"/>
        <charset val="204"/>
      </rPr>
      <t xml:space="preserve">0,20б </t>
    </r>
    <r>
      <rPr>
        <sz val="10"/>
        <rFont val="Arial"/>
        <family val="2"/>
        <charset val="204"/>
      </rPr>
      <t xml:space="preserve">
трубопроводы по шифру 18.5.13.01-0001 </t>
    </r>
    <r>
      <rPr>
        <b/>
        <sz val="10"/>
        <rFont val="Arial"/>
        <family val="2"/>
        <charset val="204"/>
      </rPr>
      <t>0,40б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 xml:space="preserve">За коэффициенты и материалы баллы начисляются только при правильной расценке
Исключить: по 0,10б за доп.коэффициенты к каждой расценке
</t>
    </r>
  </si>
  <si>
    <t xml:space="preserve">накладные расходы </t>
  </si>
  <si>
    <r>
      <t xml:space="preserve">НР посчитаны по МДС без понижения, т.к. это ремонт производственных зданий
</t>
    </r>
    <r>
      <rPr>
        <b/>
        <sz val="10"/>
        <rFont val="Arial"/>
        <family val="2"/>
        <charset val="204"/>
      </rPr>
      <t xml:space="preserve">Балл начисляется, если верно посчитаны НР более чем в 50% расценок и при условии если наглядно видно % начислений
</t>
    </r>
  </si>
  <si>
    <r>
      <t xml:space="preserve">СП посчитана с коэффициентом 0,85 для ФЕР и ФЕР46
</t>
    </r>
    <r>
      <rPr>
        <b/>
        <sz val="10"/>
        <rFont val="Arial"/>
        <family val="2"/>
        <charset val="204"/>
      </rPr>
      <t xml:space="preserve">Балл начисляется, если верно посчитаны СП более чем в 50% расценок и при условии если наглядно видно % начислений
</t>
    </r>
  </si>
  <si>
    <t>пояснения</t>
  </si>
  <si>
    <r>
      <t xml:space="preserve">есть пояснения о применимых поправках 
Например, указано 1,15/1,25 (519/пр п.6.7.1) - балл присваивается
1,15/1,25  - балл не присваивается
</t>
    </r>
    <r>
      <rPr>
        <b/>
        <sz val="10"/>
        <rFont val="Arial"/>
        <family val="2"/>
        <charset val="204"/>
      </rPr>
      <t>Балл начисляется, если прописаны более чем в 50% расценок</t>
    </r>
    <r>
      <rPr>
        <sz val="10"/>
        <rFont val="Arial"/>
        <family val="2"/>
        <charset val="204"/>
      </rPr>
      <t xml:space="preserve">
</t>
    </r>
  </si>
  <si>
    <t>Итоговый (межрегиональный) этап Чемпионата по профессиональному мастерству "Профессионалы"  - 2025 г.</t>
  </si>
  <si>
    <t>Б</t>
  </si>
  <si>
    <t>Задачи по ценообразованию</t>
  </si>
  <si>
    <t>Объем бетона</t>
  </si>
  <si>
    <t>длина двутавра</t>
  </si>
  <si>
    <t>определена длина двутавра 1728,335/305,9= 5,65 м</t>
  </si>
  <si>
    <t>длина колонны</t>
  </si>
  <si>
    <t>5,65+0,05*2=5,75 м</t>
  </si>
  <si>
    <t>объем колонны</t>
  </si>
  <si>
    <t>определен по формуле 0,7*0,7*5,75 = 2,8175 м3</t>
  </si>
  <si>
    <t>объем 1 м двутавра</t>
  </si>
  <si>
    <t>определен по формуле 0,3059/7,85=0,039 м3</t>
  </si>
  <si>
    <t>объем двутавра на колонну</t>
  </si>
  <si>
    <t>определен по формуле 0,039 м3/м * 5,75 м = 0,2243 м3</t>
  </si>
  <si>
    <t>объем бетона на 1 колонну</t>
  </si>
  <si>
    <t>определен по формуле 2,8175-0,2243= 2,5932 м3</t>
  </si>
  <si>
    <t>ссылка на обоснование</t>
  </si>
  <si>
    <t>ФЕР06 п.2.6.8 (за вычетом арматуры с жестким сердечником)</t>
  </si>
  <si>
    <t xml:space="preserve">объем бетона  </t>
  </si>
  <si>
    <t>Условия производства работ</t>
  </si>
  <si>
    <t>бетонная подготовка</t>
  </si>
  <si>
    <r>
      <t xml:space="preserve">1. применена расценка ФЕР 06-01-001-01 352 м3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материал: 04.1.02.05-0038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ссылка на обоснование: ФЕР06 п.1.6.4. или прил.6.1 п.3 (нет проектных данных, применять по Приложению 6.1)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Время работы автобетоносмесителя  = время работы ведущей машины (башенный кран) (засчитывать и с и без коэффициента по п.1.6.44)  </t>
    </r>
    <r>
      <rPr>
        <b/>
        <sz val="10"/>
        <rFont val="Times New Roman"/>
        <family val="1"/>
        <charset val="204"/>
      </rPr>
      <t>0,20б</t>
    </r>
  </si>
  <si>
    <t>ленточный фундамент</t>
  </si>
  <si>
    <r>
      <t xml:space="preserve">1. применена расценка ФЕР 06-01-003-03 1782 м3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материал: 04.1.02.05-0077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время работы автобетоносмесителя  = ведущая машина, выполняющая бетонные работы - автобетононасос. п.1.6.43. ФЕР06-01-003-03 подачи бетонной смеси с помощью автобетононасоса непосредственно в опалубку) (засчитывать с и без коэффициента по п.1.6.44) </t>
    </r>
    <r>
      <rPr>
        <b/>
        <sz val="10"/>
        <rFont val="Times New Roman"/>
        <family val="1"/>
        <charset val="204"/>
      </rPr>
      <t>0,20б</t>
    </r>
  </si>
  <si>
    <t>Автобетоносмеситель</t>
  </si>
  <si>
    <r>
      <t xml:space="preserve">1. ФСЭМ 91.14.01-003 Автобетоносмесители, объем барабана 6 м3 (МР519/пр п.3.12 ЕР и  ).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учтены НР и СП для основной расценки </t>
    </r>
    <r>
      <rPr>
        <b/>
        <sz val="10"/>
        <rFont val="Times New Roman"/>
        <family val="1"/>
        <charset val="204"/>
      </rPr>
      <t>0,40б</t>
    </r>
  </si>
  <si>
    <t>бетононасосы</t>
  </si>
  <si>
    <r>
      <t xml:space="preserve">1. ФСЭМ 91.07.02-0022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время работы= время работы из расценки (96,228 маш-час)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3. обоснование: ФЕР06 п.1.6.40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4. учтены НР и СП для основной расценки </t>
    </r>
    <r>
      <rPr>
        <b/>
        <sz val="10"/>
        <rFont val="Times New Roman"/>
        <family val="1"/>
        <charset val="204"/>
      </rPr>
      <t>0,40б</t>
    </r>
  </si>
  <si>
    <t>НР</t>
  </si>
  <si>
    <t>приняты для всех расценок для МПРКС</t>
  </si>
  <si>
    <t>Объем работ по земле</t>
  </si>
  <si>
    <t>объем водоотливных работ</t>
  </si>
  <si>
    <r>
      <t xml:space="preserve">1. h=3-2,2=0.8м </t>
    </r>
    <r>
      <rPr>
        <b/>
        <sz val="10"/>
        <color indexed="8"/>
        <rFont val="Times New Roman"/>
        <family val="1"/>
        <charset val="204"/>
      </rPr>
      <t>0,40б</t>
    </r>
    <r>
      <rPr>
        <sz val="10"/>
        <color indexed="8"/>
        <rFont val="Times New Roman"/>
        <family val="1"/>
        <charset val="204"/>
      </rPr>
      <t xml:space="preserve"> 
2. обоснование ОП ФЕР1 п.1.1.2 (Затраты на проведение водоотливных работ при разработке грунтов следует исчислять только на объем грунта, лежащего ниже проектного уровня грунтовых вод) </t>
    </r>
    <r>
      <rPr>
        <b/>
        <sz val="10"/>
        <color indexed="8"/>
        <rFont val="Times New Roman"/>
        <family val="1"/>
        <charset val="204"/>
      </rPr>
      <t>0,40б</t>
    </r>
    <r>
      <rPr>
        <sz val="10"/>
        <color indexed="8"/>
        <rFont val="Times New Roman"/>
        <family val="1"/>
        <charset val="204"/>
      </rPr>
      <t xml:space="preserve">
3. V=(1,5+0,5*0,8)*0,8*50=76м3 </t>
    </r>
    <r>
      <rPr>
        <b/>
        <sz val="10"/>
        <color indexed="8"/>
        <rFont val="Times New Roman"/>
        <family val="1"/>
        <charset val="204"/>
      </rPr>
      <t>0,40б</t>
    </r>
  </si>
  <si>
    <t>общий объем котлована</t>
  </si>
  <si>
    <r>
      <t xml:space="preserve">1. посчитан на всю высоту h=3м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 
2. V=(1,5+0,5*3)*3*50=450м3 </t>
    </r>
    <r>
      <rPr>
        <b/>
        <sz val="10"/>
        <rFont val="Times New Roman"/>
        <family val="1"/>
        <charset val="204"/>
      </rPr>
      <t>0,40б</t>
    </r>
  </si>
  <si>
    <t xml:space="preserve">объем мокрого грунта </t>
  </si>
  <si>
    <r>
      <t xml:space="preserve">1. высота слоя для  мокрого грунта h=0.8+1=1,8м </t>
    </r>
    <r>
      <rPr>
        <b/>
        <sz val="10"/>
        <rFont val="Times New Roman"/>
        <family val="1"/>
        <charset val="204"/>
      </rPr>
      <t xml:space="preserve">0,60б
</t>
    </r>
    <r>
      <rPr>
        <sz val="10"/>
        <rFont val="Times New Roman"/>
        <family val="1"/>
        <charset val="204"/>
      </rPr>
      <t xml:space="preserve">2. обоснование ФЕР1 п.2.1.5 (при определении объема разработки мокрых грунтов следует считать, что к мокрым грунтам относятся как грунты, лежащие ниже уровня грунтовых вод, так и грунты, расположенные выше этого уровня на: для суглинка на 1 м)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3. V=(1,5+0,5*1,8)*1,8*50=216м3 </t>
    </r>
    <r>
      <rPr>
        <b/>
        <sz val="10"/>
        <rFont val="Times New Roman"/>
        <family val="1"/>
        <charset val="204"/>
      </rPr>
      <t>0,60б</t>
    </r>
    <r>
      <rPr>
        <sz val="10"/>
        <rFont val="Times New Roman"/>
        <family val="1"/>
        <charset val="204"/>
      </rPr>
      <t xml:space="preserve">
</t>
    </r>
  </si>
  <si>
    <t>объем сухого грунта</t>
  </si>
  <si>
    <t xml:space="preserve">V=450-216=234 м3                                    </t>
  </si>
  <si>
    <t>НЦС</t>
  </si>
  <si>
    <t>21-04-001-02 на 1 ед. = 25920,37</t>
  </si>
  <si>
    <t>коэффициент перехода</t>
  </si>
  <si>
    <r>
      <t xml:space="preserve">1. коэффициент 0,87 для перехода от базового района к уровню цен субъекта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обоснование: ОУ п.21 табл.2 для Нижегородской области </t>
    </r>
    <r>
      <rPr>
        <b/>
        <sz val="10"/>
        <rFont val="Times New Roman"/>
        <family val="1"/>
        <charset val="204"/>
      </rPr>
      <t>0,20б</t>
    </r>
  </si>
  <si>
    <t xml:space="preserve">учтено кол-во </t>
  </si>
  <si>
    <t>2 шт (23249,86*2 шт= 46499,72)</t>
  </si>
  <si>
    <t>затраты на основе объектов-аналогов</t>
  </si>
  <si>
    <t>итого в текущем уровне цен</t>
  </si>
  <si>
    <t>25920,37*2*0,87=45101,4438 (ОУ п.26)</t>
  </si>
  <si>
    <t>итого с НДС</t>
  </si>
  <si>
    <t>25920,37*2*0,87*1,2=52921,73256 (ОУ п.26)</t>
  </si>
  <si>
    <t>Условия труда</t>
  </si>
  <si>
    <t>действующее предприятие</t>
  </si>
  <si>
    <r>
      <t xml:space="preserve">к расценкам применен коэффициент 1,15 (производство работ на территории действующего предприятия). </t>
    </r>
    <r>
      <rPr>
        <b/>
        <sz val="10"/>
        <rFont val="Times New Roman"/>
        <family val="1"/>
        <charset val="204"/>
      </rPr>
      <t xml:space="preserve">0,40 б за применение коэфф. к каждой расцеке
</t>
    </r>
    <r>
      <rPr>
        <sz val="10"/>
        <rFont val="Times New Roman"/>
        <family val="1"/>
        <charset val="204"/>
      </rPr>
      <t xml:space="preserve">ссылка на обоснование 519/пр Приложение 2 Таблица 1 п.2 </t>
    </r>
    <r>
      <rPr>
        <b/>
        <sz val="10"/>
        <rFont val="Times New Roman"/>
        <family val="1"/>
        <charset val="204"/>
      </rPr>
      <t>0,40б</t>
    </r>
  </si>
  <si>
    <t>сложный фасад</t>
  </si>
  <si>
    <r>
      <t xml:space="preserve">применен коэффициент в соответствии с п.1.15.34 (сложный фасад)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коэффициент 1,35 к затратам труда и ОЗП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ссылка на п.3.28 Приложения 15.10 </t>
    </r>
    <r>
      <rPr>
        <b/>
        <sz val="10"/>
        <rFont val="Times New Roman"/>
        <family val="1"/>
        <charset val="204"/>
      </rPr>
      <t>0,30б</t>
    </r>
  </si>
  <si>
    <t>леса</t>
  </si>
  <si>
    <r>
      <t xml:space="preserve">применен коэффициент 1,2 к затратам труда и ОЗП и к расходу материалов </t>
    </r>
    <r>
      <rPr>
        <b/>
        <sz val="10"/>
        <rFont val="Times New Roman"/>
        <family val="1"/>
        <charset val="204"/>
      </rPr>
      <t xml:space="preserve">0,60б
</t>
    </r>
    <r>
      <rPr>
        <sz val="10"/>
        <rFont val="Times New Roman"/>
        <family val="1"/>
        <charset val="204"/>
      </rPr>
      <t xml:space="preserve">ссылка на п.3.8 Приложения 8.1 </t>
    </r>
    <r>
      <rPr>
        <b/>
        <sz val="10"/>
        <rFont val="Times New Roman"/>
        <family val="1"/>
        <charset val="204"/>
      </rPr>
      <t>0,30б</t>
    </r>
  </si>
  <si>
    <t>НР и СП</t>
  </si>
  <si>
    <r>
      <t xml:space="preserve">расценка 1 НР 100% от ФОТ </t>
    </r>
    <r>
      <rPr>
        <b/>
        <sz val="10"/>
        <rFont val="Times New Roman"/>
        <family val="1"/>
        <charset val="204"/>
      </rPr>
      <t xml:space="preserve">0,25б
</t>
    </r>
    <r>
      <rPr>
        <sz val="10"/>
        <rFont val="Times New Roman"/>
        <family val="1"/>
        <charset val="204"/>
      </rPr>
      <t xml:space="preserve">СП 49% от ФОТ </t>
    </r>
    <r>
      <rPr>
        <b/>
        <sz val="10"/>
        <rFont val="Times New Roman"/>
        <family val="1"/>
        <charset val="204"/>
      </rPr>
      <t xml:space="preserve">0,25б
</t>
    </r>
    <r>
      <rPr>
        <sz val="10"/>
        <rFont val="Times New Roman"/>
        <family val="1"/>
        <charset val="204"/>
      </rPr>
      <t xml:space="preserve">расценка 2 НР 110% от ФОТ </t>
    </r>
    <r>
      <rPr>
        <b/>
        <sz val="10"/>
        <rFont val="Times New Roman"/>
        <family val="1"/>
        <charset val="204"/>
      </rPr>
      <t>0,25б</t>
    </r>
    <r>
      <rPr>
        <sz val="10"/>
        <rFont val="Times New Roman"/>
        <family val="1"/>
        <charset val="204"/>
      </rPr>
      <t xml:space="preserve">
СП 69% от ФОТ </t>
    </r>
    <r>
      <rPr>
        <b/>
        <sz val="10"/>
        <rFont val="Times New Roman"/>
        <family val="1"/>
        <charset val="204"/>
      </rPr>
      <t>0,25б</t>
    </r>
  </si>
  <si>
    <t>район строительства</t>
  </si>
  <si>
    <r>
      <t xml:space="preserve">1. относится к МПРКС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обоснование ПП 1946 от 16.11.2021 </t>
    </r>
    <r>
      <rPr>
        <b/>
        <sz val="10"/>
        <rFont val="Times New Roman"/>
        <family val="1"/>
        <charset val="204"/>
      </rPr>
      <t>0,20б</t>
    </r>
  </si>
  <si>
    <r>
      <t xml:space="preserve">1. расчёт от ФОТ (644880+31050 = 675930)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норматив НР 113%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ссылка на норматив НР - 812/пр прил.табл.п.11 (МПРКС)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применен коэффициент 0,9  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5. ссылка на К=0,9 - 812/пр п.25 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6. норматив НР не округлен после умножения на коэффициент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7. НР=113%*0,9*675930=687 420,81 руб </t>
    </r>
    <r>
      <rPr>
        <b/>
        <sz val="10"/>
        <rFont val="Times New Roman"/>
        <family val="1"/>
        <charset val="204"/>
      </rPr>
      <t>0,30б</t>
    </r>
  </si>
  <si>
    <t>СП</t>
  </si>
  <si>
    <r>
      <t xml:space="preserve">1. норматив СП 65%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норматив СП - 774/пр прил.табл. п.11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применен коэффициент 0,85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4. ссылка на К=0,85 - 774/пр п.16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норматив СП не округлен после умножения на коэффициент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6. СП=65%*0,85*675930=373 451,33 руб. </t>
    </r>
    <r>
      <rPr>
        <b/>
        <sz val="10"/>
        <rFont val="Times New Roman"/>
        <family val="1"/>
        <charset val="204"/>
      </rPr>
      <t>0,30б</t>
    </r>
  </si>
  <si>
    <t>сметная стоимость</t>
  </si>
  <si>
    <r>
      <t xml:space="preserve">1. округление до копеек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2. 1407310+687420,81 +373451,33 = 2 468 182,14 руб. </t>
    </r>
    <r>
      <rPr>
        <b/>
        <sz val="10"/>
        <rFont val="Times New Roman"/>
        <family val="1"/>
        <charset val="204"/>
      </rPr>
      <t>0,30б</t>
    </r>
  </si>
  <si>
    <t>ЗУ 2 региона</t>
  </si>
  <si>
    <t>НДЗ для п.1</t>
  </si>
  <si>
    <t>НДЗ для п.2</t>
  </si>
  <si>
    <r>
      <t xml:space="preserve">1. I температурная зона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обоснование: 325/пр Приложение 4 п.43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3 0,57%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обоснование 325/пр Приложение 3 п. 23.1.3 для 1 темп.зоны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0,23 - средний удельный вес зимнего периода в году для 1 темп.зоны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6. обоснование: 325/пр таблица 1 п.1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7. НДЗ=0,57%*0,23=0,1311%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8. зимнее удорожание = 723 568,75 *0,001311= 948,60 руб </t>
    </r>
    <r>
      <rPr>
        <b/>
        <sz val="10"/>
        <rFont val="Times New Roman"/>
        <family val="1"/>
        <charset val="204"/>
      </rPr>
      <t>0,40б</t>
    </r>
  </si>
  <si>
    <t>КС-2 и КС-3</t>
  </si>
  <si>
    <t>опалубка в стены 500 мм</t>
  </si>
  <si>
    <r>
      <t xml:space="preserve">1. принято в размере 25% от стоимости по расценке п.3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учтены НР 107% и СП 58%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стоимость посчитана с учетом объема 1,5*100 м3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4. стоимость составила 12180,06 руб. (возможна погрешность) </t>
    </r>
    <r>
      <rPr>
        <b/>
        <sz val="10"/>
        <rFont val="Times New Roman"/>
        <family val="1"/>
        <charset val="204"/>
      </rPr>
      <t>0,30б</t>
    </r>
  </si>
  <si>
    <t>укладка бетона</t>
  </si>
  <si>
    <r>
      <t xml:space="preserve">1. принято в размере 45% от стоимости по расценке </t>
    </r>
    <r>
      <rPr>
        <b/>
        <sz val="10"/>
        <rFont val="Times New Roman"/>
        <family val="1"/>
        <charset val="204"/>
      </rPr>
      <t>п.1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учтены НР 107% и СП 58%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стоимость посчитана с учетом объема 0,85*100 м3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4. стоимость составила 17120,42 (возможна погрешность)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5. стоимость бетона по п.4 62608,9 руб. (возможна погрешность) </t>
    </r>
    <r>
      <rPr>
        <b/>
        <sz val="10"/>
        <rFont val="Times New Roman"/>
        <family val="1"/>
        <charset val="204"/>
      </rPr>
      <t>0,20б</t>
    </r>
  </si>
  <si>
    <t>установка закладных</t>
  </si>
  <si>
    <r>
      <t xml:space="preserve">принят объем 25*0,0023=0,0575т п.16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учтены НР 107% и СП 58%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стоимость составила 276 руб. (возможна погрешность)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стоимость закладных 391 руб. (возможна погрешность) </t>
    </r>
    <r>
      <rPr>
        <b/>
        <sz val="10"/>
        <rFont val="Times New Roman"/>
        <family val="1"/>
        <charset val="204"/>
      </rPr>
      <t>0,20б</t>
    </r>
  </si>
  <si>
    <t>перевод в текущие</t>
  </si>
  <si>
    <r>
      <t xml:space="preserve">осуществлен индексами: 
1. ОТ 36,28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, 
2. ЭММ 10,12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Мат 8,26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.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4. Зарплата механизаторов с индексом на ОТ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5. НР и СП переведены индексом на ОТ </t>
    </r>
    <r>
      <rPr>
        <b/>
        <sz val="10"/>
        <rFont val="Times New Roman"/>
        <family val="1"/>
        <charset val="204"/>
      </rPr>
      <t>0,30б</t>
    </r>
  </si>
  <si>
    <t>ВЗиС</t>
  </si>
  <si>
    <r>
      <t xml:space="preserve">ВЗиС определены по 332/пр Таблица п.25 3,1% от итога глав 1-7 графы 4 и 5 </t>
    </r>
    <r>
      <rPr>
        <b/>
        <sz val="10"/>
        <rFont val="Times New Roman"/>
        <family val="1"/>
        <charset val="204"/>
      </rPr>
      <t xml:space="preserve">по 0,30б за каждую графу (только для 4 и 5)
</t>
    </r>
    <r>
      <rPr>
        <sz val="10"/>
        <rFont val="Times New Roman"/>
        <family val="1"/>
        <charset val="204"/>
      </rPr>
      <t xml:space="preserve">определены только для граф 4 и 5 при условии применения корректного % </t>
    </r>
    <r>
      <rPr>
        <b/>
        <sz val="10"/>
        <rFont val="Times New Roman"/>
        <family val="1"/>
        <charset val="204"/>
      </rPr>
      <t>0,30б</t>
    </r>
  </si>
  <si>
    <t>температурная зона</t>
  </si>
  <si>
    <r>
      <t xml:space="preserve">VI темп.зона по 325/пр Приложению 4 п.53.2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необходимость применения коэффициента к нормативу 325/пр п.13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коэффициент 1,3 (ссылка на обоснование уже указана с темпетературной зоной)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коэффициент на ветер 1,08 (п.16 б) </t>
    </r>
    <r>
      <rPr>
        <b/>
        <sz val="10"/>
        <rFont val="Times New Roman"/>
        <family val="1"/>
        <charset val="204"/>
      </rPr>
      <t>0,30б</t>
    </r>
  </si>
  <si>
    <t>% на зимнее удорожание</t>
  </si>
  <si>
    <r>
      <t xml:space="preserve">7,5%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ссылка на обоснование 325/пр Приложение 1 п.21 (пищевая промышленность) для VI темп.зоны </t>
    </r>
    <r>
      <rPr>
        <b/>
        <sz val="10"/>
        <rFont val="Times New Roman"/>
        <family val="1"/>
        <charset val="204"/>
      </rPr>
      <t>0,40б</t>
    </r>
  </si>
  <si>
    <t>зимнее удорожание</t>
  </si>
  <si>
    <r>
      <t xml:space="preserve">определено по формуле 7,5%*1,3*1,08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составляют 10,53%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>определены только для граф 4 и 5 при условии применения корректного %</t>
    </r>
    <r>
      <rPr>
        <b/>
        <sz val="10"/>
        <rFont val="Times New Roman"/>
        <family val="1"/>
        <charset val="204"/>
      </rPr>
      <t xml:space="preserve"> 0,30б</t>
    </r>
  </si>
  <si>
    <t>снегоборьба</t>
  </si>
  <si>
    <t>не учтена</t>
  </si>
  <si>
    <t>Ресурсный метод</t>
  </si>
  <si>
    <t>затраты труда</t>
  </si>
  <si>
    <r>
      <t xml:space="preserve">1. применен коэффициент к ЗТ (ОЗП): 1,04 (Работы на глубине от поверхности земли 16 м) (ОЗП итог = 10368)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ссылка на обоснование: ФЕР06 Приложение 6.5 п.3.1 </t>
    </r>
    <r>
      <rPr>
        <b/>
        <sz val="10"/>
        <rFont val="Times New Roman"/>
        <family val="1"/>
        <charset val="204"/>
      </rPr>
      <t>0,20б</t>
    </r>
  </si>
  <si>
    <t>смеси бетонные</t>
  </si>
  <si>
    <r>
      <t xml:space="preserve">1. сметная цена 5547,88 руб/м3 = 5548руб/м3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обоснование применения бетона  В15(М200): ФЕР6 п.1.6.4. или прил.6.1 п.3 (При отсутствии проектных данных, класс бетона и крупность заполнителя принимать по прил.6.1.п.3 (класс бетона В 15 (М200)) </t>
    </r>
    <r>
      <rPr>
        <b/>
        <sz val="10"/>
        <rFont val="Times New Roman"/>
        <family val="1"/>
        <charset val="204"/>
      </rPr>
      <t>0,40б</t>
    </r>
  </si>
  <si>
    <t>накладные расходы</t>
  </si>
  <si>
    <r>
      <t xml:space="preserve">1. норматив НР: 1,15*107%=123,05% итог без округления (округление до 7 знаков после запятой  М421/пр прил.4 прим. п.7)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ссылка: 812/пр табл.п.6 (РКС)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обоснование: ПП 1946 Камчатка - Крайний Север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4. ссылка на К: 812/пр п.27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5. НР=</t>
    </r>
    <r>
      <rPr>
        <b/>
        <sz val="10"/>
        <rFont val="Times New Roman"/>
        <family val="1"/>
        <charset val="204"/>
      </rPr>
      <t>1,09</t>
    </r>
    <r>
      <rPr>
        <sz val="10"/>
        <rFont val="Times New Roman"/>
        <family val="1"/>
        <charset val="204"/>
      </rPr>
      <t>*107%*(ОТр+ОТм)=</t>
    </r>
    <r>
      <rPr>
        <b/>
        <sz val="10"/>
        <rFont val="Times New Roman"/>
        <family val="1"/>
        <charset val="204"/>
      </rPr>
      <t>163,63%</t>
    </r>
    <r>
      <rPr>
        <sz val="10"/>
        <rFont val="Times New Roman"/>
        <family val="1"/>
        <charset val="204"/>
      </rPr>
      <t>*(10368+1610)=</t>
    </r>
    <r>
      <rPr>
        <b/>
        <sz val="10"/>
        <rFont val="Times New Roman"/>
        <family val="1"/>
        <charset val="204"/>
      </rPr>
      <t>13970</t>
    </r>
    <r>
      <rPr>
        <sz val="10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0,40б</t>
    </r>
  </si>
  <si>
    <r>
      <t xml:space="preserve">1. норматив СП: 58%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норматив СП: 774/пр табл. п.6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СП=58%*(ОТр+ОТм)=58%*(10368+1610) = = 6947 </t>
    </r>
    <r>
      <rPr>
        <b/>
        <sz val="10"/>
        <rFont val="Times New Roman"/>
        <family val="1"/>
        <charset val="204"/>
      </rPr>
      <t>0,40б</t>
    </r>
  </si>
  <si>
    <r>
      <t>определена по формуле ОЗП+ЭМ+М+НР+СП=10368+5313+</t>
    </r>
    <r>
      <rPr>
        <b/>
        <sz val="10"/>
        <rFont val="Times New Roman"/>
        <family val="1"/>
        <charset val="204"/>
      </rPr>
      <t>268425</t>
    </r>
    <r>
      <rPr>
        <sz val="10"/>
        <rFont val="Times New Roman"/>
        <family val="1"/>
        <charset val="204"/>
      </rPr>
      <t>+ +</t>
    </r>
    <r>
      <rPr>
        <b/>
        <sz val="10"/>
        <rFont val="Times New Roman"/>
        <family val="1"/>
        <charset val="204"/>
      </rPr>
      <t>13970</t>
    </r>
    <r>
      <rPr>
        <sz val="10"/>
        <rFont val="Times New Roman"/>
        <family val="1"/>
        <charset val="204"/>
      </rPr>
      <t xml:space="preserve">+6947 = </t>
    </r>
    <r>
      <rPr>
        <b/>
        <sz val="10"/>
        <rFont val="Times New Roman"/>
        <family val="1"/>
        <charset val="204"/>
      </rPr>
      <t xml:space="preserve">305023                             (возможна погрешность в пределах от 289772 руб. до 320274 руб. ) </t>
    </r>
  </si>
  <si>
    <t>В</t>
  </si>
  <si>
    <t>Проверка сметной документации</t>
  </si>
  <si>
    <t>Отделочные работы</t>
  </si>
  <si>
    <t>замечания п.1</t>
  </si>
  <si>
    <r>
      <t xml:space="preserve">исключить коэффициент  К=2  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нормами расценки ФЕР15-04-002-04 учтена окраска за 2 раза, см. Приложение 15.4 примечание п.3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исключить коэффициент 1,15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п.1.2.к табл.1 Приложения 10 421/пр . Коэффициенты, указанные в пунктах 2 и 5, не распространяются на работы, выполняемые в помещениях объектов капитального строительства </t>
    </r>
    <r>
      <rPr>
        <b/>
        <sz val="10"/>
        <rFont val="Times New Roman"/>
        <family val="1"/>
        <charset val="204"/>
      </rPr>
      <t>0,10б</t>
    </r>
  </si>
  <si>
    <t>замечания п.2</t>
  </si>
  <si>
    <r>
      <t xml:space="preserve">объем откорректировать в соответствии с объемом по расценке. </t>
    </r>
    <r>
      <rPr>
        <b/>
        <sz val="10"/>
        <rFont val="Times New Roman"/>
        <family val="1"/>
        <charset val="204"/>
      </rPr>
      <t xml:space="preserve">                                              
</t>
    </r>
    <r>
      <rPr>
        <sz val="10"/>
        <rFont val="Times New Roman"/>
        <family val="1"/>
        <charset val="204"/>
      </rPr>
      <t xml:space="preserve">учесть расход краски силикатной в размере 0,0294т (на 100м2) </t>
    </r>
    <r>
      <rPr>
        <b/>
        <sz val="10"/>
        <rFont val="Times New Roman"/>
        <family val="1"/>
        <charset val="204"/>
      </rPr>
      <t xml:space="preserve"> 0,20б
</t>
    </r>
    <r>
      <rPr>
        <sz val="10"/>
        <rFont val="Times New Roman"/>
        <family val="1"/>
        <charset val="204"/>
      </rPr>
      <t>новый объем должен быть 0,0294*6,151=0,1808394т=180,8394кг</t>
    </r>
    <r>
      <rPr>
        <b/>
        <sz val="10"/>
        <rFont val="Times New Roman"/>
        <family val="1"/>
        <charset val="204"/>
      </rPr>
      <t xml:space="preserve">  0,20б                                                                                   </t>
    </r>
    <r>
      <rPr>
        <sz val="10"/>
        <rFont val="Arial"/>
        <family val="2"/>
        <charset val="204"/>
      </rPr>
      <t/>
    </r>
  </si>
  <si>
    <t>замечания п.3</t>
  </si>
  <si>
    <r>
      <t xml:space="preserve">объем определен некорректно, учесть в расценке только объем по стенам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должно быть 37,9224 (на 100 м2)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штукатурку откосов взять по ФЕР15-02-031-01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объем штукатурки откосов 1,3 (на 100 м2)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ФЕР15 п.2.15.14. (Объем работ по оштукатуриванию оконных и дверных откосов внутри зданий следует определять дополнительно по их площади, а затраты на ее выполнение определять по расценкам 15-02-031-01)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>исключить коэффициент 1,15</t>
    </r>
    <r>
      <rPr>
        <b/>
        <sz val="10"/>
        <rFont val="Times New Roman"/>
        <family val="1"/>
        <charset val="204"/>
      </rPr>
      <t xml:space="preserve"> 0,20б
</t>
    </r>
    <r>
      <rPr>
        <sz val="10"/>
        <rFont val="Times New Roman"/>
        <family val="1"/>
        <charset val="204"/>
      </rPr>
      <t>ссылка на обоснование: п.1.2.к табл.1 Приложения 10 421/пр . Коэффициенты, указанные в пунктах 2 и 5, не распространяются на работы, выполняемые в помещениях объектов капитального строительства</t>
    </r>
    <r>
      <rPr>
        <b/>
        <sz val="10"/>
        <rFont val="Times New Roman"/>
        <family val="1"/>
        <charset val="204"/>
      </rPr>
      <t xml:space="preserve"> 0,10б</t>
    </r>
  </si>
  <si>
    <t>замечания п.4</t>
  </si>
  <si>
    <r>
      <t xml:space="preserve">расценка применена некорректно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должна быть ФЕР15-04-005-03 </t>
    </r>
    <r>
      <rPr>
        <b/>
        <sz val="10"/>
        <rFont val="Times New Roman"/>
        <family val="1"/>
        <charset val="204"/>
      </rPr>
      <t>0,20б</t>
    </r>
  </si>
  <si>
    <t>замечания п.5</t>
  </si>
  <si>
    <r>
      <t xml:space="preserve">краска должна быть поделена на белую и светло-бежевую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применить 2 ресурса: дополнительно к примененной ФССЦ-14.3.02.03-0021 ВД-ВА-224 белая применить ФССЦ-14.3.02.03-0019 ВД-ВА-27А светло-бежевая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разделить объемы по краске </t>
    </r>
    <r>
      <rPr>
        <b/>
        <sz val="10"/>
        <rFont val="Times New Roman"/>
        <family val="1"/>
        <charset val="204"/>
      </rPr>
      <t>0,20б</t>
    </r>
  </si>
  <si>
    <t>замечания п.6</t>
  </si>
  <si>
    <r>
      <t xml:space="preserve">применить коэффициент К=1,2 на облицовку стен с составлением рисунка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Прил.15.10 п.3.6 (облицовка искусственными плитками криволин. поверхностей радиусом менее 2 м или облицовка в 3 цвета или с составлением рисунка из 3х и более плиток)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СП определена некорректно, должно быть.49% </t>
    </r>
    <r>
      <rPr>
        <b/>
        <sz val="10"/>
        <rFont val="Times New Roman"/>
        <family val="1"/>
        <charset val="204"/>
      </rPr>
      <t>0,20б</t>
    </r>
  </si>
  <si>
    <t>замечания п.11</t>
  </si>
  <si>
    <r>
      <t xml:space="preserve">стоимость панелей определена некорректно, применить по ФССЦ-09.2.02.01-0015  </t>
    </r>
    <r>
      <rPr>
        <b/>
        <sz val="10"/>
        <rFont val="Times New Roman"/>
        <family val="1"/>
        <charset val="204"/>
      </rPr>
      <t>0.20б</t>
    </r>
  </si>
  <si>
    <t>замечания п.12</t>
  </si>
  <si>
    <r>
      <t xml:space="preserve">исключить коэффициент К=1,03 на монтаж конструкций, окрашенных в заводских условиях,  по сборнику ФЕР09, приложение 9.3 п.5.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добавить коэффициент 1,15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ссылка на обоснование: п.1.2.к табл.1 Приложения 10 421/пр </t>
    </r>
    <r>
      <rPr>
        <b/>
        <sz val="10"/>
        <rFont val="Times New Roman"/>
        <family val="1"/>
        <charset val="204"/>
      </rPr>
      <t>0,10б</t>
    </r>
  </si>
  <si>
    <t>замечания п.13</t>
  </si>
  <si>
    <r>
      <t xml:space="preserve">исключить, т.к. задвоение с п.17 ЛС (соответствует ВОР)  </t>
    </r>
    <r>
      <rPr>
        <b/>
        <sz val="10"/>
        <rFont val="Times New Roman"/>
        <family val="1"/>
        <charset val="204"/>
      </rPr>
      <t>0.20б</t>
    </r>
  </si>
  <si>
    <t>замечания п.14</t>
  </si>
  <si>
    <r>
      <t xml:space="preserve">некорректный объем, должен быть 27/100=0,27  </t>
    </r>
    <r>
      <rPr>
        <b/>
        <sz val="10"/>
        <rFont val="Times New Roman"/>
        <family val="1"/>
        <charset val="204"/>
      </rPr>
      <t>0.20б</t>
    </r>
  </si>
  <si>
    <t>замечания п.15</t>
  </si>
  <si>
    <r>
      <t xml:space="preserve">исключить норму расхода 1,03, поскольку ничем не обоснована  </t>
    </r>
    <r>
      <rPr>
        <b/>
        <sz val="10"/>
        <rFont val="Times New Roman"/>
        <family val="1"/>
        <charset val="204"/>
      </rPr>
      <t>0.20б</t>
    </r>
  </si>
  <si>
    <t>замечания п.16</t>
  </si>
  <si>
    <t>объем откорректировать в соответствии с объемом по расценке.                                     учесть расход пленки полиэтиленовой в размере 93,73м2 (на 100м2)  0,20б
новый объем должен быть 93,73*8,79=823,8867м2   0,20б
ссылка на ресурсы ФЕР 15-01-090-01 0,20б</t>
  </si>
  <si>
    <t>замечания п.19</t>
  </si>
  <si>
    <r>
      <t xml:space="preserve">некорректно определен объем по расценке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должен быть 40*2,88+1,6*4+3,24=124,84 м2 </t>
    </r>
    <r>
      <rPr>
        <b/>
        <sz val="10"/>
        <rFont val="Times New Roman"/>
        <family val="1"/>
        <charset val="204"/>
      </rPr>
      <t xml:space="preserve">  0.20б
</t>
    </r>
    <r>
      <rPr>
        <sz val="10"/>
        <rFont val="Times New Roman"/>
        <family val="1"/>
        <charset val="204"/>
      </rPr>
      <t xml:space="preserve">ссылка на обоснование: ФЕР15 п.2.15.53. Объем работ по облицовке проемов в наружных стенах в расценках табл. 15-01-070 следует определять по площади проемов </t>
    </r>
    <r>
      <rPr>
        <b/>
        <sz val="10"/>
        <rFont val="Times New Roman"/>
        <family val="1"/>
        <charset val="204"/>
      </rPr>
      <t>0,20б</t>
    </r>
  </si>
  <si>
    <t>замечания п.20</t>
  </si>
  <si>
    <r>
      <t xml:space="preserve">объем работы по установке лесов посчитан некорректно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должно быть 8*150=1200 м2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ФЕР08 п.2.8.27. Объем работ по установке и разборке наружных инвентарных лесов для расценок таблиц 08-07-001 исчисляется по площади вертикальной проекции их на фасад здания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добавить коэффициент  К=1,2 по Прил.8.1 п.3.8 "Установка и разборка инвентарных лесов для производства теплоизоляционных работ"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/>
    </r>
  </si>
  <si>
    <t>замечания п.22</t>
  </si>
  <si>
    <r>
      <t xml:space="preserve">дюбели принять по ФССЦ-01.7.15.07-1008 Дюбели тарельчатые с металлическим гвоздем и термоголовкой, диаметр 8 мм, длина 130 мм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некорректный объем дюбелей, должен быть 487/10=48,7 </t>
    </r>
    <r>
      <rPr>
        <b/>
        <sz val="10"/>
        <rFont val="Times New Roman"/>
        <family val="1"/>
        <charset val="204"/>
      </rPr>
      <t>0,20б</t>
    </r>
  </si>
  <si>
    <t>замечания п.23</t>
  </si>
  <si>
    <r>
      <t xml:space="preserve">исключить норму расхода 1,08, поскольку ничем не обоснована  </t>
    </r>
    <r>
      <rPr>
        <b/>
        <sz val="10"/>
        <rFont val="Times New Roman"/>
        <family val="1"/>
        <charset val="204"/>
      </rPr>
      <t>0.20б</t>
    </r>
  </si>
  <si>
    <t>замечания п.24</t>
  </si>
  <si>
    <r>
      <t xml:space="preserve">исключить расценку устройство каркаса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согласно ВОР крепление сетки гвоздями, стоимость которых учтена расценкой ФЕР15-02-036-01 (п.25 ЛС) </t>
    </r>
    <r>
      <rPr>
        <b/>
        <sz val="10"/>
        <rFont val="Times New Roman"/>
        <family val="1"/>
        <charset val="204"/>
      </rPr>
      <t>0,20б</t>
    </r>
  </si>
  <si>
    <t>замечания п.25</t>
  </si>
  <si>
    <r>
      <t xml:space="preserve">необходимо выполнить замену сетки </t>
    </r>
    <r>
      <rPr>
        <b/>
        <sz val="10"/>
        <rFont val="Times New Roman"/>
        <family val="1"/>
        <charset val="204"/>
      </rPr>
      <t xml:space="preserve">0,20б 
</t>
    </r>
    <r>
      <rPr>
        <sz val="10"/>
        <rFont val="Times New Roman"/>
        <family val="1"/>
        <charset val="204"/>
      </rPr>
      <t xml:space="preserve">применить сетку тканую с квадратными ячейками № 05, оцинкованную по ФССЦ-08.1.02.17-0162   </t>
    </r>
    <r>
      <rPr>
        <b/>
        <sz val="10"/>
        <rFont val="Times New Roman"/>
        <family val="1"/>
        <charset val="204"/>
      </rPr>
      <t>0,20б</t>
    </r>
  </si>
  <si>
    <t>замечания п.26, 27</t>
  </si>
  <si>
    <r>
      <t xml:space="preserve">нет основания для замены ресурсов, исключить </t>
    </r>
    <r>
      <rPr>
        <b/>
        <sz val="10"/>
        <rFont val="Times New Roman"/>
        <family val="1"/>
        <charset val="204"/>
      </rPr>
      <t>0.20б</t>
    </r>
  </si>
  <si>
    <t>пропущенные работы</t>
  </si>
  <si>
    <r>
      <t xml:space="preserve">добавить расценку на гидрофобизацию поверхности штукатурки фасадов  ФЕР15-04-043-01 или ФЕР15-04-043-02  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 п.3.3 Ведомости </t>
    </r>
    <r>
      <rPr>
        <b/>
        <sz val="10"/>
        <rFont val="Times New Roman"/>
        <family val="1"/>
        <charset val="204"/>
      </rPr>
      <t>0,20б</t>
    </r>
  </si>
  <si>
    <r>
      <t xml:space="preserve">применить НР для РКС  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Мурманская область относится к РКС по Перечню к ПП 1946 от 16.11.2021    </t>
    </r>
    <r>
      <rPr>
        <b/>
        <sz val="10"/>
        <rFont val="Times New Roman"/>
        <family val="1"/>
        <charset val="204"/>
      </rPr>
      <t>0,20б</t>
    </r>
  </si>
  <si>
    <t>текущие цены</t>
  </si>
  <si>
    <r>
      <t xml:space="preserve">индекс на ЭММ некорректный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письмо Минстроя от 10.06.2022 для административных зданий ЭММ 16,79 </t>
    </r>
    <r>
      <rPr>
        <b/>
        <sz val="10"/>
        <rFont val="Times New Roman"/>
        <family val="1"/>
        <charset val="204"/>
      </rPr>
      <t>0,10б</t>
    </r>
  </si>
  <si>
    <t>дополнительные ошибки</t>
  </si>
  <si>
    <r>
      <t xml:space="preserve">дополнительное замечание (при согласии всех 3ех экспертов) </t>
    </r>
    <r>
      <rPr>
        <b/>
        <sz val="10"/>
        <rFont val="Times New Roman"/>
        <family val="1"/>
        <charset val="204"/>
      </rPr>
      <t>0,10б за каждое допзамечание, но максимум 0,30б</t>
    </r>
  </si>
  <si>
    <t>Ремонтные работы</t>
  </si>
  <si>
    <t>очистка помещений от мусора</t>
  </si>
  <si>
    <r>
      <t xml:space="preserve">1. пропущены работы по очистке помещений от мусора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обоснование: ВДР п.1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3. применить расценку ФЕРр 69-9-1 </t>
    </r>
    <r>
      <rPr>
        <b/>
        <sz val="10"/>
        <rFont val="Times New Roman"/>
        <family val="1"/>
        <charset val="204"/>
      </rPr>
      <t>0,20б</t>
    </r>
  </si>
  <si>
    <t>замечания к п.3</t>
  </si>
  <si>
    <r>
      <t xml:space="preserve">объем откорректировать в соответствии с объемом по расценке.                                               
учесть расход смеси штукатурной М75, КНАУФ в размере 0,9977т (на 100м2)  
новый объем должен быть 0,9977т*0,48=0,478896т=478,896кг    0,20б                                                                              </t>
    </r>
    <r>
      <rPr>
        <sz val="10"/>
        <rFont val="Arial"/>
        <family val="2"/>
        <charset val="204"/>
      </rPr>
      <t/>
    </r>
  </si>
  <si>
    <t>замечания к п.4</t>
  </si>
  <si>
    <r>
      <t xml:space="preserve">1. расход рассчитан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согласно ВДР п.2.2 расход 0,13кг/м2  </t>
    </r>
    <r>
      <rPr>
        <b/>
        <sz val="10"/>
        <rFont val="Times New Roman"/>
        <family val="1"/>
        <charset val="204"/>
      </rPr>
      <t>0,10б     новый объем должен быть 48*0.13=6,24кг=0,00624т</t>
    </r>
  </si>
  <si>
    <t>замечания к п.5</t>
  </si>
  <si>
    <r>
      <t xml:space="preserve">1. расценка применена некорректно (для стен, а не для потолков)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нет требования по улучшенной окраске (расценкой на простую окраску учтены 2 окраски)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расценку ФЕР 15-04-005-02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пропущены коэффициент 1,15 и 1,25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ссылка на обоснование: 421/пр п.58 б), 60 </t>
    </r>
    <r>
      <rPr>
        <b/>
        <sz val="10"/>
        <rFont val="Times New Roman"/>
        <family val="1"/>
        <charset val="204"/>
      </rPr>
      <t>0,10б</t>
    </r>
  </si>
  <si>
    <t>замечания к п.6</t>
  </si>
  <si>
    <r>
      <t xml:space="preserve">расход краски привести в соотетствие с корректной расценкой по окраске поверхности потолков 0,05044*0,48 = 0,024211т   </t>
    </r>
    <r>
      <rPr>
        <b/>
        <sz val="10"/>
        <rFont val="Times New Roman"/>
        <family val="1"/>
        <charset val="204"/>
      </rPr>
      <t>0,10б</t>
    </r>
  </si>
  <si>
    <t>замечания к п.8</t>
  </si>
  <si>
    <r>
      <t xml:space="preserve">1. коэффициент применен некорректно, убрать 1,2 к ОЗП и к расходу 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нет требования по необходимости подгонки рисунка линолеума </t>
    </r>
    <r>
      <rPr>
        <b/>
        <sz val="10"/>
        <rFont val="Times New Roman"/>
        <family val="1"/>
        <charset val="204"/>
      </rPr>
      <t>0,20б</t>
    </r>
  </si>
  <si>
    <t>замечания к п.9</t>
  </si>
  <si>
    <r>
      <t xml:space="preserve">1. материал применен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ВДР п.3 (линолеум толщиной 2 мм, а не плитка)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3. применить по ФССЦ 01.06.03.04-0027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4. норма расхода применена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</t>
    </r>
    <r>
      <rPr>
        <b/>
        <sz val="10"/>
        <rFont val="Times New Roman"/>
        <family val="1"/>
        <charset val="204"/>
      </rPr>
      <t>5. должно быть 103,02, а не 1,25                            новый объем должен быть 0,48*103,02=49,4496м2      0,10б                                   6. лента полимерная отсутствует 0,10б</t>
    </r>
  </si>
  <si>
    <t>замечания к п.10</t>
  </si>
  <si>
    <r>
      <t xml:space="preserve">1. расценка применена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421/пр п.58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расценку ФЕРр 57-03-01 </t>
    </r>
    <r>
      <rPr>
        <b/>
        <sz val="10"/>
        <rFont val="Times New Roman"/>
        <family val="1"/>
        <charset val="204"/>
      </rPr>
      <t>0,20б</t>
    </r>
  </si>
  <si>
    <t>замечания к п.13</t>
  </si>
  <si>
    <r>
      <t xml:space="preserve">1. материал применен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ВДР п.5.1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по ФССЦ 04.03.002.05-0001 </t>
    </r>
    <r>
      <rPr>
        <b/>
        <sz val="10"/>
        <rFont val="Times New Roman"/>
        <family val="1"/>
        <charset val="204"/>
      </rPr>
      <t>0,20б</t>
    </r>
  </si>
  <si>
    <t>замечания к п.17</t>
  </si>
  <si>
    <r>
      <t xml:space="preserve">1. объем определен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должно быть по формуле 3,14*0,125*14,5/100 = 0,0569 на 100 м2 </t>
    </r>
    <r>
      <rPr>
        <b/>
        <sz val="10"/>
        <rFont val="Times New Roman"/>
        <family val="1"/>
        <charset val="204"/>
      </rPr>
      <t>0,10б</t>
    </r>
  </si>
  <si>
    <t>замечания к п.18</t>
  </si>
  <si>
    <r>
      <t xml:space="preserve">1. объем определен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должно быть по формуле 3,14*0,125*14,5/100 = 0,0569 на 100 м2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3. применить коэффициент на высоту от 3 до 5 м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ссылка на обоснование: по заданию отметка пола -7,200, отметка производства работ -4,000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ссылка на обоснование: ФЕР20 Приложение 20.1, п.3.1 </t>
    </r>
    <r>
      <rPr>
        <b/>
        <sz val="10"/>
        <rFont val="Times New Roman"/>
        <family val="1"/>
        <charset val="204"/>
      </rPr>
      <t>0,20б</t>
    </r>
  </si>
  <si>
    <t>п.7 ВДР</t>
  </si>
  <si>
    <r>
      <t xml:space="preserve">нет замечания, что отсутствует первичная окраска воздуховодов  </t>
    </r>
    <r>
      <rPr>
        <b/>
        <sz val="10"/>
        <rFont val="Times New Roman"/>
        <family val="1"/>
        <charset val="204"/>
      </rPr>
      <t>0,20б</t>
    </r>
  </si>
  <si>
    <t>замечания к п.22</t>
  </si>
  <si>
    <r>
      <t xml:space="preserve">1. исключить лишний коэффициент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по заданию отметка пола -3,600, отметка производства работ -1,200 (на высоте менее 3 м) </t>
    </r>
    <r>
      <rPr>
        <b/>
        <sz val="10"/>
        <rFont val="Times New Roman"/>
        <family val="1"/>
        <charset val="204"/>
      </rPr>
      <t>0,10б</t>
    </r>
  </si>
  <si>
    <t>замечания к п.24</t>
  </si>
  <si>
    <r>
      <t xml:space="preserve">1. исключить работу по установке шарового крана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обоснование: учтено составом работ по замене трубопровода </t>
    </r>
    <r>
      <rPr>
        <b/>
        <sz val="10"/>
        <rFont val="Times New Roman"/>
        <family val="1"/>
        <charset val="204"/>
      </rPr>
      <t>0,20б</t>
    </r>
  </si>
  <si>
    <t>замечания к п.26</t>
  </si>
  <si>
    <r>
      <t xml:space="preserve">1. исключить коэффициент по ФЕРр69 на структурно разрушенный бетон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согласно ВДР п.10 нет информации, что бетон структурно разрушенный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коэффициент 1,1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ссылка на обоснование: 421/пр Приложение 10 таблица 3 п.2 </t>
    </r>
    <r>
      <rPr>
        <b/>
        <sz val="10"/>
        <rFont val="Times New Roman"/>
        <family val="1"/>
        <charset val="204"/>
      </rPr>
      <t>0,20б</t>
    </r>
  </si>
  <si>
    <t>замечания к п.27</t>
  </si>
  <si>
    <r>
      <t xml:space="preserve">1. расценка применена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ФЕР46 п.1.46.31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расценку ФЕР  46-03-011-03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коэффициент применен некорректно, убрать 1,15 и 1,25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ссылка на обоснование: 421/пр п.59а) </t>
    </r>
    <r>
      <rPr>
        <b/>
        <sz val="10"/>
        <rFont val="Times New Roman"/>
        <family val="1"/>
        <charset val="204"/>
      </rPr>
      <t>0,20б</t>
    </r>
  </si>
  <si>
    <t>замечания к п.30</t>
  </si>
  <si>
    <r>
      <t xml:space="preserve">1. расценка применена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согласно ВДР п.12 провод сечением до 6 мм2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3. применить расценку ФЕРм 08-02-399-01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исключить коэффициент на работу по высоте от 2 до 8 м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в расценке уже учтена работа на высоте до 5 м </t>
    </r>
    <r>
      <rPr>
        <b/>
        <sz val="10"/>
        <rFont val="Times New Roman"/>
        <family val="1"/>
        <charset val="204"/>
      </rPr>
      <t>0,20б</t>
    </r>
  </si>
  <si>
    <t>замечания к п.32</t>
  </si>
  <si>
    <r>
      <t xml:space="preserve">1. следует раделить по площади помещений, поскольку в помещении площадь пола менее 5 м2 и должен быть применен коэффициент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2. ссылка на обоснование:ФЕРр61 п.1.61.4 (при площади пола менее 5 м2 применить коэффициент 1,5 к ОЗП) </t>
    </r>
    <r>
      <rPr>
        <b/>
        <sz val="10"/>
        <rFont val="Times New Roman"/>
        <family val="1"/>
        <charset val="204"/>
      </rPr>
      <t>0,20б</t>
    </r>
  </si>
  <si>
    <t>отсутствующие работы</t>
  </si>
  <si>
    <r>
      <t xml:space="preserve">1. отсутствуют работы по окраске радиаторов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 применить расценку ФЕРр62-33-1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объем 0,254*7*3= 5,334 м2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материал по ФССЦ 14.04.02.04-0223 </t>
    </r>
    <r>
      <rPr>
        <b/>
        <sz val="10"/>
        <rFont val="Times New Roman"/>
        <family val="1"/>
        <charset val="204"/>
      </rPr>
      <t>0,20б</t>
    </r>
  </si>
  <si>
    <r>
      <t xml:space="preserve">1. НР расходы должны применяться по нормативам для Территории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 ссылка на обоснование:Ленинградская область не относится к МПРКС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 применить коэффициент 1,03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ссылка на обоснование: 812/пр п.27 </t>
    </r>
    <r>
      <rPr>
        <b/>
        <sz val="10"/>
        <rFont val="Times New Roman"/>
        <family val="1"/>
        <charset val="204"/>
      </rPr>
      <t>0,10б</t>
    </r>
  </si>
  <si>
    <r>
      <t xml:space="preserve">если найдены еще дополнительно ошибки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>(максимум 3 ошибки )</t>
    </r>
  </si>
  <si>
    <t>Итого:</t>
  </si>
  <si>
    <t>Смета на ремонтные работы</t>
  </si>
  <si>
    <r>
      <rPr>
        <b/>
        <sz val="10"/>
        <rFont val="Times New Roman"/>
        <family val="1"/>
        <charset val="204"/>
      </rPr>
      <t>не включены затраты на основе объектов аналогов (ОУ п.13 и стр. 54 табл. к показателю 21-04-001-02)</t>
    </r>
    <r>
      <rPr>
        <sz val="10"/>
        <rFont val="Times New Roman"/>
        <family val="1"/>
        <charset val="204"/>
      </rPr>
      <t xml:space="preserve">
 </t>
    </r>
    <r>
      <rPr>
        <b/>
        <sz val="10"/>
        <rFont val="Times New Roman"/>
        <family val="1"/>
        <charset val="204"/>
      </rPr>
      <t>0,20б за каждый невключенный пункт (максимум 0,60б)</t>
    </r>
  </si>
  <si>
    <r>
      <t>посчитано для 18 колонн с учетом нормы расхода по расценкам (2,5932*18*</t>
    </r>
    <r>
      <rPr>
        <b/>
        <sz val="10"/>
        <rFont val="Times New Roman"/>
        <family val="1"/>
        <charset val="204"/>
      </rPr>
      <t>1,10635)     ФЕР06-05-001-19 (Гранд-смета)</t>
    </r>
  </si>
  <si>
    <r>
      <t xml:space="preserve">1. V температурная зона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обоснование: 325/пр Приложение 4 п.33.2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коэффициент 1,4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>4. 2,2% для 5 темп.зоны по п.</t>
    </r>
    <r>
      <rPr>
        <b/>
        <sz val="10"/>
        <rFont val="Times New Roman"/>
        <family val="1"/>
        <charset val="204"/>
      </rPr>
      <t>82</t>
    </r>
    <r>
      <rPr>
        <sz val="10"/>
        <rFont val="Times New Roman"/>
        <family val="1"/>
        <charset val="204"/>
      </rPr>
      <t xml:space="preserve"> Приложения 1 325/пр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5. обоснование: 325/пр Прил.1 табл. п.82 и  п.18г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6. применен коэффициент 1,15 к НДЗ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7. обоснование 1,15 - 325/пр п.18г (предусмотрены работы по устройству внутриплощадочных наружных инженерных сетей, планировке и проездам, благоустройству и озеленению, к п. 81–84 табл. Прил.1 к НДЗ прим. коэф., учитывающие выполнение таких работ и тип здания жилищного назначения: 1,15 кирпичные здания)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8. НДЗ=2,2%*1,4*1,15=3,542% </t>
    </r>
    <r>
      <rPr>
        <b/>
        <sz val="10"/>
        <rFont val="Times New Roman"/>
        <family val="1"/>
        <charset val="204"/>
      </rPr>
      <t>0,40б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</si>
</sst>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0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1" xfId="0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9" fillId="4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4" fontId="7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quotePrefix="1" applyAlignment="1">
      <alignment vertical="top" wrapText="1"/>
    </xf>
    <xf numFmtId="0" fontId="2" fillId="0" borderId="0" xfId="0" applyFont="1" applyAlignment="1">
      <alignment horizontal="right" vertical="top"/>
    </xf>
    <xf numFmtId="0" fontId="4" fillId="2" borderId="4" xfId="0" applyFont="1" applyFill="1" applyBorder="1" applyAlignment="1">
      <alignment horizontal="left" vertical="top"/>
    </xf>
    <xf numFmtId="0" fontId="0" fillId="0" borderId="2" xfId="0" applyBorder="1"/>
    <xf numFmtId="0" fontId="0" fillId="0" borderId="4" xfId="0" applyBorder="1" applyAlignment="1">
      <alignment vertical="top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6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2" fontId="15" fillId="0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2" fontId="0" fillId="0" borderId="5" xfId="0" applyNumberFormat="1" applyBorder="1"/>
    <xf numFmtId="0" fontId="14" fillId="0" borderId="1" xfId="0" applyFont="1" applyBorder="1" applyAlignment="1">
      <alignment vertical="top"/>
    </xf>
    <xf numFmtId="0" fontId="14" fillId="0" borderId="1" xfId="0" applyFont="1" applyBorder="1"/>
    <xf numFmtId="0" fontId="6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2" fontId="15" fillId="0" borderId="1" xfId="2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top"/>
    </xf>
    <xf numFmtId="9" fontId="6" fillId="4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1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19" fillId="0" borderId="2" xfId="0" applyFont="1" applyBorder="1"/>
    <xf numFmtId="0" fontId="8" fillId="0" borderId="4" xfId="0" applyFont="1" applyBorder="1" applyAlignment="1">
      <alignment vertical="top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1" xfId="0" applyFont="1" applyBorder="1"/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5" fillId="4" borderId="8" xfId="0" applyFont="1" applyFill="1" applyBorder="1" applyAlignment="1">
      <alignment horizontal="center" vertical="center"/>
    </xf>
    <xf numFmtId="2" fontId="15" fillId="4" borderId="9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15" fillId="4" borderId="7" xfId="2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2" fontId="15" fillId="4" borderId="7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 vertical="top"/>
    </xf>
    <xf numFmtId="0" fontId="8" fillId="0" borderId="5" xfId="0" applyFont="1" applyBorder="1" applyAlignment="1">
      <alignment wrapText="1"/>
    </xf>
    <xf numFmtId="0" fontId="8" fillId="4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top"/>
    </xf>
    <xf numFmtId="0" fontId="8" fillId="0" borderId="12" xfId="0" applyFont="1" applyBorder="1" applyAlignment="1">
      <alignment horizontal="center"/>
    </xf>
    <xf numFmtId="0" fontId="6" fillId="4" borderId="12" xfId="0" applyFont="1" applyFill="1" applyBorder="1" applyAlignment="1">
      <alignment vertical="top" wrapText="1"/>
    </xf>
    <xf numFmtId="0" fontId="20" fillId="6" borderId="0" xfId="0" applyFont="1" applyFill="1" applyAlignment="1">
      <alignment wrapText="1"/>
    </xf>
    <xf numFmtId="2" fontId="20" fillId="6" borderId="0" xfId="0" applyNumberFormat="1" applyFont="1" applyFill="1"/>
    <xf numFmtId="0" fontId="21" fillId="2" borderId="0" xfId="0" applyFont="1" applyFill="1"/>
    <xf numFmtId="0" fontId="16" fillId="4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6" fillId="4" borderId="1" xfId="1" applyFont="1" applyFill="1" applyBorder="1" applyAlignment="1">
      <alignment horizontal="left" vertical="top" wrapText="1"/>
    </xf>
    <xf numFmtId="0" fontId="6" fillId="4" borderId="1" xfId="1" applyFont="1" applyFill="1" applyBorder="1" applyAlignment="1">
      <alignment horizontal="center" vertical="center" wrapText="1"/>
    </xf>
    <xf numFmtId="0" fontId="22" fillId="0" borderId="1" xfId="0" applyFont="1" applyBorder="1"/>
    <xf numFmtId="0" fontId="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wrapText="1"/>
    </xf>
  </cellXfs>
  <cellStyles count="3">
    <cellStyle name="Обычный" xfId="0" builtinId="0"/>
    <cellStyle name="Обычный 2" xfId="2"/>
    <cellStyle name="Обычный 4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33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2"/>
  <sheetViews>
    <sheetView tabSelected="1" zoomScale="70" zoomScaleNormal="70" workbookViewId="0">
      <selection activeCell="L10" sqref="L10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28.75" style="3" customWidth="1"/>
    <col min="5" max="5" width="10.375" style="4" customWidth="1"/>
    <col min="6" max="6" width="39.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78.75" x14ac:dyDescent="0.25">
      <c r="B2" s="35" t="s">
        <v>8</v>
      </c>
      <c r="D2" s="34" t="s">
        <v>85</v>
      </c>
      <c r="E2" s="10"/>
    </row>
    <row r="3" spans="1:9" x14ac:dyDescent="0.25">
      <c r="B3" s="2" t="s">
        <v>10</v>
      </c>
      <c r="D3" s="12" t="s">
        <v>14</v>
      </c>
      <c r="E3" s="10"/>
    </row>
    <row r="5" spans="1:9" s="5" customFormat="1" ht="33.950000000000003" customHeight="1" x14ac:dyDescent="0.25">
      <c r="A5" s="7" t="s">
        <v>1</v>
      </c>
      <c r="B5" s="7" t="s">
        <v>13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9</v>
      </c>
      <c r="H5" s="7" t="s">
        <v>12</v>
      </c>
      <c r="I5" s="7" t="s">
        <v>7</v>
      </c>
    </row>
    <row r="6" spans="1:9" x14ac:dyDescent="0.25">
      <c r="H6"/>
    </row>
    <row r="7" spans="1:9" s="9" customFormat="1" ht="18.75" x14ac:dyDescent="0.3">
      <c r="A7" s="8" t="s">
        <v>0</v>
      </c>
      <c r="B7" s="89" t="s">
        <v>15</v>
      </c>
      <c r="C7" s="14"/>
      <c r="D7" s="16"/>
      <c r="E7" s="8"/>
      <c r="F7" s="16"/>
      <c r="G7" s="16"/>
      <c r="H7" s="15"/>
      <c r="I7" s="11">
        <f>SUM(I8:I34)</f>
        <v>40</v>
      </c>
    </row>
    <row r="8" spans="1:9" x14ac:dyDescent="0.25">
      <c r="A8" s="24"/>
      <c r="B8" s="25"/>
      <c r="C8" s="91"/>
      <c r="D8" s="92"/>
      <c r="E8" s="6"/>
      <c r="F8" s="92"/>
      <c r="G8" s="44"/>
      <c r="H8" s="93"/>
      <c r="I8" s="27"/>
    </row>
    <row r="9" spans="1:9" x14ac:dyDescent="0.25">
      <c r="A9" s="90">
        <v>1</v>
      </c>
      <c r="B9" s="94" t="s">
        <v>273</v>
      </c>
      <c r="C9" s="91"/>
      <c r="D9" s="92"/>
      <c r="E9" s="6"/>
      <c r="F9" s="92"/>
      <c r="G9" s="44"/>
      <c r="H9" s="93"/>
      <c r="I9" s="27"/>
    </row>
    <row r="10" spans="1:9" ht="149.25" customHeight="1" x14ac:dyDescent="0.25">
      <c r="A10" s="6"/>
      <c r="B10" s="17"/>
      <c r="C10" s="13" t="s">
        <v>5</v>
      </c>
      <c r="D10" s="28" t="s">
        <v>24</v>
      </c>
      <c r="E10" s="95"/>
      <c r="F10" s="29" t="s">
        <v>25</v>
      </c>
      <c r="G10" s="30" t="s">
        <v>26</v>
      </c>
      <c r="H10" s="95"/>
      <c r="I10" s="31">
        <v>1.3</v>
      </c>
    </row>
    <row r="11" spans="1:9" ht="162.75" customHeight="1" x14ac:dyDescent="0.25">
      <c r="A11" s="6"/>
      <c r="B11" s="17"/>
      <c r="C11" s="13" t="s">
        <v>5</v>
      </c>
      <c r="D11" s="29" t="s">
        <v>27</v>
      </c>
      <c r="E11" s="95"/>
      <c r="F11" s="29" t="s">
        <v>28</v>
      </c>
      <c r="G11" s="30" t="s">
        <v>29</v>
      </c>
      <c r="H11" s="95"/>
      <c r="I11" s="31">
        <v>1.1000000000000001</v>
      </c>
    </row>
    <row r="12" spans="1:9" ht="153.75" customHeight="1" x14ac:dyDescent="0.25">
      <c r="A12" s="6"/>
      <c r="B12" s="17"/>
      <c r="C12" s="13" t="s">
        <v>5</v>
      </c>
      <c r="D12" s="29" t="s">
        <v>30</v>
      </c>
      <c r="E12" s="95"/>
      <c r="F12" s="29" t="s">
        <v>31</v>
      </c>
      <c r="G12" s="30" t="s">
        <v>26</v>
      </c>
      <c r="H12" s="95"/>
      <c r="I12" s="31">
        <v>1.3</v>
      </c>
    </row>
    <row r="13" spans="1:9" ht="178.5" x14ac:dyDescent="0.25">
      <c r="A13" s="6"/>
      <c r="B13" s="17"/>
      <c r="C13" s="13" t="s">
        <v>5</v>
      </c>
      <c r="D13" s="29" t="s">
        <v>32</v>
      </c>
      <c r="E13" s="95"/>
      <c r="F13" s="29" t="s">
        <v>33</v>
      </c>
      <c r="G13" s="30" t="s">
        <v>34</v>
      </c>
      <c r="H13" s="95"/>
      <c r="I13" s="31">
        <v>0.9</v>
      </c>
    </row>
    <row r="14" spans="1:9" ht="65.45" customHeight="1" x14ac:dyDescent="0.25">
      <c r="A14" s="6"/>
      <c r="B14" s="17"/>
      <c r="C14" s="13" t="s">
        <v>5</v>
      </c>
      <c r="D14" s="29" t="s">
        <v>35</v>
      </c>
      <c r="E14" s="95"/>
      <c r="F14" s="29" t="s">
        <v>36</v>
      </c>
      <c r="G14" s="32" t="s">
        <v>37</v>
      </c>
      <c r="H14" s="95"/>
      <c r="I14" s="31">
        <v>0.5</v>
      </c>
    </row>
    <row r="15" spans="1:9" ht="186.75" customHeight="1" x14ac:dyDescent="0.25">
      <c r="A15" s="24"/>
      <c r="B15" s="26"/>
      <c r="C15" s="13" t="s">
        <v>5</v>
      </c>
      <c r="D15" s="29" t="s">
        <v>38</v>
      </c>
      <c r="E15" s="95"/>
      <c r="F15" s="29" t="s">
        <v>39</v>
      </c>
      <c r="G15" s="30" t="s">
        <v>40</v>
      </c>
      <c r="H15" s="95"/>
      <c r="I15" s="31">
        <v>1.1000000000000001</v>
      </c>
    </row>
    <row r="16" spans="1:9" ht="171.75" customHeight="1" x14ac:dyDescent="0.25">
      <c r="A16" s="6"/>
      <c r="B16" s="17"/>
      <c r="C16" s="13" t="s">
        <v>5</v>
      </c>
      <c r="D16" s="29" t="s">
        <v>41</v>
      </c>
      <c r="E16" s="95"/>
      <c r="F16" s="29" t="s">
        <v>42</v>
      </c>
      <c r="G16" s="30" t="s">
        <v>43</v>
      </c>
      <c r="H16" s="95"/>
      <c r="I16" s="31">
        <v>1.4</v>
      </c>
    </row>
    <row r="17" spans="1:9" ht="72" customHeight="1" x14ac:dyDescent="0.25">
      <c r="A17" s="6"/>
      <c r="B17" s="17"/>
      <c r="C17" s="13" t="s">
        <v>5</v>
      </c>
      <c r="D17" s="29" t="s">
        <v>44</v>
      </c>
      <c r="E17" s="95"/>
      <c r="F17" s="29" t="s">
        <v>45</v>
      </c>
      <c r="G17" s="30" t="s">
        <v>46</v>
      </c>
      <c r="H17" s="95"/>
      <c r="I17" s="31">
        <v>1</v>
      </c>
    </row>
    <row r="18" spans="1:9" ht="114.75" x14ac:dyDescent="0.25">
      <c r="A18" s="6"/>
      <c r="B18" s="17"/>
      <c r="C18" s="13" t="s">
        <v>5</v>
      </c>
      <c r="D18" s="29" t="s">
        <v>47</v>
      </c>
      <c r="E18" s="95"/>
      <c r="F18" s="29" t="s">
        <v>48</v>
      </c>
      <c r="G18" s="30" t="s">
        <v>49</v>
      </c>
      <c r="H18" s="95"/>
      <c r="I18" s="31">
        <v>2</v>
      </c>
    </row>
    <row r="19" spans="1:9" ht="183" customHeight="1" x14ac:dyDescent="0.25">
      <c r="A19" s="6"/>
      <c r="B19" s="17"/>
      <c r="C19" s="13" t="s">
        <v>5</v>
      </c>
      <c r="D19" s="29" t="s">
        <v>50</v>
      </c>
      <c r="E19" s="95"/>
      <c r="F19" s="29" t="s">
        <v>51</v>
      </c>
      <c r="G19" s="30" t="s">
        <v>52</v>
      </c>
      <c r="H19" s="95"/>
      <c r="I19" s="31">
        <v>3.3</v>
      </c>
    </row>
    <row r="20" spans="1:9" ht="241.5" customHeight="1" x14ac:dyDescent="0.25">
      <c r="A20" s="6"/>
      <c r="B20" s="17"/>
      <c r="C20" s="13" t="s">
        <v>5</v>
      </c>
      <c r="D20" s="29" t="s">
        <v>53</v>
      </c>
      <c r="E20" s="95"/>
      <c r="F20" s="29" t="s">
        <v>54</v>
      </c>
      <c r="G20" s="30" t="s">
        <v>55</v>
      </c>
      <c r="H20" s="95"/>
      <c r="I20" s="31">
        <v>2.4</v>
      </c>
    </row>
    <row r="21" spans="1:9" ht="102" customHeight="1" x14ac:dyDescent="0.25">
      <c r="A21" s="6"/>
      <c r="B21" s="17"/>
      <c r="C21" s="13" t="s">
        <v>5</v>
      </c>
      <c r="D21" s="29" t="s">
        <v>56</v>
      </c>
      <c r="E21" s="95"/>
      <c r="F21" s="29" t="s">
        <v>57</v>
      </c>
      <c r="G21" s="30" t="s">
        <v>55</v>
      </c>
      <c r="H21" s="95"/>
      <c r="I21" s="31">
        <v>2.5</v>
      </c>
    </row>
    <row r="22" spans="1:9" ht="356.25" customHeight="1" x14ac:dyDescent="0.25">
      <c r="A22" s="6"/>
      <c r="B22" s="17"/>
      <c r="C22" s="13" t="s">
        <v>5</v>
      </c>
      <c r="D22" s="29" t="s">
        <v>58</v>
      </c>
      <c r="E22" s="95"/>
      <c r="F22" s="29" t="s">
        <v>59</v>
      </c>
      <c r="G22" s="30" t="s">
        <v>60</v>
      </c>
      <c r="H22" s="95"/>
      <c r="I22" s="31">
        <v>2.6</v>
      </c>
    </row>
    <row r="23" spans="1:9" ht="231.75" customHeight="1" x14ac:dyDescent="0.25">
      <c r="A23" s="6"/>
      <c r="B23" s="17"/>
      <c r="C23" s="13" t="s">
        <v>5</v>
      </c>
      <c r="D23" s="29" t="s">
        <v>61</v>
      </c>
      <c r="E23" s="95"/>
      <c r="F23" s="29" t="s">
        <v>62</v>
      </c>
      <c r="G23" s="30" t="s">
        <v>63</v>
      </c>
      <c r="H23" s="95"/>
      <c r="I23" s="31">
        <v>1.4</v>
      </c>
    </row>
    <row r="24" spans="1:9" ht="128.25" customHeight="1" x14ac:dyDescent="0.25">
      <c r="A24" s="6"/>
      <c r="B24" s="17"/>
      <c r="C24" s="13" t="s">
        <v>5</v>
      </c>
      <c r="D24" s="29" t="s">
        <v>64</v>
      </c>
      <c r="E24" s="95"/>
      <c r="F24" s="29" t="s">
        <v>65</v>
      </c>
      <c r="G24" s="30" t="s">
        <v>63</v>
      </c>
      <c r="H24" s="95"/>
      <c r="I24" s="31">
        <v>1.1000000000000001</v>
      </c>
    </row>
    <row r="25" spans="1:9" ht="240.75" customHeight="1" x14ac:dyDescent="0.25">
      <c r="A25" s="6"/>
      <c r="B25" s="17"/>
      <c r="C25" s="13" t="s">
        <v>5</v>
      </c>
      <c r="D25" s="29" t="s">
        <v>66</v>
      </c>
      <c r="E25" s="95"/>
      <c r="F25" s="29" t="s">
        <v>67</v>
      </c>
      <c r="G25" s="30" t="s">
        <v>63</v>
      </c>
      <c r="H25" s="95"/>
      <c r="I25" s="31">
        <v>1.4</v>
      </c>
    </row>
    <row r="26" spans="1:9" ht="297.75" customHeight="1" x14ac:dyDescent="0.25">
      <c r="A26" s="24"/>
      <c r="B26" s="23"/>
      <c r="C26" s="13" t="s">
        <v>5</v>
      </c>
      <c r="D26" s="29" t="s">
        <v>68</v>
      </c>
      <c r="E26" s="95"/>
      <c r="F26" s="29" t="s">
        <v>69</v>
      </c>
      <c r="G26" s="30" t="s">
        <v>63</v>
      </c>
      <c r="H26" s="95"/>
      <c r="I26" s="31">
        <v>1.4</v>
      </c>
    </row>
    <row r="27" spans="1:9" ht="192" customHeight="1" x14ac:dyDescent="0.25">
      <c r="A27" s="6"/>
      <c r="B27" s="17"/>
      <c r="C27" s="13" t="s">
        <v>5</v>
      </c>
      <c r="D27" s="29" t="s">
        <v>70</v>
      </c>
      <c r="E27" s="95"/>
      <c r="F27" s="29" t="s">
        <v>71</v>
      </c>
      <c r="G27" s="30" t="s">
        <v>72</v>
      </c>
      <c r="H27" s="95"/>
      <c r="I27" s="31">
        <v>2.8</v>
      </c>
    </row>
    <row r="28" spans="1:9" ht="344.25" x14ac:dyDescent="0.25">
      <c r="A28" s="6"/>
      <c r="B28" s="17"/>
      <c r="C28" s="18" t="s">
        <v>5</v>
      </c>
      <c r="D28" s="29" t="s">
        <v>73</v>
      </c>
      <c r="E28" s="95"/>
      <c r="F28" s="29" t="s">
        <v>74</v>
      </c>
      <c r="G28" s="30" t="s">
        <v>72</v>
      </c>
      <c r="H28" s="95">
        <v>2</v>
      </c>
      <c r="I28" s="31">
        <v>3</v>
      </c>
    </row>
    <row r="29" spans="1:9" ht="275.25" customHeight="1" x14ac:dyDescent="0.25">
      <c r="A29" s="6"/>
      <c r="B29" s="17"/>
      <c r="C29" s="18" t="s">
        <v>5</v>
      </c>
      <c r="D29" s="29" t="s">
        <v>75</v>
      </c>
      <c r="E29" s="95"/>
      <c r="F29" s="29" t="s">
        <v>76</v>
      </c>
      <c r="G29" s="30" t="s">
        <v>77</v>
      </c>
      <c r="H29" s="95"/>
      <c r="I29" s="31">
        <v>2.5</v>
      </c>
    </row>
    <row r="30" spans="1:9" ht="228" customHeight="1" x14ac:dyDescent="0.25">
      <c r="A30" s="6"/>
      <c r="B30" s="17"/>
      <c r="C30" s="13" t="s">
        <v>5</v>
      </c>
      <c r="D30" s="29" t="s">
        <v>78</v>
      </c>
      <c r="E30" s="95"/>
      <c r="F30" s="29" t="s">
        <v>79</v>
      </c>
      <c r="G30" s="30" t="s">
        <v>60</v>
      </c>
      <c r="H30" s="95"/>
      <c r="I30" s="31">
        <v>2</v>
      </c>
    </row>
    <row r="31" spans="1:9" ht="91.5" customHeight="1" x14ac:dyDescent="0.25">
      <c r="A31" s="6"/>
      <c r="B31" s="17"/>
      <c r="C31" s="13" t="s">
        <v>5</v>
      </c>
      <c r="D31" s="29" t="s">
        <v>80</v>
      </c>
      <c r="E31" s="95"/>
      <c r="F31" s="29" t="s">
        <v>81</v>
      </c>
      <c r="G31" s="32"/>
      <c r="H31" s="95"/>
      <c r="I31" s="31">
        <v>1</v>
      </c>
    </row>
    <row r="32" spans="1:9" ht="76.5" x14ac:dyDescent="0.25">
      <c r="A32" s="6"/>
      <c r="B32" s="17"/>
      <c r="C32" s="13" t="s">
        <v>5</v>
      </c>
      <c r="D32" s="29" t="s">
        <v>16</v>
      </c>
      <c r="E32" s="95"/>
      <c r="F32" s="29" t="s">
        <v>82</v>
      </c>
      <c r="G32" s="32"/>
      <c r="H32" s="95"/>
      <c r="I32" s="31">
        <v>1</v>
      </c>
    </row>
    <row r="33" spans="1:9" ht="169.9" customHeight="1" x14ac:dyDescent="0.25">
      <c r="A33" s="6"/>
      <c r="B33" s="17"/>
      <c r="C33" s="13" t="s">
        <v>5</v>
      </c>
      <c r="D33" s="28" t="s">
        <v>83</v>
      </c>
      <c r="E33" s="95"/>
      <c r="F33" s="29" t="s">
        <v>84</v>
      </c>
      <c r="G33" s="32"/>
      <c r="H33" s="95"/>
      <c r="I33" s="31">
        <v>1</v>
      </c>
    </row>
    <row r="34" spans="1:9" x14ac:dyDescent="0.25">
      <c r="C34" s="19"/>
      <c r="H34" s="22"/>
    </row>
    <row r="35" spans="1:9" ht="18.75" x14ac:dyDescent="0.3">
      <c r="A35" s="14" t="s">
        <v>86</v>
      </c>
      <c r="B35" s="36" t="s">
        <v>87</v>
      </c>
      <c r="C35" s="36"/>
      <c r="D35" s="36"/>
      <c r="E35" s="36"/>
      <c r="F35" s="36"/>
      <c r="G35" s="36"/>
      <c r="H35" s="36"/>
      <c r="I35" s="11">
        <f>SUM(I37:I92)</f>
        <v>40</v>
      </c>
    </row>
    <row r="36" spans="1:9" x14ac:dyDescent="0.25">
      <c r="A36" s="6">
        <v>1</v>
      </c>
      <c r="B36" s="37" t="s">
        <v>88</v>
      </c>
      <c r="C36" s="38"/>
      <c r="D36" s="39"/>
      <c r="E36" s="39"/>
      <c r="F36" s="39"/>
      <c r="G36" s="39"/>
      <c r="H36" s="40"/>
      <c r="I36" s="41"/>
    </row>
    <row r="37" spans="1:9" x14ac:dyDescent="0.25">
      <c r="A37" s="6"/>
      <c r="B37" s="17"/>
      <c r="C37" s="13" t="s">
        <v>5</v>
      </c>
      <c r="D37" s="42" t="s">
        <v>89</v>
      </c>
      <c r="E37" s="6"/>
      <c r="F37" s="43" t="s">
        <v>90</v>
      </c>
      <c r="G37" s="44"/>
      <c r="H37" s="45">
        <v>1</v>
      </c>
      <c r="I37" s="46">
        <v>0.4</v>
      </c>
    </row>
    <row r="38" spans="1:9" x14ac:dyDescent="0.25">
      <c r="A38" s="6"/>
      <c r="B38" s="17"/>
      <c r="C38" s="13" t="s">
        <v>5</v>
      </c>
      <c r="D38" s="42" t="s">
        <v>91</v>
      </c>
      <c r="E38" s="6"/>
      <c r="F38" s="43" t="s">
        <v>92</v>
      </c>
      <c r="G38" s="44"/>
      <c r="H38" s="45">
        <v>1</v>
      </c>
      <c r="I38" s="46">
        <v>0.8</v>
      </c>
    </row>
    <row r="39" spans="1:9" x14ac:dyDescent="0.25">
      <c r="A39" s="6"/>
      <c r="B39" s="17"/>
      <c r="C39" s="13" t="s">
        <v>5</v>
      </c>
      <c r="D39" s="42" t="s">
        <v>93</v>
      </c>
      <c r="E39" s="6"/>
      <c r="F39" s="43" t="s">
        <v>94</v>
      </c>
      <c r="G39" s="44"/>
      <c r="H39" s="45">
        <v>1</v>
      </c>
      <c r="I39" s="46">
        <v>0.4</v>
      </c>
    </row>
    <row r="40" spans="1:9" x14ac:dyDescent="0.25">
      <c r="A40" s="6"/>
      <c r="B40" s="17"/>
      <c r="C40" s="13" t="s">
        <v>5</v>
      </c>
      <c r="D40" s="42" t="s">
        <v>95</v>
      </c>
      <c r="E40" s="6"/>
      <c r="F40" s="43" t="s">
        <v>96</v>
      </c>
      <c r="G40" s="44"/>
      <c r="H40" s="45">
        <v>1</v>
      </c>
      <c r="I40" s="46">
        <v>0.4</v>
      </c>
    </row>
    <row r="41" spans="1:9" x14ac:dyDescent="0.25">
      <c r="A41" s="6"/>
      <c r="B41" s="37"/>
      <c r="C41" s="13" t="s">
        <v>5</v>
      </c>
      <c r="D41" s="42" t="s">
        <v>97</v>
      </c>
      <c r="E41" s="40"/>
      <c r="F41" s="43" t="s">
        <v>98</v>
      </c>
      <c r="G41" s="47"/>
      <c r="H41" s="45">
        <v>1</v>
      </c>
      <c r="I41" s="46">
        <v>0.4</v>
      </c>
    </row>
    <row r="42" spans="1:9" x14ac:dyDescent="0.25">
      <c r="A42" s="6"/>
      <c r="B42" s="37"/>
      <c r="C42" s="13" t="s">
        <v>5</v>
      </c>
      <c r="D42" s="42" t="s">
        <v>99</v>
      </c>
      <c r="E42" s="40"/>
      <c r="F42" s="43" t="s">
        <v>100</v>
      </c>
      <c r="G42" s="47"/>
      <c r="H42" s="45">
        <v>1</v>
      </c>
      <c r="I42" s="46">
        <v>0.4</v>
      </c>
    </row>
    <row r="43" spans="1:9" ht="25.5" x14ac:dyDescent="0.25">
      <c r="A43" s="6"/>
      <c r="B43" s="37"/>
      <c r="C43" s="13" t="s">
        <v>5</v>
      </c>
      <c r="D43" s="42" t="s">
        <v>101</v>
      </c>
      <c r="E43" s="40"/>
      <c r="F43" s="43" t="s">
        <v>102</v>
      </c>
      <c r="G43" s="47"/>
      <c r="H43" s="45">
        <v>1</v>
      </c>
      <c r="I43" s="46">
        <v>0.4</v>
      </c>
    </row>
    <row r="44" spans="1:9" ht="38.25" x14ac:dyDescent="0.25">
      <c r="A44" s="6"/>
      <c r="B44" s="37"/>
      <c r="C44" s="13" t="s">
        <v>5</v>
      </c>
      <c r="D44" s="42" t="s">
        <v>103</v>
      </c>
      <c r="E44" s="40"/>
      <c r="F44" s="43" t="s">
        <v>275</v>
      </c>
      <c r="G44" s="47"/>
      <c r="H44" s="45">
        <v>1</v>
      </c>
      <c r="I44" s="46">
        <v>0.8</v>
      </c>
    </row>
    <row r="45" spans="1:9" x14ac:dyDescent="0.25">
      <c r="A45" s="6">
        <v>2</v>
      </c>
      <c r="B45" s="37" t="s">
        <v>104</v>
      </c>
      <c r="C45" s="13"/>
      <c r="D45" s="47"/>
      <c r="E45" s="40"/>
      <c r="F45" s="97"/>
      <c r="G45" s="47"/>
      <c r="H45" s="40"/>
      <c r="I45" s="48"/>
    </row>
    <row r="46" spans="1:9" ht="114.75" x14ac:dyDescent="0.25">
      <c r="A46" s="6"/>
      <c r="B46" s="49"/>
      <c r="C46" s="13" t="s">
        <v>5</v>
      </c>
      <c r="D46" s="49" t="s">
        <v>105</v>
      </c>
      <c r="E46" s="40"/>
      <c r="F46" s="42" t="s">
        <v>106</v>
      </c>
      <c r="G46" s="47"/>
      <c r="H46" s="45">
        <v>4</v>
      </c>
      <c r="I46" s="46">
        <v>0.8</v>
      </c>
    </row>
    <row r="47" spans="1:9" ht="102" x14ac:dyDescent="0.25">
      <c r="A47" s="6"/>
      <c r="B47" s="42"/>
      <c r="C47" s="13" t="s">
        <v>5</v>
      </c>
      <c r="D47" s="42" t="s">
        <v>107</v>
      </c>
      <c r="E47" s="40"/>
      <c r="F47" s="42" t="s">
        <v>108</v>
      </c>
      <c r="G47" s="47"/>
      <c r="H47" s="45">
        <v>4</v>
      </c>
      <c r="I47" s="46">
        <v>0.6</v>
      </c>
    </row>
    <row r="48" spans="1:9" ht="38.25" x14ac:dyDescent="0.25">
      <c r="A48" s="6"/>
      <c r="B48" s="42"/>
      <c r="C48" s="13" t="s">
        <v>5</v>
      </c>
      <c r="D48" s="42" t="s">
        <v>109</v>
      </c>
      <c r="E48" s="40"/>
      <c r="F48" s="43" t="s">
        <v>110</v>
      </c>
      <c r="G48" s="47"/>
      <c r="H48" s="45">
        <v>4</v>
      </c>
      <c r="I48" s="46">
        <v>0.8</v>
      </c>
    </row>
    <row r="49" spans="1:9" ht="63.75" x14ac:dyDescent="0.25">
      <c r="A49" s="6"/>
      <c r="B49" s="42"/>
      <c r="C49" s="13" t="s">
        <v>5</v>
      </c>
      <c r="D49" s="42" t="s">
        <v>111</v>
      </c>
      <c r="E49" s="40"/>
      <c r="F49" s="42" t="s">
        <v>112</v>
      </c>
      <c r="G49" s="47"/>
      <c r="H49" s="45">
        <v>4</v>
      </c>
      <c r="I49" s="46">
        <v>1.4</v>
      </c>
    </row>
    <row r="50" spans="1:9" x14ac:dyDescent="0.25">
      <c r="A50" s="6"/>
      <c r="B50" s="37"/>
      <c r="C50" s="13" t="s">
        <v>5</v>
      </c>
      <c r="D50" s="50" t="s">
        <v>113</v>
      </c>
      <c r="E50" s="40"/>
      <c r="F50" s="50" t="s">
        <v>114</v>
      </c>
      <c r="G50" s="47"/>
      <c r="H50" s="45">
        <v>4</v>
      </c>
      <c r="I50" s="46">
        <v>0.4</v>
      </c>
    </row>
    <row r="51" spans="1:9" x14ac:dyDescent="0.25">
      <c r="A51" s="6">
        <v>3</v>
      </c>
      <c r="B51" s="37" t="s">
        <v>115</v>
      </c>
      <c r="C51" s="13"/>
      <c r="D51" s="47"/>
      <c r="E51" s="40"/>
      <c r="F51" s="47"/>
      <c r="G51" s="47"/>
      <c r="H51" s="40"/>
      <c r="I51" s="48"/>
    </row>
    <row r="52" spans="1:9" ht="89.25" x14ac:dyDescent="0.25">
      <c r="A52" s="6"/>
      <c r="B52" s="17"/>
      <c r="C52" s="13" t="s">
        <v>5</v>
      </c>
      <c r="D52" s="51" t="s">
        <v>116</v>
      </c>
      <c r="E52" s="6"/>
      <c r="F52" s="52" t="s">
        <v>117</v>
      </c>
      <c r="G52" s="44"/>
      <c r="H52" s="53">
        <v>4</v>
      </c>
      <c r="I52" s="54">
        <v>1.2</v>
      </c>
    </row>
    <row r="53" spans="1:9" ht="25.5" x14ac:dyDescent="0.25">
      <c r="A53" s="6"/>
      <c r="B53" s="17"/>
      <c r="C53" s="13" t="s">
        <v>5</v>
      </c>
      <c r="D53" s="51" t="s">
        <v>118</v>
      </c>
      <c r="E53" s="6"/>
      <c r="F53" s="43" t="s">
        <v>119</v>
      </c>
      <c r="G53" s="44"/>
      <c r="H53" s="53">
        <v>4</v>
      </c>
      <c r="I53" s="54">
        <v>0.6</v>
      </c>
    </row>
    <row r="54" spans="1:9" ht="114.75" x14ac:dyDescent="0.25">
      <c r="A54" s="6"/>
      <c r="B54" s="17"/>
      <c r="C54" s="13" t="s">
        <v>5</v>
      </c>
      <c r="D54" s="51" t="s">
        <v>120</v>
      </c>
      <c r="E54" s="6"/>
      <c r="F54" s="43" t="s">
        <v>121</v>
      </c>
      <c r="G54" s="44"/>
      <c r="H54" s="53">
        <v>4</v>
      </c>
      <c r="I54" s="54">
        <v>1.6</v>
      </c>
    </row>
    <row r="55" spans="1:9" x14ac:dyDescent="0.25">
      <c r="A55" s="6"/>
      <c r="B55" s="17"/>
      <c r="C55" s="13" t="s">
        <v>5</v>
      </c>
      <c r="D55" s="51" t="s">
        <v>122</v>
      </c>
      <c r="E55" s="6"/>
      <c r="F55" s="42" t="s">
        <v>123</v>
      </c>
      <c r="G55" s="44"/>
      <c r="H55" s="53">
        <v>4</v>
      </c>
      <c r="I55" s="54">
        <v>0.6</v>
      </c>
    </row>
    <row r="56" spans="1:9" x14ac:dyDescent="0.25">
      <c r="A56" s="6">
        <v>4</v>
      </c>
      <c r="B56" s="37" t="s">
        <v>124</v>
      </c>
      <c r="C56" s="13"/>
      <c r="D56" s="47"/>
      <c r="E56" s="40"/>
      <c r="F56" s="47"/>
      <c r="G56" s="47"/>
      <c r="H56" s="40"/>
      <c r="I56" s="48"/>
    </row>
    <row r="57" spans="1:9" x14ac:dyDescent="0.25">
      <c r="A57" s="6"/>
      <c r="B57" s="37"/>
      <c r="C57" s="13" t="s">
        <v>5</v>
      </c>
      <c r="D57" s="51" t="s">
        <v>37</v>
      </c>
      <c r="E57" s="6"/>
      <c r="F57" s="96" t="s">
        <v>125</v>
      </c>
      <c r="G57" s="44"/>
      <c r="H57" s="53">
        <v>7</v>
      </c>
      <c r="I57" s="55">
        <v>0.8</v>
      </c>
    </row>
    <row r="58" spans="1:9" ht="51" x14ac:dyDescent="0.25">
      <c r="A58" s="6"/>
      <c r="B58" s="37"/>
      <c r="C58" s="13" t="s">
        <v>5</v>
      </c>
      <c r="D58" s="51" t="s">
        <v>126</v>
      </c>
      <c r="E58" s="6"/>
      <c r="F58" s="51" t="s">
        <v>127</v>
      </c>
      <c r="G58" s="44"/>
      <c r="H58" s="53">
        <v>7</v>
      </c>
      <c r="I58" s="55">
        <v>0.6</v>
      </c>
    </row>
    <row r="59" spans="1:9" x14ac:dyDescent="0.25">
      <c r="A59" s="6"/>
      <c r="B59" s="37"/>
      <c r="C59" s="13" t="s">
        <v>5</v>
      </c>
      <c r="D59" s="51" t="s">
        <v>128</v>
      </c>
      <c r="E59" s="6"/>
      <c r="F59" s="51" t="s">
        <v>129</v>
      </c>
      <c r="G59" s="44"/>
      <c r="H59" s="53">
        <v>7</v>
      </c>
      <c r="I59" s="55">
        <v>0.6</v>
      </c>
    </row>
    <row r="60" spans="1:9" ht="51" x14ac:dyDescent="0.25">
      <c r="A60" s="6"/>
      <c r="B60" s="37"/>
      <c r="C60" s="13" t="s">
        <v>5</v>
      </c>
      <c r="D60" s="51" t="s">
        <v>130</v>
      </c>
      <c r="E60" s="6"/>
      <c r="F60" s="51" t="s">
        <v>274</v>
      </c>
      <c r="G60" s="44"/>
      <c r="H60" s="53">
        <v>1</v>
      </c>
      <c r="I60" s="55">
        <v>0.6</v>
      </c>
    </row>
    <row r="61" spans="1:9" x14ac:dyDescent="0.25">
      <c r="A61" s="6"/>
      <c r="B61" s="37"/>
      <c r="C61" s="13" t="s">
        <v>5</v>
      </c>
      <c r="D61" s="51" t="s">
        <v>131</v>
      </c>
      <c r="E61" s="6"/>
      <c r="F61" s="96" t="s">
        <v>132</v>
      </c>
      <c r="G61" s="44"/>
      <c r="H61" s="53">
        <v>1</v>
      </c>
      <c r="I61" s="55">
        <v>0.6</v>
      </c>
    </row>
    <row r="62" spans="1:9" x14ac:dyDescent="0.25">
      <c r="A62" s="6"/>
      <c r="B62" s="37"/>
      <c r="C62" s="13" t="s">
        <v>5</v>
      </c>
      <c r="D62" s="51" t="s">
        <v>133</v>
      </c>
      <c r="E62" s="6"/>
      <c r="F62" s="96" t="s">
        <v>134</v>
      </c>
      <c r="G62" s="44"/>
      <c r="H62" s="53">
        <v>1</v>
      </c>
      <c r="I62" s="55">
        <v>0.8</v>
      </c>
    </row>
    <row r="63" spans="1:9" x14ac:dyDescent="0.25">
      <c r="A63" s="6">
        <v>5</v>
      </c>
      <c r="B63" s="37" t="s">
        <v>135</v>
      </c>
      <c r="C63" s="13"/>
      <c r="D63" s="47"/>
      <c r="E63" s="40"/>
      <c r="F63" s="47"/>
      <c r="G63" s="47"/>
      <c r="H63" s="40"/>
      <c r="I63" s="48"/>
    </row>
    <row r="64" spans="1:9" ht="76.5" x14ac:dyDescent="0.25">
      <c r="A64" s="6"/>
      <c r="B64" s="17"/>
      <c r="C64" s="13" t="s">
        <v>5</v>
      </c>
      <c r="D64" s="51" t="s">
        <v>136</v>
      </c>
      <c r="E64" s="6"/>
      <c r="F64" s="51" t="s">
        <v>137</v>
      </c>
      <c r="G64" s="44"/>
      <c r="H64" s="53">
        <v>5</v>
      </c>
      <c r="I64" s="56">
        <v>1.2</v>
      </c>
    </row>
    <row r="65" spans="1:9" ht="51" x14ac:dyDescent="0.25">
      <c r="A65" s="6"/>
      <c r="B65" s="17"/>
      <c r="C65" s="13" t="s">
        <v>5</v>
      </c>
      <c r="D65" s="51" t="s">
        <v>138</v>
      </c>
      <c r="E65" s="6"/>
      <c r="F65" s="51" t="s">
        <v>139</v>
      </c>
      <c r="G65" s="44"/>
      <c r="H65" s="53">
        <v>5</v>
      </c>
      <c r="I65" s="56">
        <v>0.9</v>
      </c>
    </row>
    <row r="66" spans="1:9" ht="38.25" x14ac:dyDescent="0.25">
      <c r="A66" s="6"/>
      <c r="B66" s="17"/>
      <c r="C66" s="13" t="s">
        <v>5</v>
      </c>
      <c r="D66" s="51" t="s">
        <v>140</v>
      </c>
      <c r="E66" s="6"/>
      <c r="F66" s="51" t="s">
        <v>141</v>
      </c>
      <c r="G66" s="44"/>
      <c r="H66" s="53">
        <v>5</v>
      </c>
      <c r="I66" s="56">
        <v>0.9</v>
      </c>
    </row>
    <row r="67" spans="1:9" ht="51" x14ac:dyDescent="0.25">
      <c r="A67" s="6"/>
      <c r="B67" s="17"/>
      <c r="C67" s="13" t="s">
        <v>5</v>
      </c>
      <c r="D67" s="51" t="s">
        <v>142</v>
      </c>
      <c r="E67" s="6"/>
      <c r="F67" s="51" t="s">
        <v>143</v>
      </c>
      <c r="G67" s="44"/>
      <c r="H67" s="53">
        <v>3</v>
      </c>
      <c r="I67" s="56">
        <v>1</v>
      </c>
    </row>
    <row r="68" spans="1:9" x14ac:dyDescent="0.25">
      <c r="A68" s="6">
        <v>6</v>
      </c>
      <c r="B68" s="37" t="s">
        <v>142</v>
      </c>
      <c r="C68" s="13"/>
      <c r="D68" s="47"/>
      <c r="E68" s="40"/>
      <c r="F68" s="47"/>
      <c r="G68" s="47"/>
      <c r="H68" s="40"/>
      <c r="I68" s="48"/>
    </row>
    <row r="69" spans="1:9" ht="25.5" x14ac:dyDescent="0.25">
      <c r="A69" s="6"/>
      <c r="B69" s="17"/>
      <c r="C69" s="13" t="s">
        <v>5</v>
      </c>
      <c r="D69" s="57" t="s">
        <v>144</v>
      </c>
      <c r="E69" s="6"/>
      <c r="F69" s="51" t="s">
        <v>145</v>
      </c>
      <c r="G69" s="44"/>
      <c r="H69" s="53">
        <v>3</v>
      </c>
      <c r="I69" s="55">
        <v>0.4</v>
      </c>
    </row>
    <row r="70" spans="1:9" ht="114.75" x14ac:dyDescent="0.25">
      <c r="A70" s="6"/>
      <c r="B70" s="17"/>
      <c r="C70" s="13" t="s">
        <v>5</v>
      </c>
      <c r="D70" s="43" t="s">
        <v>113</v>
      </c>
      <c r="E70" s="6"/>
      <c r="F70" s="51" t="s">
        <v>146</v>
      </c>
      <c r="G70" s="44"/>
      <c r="H70" s="53">
        <v>3</v>
      </c>
      <c r="I70" s="55">
        <v>1.6</v>
      </c>
    </row>
    <row r="71" spans="1:9" ht="102" x14ac:dyDescent="0.25">
      <c r="A71" s="6"/>
      <c r="B71" s="17"/>
      <c r="C71" s="13" t="s">
        <v>5</v>
      </c>
      <c r="D71" s="43" t="s">
        <v>147</v>
      </c>
      <c r="E71" s="6"/>
      <c r="F71" s="58" t="s">
        <v>148</v>
      </c>
      <c r="G71" s="44"/>
      <c r="H71" s="53">
        <v>3</v>
      </c>
      <c r="I71" s="55">
        <v>1.4</v>
      </c>
    </row>
    <row r="72" spans="1:9" ht="38.25" x14ac:dyDescent="0.25">
      <c r="A72" s="6"/>
      <c r="B72" s="17"/>
      <c r="C72" s="13" t="s">
        <v>5</v>
      </c>
      <c r="D72" s="43" t="s">
        <v>149</v>
      </c>
      <c r="E72" s="6"/>
      <c r="F72" s="58" t="s">
        <v>150</v>
      </c>
      <c r="G72" s="44"/>
      <c r="H72" s="53">
        <v>3</v>
      </c>
      <c r="I72" s="55">
        <v>0.6</v>
      </c>
    </row>
    <row r="73" spans="1:9" x14ac:dyDescent="0.25">
      <c r="A73" s="6">
        <v>7</v>
      </c>
      <c r="B73" s="37" t="s">
        <v>151</v>
      </c>
      <c r="C73" s="13"/>
      <c r="D73" s="47"/>
      <c r="E73" s="40"/>
      <c r="F73" s="47"/>
      <c r="G73" s="47"/>
      <c r="H73" s="40"/>
      <c r="I73" s="48"/>
    </row>
    <row r="74" spans="1:9" ht="191.25" x14ac:dyDescent="0.25">
      <c r="A74" s="6"/>
      <c r="B74" s="17"/>
      <c r="C74" s="13" t="s">
        <v>5</v>
      </c>
      <c r="D74" s="43" t="s">
        <v>152</v>
      </c>
      <c r="E74" s="6"/>
      <c r="F74" s="51" t="s">
        <v>276</v>
      </c>
      <c r="G74" s="44"/>
      <c r="H74" s="53">
        <v>1</v>
      </c>
      <c r="I74" s="55">
        <v>2</v>
      </c>
    </row>
    <row r="75" spans="1:9" ht="140.25" x14ac:dyDescent="0.25">
      <c r="A75" s="6"/>
      <c r="B75" s="17"/>
      <c r="C75" s="13" t="s">
        <v>5</v>
      </c>
      <c r="D75" s="43" t="s">
        <v>153</v>
      </c>
      <c r="E75" s="6"/>
      <c r="F75" s="51" t="s">
        <v>154</v>
      </c>
      <c r="G75" s="44"/>
      <c r="H75" s="53">
        <v>3</v>
      </c>
      <c r="I75" s="55">
        <v>2</v>
      </c>
    </row>
    <row r="76" spans="1:9" x14ac:dyDescent="0.25">
      <c r="A76" s="6">
        <v>8</v>
      </c>
      <c r="B76" s="37" t="s">
        <v>155</v>
      </c>
      <c r="C76" s="13"/>
      <c r="D76" s="47"/>
      <c r="E76" s="40"/>
      <c r="F76" s="47"/>
      <c r="G76" s="47"/>
      <c r="H76" s="40"/>
      <c r="I76" s="48"/>
    </row>
    <row r="77" spans="1:9" ht="89.25" x14ac:dyDescent="0.25">
      <c r="A77" s="6"/>
      <c r="B77" s="17"/>
      <c r="C77" s="13" t="s">
        <v>5</v>
      </c>
      <c r="D77" s="59" t="s">
        <v>156</v>
      </c>
      <c r="E77" s="6"/>
      <c r="F77" s="51" t="s">
        <v>157</v>
      </c>
      <c r="G77" s="44"/>
      <c r="H77" s="53">
        <v>4</v>
      </c>
      <c r="I77" s="55">
        <v>1</v>
      </c>
    </row>
    <row r="78" spans="1:9" ht="114.75" x14ac:dyDescent="0.25">
      <c r="A78" s="6"/>
      <c r="B78" s="17"/>
      <c r="C78" s="13" t="s">
        <v>5</v>
      </c>
      <c r="D78" s="59" t="s">
        <v>158</v>
      </c>
      <c r="E78" s="6"/>
      <c r="F78" s="51" t="s">
        <v>159</v>
      </c>
      <c r="G78" s="44"/>
      <c r="H78" s="53">
        <v>4</v>
      </c>
      <c r="I78" s="55">
        <v>1</v>
      </c>
    </row>
    <row r="79" spans="1:9" ht="76.5" x14ac:dyDescent="0.25">
      <c r="A79" s="6"/>
      <c r="B79" s="17"/>
      <c r="C79" s="13" t="s">
        <v>5</v>
      </c>
      <c r="D79" s="59" t="s">
        <v>160</v>
      </c>
      <c r="E79" s="6"/>
      <c r="F79" s="51" t="s">
        <v>161</v>
      </c>
      <c r="G79" s="44"/>
      <c r="H79" s="53">
        <v>2</v>
      </c>
      <c r="I79" s="55">
        <v>1</v>
      </c>
    </row>
    <row r="80" spans="1:9" ht="76.5" x14ac:dyDescent="0.25">
      <c r="A80" s="6"/>
      <c r="B80" s="17"/>
      <c r="C80" s="13" t="s">
        <v>5</v>
      </c>
      <c r="D80" s="59" t="s">
        <v>162</v>
      </c>
      <c r="E80" s="6"/>
      <c r="F80" s="51" t="s">
        <v>163</v>
      </c>
      <c r="G80" s="44"/>
      <c r="H80" s="53">
        <v>1</v>
      </c>
      <c r="I80" s="55">
        <v>1</v>
      </c>
    </row>
    <row r="81" spans="1:9" x14ac:dyDescent="0.25">
      <c r="A81" s="6">
        <v>9</v>
      </c>
      <c r="B81" s="37" t="s">
        <v>164</v>
      </c>
      <c r="C81" s="13"/>
      <c r="D81" s="47"/>
      <c r="E81" s="40"/>
      <c r="F81" s="47"/>
      <c r="G81" s="47"/>
      <c r="H81" s="40"/>
      <c r="I81" s="48"/>
    </row>
    <row r="82" spans="1:9" ht="63.75" x14ac:dyDescent="0.25">
      <c r="A82" s="6"/>
      <c r="B82" s="17"/>
      <c r="C82" s="13" t="s">
        <v>5</v>
      </c>
      <c r="D82" s="59" t="s">
        <v>164</v>
      </c>
      <c r="E82" s="6"/>
      <c r="F82" s="51" t="s">
        <v>165</v>
      </c>
      <c r="G82" s="44"/>
      <c r="H82" s="53">
        <v>2</v>
      </c>
      <c r="I82" s="55">
        <v>0.9</v>
      </c>
    </row>
    <row r="83" spans="1:9" ht="76.5" x14ac:dyDescent="0.25">
      <c r="A83" s="6"/>
      <c r="B83" s="17"/>
      <c r="C83" s="13" t="s">
        <v>5</v>
      </c>
      <c r="D83" s="59" t="s">
        <v>166</v>
      </c>
      <c r="E83" s="6"/>
      <c r="F83" s="51" t="s">
        <v>167</v>
      </c>
      <c r="G83" s="44"/>
      <c r="H83" s="53">
        <v>2</v>
      </c>
      <c r="I83" s="55">
        <v>1.2</v>
      </c>
    </row>
    <row r="84" spans="1:9" ht="38.25" x14ac:dyDescent="0.25">
      <c r="A84" s="6"/>
      <c r="B84" s="17"/>
      <c r="C84" s="13" t="s">
        <v>5</v>
      </c>
      <c r="D84" s="59" t="s">
        <v>168</v>
      </c>
      <c r="E84" s="6"/>
      <c r="F84" s="51" t="s">
        <v>169</v>
      </c>
      <c r="G84" s="44"/>
      <c r="H84" s="53">
        <v>2</v>
      </c>
      <c r="I84" s="55">
        <v>0.8</v>
      </c>
    </row>
    <row r="85" spans="1:9" ht="51" x14ac:dyDescent="0.25">
      <c r="A85" s="6"/>
      <c r="B85" s="17"/>
      <c r="C85" s="13" t="s">
        <v>5</v>
      </c>
      <c r="D85" s="59" t="s">
        <v>170</v>
      </c>
      <c r="E85" s="6"/>
      <c r="F85" s="51" t="s">
        <v>171</v>
      </c>
      <c r="G85" s="44"/>
      <c r="H85" s="53">
        <v>2</v>
      </c>
      <c r="I85" s="55">
        <v>0.9</v>
      </c>
    </row>
    <row r="86" spans="1:9" x14ac:dyDescent="0.25">
      <c r="A86" s="6"/>
      <c r="B86" s="17"/>
      <c r="C86" s="13" t="s">
        <v>5</v>
      </c>
      <c r="D86" s="59" t="s">
        <v>172</v>
      </c>
      <c r="E86" s="6"/>
      <c r="F86" s="60" t="s">
        <v>173</v>
      </c>
      <c r="G86" s="44"/>
      <c r="H86" s="53">
        <v>2</v>
      </c>
      <c r="I86" s="55">
        <v>0.2</v>
      </c>
    </row>
    <row r="87" spans="1:9" x14ac:dyDescent="0.25">
      <c r="A87" s="6">
        <v>10</v>
      </c>
      <c r="B87" s="37" t="s">
        <v>174</v>
      </c>
      <c r="C87" s="13"/>
      <c r="D87" s="47"/>
      <c r="E87" s="40"/>
      <c r="F87" s="47"/>
      <c r="G87" s="47"/>
      <c r="H87" s="40"/>
      <c r="I87" s="48"/>
    </row>
    <row r="88" spans="1:9" ht="63.75" x14ac:dyDescent="0.25">
      <c r="A88" s="6"/>
      <c r="B88" s="17"/>
      <c r="C88" s="13" t="s">
        <v>5</v>
      </c>
      <c r="D88" s="51" t="s">
        <v>175</v>
      </c>
      <c r="E88" s="6"/>
      <c r="F88" s="51" t="s">
        <v>176</v>
      </c>
      <c r="G88" s="44"/>
      <c r="H88" s="53">
        <v>1</v>
      </c>
      <c r="I88" s="55">
        <v>0.6</v>
      </c>
    </row>
    <row r="89" spans="1:9" ht="76.5" x14ac:dyDescent="0.25">
      <c r="A89" s="6"/>
      <c r="B89" s="17"/>
      <c r="C89" s="13" t="s">
        <v>5</v>
      </c>
      <c r="D89" s="51" t="s">
        <v>177</v>
      </c>
      <c r="E89" s="6"/>
      <c r="F89" s="51" t="s">
        <v>178</v>
      </c>
      <c r="G89" s="44"/>
      <c r="H89" s="53">
        <v>1</v>
      </c>
      <c r="I89" s="55">
        <v>0.6</v>
      </c>
    </row>
    <row r="90" spans="1:9" ht="127.5" x14ac:dyDescent="0.25">
      <c r="A90" s="6"/>
      <c r="B90" s="17"/>
      <c r="C90" s="13" t="s">
        <v>5</v>
      </c>
      <c r="D90" s="51" t="s">
        <v>179</v>
      </c>
      <c r="E90" s="6"/>
      <c r="F90" s="51" t="s">
        <v>180</v>
      </c>
      <c r="G90" s="44"/>
      <c r="H90" s="53">
        <v>1</v>
      </c>
      <c r="I90" s="55">
        <v>1.6</v>
      </c>
    </row>
    <row r="91" spans="1:9" ht="51" x14ac:dyDescent="0.25">
      <c r="A91" s="6"/>
      <c r="B91" s="17"/>
      <c r="C91" s="13" t="s">
        <v>5</v>
      </c>
      <c r="D91" s="51" t="s">
        <v>16</v>
      </c>
      <c r="E91" s="6"/>
      <c r="F91" s="58" t="s">
        <v>181</v>
      </c>
      <c r="G91" s="44"/>
      <c r="H91" s="53">
        <v>1</v>
      </c>
      <c r="I91" s="55">
        <v>0.8</v>
      </c>
    </row>
    <row r="92" spans="1:9" ht="63.75" x14ac:dyDescent="0.25">
      <c r="A92" s="6"/>
      <c r="B92" s="17"/>
      <c r="C92" s="13" t="s">
        <v>5</v>
      </c>
      <c r="D92" s="51" t="s">
        <v>149</v>
      </c>
      <c r="E92" s="6"/>
      <c r="F92" s="58" t="s">
        <v>182</v>
      </c>
      <c r="G92" s="44"/>
      <c r="H92" s="53">
        <v>1</v>
      </c>
      <c r="I92" s="55">
        <v>0.4</v>
      </c>
    </row>
    <row r="94" spans="1:9" ht="18.75" x14ac:dyDescent="0.3">
      <c r="A94" s="14" t="s">
        <v>183</v>
      </c>
      <c r="B94" s="36" t="s">
        <v>184</v>
      </c>
      <c r="C94" s="36"/>
      <c r="D94" s="36"/>
      <c r="E94" s="36"/>
      <c r="F94" s="36"/>
      <c r="G94" s="36"/>
      <c r="H94" s="36"/>
      <c r="I94" s="11">
        <f>SUM(I96:I140)</f>
        <v>20</v>
      </c>
    </row>
    <row r="95" spans="1:9" ht="16.5" thickBot="1" x14ac:dyDescent="0.3">
      <c r="A95" s="61">
        <v>1</v>
      </c>
      <c r="B95" s="62" t="s">
        <v>185</v>
      </c>
      <c r="C95" s="63"/>
      <c r="D95" s="64"/>
      <c r="E95" s="64"/>
      <c r="F95" s="64"/>
      <c r="G95" s="64"/>
      <c r="H95" s="65"/>
      <c r="I95" s="66"/>
    </row>
    <row r="96" spans="1:9" ht="114.75" x14ac:dyDescent="0.25">
      <c r="A96" s="61"/>
      <c r="B96" s="67"/>
      <c r="C96" s="18" t="s">
        <v>5</v>
      </c>
      <c r="D96" s="68" t="s">
        <v>186</v>
      </c>
      <c r="E96" s="61"/>
      <c r="F96" s="43" t="s">
        <v>187</v>
      </c>
      <c r="G96" s="69"/>
      <c r="H96" s="70">
        <v>2</v>
      </c>
      <c r="I96" s="71">
        <v>0.6</v>
      </c>
    </row>
    <row r="97" spans="1:9" ht="76.5" x14ac:dyDescent="0.25">
      <c r="A97" s="61"/>
      <c r="B97" s="67"/>
      <c r="C97" s="18" t="s">
        <v>5</v>
      </c>
      <c r="D97" s="68" t="s">
        <v>188</v>
      </c>
      <c r="E97" s="61"/>
      <c r="F97" s="43" t="s">
        <v>189</v>
      </c>
      <c r="G97" s="69"/>
      <c r="H97" s="72">
        <v>2</v>
      </c>
      <c r="I97" s="73">
        <v>0.4</v>
      </c>
    </row>
    <row r="98" spans="1:9" ht="216.75" x14ac:dyDescent="0.25">
      <c r="A98" s="61"/>
      <c r="B98" s="67"/>
      <c r="C98" s="18" t="s">
        <v>5</v>
      </c>
      <c r="D98" s="68" t="s">
        <v>190</v>
      </c>
      <c r="E98" s="61"/>
      <c r="F98" s="43" t="s">
        <v>191</v>
      </c>
      <c r="G98" s="69"/>
      <c r="H98" s="72">
        <v>2</v>
      </c>
      <c r="I98" s="73">
        <v>1.2</v>
      </c>
    </row>
    <row r="99" spans="1:9" ht="25.5" x14ac:dyDescent="0.25">
      <c r="A99" s="61"/>
      <c r="B99" s="67"/>
      <c r="C99" s="18" t="s">
        <v>5</v>
      </c>
      <c r="D99" s="68" t="s">
        <v>192</v>
      </c>
      <c r="E99" s="61"/>
      <c r="F99" s="43" t="s">
        <v>193</v>
      </c>
      <c r="G99" s="69"/>
      <c r="H99" s="72">
        <v>2</v>
      </c>
      <c r="I99" s="73">
        <v>0.3</v>
      </c>
    </row>
    <row r="100" spans="1:9" ht="89.25" x14ac:dyDescent="0.25">
      <c r="A100" s="61"/>
      <c r="B100" s="67"/>
      <c r="C100" s="18" t="s">
        <v>5</v>
      </c>
      <c r="D100" s="68" t="s">
        <v>194</v>
      </c>
      <c r="E100" s="61"/>
      <c r="F100" s="43" t="s">
        <v>195</v>
      </c>
      <c r="G100" s="69"/>
      <c r="H100" s="72">
        <v>4</v>
      </c>
      <c r="I100" s="73">
        <v>0.5</v>
      </c>
    </row>
    <row r="101" spans="1:9" ht="89.25" x14ac:dyDescent="0.25">
      <c r="A101" s="61"/>
      <c r="B101" s="67"/>
      <c r="C101" s="18" t="s">
        <v>5</v>
      </c>
      <c r="D101" s="68" t="s">
        <v>196</v>
      </c>
      <c r="E101" s="61"/>
      <c r="F101" s="43" t="s">
        <v>197</v>
      </c>
      <c r="G101" s="69"/>
      <c r="H101" s="72">
        <v>5</v>
      </c>
      <c r="I101" s="73">
        <v>0.6</v>
      </c>
    </row>
    <row r="102" spans="1:9" ht="25.5" x14ac:dyDescent="0.25">
      <c r="A102" s="61"/>
      <c r="B102" s="67"/>
      <c r="C102" s="18" t="s">
        <v>5</v>
      </c>
      <c r="D102" s="68" t="s">
        <v>198</v>
      </c>
      <c r="E102" s="61"/>
      <c r="F102" s="43" t="s">
        <v>199</v>
      </c>
      <c r="G102" s="69"/>
      <c r="H102" s="72">
        <v>4</v>
      </c>
      <c r="I102" s="73">
        <v>0.2</v>
      </c>
    </row>
    <row r="103" spans="1:9" ht="76.5" x14ac:dyDescent="0.25">
      <c r="A103" s="61"/>
      <c r="B103" s="67"/>
      <c r="C103" s="18" t="s">
        <v>5</v>
      </c>
      <c r="D103" s="68" t="s">
        <v>200</v>
      </c>
      <c r="E103" s="61"/>
      <c r="F103" s="43" t="s">
        <v>201</v>
      </c>
      <c r="G103" s="69"/>
      <c r="H103" s="72">
        <v>2</v>
      </c>
      <c r="I103" s="73">
        <v>0.5</v>
      </c>
    </row>
    <row r="104" spans="1:9" ht="25.5" x14ac:dyDescent="0.25">
      <c r="A104" s="61"/>
      <c r="B104" s="67"/>
      <c r="C104" s="18" t="s">
        <v>5</v>
      </c>
      <c r="D104" s="68" t="s">
        <v>202</v>
      </c>
      <c r="E104" s="61"/>
      <c r="F104" s="43" t="s">
        <v>203</v>
      </c>
      <c r="G104" s="69"/>
      <c r="H104" s="72">
        <v>2</v>
      </c>
      <c r="I104" s="73">
        <v>0.2</v>
      </c>
    </row>
    <row r="105" spans="1:9" x14ac:dyDescent="0.25">
      <c r="A105" s="61"/>
      <c r="B105" s="67"/>
      <c r="C105" s="18" t="s">
        <v>5</v>
      </c>
      <c r="D105" s="68" t="s">
        <v>204</v>
      </c>
      <c r="E105" s="61"/>
      <c r="F105" s="43" t="s">
        <v>205</v>
      </c>
      <c r="G105" s="69"/>
      <c r="H105" s="72">
        <v>4</v>
      </c>
      <c r="I105" s="73">
        <v>0.2</v>
      </c>
    </row>
    <row r="106" spans="1:9" ht="25.5" x14ac:dyDescent="0.25">
      <c r="A106" s="61"/>
      <c r="B106" s="67"/>
      <c r="C106" s="18" t="s">
        <v>5</v>
      </c>
      <c r="D106" s="68" t="s">
        <v>206</v>
      </c>
      <c r="E106" s="61"/>
      <c r="F106" s="43" t="s">
        <v>207</v>
      </c>
      <c r="G106" s="69"/>
      <c r="H106" s="72">
        <v>4</v>
      </c>
      <c r="I106" s="73">
        <v>0.2</v>
      </c>
    </row>
    <row r="107" spans="1:9" ht="76.5" x14ac:dyDescent="0.25">
      <c r="A107" s="61"/>
      <c r="B107" s="67"/>
      <c r="C107" s="18" t="s">
        <v>5</v>
      </c>
      <c r="D107" s="68" t="s">
        <v>208</v>
      </c>
      <c r="E107" s="61"/>
      <c r="F107" s="74" t="s">
        <v>209</v>
      </c>
      <c r="G107" s="69"/>
      <c r="H107" s="72">
        <v>4</v>
      </c>
      <c r="I107" s="73">
        <v>0.6</v>
      </c>
    </row>
    <row r="108" spans="1:9" ht="76.5" x14ac:dyDescent="0.25">
      <c r="A108" s="61"/>
      <c r="B108" s="67"/>
      <c r="C108" s="18" t="s">
        <v>5</v>
      </c>
      <c r="D108" s="68" t="s">
        <v>210</v>
      </c>
      <c r="E108" s="61"/>
      <c r="F108" s="43" t="s">
        <v>211</v>
      </c>
      <c r="G108" s="75"/>
      <c r="H108" s="72">
        <v>4</v>
      </c>
      <c r="I108" s="73">
        <v>0.6</v>
      </c>
    </row>
    <row r="109" spans="1:9" ht="140.25" x14ac:dyDescent="0.25">
      <c r="A109" s="61"/>
      <c r="B109" s="67"/>
      <c r="C109" s="18" t="s">
        <v>5</v>
      </c>
      <c r="D109" s="68" t="s">
        <v>212</v>
      </c>
      <c r="E109" s="61"/>
      <c r="F109" s="43" t="s">
        <v>213</v>
      </c>
      <c r="G109" s="69"/>
      <c r="H109" s="72">
        <v>4</v>
      </c>
      <c r="I109" s="73">
        <v>1</v>
      </c>
    </row>
    <row r="110" spans="1:9" ht="63.75" x14ac:dyDescent="0.25">
      <c r="A110" s="61"/>
      <c r="B110" s="67"/>
      <c r="C110" s="18" t="s">
        <v>5</v>
      </c>
      <c r="D110" s="68" t="s">
        <v>214</v>
      </c>
      <c r="E110" s="61"/>
      <c r="F110" s="43" t="s">
        <v>215</v>
      </c>
      <c r="G110" s="69"/>
      <c r="H110" s="72">
        <v>4</v>
      </c>
      <c r="I110" s="73">
        <v>0.4</v>
      </c>
    </row>
    <row r="111" spans="1:9" ht="25.5" x14ac:dyDescent="0.25">
      <c r="A111" s="61"/>
      <c r="B111" s="67"/>
      <c r="C111" s="18" t="s">
        <v>5</v>
      </c>
      <c r="D111" s="68" t="s">
        <v>216</v>
      </c>
      <c r="E111" s="61"/>
      <c r="F111" s="43" t="s">
        <v>217</v>
      </c>
      <c r="G111" s="69"/>
      <c r="H111" s="72">
        <v>4</v>
      </c>
      <c r="I111" s="73">
        <v>0.2</v>
      </c>
    </row>
    <row r="112" spans="1:9" ht="51" x14ac:dyDescent="0.25">
      <c r="A112" s="61"/>
      <c r="B112" s="67"/>
      <c r="C112" s="18" t="s">
        <v>5</v>
      </c>
      <c r="D112" s="68" t="s">
        <v>218</v>
      </c>
      <c r="E112" s="61"/>
      <c r="F112" s="43" t="s">
        <v>219</v>
      </c>
      <c r="G112" s="69"/>
      <c r="H112" s="72">
        <v>5</v>
      </c>
      <c r="I112" s="73">
        <v>0.4</v>
      </c>
    </row>
    <row r="113" spans="1:9" ht="38.25" x14ac:dyDescent="0.25">
      <c r="A113" s="61"/>
      <c r="B113" s="67"/>
      <c r="C113" s="18" t="s">
        <v>5</v>
      </c>
      <c r="D113" s="68" t="s">
        <v>220</v>
      </c>
      <c r="E113" s="61"/>
      <c r="F113" s="43" t="s">
        <v>221</v>
      </c>
      <c r="G113" s="69"/>
      <c r="H113" s="72">
        <v>4</v>
      </c>
      <c r="I113" s="73">
        <v>0.4</v>
      </c>
    </row>
    <row r="114" spans="1:9" x14ac:dyDescent="0.25">
      <c r="A114" s="61"/>
      <c r="B114" s="67"/>
      <c r="C114" s="18" t="s">
        <v>5</v>
      </c>
      <c r="D114" s="68" t="s">
        <v>222</v>
      </c>
      <c r="E114" s="61"/>
      <c r="F114" s="43" t="s">
        <v>223</v>
      </c>
      <c r="G114" s="69"/>
      <c r="H114" s="72">
        <v>4</v>
      </c>
      <c r="I114" s="73">
        <v>0.2</v>
      </c>
    </row>
    <row r="115" spans="1:9" ht="51" x14ac:dyDescent="0.25">
      <c r="A115" s="61"/>
      <c r="B115" s="67"/>
      <c r="C115" s="18" t="s">
        <v>5</v>
      </c>
      <c r="D115" s="68" t="s">
        <v>224</v>
      </c>
      <c r="E115" s="61"/>
      <c r="F115" s="43" t="s">
        <v>225</v>
      </c>
      <c r="G115" s="69"/>
      <c r="H115" s="72">
        <v>2</v>
      </c>
      <c r="I115" s="73">
        <v>0.4</v>
      </c>
    </row>
    <row r="116" spans="1:9" ht="51" x14ac:dyDescent="0.25">
      <c r="A116" s="61"/>
      <c r="B116" s="67"/>
      <c r="C116" s="18" t="s">
        <v>5</v>
      </c>
      <c r="D116" s="68" t="s">
        <v>113</v>
      </c>
      <c r="E116" s="61"/>
      <c r="F116" s="43" t="s">
        <v>226</v>
      </c>
      <c r="G116" s="69"/>
      <c r="H116" s="72">
        <v>2</v>
      </c>
      <c r="I116" s="73">
        <v>0.4</v>
      </c>
    </row>
    <row r="117" spans="1:9" ht="38.25" x14ac:dyDescent="0.25">
      <c r="A117" s="61"/>
      <c r="B117" s="67"/>
      <c r="C117" s="18" t="s">
        <v>5</v>
      </c>
      <c r="D117" s="68" t="s">
        <v>227</v>
      </c>
      <c r="E117" s="61"/>
      <c r="F117" s="43" t="s">
        <v>228</v>
      </c>
      <c r="G117" s="76"/>
      <c r="H117" s="72">
        <v>2</v>
      </c>
      <c r="I117" s="73">
        <v>0.2</v>
      </c>
    </row>
    <row r="118" spans="1:9" ht="38.25" x14ac:dyDescent="0.25">
      <c r="A118" s="61"/>
      <c r="B118" s="67"/>
      <c r="C118" s="18" t="s">
        <v>5</v>
      </c>
      <c r="D118" s="68" t="s">
        <v>229</v>
      </c>
      <c r="E118" s="61"/>
      <c r="F118" s="43" t="s">
        <v>230</v>
      </c>
      <c r="G118" s="69"/>
      <c r="H118" s="72">
        <v>2</v>
      </c>
      <c r="I118" s="77">
        <v>0.3</v>
      </c>
    </row>
    <row r="119" spans="1:9" x14ac:dyDescent="0.25">
      <c r="A119" s="61">
        <v>2</v>
      </c>
      <c r="B119" s="62" t="s">
        <v>231</v>
      </c>
      <c r="C119" s="63"/>
      <c r="D119" s="78"/>
      <c r="E119" s="78"/>
      <c r="F119" s="78"/>
      <c r="G119" s="64"/>
      <c r="H119" s="79"/>
      <c r="I119" s="80"/>
    </row>
    <row r="120" spans="1:9" ht="51" x14ac:dyDescent="0.25">
      <c r="A120" s="61"/>
      <c r="B120" s="67"/>
      <c r="C120" s="81" t="s">
        <v>5</v>
      </c>
      <c r="D120" s="68" t="s">
        <v>232</v>
      </c>
      <c r="E120" s="61"/>
      <c r="F120" s="43" t="s">
        <v>233</v>
      </c>
      <c r="G120" s="82"/>
      <c r="H120" s="83">
        <v>4</v>
      </c>
      <c r="I120" s="55">
        <v>0.5</v>
      </c>
    </row>
    <row r="121" spans="1:9" ht="76.5" x14ac:dyDescent="0.25">
      <c r="A121" s="61"/>
      <c r="B121" s="67"/>
      <c r="C121" s="81" t="s">
        <v>5</v>
      </c>
      <c r="D121" s="68" t="s">
        <v>234</v>
      </c>
      <c r="E121" s="61"/>
      <c r="F121" s="74" t="s">
        <v>235</v>
      </c>
      <c r="G121" s="82"/>
      <c r="H121" s="83">
        <v>2</v>
      </c>
      <c r="I121" s="55">
        <v>0.2</v>
      </c>
    </row>
    <row r="122" spans="1:9" ht="38.25" x14ac:dyDescent="0.25">
      <c r="A122" s="61"/>
      <c r="B122" s="67"/>
      <c r="C122" s="81" t="s">
        <v>5</v>
      </c>
      <c r="D122" s="68" t="s">
        <v>236</v>
      </c>
      <c r="E122" s="61"/>
      <c r="F122" s="43" t="s">
        <v>237</v>
      </c>
      <c r="G122" s="82"/>
      <c r="H122" s="72">
        <v>4</v>
      </c>
      <c r="I122" s="55">
        <v>0.2</v>
      </c>
    </row>
    <row r="123" spans="1:9" ht="89.25" x14ac:dyDescent="0.25">
      <c r="A123" s="61"/>
      <c r="B123" s="67"/>
      <c r="C123" s="18" t="s">
        <v>5</v>
      </c>
      <c r="D123" s="84" t="s">
        <v>238</v>
      </c>
      <c r="E123" s="85"/>
      <c r="F123" s="86" t="s">
        <v>239</v>
      </c>
      <c r="G123" s="69"/>
      <c r="H123" s="72">
        <v>2</v>
      </c>
      <c r="I123" s="77">
        <v>0.8</v>
      </c>
    </row>
    <row r="124" spans="1:9" ht="38.25" x14ac:dyDescent="0.25">
      <c r="A124" s="61"/>
      <c r="B124" s="67"/>
      <c r="C124" s="18" t="s">
        <v>5</v>
      </c>
      <c r="D124" s="68" t="s">
        <v>240</v>
      </c>
      <c r="E124" s="61"/>
      <c r="F124" s="43" t="s">
        <v>241</v>
      </c>
      <c r="G124" s="69"/>
      <c r="H124" s="72">
        <v>2</v>
      </c>
      <c r="I124" s="77">
        <v>0.1</v>
      </c>
    </row>
    <row r="125" spans="1:9" ht="51" x14ac:dyDescent="0.25">
      <c r="A125" s="61"/>
      <c r="B125" s="67"/>
      <c r="C125" s="18" t="s">
        <v>5</v>
      </c>
      <c r="D125" s="68" t="s">
        <v>242</v>
      </c>
      <c r="E125" s="61"/>
      <c r="F125" s="43" t="s">
        <v>243</v>
      </c>
      <c r="G125" s="69"/>
      <c r="H125" s="72">
        <v>4</v>
      </c>
      <c r="I125" s="77">
        <v>0.4</v>
      </c>
    </row>
    <row r="126" spans="1:9" ht="114.75" x14ac:dyDescent="0.25">
      <c r="A126" s="61"/>
      <c r="B126" s="67"/>
      <c r="C126" s="18" t="s">
        <v>5</v>
      </c>
      <c r="D126" s="68" t="s">
        <v>244</v>
      </c>
      <c r="E126" s="61"/>
      <c r="F126" s="43" t="s">
        <v>245</v>
      </c>
      <c r="G126" s="69"/>
      <c r="H126" s="72">
        <v>2</v>
      </c>
      <c r="I126" s="77">
        <v>0.6</v>
      </c>
    </row>
    <row r="127" spans="1:9" ht="38.25" x14ac:dyDescent="0.25">
      <c r="A127" s="61"/>
      <c r="B127" s="67"/>
      <c r="C127" s="18" t="s">
        <v>5</v>
      </c>
      <c r="D127" s="68" t="s">
        <v>246</v>
      </c>
      <c r="E127" s="61"/>
      <c r="F127" s="43" t="s">
        <v>247</v>
      </c>
      <c r="G127" s="69"/>
      <c r="H127" s="72">
        <v>4</v>
      </c>
      <c r="I127" s="77">
        <v>0.5</v>
      </c>
    </row>
    <row r="128" spans="1:9" ht="38.25" x14ac:dyDescent="0.25">
      <c r="A128" s="61"/>
      <c r="B128" s="67"/>
      <c r="C128" s="18" t="s">
        <v>5</v>
      </c>
      <c r="D128" s="68" t="s">
        <v>248</v>
      </c>
      <c r="E128" s="61"/>
      <c r="F128" s="43" t="s">
        <v>249</v>
      </c>
      <c r="G128" s="69"/>
      <c r="H128" s="72">
        <v>4</v>
      </c>
      <c r="I128" s="77">
        <v>0.5</v>
      </c>
    </row>
    <row r="129" spans="1:9" ht="38.25" x14ac:dyDescent="0.25">
      <c r="A129" s="61"/>
      <c r="B129" s="67"/>
      <c r="C129" s="18" t="s">
        <v>5</v>
      </c>
      <c r="D129" s="68" t="s">
        <v>250</v>
      </c>
      <c r="E129" s="61"/>
      <c r="F129" s="43" t="s">
        <v>251</v>
      </c>
      <c r="G129" s="69"/>
      <c r="H129" s="72">
        <v>4</v>
      </c>
      <c r="I129" s="77">
        <v>0.2</v>
      </c>
    </row>
    <row r="130" spans="1:9" ht="114.75" x14ac:dyDescent="0.25">
      <c r="A130" s="61"/>
      <c r="B130" s="67"/>
      <c r="C130" s="18" t="s">
        <v>5</v>
      </c>
      <c r="D130" s="68" t="s">
        <v>252</v>
      </c>
      <c r="E130" s="61"/>
      <c r="F130" s="43" t="s">
        <v>253</v>
      </c>
      <c r="G130" s="69"/>
      <c r="H130" s="72">
        <v>4</v>
      </c>
      <c r="I130" s="77">
        <v>0.8</v>
      </c>
    </row>
    <row r="131" spans="1:9" ht="25.5" x14ac:dyDescent="0.25">
      <c r="A131" s="61"/>
      <c r="B131" s="67"/>
      <c r="C131" s="18" t="s">
        <v>5</v>
      </c>
      <c r="D131" s="68" t="s">
        <v>254</v>
      </c>
      <c r="E131" s="61"/>
      <c r="F131" s="43" t="s">
        <v>255</v>
      </c>
      <c r="G131" s="69"/>
      <c r="H131" s="72">
        <v>4</v>
      </c>
      <c r="I131" s="77">
        <v>0.2</v>
      </c>
    </row>
    <row r="132" spans="1:9" ht="51" x14ac:dyDescent="0.25">
      <c r="A132" s="61"/>
      <c r="B132" s="67"/>
      <c r="C132" s="18" t="s">
        <v>5</v>
      </c>
      <c r="D132" s="68" t="s">
        <v>256</v>
      </c>
      <c r="E132" s="61"/>
      <c r="F132" s="43" t="s">
        <v>257</v>
      </c>
      <c r="G132" s="69"/>
      <c r="H132" s="72">
        <v>4</v>
      </c>
      <c r="I132" s="77">
        <v>0.2</v>
      </c>
    </row>
    <row r="133" spans="1:9" ht="51" x14ac:dyDescent="0.25">
      <c r="A133" s="61"/>
      <c r="B133" s="67"/>
      <c r="C133" s="18" t="s">
        <v>5</v>
      </c>
      <c r="D133" s="68" t="s">
        <v>258</v>
      </c>
      <c r="E133" s="61"/>
      <c r="F133" s="43" t="s">
        <v>259</v>
      </c>
      <c r="G133" s="69"/>
      <c r="H133" s="72">
        <v>5</v>
      </c>
      <c r="I133" s="77">
        <v>0.4</v>
      </c>
    </row>
    <row r="134" spans="1:9" ht="102" x14ac:dyDescent="0.25">
      <c r="A134" s="61"/>
      <c r="B134" s="67"/>
      <c r="C134" s="18" t="s">
        <v>5</v>
      </c>
      <c r="D134" s="68" t="s">
        <v>260</v>
      </c>
      <c r="E134" s="61"/>
      <c r="F134" s="43" t="s">
        <v>261</v>
      </c>
      <c r="G134" s="69"/>
      <c r="H134" s="72">
        <v>2</v>
      </c>
      <c r="I134" s="77">
        <v>0.7</v>
      </c>
    </row>
    <row r="135" spans="1:9" ht="76.5" x14ac:dyDescent="0.25">
      <c r="A135" s="61"/>
      <c r="B135" s="67"/>
      <c r="C135" s="18" t="s">
        <v>5</v>
      </c>
      <c r="D135" s="68" t="s">
        <v>262</v>
      </c>
      <c r="E135" s="61"/>
      <c r="F135" s="43" t="s">
        <v>263</v>
      </c>
      <c r="G135" s="69"/>
      <c r="H135" s="72">
        <v>2</v>
      </c>
      <c r="I135" s="77">
        <v>0.9</v>
      </c>
    </row>
    <row r="136" spans="1:9" ht="102" x14ac:dyDescent="0.25">
      <c r="A136" s="61"/>
      <c r="B136" s="67"/>
      <c r="C136" s="18" t="s">
        <v>5</v>
      </c>
      <c r="D136" s="68" t="s">
        <v>264</v>
      </c>
      <c r="E136" s="61"/>
      <c r="F136" s="43" t="s">
        <v>265</v>
      </c>
      <c r="G136" s="69"/>
      <c r="H136" s="72">
        <v>4</v>
      </c>
      <c r="I136" s="77">
        <v>0.8</v>
      </c>
    </row>
    <row r="137" spans="1:9" ht="76.5" x14ac:dyDescent="0.25">
      <c r="A137" s="61"/>
      <c r="B137" s="67"/>
      <c r="C137" s="18" t="s">
        <v>5</v>
      </c>
      <c r="D137" s="68" t="s">
        <v>266</v>
      </c>
      <c r="E137" s="61"/>
      <c r="F137" s="43" t="s">
        <v>267</v>
      </c>
      <c r="G137" s="69"/>
      <c r="H137" s="72">
        <v>4</v>
      </c>
      <c r="I137" s="77">
        <v>0.5</v>
      </c>
    </row>
    <row r="138" spans="1:9" ht="51" x14ac:dyDescent="0.25">
      <c r="A138" s="61"/>
      <c r="B138" s="67"/>
      <c r="C138" s="18" t="s">
        <v>5</v>
      </c>
      <c r="D138" s="68" t="s">
        <v>268</v>
      </c>
      <c r="E138" s="61"/>
      <c r="F138" s="43" t="s">
        <v>269</v>
      </c>
      <c r="G138" s="69"/>
      <c r="H138" s="72">
        <v>5</v>
      </c>
      <c r="I138" s="77">
        <v>0.7</v>
      </c>
    </row>
    <row r="139" spans="1:9" ht="76.5" x14ac:dyDescent="0.25">
      <c r="A139" s="61"/>
      <c r="B139" s="67"/>
      <c r="C139" s="18" t="s">
        <v>5</v>
      </c>
      <c r="D139" s="68" t="s">
        <v>113</v>
      </c>
      <c r="E139" s="61"/>
      <c r="F139" s="43" t="s">
        <v>270</v>
      </c>
      <c r="G139" s="69"/>
      <c r="H139" s="72">
        <v>4</v>
      </c>
      <c r="I139" s="77">
        <v>0.5</v>
      </c>
    </row>
    <row r="140" spans="1:9" ht="25.5" x14ac:dyDescent="0.25">
      <c r="A140" s="61"/>
      <c r="B140" s="67"/>
      <c r="C140" s="18" t="s">
        <v>5</v>
      </c>
      <c r="D140" s="68" t="s">
        <v>229</v>
      </c>
      <c r="E140" s="61"/>
      <c r="F140" s="43" t="s">
        <v>271</v>
      </c>
      <c r="G140" s="69"/>
      <c r="H140" s="72">
        <v>2</v>
      </c>
      <c r="I140" s="77">
        <v>0.3</v>
      </c>
    </row>
    <row r="142" spans="1:9" x14ac:dyDescent="0.25">
      <c r="G142" s="87" t="s">
        <v>272</v>
      </c>
      <c r="H142" s="87"/>
      <c r="I142" s="88">
        <f>I94+I35+I7</f>
        <v>100</v>
      </c>
    </row>
  </sheetData>
  <mergeCells count="2">
    <mergeCell ref="B35:H35"/>
    <mergeCell ref="B94:H94"/>
  </mergeCells>
  <conditionalFormatting sqref="I10:I33">
    <cfRule type="expression" dxfId="1" priority="8">
      <formula>LEN(TRIM(I10))=0</formula>
    </cfRule>
  </conditionalFormatting>
  <conditionalFormatting sqref="I64:I67">
    <cfRule type="containsBlanks" dxfId="0" priority="1">
      <formula>LEN(TRIM(I64))=0</formula>
    </cfRule>
  </conditionalFormatting>
  <dataValidations disablePrompts="1"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0:I33 I64:I67 I82:I86">
      <formula1>0</formula1>
      <formula2>2</formula2>
    </dataValidation>
  </dataValidations>
  <pageMargins left="0.19685039370078741" right="0" top="0.19685039370078741" bottom="0.19685039370078741" header="0" footer="0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3" t="s">
        <v>11</v>
      </c>
      <c r="B1" s="33"/>
    </row>
    <row r="2" spans="1:2" ht="47.25" x14ac:dyDescent="0.25">
      <c r="A2" s="21">
        <v>1</v>
      </c>
      <c r="B2" s="20" t="s">
        <v>17</v>
      </c>
    </row>
    <row r="3" spans="1:2" ht="31.5" x14ac:dyDescent="0.25">
      <c r="A3" s="21">
        <v>2</v>
      </c>
      <c r="B3" s="20" t="s">
        <v>18</v>
      </c>
    </row>
    <row r="4" spans="1:2" ht="31.5" x14ac:dyDescent="0.25">
      <c r="A4" s="21">
        <v>3</v>
      </c>
      <c r="B4" s="20" t="s">
        <v>19</v>
      </c>
    </row>
    <row r="5" spans="1:2" ht="31.5" x14ac:dyDescent="0.25">
      <c r="A5" s="21">
        <v>4</v>
      </c>
      <c r="B5" s="20" t="s">
        <v>20</v>
      </c>
    </row>
    <row r="6" spans="1:2" ht="31.5" x14ac:dyDescent="0.25">
      <c r="A6" s="21">
        <v>5</v>
      </c>
      <c r="B6" s="20" t="s">
        <v>21</v>
      </c>
    </row>
    <row r="7" spans="1:2" ht="47.25" x14ac:dyDescent="0.25">
      <c r="A7" s="21">
        <v>6</v>
      </c>
      <c r="B7" s="20" t="s">
        <v>22</v>
      </c>
    </row>
    <row r="8" spans="1:2" ht="63" x14ac:dyDescent="0.25">
      <c r="A8" s="21">
        <v>7</v>
      </c>
      <c r="B8" s="20" t="s">
        <v>23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2025-02-07T11:45:27Z</cp:lastPrinted>
  <dcterms:created xsi:type="dcterms:W3CDTF">2022-11-09T22:53:43Z</dcterms:created>
  <dcterms:modified xsi:type="dcterms:W3CDTF">2025-04-01T20:04:02Z</dcterms:modified>
</cp:coreProperties>
</file>