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Профессионалы 2025\Юниоры\Документы Промышленный дизайн (Юниоры)\"/>
    </mc:Choice>
  </mc:AlternateContent>
  <xr:revisionPtr revIDLastSave="0" documentId="13_ncr:1_{920E2210-7833-46B0-85AC-522E0A5A6A25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28" i="5"/>
  <c r="G58" i="1" l="1"/>
  <c r="G57" i="1"/>
  <c r="G56" i="1"/>
  <c r="G27" i="5" l="1"/>
  <c r="G112" i="4"/>
  <c r="G111" i="4"/>
  <c r="G81" i="4"/>
  <c r="G76" i="4"/>
  <c r="G69" i="4"/>
  <c r="G55" i="4"/>
  <c r="G38" i="4"/>
  <c r="G39" i="4"/>
  <c r="G40" i="4"/>
  <c r="G72" i="4" l="1"/>
  <c r="G36" i="4"/>
  <c r="C11" i="4" l="1"/>
  <c r="G55" i="5" l="1"/>
  <c r="G56" i="5"/>
  <c r="G54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32" i="5"/>
  <c r="G19" i="5"/>
  <c r="G20" i="5"/>
  <c r="G23" i="5"/>
  <c r="G24" i="5"/>
  <c r="G25" i="5"/>
  <c r="G26" i="5"/>
  <c r="G18" i="5"/>
  <c r="G98" i="4"/>
  <c r="G99" i="4"/>
  <c r="G97" i="4"/>
  <c r="G70" i="4"/>
  <c r="G71" i="4"/>
  <c r="G73" i="4"/>
  <c r="G75" i="4"/>
  <c r="G77" i="4"/>
  <c r="G78" i="4"/>
  <c r="G79" i="4"/>
  <c r="G80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68" i="4"/>
  <c r="G54" i="4"/>
  <c r="G56" i="4"/>
  <c r="G52" i="4"/>
  <c r="G28" i="4"/>
  <c r="G29" i="4"/>
  <c r="G30" i="4"/>
  <c r="G31" i="4"/>
  <c r="G32" i="4"/>
  <c r="G33" i="4"/>
  <c r="G34" i="4"/>
  <c r="G35" i="4"/>
  <c r="G37" i="4"/>
  <c r="G27" i="4"/>
  <c r="A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D8" i="4"/>
  <c r="C7" i="4"/>
  <c r="C12" i="4"/>
  <c r="G10" i="4"/>
  <c r="E10" i="4"/>
  <c r="C10" i="4"/>
  <c r="G11" i="4"/>
  <c r="E11" i="4"/>
  <c r="C13" i="4"/>
  <c r="C14" i="4"/>
  <c r="C15" i="4"/>
  <c r="C9" i="4"/>
  <c r="G52" i="1" l="1"/>
  <c r="G38" i="1"/>
  <c r="G37" i="1"/>
  <c r="G36" i="1"/>
  <c r="G49" i="1"/>
  <c r="G35" i="1"/>
  <c r="G48" i="1"/>
  <c r="G47" i="1"/>
  <c r="G46" i="1"/>
  <c r="G31" i="1"/>
  <c r="G44" i="1"/>
  <c r="G28" i="1"/>
  <c r="G40" i="1"/>
  <c r="G53" i="1"/>
  <c r="G51" i="1"/>
  <c r="G50" i="1"/>
  <c r="G32" i="1"/>
  <c r="G34" i="1"/>
  <c r="G30" i="1"/>
  <c r="G29" i="1"/>
  <c r="G42" i="1"/>
  <c r="G39" i="1"/>
  <c r="G45" i="1"/>
  <c r="G27" i="1"/>
</calcChain>
</file>

<file path=xl/sharedStrings.xml><?xml version="1.0" encoding="utf-8"?>
<sst xmlns="http://schemas.openxmlformats.org/spreadsheetml/2006/main" count="765" uniqueCount="262">
  <si>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</si>
  <si>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</si>
  <si>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</si>
  <si>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</si>
  <si>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</si>
  <si>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</si>
  <si>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</si>
  <si>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</si>
  <si>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</si>
  <si>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</si>
  <si>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</si>
  <si>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</si>
  <si>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</si>
  <si>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</si>
  <si>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</si>
  <si>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</si>
  <si>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</si>
  <si>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</si>
  <si>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</si>
  <si>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</si>
  <si>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</si>
  <si>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</si>
  <si>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</si>
  <si>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</si>
  <si>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</si>
  <si>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</si>
  <si>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</si>
  <si>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</si>
  <si>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</si>
  <si>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</si>
  <si>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</si>
  <si>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</si>
  <si>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</si>
  <si>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</si>
  <si>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</si>
  <si>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</si>
  <si>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</si>
  <si>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</si>
  <si>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</si>
  <si>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</si>
  <si>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</si>
  <si>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</si>
  <si>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</si>
  <si>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</si>
  <si>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</si>
  <si>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</si>
  <si>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</si>
  <si>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</si>
  <si>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</si>
  <si>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</si>
  <si>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</si>
  <si>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</si>
  <si>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</si>
  <si>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</si>
  <si>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Приморский край</t>
  </si>
  <si>
    <t xml:space="preserve"> ФГБОУ ВО "Владивостокский государственный университет"</t>
  </si>
  <si>
    <t>690014, г. Владивосток, ул. Гоголя, 41</t>
  </si>
  <si>
    <t xml:space="preserve">Освещение: Допустимо верхнее искусственное освещение ( не менее 300 люкс) </t>
  </si>
  <si>
    <t>Офисный стол</t>
  </si>
  <si>
    <t>Мусорная корзина</t>
  </si>
  <si>
    <t>Штангенциркуль (цифровой)</t>
  </si>
  <si>
    <t>Проектор</t>
  </si>
  <si>
    <t>Экран для проектора</t>
  </si>
  <si>
    <t>Ноутбук</t>
  </si>
  <si>
    <t>Кликер</t>
  </si>
  <si>
    <t>МФУ</t>
  </si>
  <si>
    <t>20 литров</t>
  </si>
  <si>
    <t>200 мм, точность 30мкм</t>
  </si>
  <si>
    <t xml:space="preserve">IdeaPad L349-15IRH Gaming </t>
  </si>
  <si>
    <t>критически важные характеристики позиции отсутствуют</t>
  </si>
  <si>
    <t>Xerox VersaLink C7020  формат А3, количество цветов 4, объем печати в месяц 85000 отпечатков, полноцветный копир/сканер/принтер, разрешение печати 1200*1200 dpi, скорость печати 11 стр/мин (цветная А3)</t>
  </si>
  <si>
    <t>Мебель</t>
  </si>
  <si>
    <t>Оборудование</t>
  </si>
  <si>
    <t>Инструмент</t>
  </si>
  <si>
    <t>Оборудование IT</t>
  </si>
  <si>
    <t>шт</t>
  </si>
  <si>
    <t>Освещение: Допустимо верхнее искусственное освещение ( не менее 300 люкс)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</si>
  <si>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</si>
  <si>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</si>
  <si>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(ШхГхВ) 1200х700х750</t>
  </si>
  <si>
    <t xml:space="preserve">шт </t>
  </si>
  <si>
    <t xml:space="preserve">Стул </t>
  </si>
  <si>
    <t xml:space="preserve">шт ( на 1 раб.место) </t>
  </si>
  <si>
    <t>Вешалка</t>
  </si>
  <si>
    <t>штанга на колесах, с вешалками</t>
  </si>
  <si>
    <t>пластиковая, черная</t>
  </si>
  <si>
    <t>Подведение/ отведение ГХВС (при необходимости) : не требуется</t>
  </si>
  <si>
    <t>(ШхГхВ) 1200х700х750 светл-серая ламинированная поверхность столешницы</t>
  </si>
  <si>
    <t>Запираемый шкафчик</t>
  </si>
  <si>
    <t>металлический локер под ключ, 12 запираемых шкафчиков</t>
  </si>
  <si>
    <t>Кресло компьютерное</t>
  </si>
  <si>
    <t>Стеллаж</t>
  </si>
  <si>
    <t>Компьютер</t>
  </si>
  <si>
    <t>Lenovo ThinkStation P330 i7-9700T/32Гб/1 Tb SSD/ Quadro P1000/27”/Kb/M/Win 10Pro</t>
  </si>
  <si>
    <t xml:space="preserve">Монитор </t>
  </si>
  <si>
    <t>Lenovo ThinkCentre TiO 27, диагональ экрана 27", разрешение 2560х1440 пикс., тип матрицы IPS</t>
  </si>
  <si>
    <t>Клавиатура</t>
  </si>
  <si>
    <t>Сетевой удлинитель (на 5 розеток)</t>
  </si>
  <si>
    <t>Лазерный принтер А4</t>
  </si>
  <si>
    <t>Операционная система</t>
  </si>
  <si>
    <t xml:space="preserve">Windows 10, Professional х86. 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</si>
  <si>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</si>
  <si>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</si>
  <si>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Adobe Photoshop (2021 г), Figma (2023 г), MediBang Paint (2022 г), МТСЛинк .  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</si>
  <si>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</si>
  <si>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Adobe Dimension, Blender. 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</si>
  <si>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</si>
  <si>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КОМПАС-3D (2023 г.) 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</si>
  <si>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</si>
  <si>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</si>
  <si>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</si>
  <si>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Стандартное приложение Windows. 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</si>
  <si>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</si>
  <si>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Adobe Acrobat DC.  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</si>
  <si>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</si>
  <si>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Microsoft Office Power Point.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</si>
  <si>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</si>
  <si>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Google Chrome, Microsoft Edge, Яндекс-браузер. 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</si>
  <si>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</si>
  <si>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Microsoft Office 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</si>
  <si>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</si>
  <si>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</si>
  <si>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</si>
  <si>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</si>
  <si>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</si>
  <si>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Лампа настольная</t>
  </si>
  <si>
    <t>на пантографе</t>
  </si>
  <si>
    <t>Стол компьютерный</t>
  </si>
  <si>
    <t>Стол макетный</t>
  </si>
  <si>
    <t>(ШхГхВ) 1200х700х750 столеншница не тоньше 25 мм</t>
  </si>
  <si>
    <t>Стол для установки 3-д принтеров</t>
  </si>
  <si>
    <t xml:space="preserve">3д принтер </t>
  </si>
  <si>
    <t>Графический планшет</t>
  </si>
  <si>
    <t>Wacom Cintiq 16, проводной, ввод - сенсорный/перьевой, рабочая область - 344 мм x 194 мм, 5080 lpi, перо - пассивное, чувствительность - 8192 уровня, USB</t>
  </si>
  <si>
    <t xml:space="preserve">USB-флеш-накопитель </t>
  </si>
  <si>
    <t>32 Gb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</si>
  <si>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</si>
  <si>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Пластик для 3д принтера</t>
  </si>
  <si>
    <t>PLA. Диаметр нити: 1.75±0.1 мм</t>
  </si>
  <si>
    <t>Расходные материалы</t>
  </si>
  <si>
    <t xml:space="preserve">катушка ( на 1 конкурсанта) </t>
  </si>
  <si>
    <t>Клей для 3д принтера</t>
  </si>
  <si>
    <t xml:space="preserve">шт ( на 1 конкурсанта) </t>
  </si>
  <si>
    <t>Листы бумаги для скетчинга формата А3</t>
  </si>
  <si>
    <t>Секундный клей для прототипирования</t>
  </si>
  <si>
    <t>Влажные салфетки</t>
  </si>
  <si>
    <t>Папка для хранения бумаг формата А3</t>
  </si>
  <si>
    <t>закрывающаяся</t>
  </si>
  <si>
    <t>космофен либо аналог для склейки прототипов</t>
  </si>
  <si>
    <t>Резиновый коврик для резки А3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</si>
  <si>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</si>
  <si>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</si>
  <si>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</si>
  <si>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</si>
  <si>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</si>
  <si>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упак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</si>
  <si>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</si>
  <si>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</si>
  <si>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</si>
  <si>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</si>
  <si>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</si>
  <si>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</si>
  <si>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</si>
  <si>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</si>
  <si>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</si>
  <si>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уп</t>
  </si>
  <si>
    <t>Сигнальная лента</t>
  </si>
  <si>
    <t>Армированный скотч</t>
  </si>
  <si>
    <t>Респиратор</t>
  </si>
  <si>
    <t>Перчатки (тканевые)</t>
  </si>
  <si>
    <t>Перчатки полиэстер тонкие для поклейки обоев Fiberon размер 8/ M</t>
  </si>
  <si>
    <t>Перчатки (резиновые)</t>
  </si>
  <si>
    <t>Перчатки латексные универсальные В каждый дом M</t>
  </si>
  <si>
    <t>ЛИК для эскизирования: Кисти для краски, акварель или гуашь, акриловые краски, маркеры, фломастеры, цветные карандаши, восковые мелки, линеры, ручки разных цветов и типов чернил, ластик, графитовые карандаши различной твердости, ластик, линейки, транспортир, лейкала, рейсшина, циркуль, точилка, треугольник</t>
  </si>
  <si>
    <t>Набор</t>
  </si>
  <si>
    <t>ЛИК для работы с ПО: Графический планшет, компьютерная мышь, клавиатура, наушники (характеристики перечисленного оборудования не противоречат КЗ)</t>
  </si>
  <si>
    <t>Площадь зоны: 53 кв.м.</t>
  </si>
  <si>
    <t>Клепалов Константин Олегович</t>
  </si>
  <si>
    <t>kimboot2004@gmail.com</t>
  </si>
  <si>
    <t>Покрытие пола: ПВХ  - 53 кв.м на всю зону</t>
  </si>
  <si>
    <t>19 л (холодная вода)</t>
  </si>
  <si>
    <t xml:space="preserve">Стол угловой </t>
  </si>
  <si>
    <t>(ШхГхВ) 1000х600х750</t>
  </si>
  <si>
    <t>Экран ТВ</t>
  </si>
  <si>
    <t>Площадь зоны: не менее 73 кв.м.</t>
  </si>
  <si>
    <t>Площадь зоны: 25 кв.м.</t>
  </si>
  <si>
    <t>Покрытие пола: Линолеум  - 25 кв.м. на всю зону</t>
  </si>
  <si>
    <t>Покрытие пола: ПВХ  - 73 кв.м. на всю зону</t>
  </si>
  <si>
    <t>(ШхГхВ) 1000х600х750 светл-серая ламинированная поверхность столешницы</t>
  </si>
  <si>
    <t>Рекомендуемые параметры: (ШхГхВ) 1000х505х1800
металлический,
4 полки</t>
  </si>
  <si>
    <t>Рекомендуемые параметры: (ШхГхВ) 1000х610х1290
металлический,
4 полки</t>
  </si>
  <si>
    <t>Площадь зоны: не менее 8,3 кв.м.</t>
  </si>
  <si>
    <t xml:space="preserve">Электричество: 2 подключения к сети  по (220 Вольт)	</t>
  </si>
  <si>
    <t xml:space="preserve">Электричество: точка подключения к сети  по (220 Вольт)	</t>
  </si>
  <si>
    <t xml:space="preserve">Электричество: 12 точек подключения к сети  по (220 Вольт)	</t>
  </si>
  <si>
    <t>Покрытие пола: ПВХ  - 8,3 кв.м. на всю зону</t>
  </si>
  <si>
    <t>Площадь зоны: 5,5 кв.м.</t>
  </si>
  <si>
    <t xml:space="preserve">Электричество: 4 подключения к сети  по (220 Вольт)	</t>
  </si>
  <si>
    <t>Покрытие пола: ПВХ  - 5,5 кв.м. на всю зону</t>
  </si>
  <si>
    <t>(ШхГхВ) 800х600х750</t>
  </si>
  <si>
    <t>Бумага А4 (пачка 500 листов)</t>
  </si>
  <si>
    <t>Бумага А3 (пачка 500 листов)</t>
  </si>
  <si>
    <t>24/6 (типоразмер скоб)</t>
  </si>
  <si>
    <t>Пластиковые хомутики для стяжки проводов (упаковка - шь)</t>
  </si>
  <si>
    <t>клейкая лента армированная сантехническая 48 мм 50м</t>
  </si>
  <si>
    <t>Кресло на колесиках, без подлокотников,
со спинкой</t>
  </si>
  <si>
    <t>Мышь компьютерная</t>
  </si>
  <si>
    <t>1300х1300х600х750</t>
  </si>
  <si>
    <t>Типовая позиция</t>
  </si>
  <si>
    <t xml:space="preserve">стул на ножках, без подлокотников
</t>
  </si>
  <si>
    <t xml:space="preserve">на колесиках, без подлокотников,
</t>
  </si>
  <si>
    <t>Кресло со спинкой, на колесиках, с подлокотниками</t>
  </si>
  <si>
    <t>Мембранная, полноразмерная, USB</t>
  </si>
  <si>
    <t>(ШхГхВ) 1000х610х2250
металлический,
6 полок</t>
  </si>
  <si>
    <t>(ШхГхВ) 1000х505х1800
металлический,
4 полки</t>
  </si>
  <si>
    <t>Кресло на колесиках, без подлокотников</t>
  </si>
  <si>
    <t>Источник бесперебойного питания</t>
  </si>
  <si>
    <t>Коробка складная картонная</t>
  </si>
  <si>
    <t>40x28x20 см картон цвет серый</t>
  </si>
  <si>
    <t>Специализированный набор инструментов для работы с 3д принтером</t>
  </si>
  <si>
    <t xml:space="preserve">набор ( на 1 раб.место) </t>
  </si>
  <si>
    <t>Аптечка медицинской помощи</t>
  </si>
  <si>
    <t>Порошковый огнетушитель</t>
  </si>
  <si>
    <t>Кулер 19 л (холодная)</t>
  </si>
  <si>
    <t>Листы бумаги формата А3</t>
  </si>
  <si>
    <t>Бумага для принтера</t>
  </si>
  <si>
    <t xml:space="preserve">шт (на 1 конкурсанта) </t>
  </si>
  <si>
    <t>Листы бумаги формата А4</t>
  </si>
  <si>
    <t>Малярная клейкая лента</t>
  </si>
  <si>
    <t>Лена клейкая двухсторонняя</t>
  </si>
  <si>
    <t>Ручка. Цвет: синий</t>
  </si>
  <si>
    <t>Для бумаги</t>
  </si>
  <si>
    <t xml:space="preserve">Файлы А4 </t>
  </si>
  <si>
    <t>мультифора для формата А4</t>
  </si>
  <si>
    <t>Маркер. Цвет: черный</t>
  </si>
  <si>
    <t>Ножницы для бумаги</t>
  </si>
  <si>
    <t>Карандаш обычный</t>
  </si>
  <si>
    <t>Casio XJ-F100W, 1280x800, LED-Laser</t>
  </si>
  <si>
    <t>Оптическая, проводная, USB</t>
  </si>
  <si>
    <t>Xerox Workcentre 3345  формат А4, ч/б печать, объем печати в месяц 80000 отпечатков, полноцветный копир/сканер/принтер, разрешение печати 1200*1200 dpi, скорость печати 40 стр/мин</t>
  </si>
  <si>
    <t>Телевизор LG 65NANO806NA, 65", NanoCell, 4K Ultra HD</t>
  </si>
  <si>
    <t>Настенный экран Lumen, размер 1400х1900 мм</t>
  </si>
  <si>
    <t>Lenovo ThinkStation P330 i5-9500T/16Гб/1 Tb SSD/ Quadro P620/27”/Kb/M/Win 10Pro</t>
  </si>
  <si>
    <t>Шпатель для снятия моделей, USB накопитель для печати напрямую с 3д принтера</t>
  </si>
  <si>
    <t>Creality K1C, Область печати 250 х 250 х 210 мм</t>
  </si>
  <si>
    <t>Entel LPB-K2000, выходная мощность 2000 ВА / 1200 Вт</t>
  </si>
  <si>
    <t xml:space="preserve">Клей-карандаш Creality PVP, 21 Гр. </t>
  </si>
  <si>
    <t xml:space="preserve">Кулер </t>
  </si>
  <si>
    <t>Нырко Ирина Константиновна</t>
  </si>
  <si>
    <t>irishkanyrko1999@gmail.com</t>
  </si>
  <si>
    <t xml:space="preserve">Промышленный дизайн (Юниоры) </t>
  </si>
  <si>
    <t>14.04.2025-18.04.2025</t>
  </si>
  <si>
    <t>нелинованный, плотность бумаги не менее 160 г/м, с пропиткой бумаги от протекания</t>
  </si>
  <si>
    <t>Салфетки (нетканое полотно)</t>
  </si>
  <si>
    <t>спиртовые, не на мыльной основе</t>
  </si>
  <si>
    <t>Папка Регистратор</t>
  </si>
  <si>
    <t>для хранения документации</t>
  </si>
  <si>
    <t>ЛИК для прототипирования: кисти для работы с акрилом, перчатки, респиратор, тряпки, инструменты для работы с напечатанным прототипом (абразивный инструмент, режущий инстримент и т.д.)</t>
  </si>
  <si>
    <t>Програмное обеспечение для заботы с 3D тпринтером</t>
  </si>
  <si>
    <t>Creality print</t>
  </si>
  <si>
    <t xml:space="preserve">Adobe Photoshop (2021 г), Figma (2023 г), MediBang Paint (2022 г), МТС Линк Доски.  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</si>
  <si>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 xml:space="preserve">КОМПАС-3D (2023 г.), T-flex  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</si>
</sst>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6" fillId="0" borderId="19" xfId="0" applyFont="1" applyBorder="1" applyAlignment="1">
      <alignment horizontal="right" wrapText="1"/>
    </xf>
    <xf numFmtId="0" fontId="2" fillId="0" borderId="19" xfId="1" applyFont="1" applyBorder="1" applyAlignment="1">
      <alignment vertical="center" wrapText="1"/>
    </xf>
    <xf numFmtId="0" fontId="8" fillId="0" borderId="19" xfId="0" applyFont="1" applyBorder="1" applyAlignment="1">
      <alignment vertical="top" wrapText="1"/>
    </xf>
    <xf numFmtId="0" fontId="8" fillId="6" borderId="19" xfId="0" applyFont="1" applyFill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top"/>
    </xf>
    <xf numFmtId="0" fontId="8" fillId="6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top" wrapText="1"/>
    </xf>
    <xf numFmtId="0" fontId="8" fillId="0" borderId="22" xfId="0" applyFont="1" applyBorder="1" applyAlignment="1">
      <alignment vertical="top" wrapText="1"/>
    </xf>
    <xf numFmtId="0" fontId="17" fillId="5" borderId="19" xfId="0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2" fillId="0" borderId="25" xfId="1" applyFont="1" applyBorder="1" applyAlignment="1">
      <alignment vertical="top"/>
    </xf>
    <xf numFmtId="0" fontId="2" fillId="0" borderId="25" xfId="1" applyFont="1" applyBorder="1" applyAlignment="1">
      <alignment horizontal="center" vertical="top"/>
    </xf>
    <xf numFmtId="0" fontId="2" fillId="0" borderId="19" xfId="1" applyFont="1" applyBorder="1" applyAlignment="1">
      <alignment vertical="top"/>
    </xf>
    <xf numFmtId="0" fontId="8" fillId="0" borderId="1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18" fillId="0" borderId="19" xfId="0" applyFont="1" applyBorder="1" applyAlignment="1">
      <alignment vertical="top" wrapText="1"/>
    </xf>
    <xf numFmtId="0" fontId="1" fillId="9" borderId="0" xfId="1" applyFill="1"/>
    <xf numFmtId="0" fontId="11" fillId="0" borderId="19" xfId="2" applyBorder="1" applyAlignment="1">
      <alignment horizontal="right" wrapText="1"/>
    </xf>
    <xf numFmtId="0" fontId="2" fillId="0" borderId="19" xfId="1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0" fillId="0" borderId="19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/>
    </xf>
    <xf numFmtId="0" fontId="2" fillId="0" borderId="22" xfId="1" applyFont="1" applyBorder="1" applyAlignment="1">
      <alignment vertical="top" wrapText="1"/>
    </xf>
    <xf numFmtId="0" fontId="2" fillId="0" borderId="22" xfId="1" applyFont="1" applyBorder="1" applyAlignment="1">
      <alignment horizontal="center" vertical="top"/>
    </xf>
    <xf numFmtId="0" fontId="19" fillId="0" borderId="19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20" fillId="0" borderId="19" xfId="1" applyFont="1" applyBorder="1" applyAlignment="1">
      <alignment horizontal="center" vertical="top" wrapText="1"/>
    </xf>
    <xf numFmtId="0" fontId="20" fillId="0" borderId="19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8" fillId="0" borderId="25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2" fillId="9" borderId="19" xfId="1" applyFont="1" applyFill="1" applyBorder="1" applyAlignment="1">
      <alignment vertical="center" wrapText="1"/>
    </xf>
    <xf numFmtId="0" fontId="2" fillId="9" borderId="22" xfId="1" applyFont="1" applyFill="1" applyBorder="1" applyAlignment="1">
      <alignment vertical="center" wrapText="1"/>
    </xf>
    <xf numFmtId="0" fontId="2" fillId="9" borderId="19" xfId="1" applyFont="1" applyFill="1" applyBorder="1" applyAlignment="1">
      <alignment horizontal="left" vertical="top" wrapText="1"/>
    </xf>
    <xf numFmtId="0" fontId="2" fillId="9" borderId="19" xfId="1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top" wrapText="1"/>
    </xf>
    <xf numFmtId="0" fontId="2" fillId="9" borderId="21" xfId="1" applyFont="1" applyFill="1" applyBorder="1" applyAlignment="1">
      <alignment horizontal="center" vertical="top"/>
    </xf>
    <xf numFmtId="0" fontId="2" fillId="9" borderId="19" xfId="1" applyFont="1" applyFill="1" applyBorder="1" applyAlignment="1">
      <alignment horizontal="center" vertical="top" wrapText="1"/>
    </xf>
    <xf numFmtId="0" fontId="8" fillId="9" borderId="21" xfId="0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horizontal="left" vertical="top" wrapText="1"/>
    </xf>
    <xf numFmtId="0" fontId="2" fillId="9" borderId="24" xfId="1" applyFont="1" applyFill="1" applyBorder="1" applyAlignment="1">
      <alignment horizontal="center" vertical="top" wrapText="1"/>
    </xf>
    <xf numFmtId="0" fontId="8" fillId="9" borderId="19" xfId="0" applyFont="1" applyFill="1" applyBorder="1" applyAlignment="1">
      <alignment horizontal="justify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2" fillId="9" borderId="4" xfId="1" applyFont="1" applyFill="1" applyBorder="1" applyAlignment="1">
      <alignment horizontal="center" vertical="center"/>
    </xf>
    <xf numFmtId="0" fontId="9" fillId="9" borderId="19" xfId="1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justify" vertical="top" wrapText="1"/>
    </xf>
    <xf numFmtId="0" fontId="8" fillId="9" borderId="19" xfId="0" applyFont="1" applyFill="1" applyBorder="1" applyAlignment="1">
      <alignment vertical="top" wrapText="1"/>
    </xf>
    <xf numFmtId="0" fontId="8" fillId="10" borderId="21" xfId="0" applyFont="1" applyFill="1" applyBorder="1" applyAlignment="1">
      <alignment horizontal="left" vertical="top" wrapText="1"/>
    </xf>
    <xf numFmtId="0" fontId="2" fillId="9" borderId="19" xfId="1" applyFont="1" applyFill="1" applyBorder="1" applyAlignment="1">
      <alignment horizontal="center" vertical="top"/>
    </xf>
    <xf numFmtId="0" fontId="8" fillId="10" borderId="21" xfId="0" applyFont="1" applyFill="1" applyBorder="1" applyAlignment="1">
      <alignment vertical="top" wrapText="1"/>
    </xf>
    <xf numFmtId="0" fontId="8" fillId="10" borderId="19" xfId="0" applyFont="1" applyFill="1" applyBorder="1" applyAlignment="1">
      <alignment vertical="top" wrapText="1"/>
    </xf>
    <xf numFmtId="0" fontId="2" fillId="9" borderId="19" xfId="1" applyFont="1" applyFill="1" applyBorder="1" applyAlignment="1">
      <alignment vertical="top" wrapText="1"/>
    </xf>
    <xf numFmtId="0" fontId="8" fillId="9" borderId="21" xfId="0" applyFont="1" applyFill="1" applyBorder="1" applyAlignment="1">
      <alignment vertical="top" wrapText="1"/>
    </xf>
    <xf numFmtId="0" fontId="9" fillId="0" borderId="18" xfId="1" applyFont="1" applyBorder="1" applyAlignment="1">
      <alignment horizontal="center" vertical="top" wrapText="1"/>
    </xf>
    <xf numFmtId="0" fontId="9" fillId="9" borderId="18" xfId="1" applyFont="1" applyFill="1" applyBorder="1" applyAlignment="1">
      <alignment horizontal="center" vertical="top" wrapText="1"/>
    </xf>
    <xf numFmtId="0" fontId="9" fillId="9" borderId="1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/>
    </xf>
    <xf numFmtId="0" fontId="8" fillId="9" borderId="19" xfId="0" applyFont="1" applyFill="1" applyBorder="1" applyAlignment="1">
      <alignment horizontal="center" vertical="top" wrapText="1"/>
    </xf>
    <xf numFmtId="0" fontId="9" fillId="9" borderId="29" xfId="1" applyFont="1" applyFill="1" applyBorder="1" applyAlignment="1">
      <alignment horizontal="center" vertical="top" wrapText="1"/>
    </xf>
    <xf numFmtId="0" fontId="8" fillId="0" borderId="30" xfId="1" applyFont="1" applyBorder="1" applyAlignment="1">
      <alignment horizontal="left" vertical="top"/>
    </xf>
    <xf numFmtId="0" fontId="11" fillId="0" borderId="0" xfId="2" applyAlignment="1">
      <alignment horizontal="right"/>
    </xf>
    <xf numFmtId="0" fontId="9" fillId="0" borderId="0" xfId="1" applyFont="1" applyAlignment="1">
      <alignment horizontal="center" vertical="top" wrapText="1"/>
    </xf>
    <xf numFmtId="0" fontId="8" fillId="0" borderId="21" xfId="0" applyFont="1" applyBorder="1" applyAlignment="1">
      <alignment vertical="top" wrapText="1"/>
    </xf>
    <xf numFmtId="0" fontId="8" fillId="0" borderId="25" xfId="0" applyFont="1" applyBorder="1" applyAlignment="1">
      <alignment horizontal="center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2" borderId="27" xfId="1" applyFont="1" applyFill="1" applyBorder="1" applyAlignment="1">
      <alignment horizontal="center" vertical="center"/>
    </xf>
    <xf numFmtId="0" fontId="2" fillId="0" borderId="0" xfId="1" applyFont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9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mboot2004@gmail.com" TargetMode="External"/><Relationship Id="rId1" Type="http://schemas.openxmlformats.org/officeDocument/2006/relationships/hyperlink" Target="mailto:irishkanyrko199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="80" zoomScaleNormal="80" workbookViewId="0">
      <selection activeCell="B8" sqref="B8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20</v>
      </c>
      <c r="B3" s="30" t="s">
        <v>250</v>
      </c>
    </row>
    <row r="4" spans="1:2" ht="37.5" x14ac:dyDescent="0.3">
      <c r="A4" s="16" t="s">
        <v>33</v>
      </c>
      <c r="B4" s="17" t="s">
        <v>48</v>
      </c>
    </row>
    <row r="5" spans="1:2" x14ac:dyDescent="0.3">
      <c r="A5" s="16" t="s">
        <v>47</v>
      </c>
      <c r="B5" s="30" t="s">
        <v>54</v>
      </c>
    </row>
    <row r="6" spans="1:2" ht="37.5" x14ac:dyDescent="0.3">
      <c r="A6" s="16" t="s">
        <v>25</v>
      </c>
      <c r="B6" s="30" t="s">
        <v>55</v>
      </c>
    </row>
    <row r="7" spans="1:2" x14ac:dyDescent="0.3">
      <c r="A7" s="16" t="s">
        <v>34</v>
      </c>
      <c r="B7" s="30" t="s">
        <v>56</v>
      </c>
    </row>
    <row r="8" spans="1:2" x14ac:dyDescent="0.3">
      <c r="A8" s="16" t="s">
        <v>21</v>
      </c>
      <c r="B8" s="30" t="s">
        <v>251</v>
      </c>
    </row>
    <row r="9" spans="1:2" x14ac:dyDescent="0.3">
      <c r="A9" s="16" t="s">
        <v>22</v>
      </c>
      <c r="B9" s="30" t="s">
        <v>248</v>
      </c>
    </row>
    <row r="10" spans="1:2" x14ac:dyDescent="0.3">
      <c r="A10" s="16" t="s">
        <v>24</v>
      </c>
      <c r="B10" s="103" t="s">
        <v>249</v>
      </c>
    </row>
    <row r="11" spans="1:2" x14ac:dyDescent="0.3">
      <c r="A11" s="16" t="s">
        <v>38</v>
      </c>
      <c r="B11" s="30">
        <v>89141656538</v>
      </c>
    </row>
    <row r="12" spans="1:2" ht="18" customHeight="1" x14ac:dyDescent="0.3">
      <c r="A12" s="16" t="s">
        <v>42</v>
      </c>
      <c r="B12" s="17" t="s">
        <v>177</v>
      </c>
    </row>
    <row r="13" spans="1:2" x14ac:dyDescent="0.3">
      <c r="A13" s="16" t="s">
        <v>35</v>
      </c>
      <c r="B13" s="52" t="s">
        <v>178</v>
      </c>
    </row>
    <row r="14" spans="1:2" x14ac:dyDescent="0.3">
      <c r="A14" s="16" t="s">
        <v>39</v>
      </c>
      <c r="B14" s="17">
        <v>89024870225</v>
      </c>
    </row>
    <row r="15" spans="1:2" x14ac:dyDescent="0.3">
      <c r="A15" s="16" t="s">
        <v>51</v>
      </c>
      <c r="B15" s="17">
        <v>13</v>
      </c>
    </row>
    <row r="16" spans="1:2" x14ac:dyDescent="0.3">
      <c r="A16" s="16" t="s">
        <v>23</v>
      </c>
      <c r="B16" s="17">
        <v>13</v>
      </c>
    </row>
    <row r="17" spans="1:2" ht="38.25" customHeight="1" x14ac:dyDescent="0.3">
      <c r="A17" s="16" t="s">
        <v>49</v>
      </c>
      <c r="B17" s="17">
        <v>16</v>
      </c>
    </row>
    <row r="20" spans="1:2" x14ac:dyDescent="0.3">
      <c r="A20" s="14" t="s">
        <v>43</v>
      </c>
    </row>
    <row r="21" spans="1:2" x14ac:dyDescent="0.3">
      <c r="A21" s="14" t="s">
        <v>44</v>
      </c>
    </row>
    <row r="22" spans="1:2" x14ac:dyDescent="0.3">
      <c r="A22" s="14" t="s">
        <v>45</v>
      </c>
    </row>
    <row r="23" spans="1:2" x14ac:dyDescent="0.3">
      <c r="A23" s="14" t="s">
        <v>50</v>
      </c>
    </row>
    <row r="24" spans="1:2" ht="37.5" x14ac:dyDescent="0.3">
      <c r="A24" s="14" t="s">
        <v>46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topLeftCell="A81" zoomScale="85" zoomScaleNormal="85" workbookViewId="0">
      <selection activeCell="A68" sqref="A68:A94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24"/>
      <c r="B1" s="120"/>
      <c r="C1" s="120"/>
      <c r="D1" s="120"/>
      <c r="E1" s="120"/>
      <c r="F1" s="120"/>
      <c r="G1" s="120"/>
      <c r="H1" s="120"/>
    </row>
    <row r="2" spans="1:10" ht="20.25" x14ac:dyDescent="0.3">
      <c r="A2" s="126" t="s">
        <v>31</v>
      </c>
      <c r="B2" s="126"/>
      <c r="C2" s="126"/>
      <c r="D2" s="126"/>
      <c r="E2" s="126"/>
      <c r="F2" s="126"/>
      <c r="G2" s="126"/>
      <c r="H2" s="126"/>
    </row>
    <row r="3" spans="1:10" ht="21" customHeight="1" x14ac:dyDescent="0.25">
      <c r="A3" s="127" t="str">
        <f>'Информация о Чемпионате'!B4</f>
        <v>Итоговый (межрегиональный) этап Чемпионата по профессиональному мастерству</v>
      </c>
      <c r="B3" s="127"/>
      <c r="C3" s="127"/>
      <c r="D3" s="127"/>
      <c r="E3" s="127"/>
      <c r="F3" s="127"/>
      <c r="G3" s="127"/>
      <c r="H3" s="127"/>
      <c r="I3" s="12"/>
      <c r="J3" s="12"/>
    </row>
    <row r="4" spans="1:10" ht="20.25" x14ac:dyDescent="0.3">
      <c r="A4" s="126" t="s">
        <v>32</v>
      </c>
      <c r="B4" s="126"/>
      <c r="C4" s="126"/>
      <c r="D4" s="126"/>
      <c r="E4" s="126"/>
      <c r="F4" s="126"/>
      <c r="G4" s="126"/>
      <c r="H4" s="126"/>
    </row>
    <row r="5" spans="1:10" ht="22.5" customHeight="1" x14ac:dyDescent="0.25">
      <c r="A5" s="125" t="str">
        <f>'Информация о Чемпионате'!B3</f>
        <v xml:space="preserve">Промышленный дизайн (Юниоры) </v>
      </c>
      <c r="B5" s="125"/>
      <c r="C5" s="125"/>
      <c r="D5" s="125"/>
      <c r="E5" s="125"/>
      <c r="F5" s="125"/>
      <c r="G5" s="125"/>
      <c r="H5" s="125"/>
    </row>
    <row r="6" spans="1:10" x14ac:dyDescent="0.25">
      <c r="A6" s="118" t="s">
        <v>11</v>
      </c>
      <c r="B6" s="120"/>
      <c r="C6" s="120"/>
      <c r="D6" s="120"/>
      <c r="E6" s="120"/>
      <c r="F6" s="120"/>
      <c r="G6" s="120"/>
      <c r="H6" s="120"/>
    </row>
    <row r="7" spans="1:10" ht="15.75" customHeight="1" x14ac:dyDescent="0.25">
      <c r="A7" s="118" t="s">
        <v>29</v>
      </c>
      <c r="B7" s="118"/>
      <c r="C7" s="129" t="str">
        <f>'Информация о Чемпионате'!B5</f>
        <v>Приморский край</v>
      </c>
      <c r="D7" s="129"/>
      <c r="E7" s="129"/>
      <c r="F7" s="129"/>
      <c r="G7" s="129"/>
      <c r="H7" s="129"/>
    </row>
    <row r="8" spans="1:10" ht="15.75" customHeight="1" x14ac:dyDescent="0.25">
      <c r="A8" s="118" t="s">
        <v>30</v>
      </c>
      <c r="B8" s="118"/>
      <c r="C8" s="118"/>
      <c r="D8" s="129" t="str">
        <f>'Информация о Чемпионате'!B6</f>
        <v xml:space="preserve"> ФГБОУ ВО "Владивостокский государственный университет"</v>
      </c>
      <c r="E8" s="129"/>
      <c r="F8" s="129"/>
      <c r="G8" s="129"/>
      <c r="H8" s="129"/>
    </row>
    <row r="9" spans="1:10" ht="15.75" customHeight="1" x14ac:dyDescent="0.25">
      <c r="A9" s="118" t="s">
        <v>26</v>
      </c>
      <c r="B9" s="118"/>
      <c r="C9" s="118" t="str">
        <f>'Информация о Чемпионате'!B7</f>
        <v>690014, г. Владивосток, ул. Гоголя, 41</v>
      </c>
      <c r="D9" s="118"/>
      <c r="E9" s="118"/>
      <c r="F9" s="118"/>
      <c r="G9" s="118"/>
      <c r="H9" s="118"/>
    </row>
    <row r="10" spans="1:10" ht="15.75" customHeight="1" x14ac:dyDescent="0.25">
      <c r="A10" s="118" t="s">
        <v>28</v>
      </c>
      <c r="B10" s="118"/>
      <c r="C10" s="118" t="str">
        <f>'Информация о Чемпионате'!B9</f>
        <v>Нырко Ирина Константиновна</v>
      </c>
      <c r="D10" s="118"/>
      <c r="E10" s="118" t="str">
        <f>'Информация о Чемпионате'!B10</f>
        <v>irishkanyrko1999@gmail.com</v>
      </c>
      <c r="F10" s="118"/>
      <c r="G10" s="118">
        <f>'Информация о Чемпионате'!B11</f>
        <v>89141656538</v>
      </c>
      <c r="H10" s="118"/>
    </row>
    <row r="11" spans="1:10" ht="15.75" customHeight="1" x14ac:dyDescent="0.25">
      <c r="A11" s="118" t="s">
        <v>36</v>
      </c>
      <c r="B11" s="118"/>
      <c r="C11" s="118" t="str">
        <f>'Информация о Чемпионате'!B12</f>
        <v>Клепалов Константин Олегович</v>
      </c>
      <c r="D11" s="118"/>
      <c r="E11" s="118" t="str">
        <f>'Информация о Чемпионате'!B13</f>
        <v>kimboot2004@gmail.com</v>
      </c>
      <c r="F11" s="118"/>
      <c r="G11" s="118">
        <f>'Информация о Чемпионате'!B14</f>
        <v>89024870225</v>
      </c>
      <c r="H11" s="118"/>
    </row>
    <row r="12" spans="1:10" s="51" customFormat="1" ht="15.75" customHeight="1" x14ac:dyDescent="0.25">
      <c r="A12" s="128" t="s">
        <v>53</v>
      </c>
      <c r="B12" s="128"/>
      <c r="C12" s="128">
        <f>'Информация о Чемпионате'!B17</f>
        <v>16</v>
      </c>
      <c r="D12" s="128"/>
      <c r="E12" s="128"/>
      <c r="F12" s="128"/>
      <c r="G12" s="128"/>
      <c r="H12" s="128"/>
    </row>
    <row r="13" spans="1:10" ht="15.75" customHeight="1" x14ac:dyDescent="0.25">
      <c r="A13" s="118" t="s">
        <v>52</v>
      </c>
      <c r="B13" s="118"/>
      <c r="C13" s="118">
        <f>'Информация о Чемпионате'!B15</f>
        <v>13</v>
      </c>
      <c r="D13" s="118"/>
      <c r="E13" s="118"/>
      <c r="F13" s="118"/>
      <c r="G13" s="118"/>
      <c r="H13" s="118"/>
    </row>
    <row r="14" spans="1:10" ht="15.75" customHeight="1" x14ac:dyDescent="0.25">
      <c r="A14" s="118" t="s">
        <v>19</v>
      </c>
      <c r="B14" s="118"/>
      <c r="C14" s="118">
        <f>'Информация о Чемпионате'!B16</f>
        <v>13</v>
      </c>
      <c r="D14" s="118"/>
      <c r="E14" s="118"/>
      <c r="F14" s="118"/>
      <c r="G14" s="118"/>
      <c r="H14" s="118"/>
    </row>
    <row r="15" spans="1:10" ht="15.75" customHeight="1" x14ac:dyDescent="0.25">
      <c r="A15" s="118" t="s">
        <v>27</v>
      </c>
      <c r="B15" s="118"/>
      <c r="C15" s="118" t="str">
        <f>'Информация о Чемпионате'!B8</f>
        <v>14.04.2025-18.04.2025</v>
      </c>
      <c r="D15" s="118"/>
      <c r="E15" s="118"/>
      <c r="F15" s="118"/>
      <c r="G15" s="118"/>
      <c r="H15" s="118"/>
    </row>
    <row r="16" spans="1:10" ht="21" thickBot="1" x14ac:dyDescent="0.3">
      <c r="A16" s="121" t="s">
        <v>16</v>
      </c>
      <c r="B16" s="122"/>
      <c r="C16" s="122"/>
      <c r="D16" s="122"/>
      <c r="E16" s="122"/>
      <c r="F16" s="122"/>
      <c r="G16" s="122"/>
      <c r="H16" s="123"/>
    </row>
    <row r="17" spans="1:8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8" x14ac:dyDescent="0.25">
      <c r="A18" s="107" t="s">
        <v>176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7" t="s">
        <v>57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8" x14ac:dyDescent="0.25">
      <c r="A21" s="107" t="s">
        <v>193</v>
      </c>
      <c r="B21" s="108"/>
      <c r="C21" s="108"/>
      <c r="D21" s="108"/>
      <c r="E21" s="108"/>
      <c r="F21" s="108"/>
      <c r="G21" s="108"/>
      <c r="H21" s="109"/>
    </row>
    <row r="22" spans="1:8" ht="15" customHeight="1" x14ac:dyDescent="0.25">
      <c r="A22" s="107" t="s">
        <v>40</v>
      </c>
      <c r="B22" s="108"/>
      <c r="C22" s="108"/>
      <c r="D22" s="108"/>
      <c r="E22" s="108"/>
      <c r="F22" s="108"/>
      <c r="G22" s="108"/>
      <c r="H22" s="109"/>
    </row>
    <row r="23" spans="1:8" x14ac:dyDescent="0.25">
      <c r="A23" s="107" t="s">
        <v>179</v>
      </c>
      <c r="B23" s="108"/>
      <c r="C23" s="108"/>
      <c r="D23" s="108"/>
      <c r="E23" s="108"/>
      <c r="F23" s="108"/>
      <c r="G23" s="108"/>
      <c r="H23" s="109"/>
    </row>
    <row r="24" spans="1:8" x14ac:dyDescent="0.25">
      <c r="A24" s="107" t="s">
        <v>77</v>
      </c>
      <c r="B24" s="108"/>
      <c r="C24" s="108"/>
      <c r="D24" s="108"/>
      <c r="E24" s="108"/>
      <c r="F24" s="108"/>
      <c r="G24" s="108"/>
      <c r="H24" s="109"/>
    </row>
    <row r="25" spans="1:8" ht="15.75" thickBot="1" x14ac:dyDescent="0.3">
      <c r="A25" s="110" t="s">
        <v>78</v>
      </c>
      <c r="B25" s="111"/>
      <c r="C25" s="111"/>
      <c r="D25" s="111"/>
      <c r="E25" s="111"/>
      <c r="F25" s="111"/>
      <c r="G25" s="111"/>
      <c r="H25" s="11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x14ac:dyDescent="0.25">
      <c r="A27" s="25">
        <v>1</v>
      </c>
      <c r="B27" s="35" t="s">
        <v>58</v>
      </c>
      <c r="C27" s="31" t="s">
        <v>182</v>
      </c>
      <c r="D27" s="36" t="s">
        <v>71</v>
      </c>
      <c r="E27" s="34">
        <v>2</v>
      </c>
      <c r="F27" s="34" t="s">
        <v>75</v>
      </c>
      <c r="G27" s="34">
        <f>E27</f>
        <v>2</v>
      </c>
      <c r="H27" s="36" t="s">
        <v>208</v>
      </c>
    </row>
    <row r="28" spans="1:8" ht="45.75" customHeight="1" x14ac:dyDescent="0.25">
      <c r="A28" s="25">
        <v>2</v>
      </c>
      <c r="B28" s="35" t="s">
        <v>90</v>
      </c>
      <c r="C28" s="31" t="s">
        <v>205</v>
      </c>
      <c r="D28" s="36" t="s">
        <v>71</v>
      </c>
      <c r="E28" s="34">
        <v>30</v>
      </c>
      <c r="F28" s="34" t="s">
        <v>75</v>
      </c>
      <c r="G28" s="34">
        <f t="shared" ref="G28:G40" si="0">E28</f>
        <v>30</v>
      </c>
      <c r="H28" s="36" t="s">
        <v>208</v>
      </c>
    </row>
    <row r="29" spans="1:8" x14ac:dyDescent="0.25">
      <c r="A29" s="25">
        <v>3</v>
      </c>
      <c r="B29" s="35" t="s">
        <v>59</v>
      </c>
      <c r="C29" s="31" t="s">
        <v>66</v>
      </c>
      <c r="D29" s="36" t="s">
        <v>72</v>
      </c>
      <c r="E29" s="36">
        <v>2</v>
      </c>
      <c r="F29" s="36" t="s">
        <v>75</v>
      </c>
      <c r="G29" s="36">
        <f t="shared" si="0"/>
        <v>2</v>
      </c>
      <c r="H29" s="36" t="s">
        <v>208</v>
      </c>
    </row>
    <row r="30" spans="1:8" x14ac:dyDescent="0.25">
      <c r="A30" s="25">
        <v>4</v>
      </c>
      <c r="B30" s="35" t="s">
        <v>60</v>
      </c>
      <c r="C30" s="31" t="s">
        <v>67</v>
      </c>
      <c r="D30" s="36" t="s">
        <v>73</v>
      </c>
      <c r="E30" s="36">
        <v>1</v>
      </c>
      <c r="F30" s="36" t="s">
        <v>75</v>
      </c>
      <c r="G30" s="36">
        <f t="shared" si="0"/>
        <v>1</v>
      </c>
      <c r="H30" s="36" t="s">
        <v>208</v>
      </c>
    </row>
    <row r="31" spans="1:8" ht="30" x14ac:dyDescent="0.25">
      <c r="A31" s="25">
        <v>5</v>
      </c>
      <c r="B31" s="35" t="s">
        <v>61</v>
      </c>
      <c r="C31" s="74" t="s">
        <v>237</v>
      </c>
      <c r="D31" s="36" t="s">
        <v>74</v>
      </c>
      <c r="E31" s="36">
        <v>1</v>
      </c>
      <c r="F31" s="36" t="s">
        <v>75</v>
      </c>
      <c r="G31" s="36">
        <f t="shared" si="0"/>
        <v>1</v>
      </c>
      <c r="H31" s="36" t="s">
        <v>208</v>
      </c>
    </row>
    <row r="32" spans="1:8" ht="35.25" customHeight="1" x14ac:dyDescent="0.25">
      <c r="A32" s="25">
        <v>6</v>
      </c>
      <c r="B32" s="35" t="s">
        <v>62</v>
      </c>
      <c r="C32" s="74" t="s">
        <v>241</v>
      </c>
      <c r="D32" s="36" t="s">
        <v>72</v>
      </c>
      <c r="E32" s="36">
        <v>1</v>
      </c>
      <c r="F32" s="36" t="s">
        <v>75</v>
      </c>
      <c r="G32" s="36">
        <f t="shared" si="0"/>
        <v>1</v>
      </c>
      <c r="H32" s="36" t="s">
        <v>208</v>
      </c>
    </row>
    <row r="33" spans="1:8" x14ac:dyDescent="0.25">
      <c r="A33" s="25">
        <v>7</v>
      </c>
      <c r="B33" s="35" t="s">
        <v>63</v>
      </c>
      <c r="C33" s="74" t="s">
        <v>68</v>
      </c>
      <c r="D33" s="36" t="s">
        <v>74</v>
      </c>
      <c r="E33" s="36">
        <v>1</v>
      </c>
      <c r="F33" s="36" t="s">
        <v>75</v>
      </c>
      <c r="G33" s="36">
        <f t="shared" si="0"/>
        <v>1</v>
      </c>
      <c r="H33" s="36" t="s">
        <v>208</v>
      </c>
    </row>
    <row r="34" spans="1:8" x14ac:dyDescent="0.25">
      <c r="A34" s="25">
        <v>8</v>
      </c>
      <c r="B34" s="35" t="s">
        <v>206</v>
      </c>
      <c r="C34" s="74" t="s">
        <v>238</v>
      </c>
      <c r="D34" s="36" t="s">
        <v>74</v>
      </c>
      <c r="E34" s="36">
        <v>1</v>
      </c>
      <c r="F34" s="36" t="s">
        <v>75</v>
      </c>
      <c r="G34" s="36">
        <f t="shared" si="0"/>
        <v>1</v>
      </c>
      <c r="H34" s="36" t="s">
        <v>208</v>
      </c>
    </row>
    <row r="35" spans="1:8" ht="45" x14ac:dyDescent="0.25">
      <c r="A35" s="25">
        <v>9</v>
      </c>
      <c r="B35" s="35" t="s">
        <v>64</v>
      </c>
      <c r="C35" s="74" t="s">
        <v>69</v>
      </c>
      <c r="D35" s="36" t="s">
        <v>74</v>
      </c>
      <c r="E35" s="36">
        <v>1</v>
      </c>
      <c r="F35" s="36" t="s">
        <v>75</v>
      </c>
      <c r="G35" s="36">
        <f t="shared" si="0"/>
        <v>1</v>
      </c>
      <c r="H35" s="36" t="s">
        <v>208</v>
      </c>
    </row>
    <row r="36" spans="1:8" ht="105" x14ac:dyDescent="0.25">
      <c r="A36" s="25">
        <v>10</v>
      </c>
      <c r="B36" s="57" t="s">
        <v>65</v>
      </c>
      <c r="C36" s="75" t="s">
        <v>239</v>
      </c>
      <c r="D36" s="58" t="s">
        <v>74</v>
      </c>
      <c r="E36" s="58">
        <v>1</v>
      </c>
      <c r="F36" s="58" t="s">
        <v>75</v>
      </c>
      <c r="G36" s="38">
        <f t="shared" si="0"/>
        <v>1</v>
      </c>
      <c r="H36" s="36" t="s">
        <v>208</v>
      </c>
    </row>
    <row r="37" spans="1:8" ht="120" x14ac:dyDescent="0.25">
      <c r="A37" s="25">
        <v>11</v>
      </c>
      <c r="B37" s="57" t="s">
        <v>65</v>
      </c>
      <c r="C37" s="75" t="s">
        <v>70</v>
      </c>
      <c r="D37" s="58" t="s">
        <v>74</v>
      </c>
      <c r="E37" s="58">
        <v>1</v>
      </c>
      <c r="F37" s="58" t="s">
        <v>75</v>
      </c>
      <c r="G37" s="58">
        <f t="shared" si="0"/>
        <v>1</v>
      </c>
      <c r="H37" s="36" t="s">
        <v>208</v>
      </c>
    </row>
    <row r="38" spans="1:8" x14ac:dyDescent="0.25">
      <c r="A38" s="25">
        <v>12</v>
      </c>
      <c r="B38" s="35" t="s">
        <v>181</v>
      </c>
      <c r="C38" s="74" t="s">
        <v>207</v>
      </c>
      <c r="D38" s="36" t="s">
        <v>71</v>
      </c>
      <c r="E38" s="36">
        <v>1</v>
      </c>
      <c r="F38" s="36" t="s">
        <v>75</v>
      </c>
      <c r="G38" s="58">
        <f t="shared" si="0"/>
        <v>1</v>
      </c>
      <c r="H38" s="36" t="s">
        <v>208</v>
      </c>
    </row>
    <row r="39" spans="1:8" ht="30" x14ac:dyDescent="0.25">
      <c r="A39" s="25">
        <v>13</v>
      </c>
      <c r="B39" s="35" t="s">
        <v>183</v>
      </c>
      <c r="C39" s="74" t="s">
        <v>240</v>
      </c>
      <c r="D39" s="36" t="s">
        <v>72</v>
      </c>
      <c r="E39" s="36">
        <v>2</v>
      </c>
      <c r="F39" s="36" t="s">
        <v>75</v>
      </c>
      <c r="G39" s="58">
        <f t="shared" si="0"/>
        <v>2</v>
      </c>
      <c r="H39" s="36" t="s">
        <v>208</v>
      </c>
    </row>
    <row r="40" spans="1:8" x14ac:dyDescent="0.25">
      <c r="A40" s="25">
        <v>14</v>
      </c>
      <c r="B40" s="35" t="s">
        <v>91</v>
      </c>
      <c r="C40" s="31" t="s">
        <v>182</v>
      </c>
      <c r="D40" s="36" t="s">
        <v>71</v>
      </c>
      <c r="E40" s="36">
        <v>1</v>
      </c>
      <c r="F40" s="36" t="s">
        <v>75</v>
      </c>
      <c r="G40" s="58">
        <f t="shared" si="0"/>
        <v>1</v>
      </c>
      <c r="H40" s="36" t="s">
        <v>208</v>
      </c>
    </row>
    <row r="41" spans="1:8" ht="23.25" customHeight="1" thickBot="1" x14ac:dyDescent="0.3">
      <c r="A41" s="119" t="s">
        <v>17</v>
      </c>
      <c r="B41" s="120"/>
      <c r="C41" s="120"/>
      <c r="D41" s="120"/>
      <c r="E41" s="120"/>
      <c r="F41" s="120"/>
      <c r="G41" s="120"/>
      <c r="H41" s="120"/>
    </row>
    <row r="42" spans="1:8" ht="15.75" customHeight="1" x14ac:dyDescent="0.25">
      <c r="A42" s="115" t="s">
        <v>9</v>
      </c>
      <c r="B42" s="116"/>
      <c r="C42" s="116"/>
      <c r="D42" s="116"/>
      <c r="E42" s="116"/>
      <c r="F42" s="116"/>
      <c r="G42" s="116"/>
      <c r="H42" s="117"/>
    </row>
    <row r="43" spans="1:8" ht="15" customHeight="1" x14ac:dyDescent="0.25">
      <c r="A43" s="107" t="s">
        <v>185</v>
      </c>
      <c r="B43" s="108"/>
      <c r="C43" s="108"/>
      <c r="D43" s="108"/>
      <c r="E43" s="108"/>
      <c r="F43" s="108"/>
      <c r="G43" s="108"/>
      <c r="H43" s="109"/>
    </row>
    <row r="44" spans="1:8" ht="15" customHeight="1" x14ac:dyDescent="0.25">
      <c r="A44" s="107" t="s">
        <v>76</v>
      </c>
      <c r="B44" s="108"/>
      <c r="C44" s="108"/>
      <c r="D44" s="108"/>
      <c r="E44" s="108"/>
      <c r="F44" s="108"/>
      <c r="G44" s="108"/>
      <c r="H44" s="109"/>
    </row>
    <row r="45" spans="1:8" ht="15" customHeight="1" x14ac:dyDescent="0.25">
      <c r="A45" s="107" t="s">
        <v>8</v>
      </c>
      <c r="B45" s="108"/>
      <c r="C45" s="108"/>
      <c r="D45" s="108"/>
      <c r="E45" s="108"/>
      <c r="F45" s="108"/>
      <c r="G45" s="108"/>
      <c r="H45" s="109"/>
    </row>
    <row r="46" spans="1:8" ht="15" customHeight="1" x14ac:dyDescent="0.25">
      <c r="A46" s="107" t="s">
        <v>193</v>
      </c>
      <c r="B46" s="108"/>
      <c r="C46" s="108"/>
      <c r="D46" s="108"/>
      <c r="E46" s="108"/>
      <c r="F46" s="108"/>
      <c r="G46" s="108"/>
      <c r="H46" s="109"/>
    </row>
    <row r="47" spans="1:8" ht="15" customHeight="1" x14ac:dyDescent="0.25">
      <c r="A47" s="107" t="s">
        <v>40</v>
      </c>
      <c r="B47" s="108"/>
      <c r="C47" s="108"/>
      <c r="D47" s="108"/>
      <c r="E47" s="108"/>
      <c r="F47" s="108"/>
      <c r="G47" s="108"/>
      <c r="H47" s="109"/>
    </row>
    <row r="48" spans="1:8" ht="15" customHeight="1" x14ac:dyDescent="0.25">
      <c r="A48" s="107" t="s">
        <v>186</v>
      </c>
      <c r="B48" s="108"/>
      <c r="C48" s="108"/>
      <c r="D48" s="108"/>
      <c r="E48" s="108"/>
      <c r="F48" s="108"/>
      <c r="G48" s="108"/>
      <c r="H48" s="109"/>
    </row>
    <row r="49" spans="1:8" ht="15" customHeight="1" x14ac:dyDescent="0.25">
      <c r="A49" s="107" t="s">
        <v>77</v>
      </c>
      <c r="B49" s="108"/>
      <c r="C49" s="108"/>
      <c r="D49" s="108"/>
      <c r="E49" s="108"/>
      <c r="F49" s="108"/>
      <c r="G49" s="108"/>
      <c r="H49" s="109"/>
    </row>
    <row r="50" spans="1:8" ht="15.75" customHeight="1" thickBot="1" x14ac:dyDescent="0.3">
      <c r="A50" s="110" t="s">
        <v>78</v>
      </c>
      <c r="B50" s="111"/>
      <c r="C50" s="111"/>
      <c r="D50" s="111"/>
      <c r="E50" s="111"/>
      <c r="F50" s="111"/>
      <c r="G50" s="111"/>
      <c r="H50" s="112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10</v>
      </c>
    </row>
    <row r="52" spans="1:8" x14ac:dyDescent="0.25">
      <c r="A52" s="26">
        <v>1</v>
      </c>
      <c r="B52" s="61" t="s">
        <v>58</v>
      </c>
      <c r="C52" s="61" t="s">
        <v>58</v>
      </c>
      <c r="D52" s="24" t="s">
        <v>71</v>
      </c>
      <c r="E52" s="24">
        <v>6</v>
      </c>
      <c r="F52" s="24" t="s">
        <v>75</v>
      </c>
      <c r="G52" s="24">
        <f>E52</f>
        <v>6</v>
      </c>
      <c r="H52" s="36" t="s">
        <v>208</v>
      </c>
    </row>
    <row r="53" spans="1:8" ht="40.5" customHeight="1" x14ac:dyDescent="0.25">
      <c r="A53" s="26">
        <v>2</v>
      </c>
      <c r="B53" s="61" t="s">
        <v>81</v>
      </c>
      <c r="C53" s="61" t="s">
        <v>209</v>
      </c>
      <c r="D53" s="24" t="s">
        <v>71</v>
      </c>
      <c r="E53" s="24">
        <v>1</v>
      </c>
      <c r="F53" s="24" t="s">
        <v>82</v>
      </c>
      <c r="G53" s="24">
        <v>13</v>
      </c>
      <c r="H53" s="36" t="s">
        <v>208</v>
      </c>
    </row>
    <row r="54" spans="1:8" x14ac:dyDescent="0.25">
      <c r="A54" s="26">
        <v>3</v>
      </c>
      <c r="B54" s="61" t="s">
        <v>83</v>
      </c>
      <c r="C54" s="61" t="s">
        <v>84</v>
      </c>
      <c r="D54" s="24" t="s">
        <v>72</v>
      </c>
      <c r="E54" s="24">
        <v>1</v>
      </c>
      <c r="F54" s="24" t="s">
        <v>80</v>
      </c>
      <c r="G54" s="24">
        <f t="shared" ref="G54:G56" si="1">E54</f>
        <v>1</v>
      </c>
      <c r="H54" s="36" t="s">
        <v>208</v>
      </c>
    </row>
    <row r="55" spans="1:8" s="54" customFormat="1" ht="25.5" x14ac:dyDescent="0.25">
      <c r="A55" s="38">
        <v>4</v>
      </c>
      <c r="B55" s="59" t="s">
        <v>88</v>
      </c>
      <c r="C55" s="60" t="s">
        <v>89</v>
      </c>
      <c r="D55" s="62" t="s">
        <v>71</v>
      </c>
      <c r="E55" s="63">
        <v>1</v>
      </c>
      <c r="F55" s="63" t="s">
        <v>75</v>
      </c>
      <c r="G55" s="24">
        <f t="shared" si="1"/>
        <v>1</v>
      </c>
      <c r="H55" s="36" t="s">
        <v>208</v>
      </c>
    </row>
    <row r="56" spans="1:8" x14ac:dyDescent="0.25">
      <c r="A56" s="26">
        <v>5</v>
      </c>
      <c r="B56" s="61" t="s">
        <v>59</v>
      </c>
      <c r="C56" s="61" t="s">
        <v>85</v>
      </c>
      <c r="D56" s="24" t="s">
        <v>72</v>
      </c>
      <c r="E56" s="24">
        <v>1</v>
      </c>
      <c r="F56" s="24" t="s">
        <v>80</v>
      </c>
      <c r="G56" s="24">
        <f t="shared" si="1"/>
        <v>1</v>
      </c>
      <c r="H56" s="36" t="s">
        <v>208</v>
      </c>
    </row>
    <row r="57" spans="1:8" ht="23.25" customHeight="1" thickBot="1" x14ac:dyDescent="0.3">
      <c r="A57" s="113" t="s">
        <v>18</v>
      </c>
      <c r="B57" s="114"/>
      <c r="C57" s="114"/>
      <c r="D57" s="114"/>
      <c r="E57" s="114"/>
      <c r="F57" s="114"/>
      <c r="G57" s="114"/>
      <c r="H57" s="114"/>
    </row>
    <row r="58" spans="1:8" ht="15.75" customHeight="1" x14ac:dyDescent="0.25">
      <c r="A58" s="115" t="s">
        <v>9</v>
      </c>
      <c r="B58" s="116"/>
      <c r="C58" s="116"/>
      <c r="D58" s="116"/>
      <c r="E58" s="116"/>
      <c r="F58" s="116"/>
      <c r="G58" s="116"/>
      <c r="H58" s="117"/>
    </row>
    <row r="59" spans="1:8" ht="15" customHeight="1" x14ac:dyDescent="0.25">
      <c r="A59" s="107" t="s">
        <v>184</v>
      </c>
      <c r="B59" s="108"/>
      <c r="C59" s="108"/>
      <c r="D59" s="108"/>
      <c r="E59" s="108"/>
      <c r="F59" s="108"/>
      <c r="G59" s="108"/>
      <c r="H59" s="109"/>
    </row>
    <row r="60" spans="1:8" ht="15" customHeight="1" x14ac:dyDescent="0.25">
      <c r="A60" s="107" t="s">
        <v>76</v>
      </c>
      <c r="B60" s="108"/>
      <c r="C60" s="108"/>
      <c r="D60" s="108"/>
      <c r="E60" s="108"/>
      <c r="F60" s="108"/>
      <c r="G60" s="108"/>
      <c r="H60" s="109"/>
    </row>
    <row r="61" spans="1:8" ht="15" customHeight="1" x14ac:dyDescent="0.25">
      <c r="A61" s="107" t="s">
        <v>8</v>
      </c>
      <c r="B61" s="108"/>
      <c r="C61" s="108"/>
      <c r="D61" s="108"/>
      <c r="E61" s="108"/>
      <c r="F61" s="108"/>
      <c r="G61" s="108"/>
      <c r="H61" s="109"/>
    </row>
    <row r="62" spans="1:8" ht="15" customHeight="1" x14ac:dyDescent="0.25">
      <c r="A62" s="107" t="s">
        <v>194</v>
      </c>
      <c r="B62" s="108"/>
      <c r="C62" s="108"/>
      <c r="D62" s="108"/>
      <c r="E62" s="108"/>
      <c r="F62" s="108"/>
      <c r="G62" s="108"/>
      <c r="H62" s="109"/>
    </row>
    <row r="63" spans="1:8" ht="15" customHeight="1" x14ac:dyDescent="0.25">
      <c r="A63" s="107" t="s">
        <v>40</v>
      </c>
      <c r="B63" s="108"/>
      <c r="C63" s="108"/>
      <c r="D63" s="108"/>
      <c r="E63" s="108"/>
      <c r="F63" s="108"/>
      <c r="G63" s="108"/>
      <c r="H63" s="109"/>
    </row>
    <row r="64" spans="1:8" ht="15" customHeight="1" x14ac:dyDescent="0.25">
      <c r="A64" s="107" t="s">
        <v>187</v>
      </c>
      <c r="B64" s="108"/>
      <c r="C64" s="108"/>
      <c r="D64" s="108"/>
      <c r="E64" s="108"/>
      <c r="F64" s="108"/>
      <c r="G64" s="108"/>
      <c r="H64" s="109"/>
    </row>
    <row r="65" spans="1:8" ht="15" customHeight="1" x14ac:dyDescent="0.25">
      <c r="A65" s="107" t="s">
        <v>86</v>
      </c>
      <c r="B65" s="108"/>
      <c r="C65" s="108"/>
      <c r="D65" s="108"/>
      <c r="E65" s="108"/>
      <c r="F65" s="108"/>
      <c r="G65" s="108"/>
      <c r="H65" s="109"/>
    </row>
    <row r="66" spans="1:8" ht="15.75" customHeight="1" thickBot="1" x14ac:dyDescent="0.3">
      <c r="A66" s="110" t="s">
        <v>78</v>
      </c>
      <c r="B66" s="111"/>
      <c r="C66" s="111"/>
      <c r="D66" s="111"/>
      <c r="E66" s="111"/>
      <c r="F66" s="111"/>
      <c r="G66" s="111"/>
      <c r="H66" s="112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10</v>
      </c>
    </row>
    <row r="68" spans="1:8" ht="45" x14ac:dyDescent="0.25">
      <c r="A68" s="38">
        <v>1</v>
      </c>
      <c r="B68" s="53" t="s">
        <v>58</v>
      </c>
      <c r="C68" s="53" t="s">
        <v>188</v>
      </c>
      <c r="D68" s="38" t="s">
        <v>71</v>
      </c>
      <c r="E68" s="38">
        <v>13</v>
      </c>
      <c r="F68" s="38" t="s">
        <v>75</v>
      </c>
      <c r="G68" s="21">
        <f>E68</f>
        <v>13</v>
      </c>
      <c r="H68" s="36" t="s">
        <v>208</v>
      </c>
    </row>
    <row r="69" spans="1:8" ht="45" x14ac:dyDescent="0.25">
      <c r="A69" s="38">
        <v>2</v>
      </c>
      <c r="B69" s="53" t="s">
        <v>127</v>
      </c>
      <c r="C69" s="53" t="s">
        <v>87</v>
      </c>
      <c r="D69" s="38" t="s">
        <v>71</v>
      </c>
      <c r="E69" s="38">
        <v>2</v>
      </c>
      <c r="F69" s="38" t="s">
        <v>75</v>
      </c>
      <c r="G69" s="21">
        <f>E69</f>
        <v>2</v>
      </c>
      <c r="H69" s="36" t="s">
        <v>208</v>
      </c>
    </row>
    <row r="70" spans="1:8" x14ac:dyDescent="0.25">
      <c r="A70" s="38">
        <v>3</v>
      </c>
      <c r="B70" s="53" t="s">
        <v>83</v>
      </c>
      <c r="C70" s="61" t="s">
        <v>84</v>
      </c>
      <c r="D70" s="38" t="s">
        <v>72</v>
      </c>
      <c r="E70" s="38">
        <v>1</v>
      </c>
      <c r="F70" s="38" t="s">
        <v>75</v>
      </c>
      <c r="G70" s="21">
        <f t="shared" ref="G70:G94" si="2">E70</f>
        <v>1</v>
      </c>
      <c r="H70" s="36" t="s">
        <v>208</v>
      </c>
    </row>
    <row r="71" spans="1:8" x14ac:dyDescent="0.25">
      <c r="A71" s="38">
        <v>4</v>
      </c>
      <c r="B71" s="53" t="s">
        <v>59</v>
      </c>
      <c r="C71" s="53" t="s">
        <v>85</v>
      </c>
      <c r="D71" s="38" t="s">
        <v>72</v>
      </c>
      <c r="E71" s="38">
        <v>2</v>
      </c>
      <c r="F71" s="38" t="s">
        <v>75</v>
      </c>
      <c r="G71" s="21">
        <f t="shared" si="2"/>
        <v>2</v>
      </c>
      <c r="H71" s="36" t="s">
        <v>208</v>
      </c>
    </row>
    <row r="72" spans="1:8" ht="45" customHeight="1" x14ac:dyDescent="0.25">
      <c r="A72" s="38">
        <v>5</v>
      </c>
      <c r="B72" s="53" t="s">
        <v>90</v>
      </c>
      <c r="C72" s="53" t="s">
        <v>210</v>
      </c>
      <c r="D72" s="38" t="s">
        <v>71</v>
      </c>
      <c r="E72" s="38">
        <v>17</v>
      </c>
      <c r="F72" s="38" t="s">
        <v>75</v>
      </c>
      <c r="G72" s="21">
        <f t="shared" ref="G72" si="3">E72</f>
        <v>17</v>
      </c>
      <c r="H72" s="36" t="s">
        <v>208</v>
      </c>
    </row>
    <row r="73" spans="1:8" ht="30" x14ac:dyDescent="0.25">
      <c r="A73" s="38">
        <v>6</v>
      </c>
      <c r="B73" s="53" t="s">
        <v>90</v>
      </c>
      <c r="C73" s="53" t="s">
        <v>211</v>
      </c>
      <c r="D73" s="38" t="s">
        <v>71</v>
      </c>
      <c r="E73" s="38">
        <v>1</v>
      </c>
      <c r="F73" s="38" t="s">
        <v>75</v>
      </c>
      <c r="G73" s="21">
        <f t="shared" si="2"/>
        <v>1</v>
      </c>
      <c r="H73" s="36" t="s">
        <v>208</v>
      </c>
    </row>
    <row r="74" spans="1:8" ht="30" x14ac:dyDescent="0.25">
      <c r="A74" s="38">
        <v>7</v>
      </c>
      <c r="B74" s="59" t="s">
        <v>88</v>
      </c>
      <c r="C74" s="53" t="s">
        <v>89</v>
      </c>
      <c r="D74" s="55" t="s">
        <v>71</v>
      </c>
      <c r="E74" s="56">
        <v>1</v>
      </c>
      <c r="F74" s="56" t="s">
        <v>75</v>
      </c>
      <c r="G74" s="56">
        <v>1</v>
      </c>
      <c r="H74" s="36" t="s">
        <v>208</v>
      </c>
    </row>
    <row r="75" spans="1:8" ht="60" x14ac:dyDescent="0.25">
      <c r="A75" s="38">
        <v>8</v>
      </c>
      <c r="B75" s="53" t="s">
        <v>91</v>
      </c>
      <c r="C75" s="53" t="s">
        <v>189</v>
      </c>
      <c r="D75" s="38" t="s">
        <v>71</v>
      </c>
      <c r="E75" s="38">
        <v>1</v>
      </c>
      <c r="F75" s="38" t="s">
        <v>75</v>
      </c>
      <c r="G75" s="21">
        <f t="shared" si="2"/>
        <v>1</v>
      </c>
      <c r="H75" s="36" t="s">
        <v>208</v>
      </c>
    </row>
    <row r="76" spans="1:8" ht="60" x14ac:dyDescent="0.25">
      <c r="A76" s="38">
        <v>9</v>
      </c>
      <c r="B76" s="53" t="s">
        <v>91</v>
      </c>
      <c r="C76" s="53" t="s">
        <v>190</v>
      </c>
      <c r="D76" s="38" t="s">
        <v>71</v>
      </c>
      <c r="E76" s="38">
        <v>5</v>
      </c>
      <c r="F76" s="38" t="s">
        <v>75</v>
      </c>
      <c r="G76" s="21">
        <f t="shared" si="2"/>
        <v>5</v>
      </c>
      <c r="H76" s="36" t="s">
        <v>208</v>
      </c>
    </row>
    <row r="77" spans="1:8" ht="45" x14ac:dyDescent="0.25">
      <c r="A77" s="38">
        <v>10</v>
      </c>
      <c r="B77" s="53" t="s">
        <v>92</v>
      </c>
      <c r="C77" s="76" t="s">
        <v>242</v>
      </c>
      <c r="D77" s="38" t="s">
        <v>74</v>
      </c>
      <c r="E77" s="38">
        <v>9</v>
      </c>
      <c r="F77" s="38" t="s">
        <v>75</v>
      </c>
      <c r="G77" s="21">
        <f t="shared" si="2"/>
        <v>9</v>
      </c>
      <c r="H77" s="36" t="s">
        <v>208</v>
      </c>
    </row>
    <row r="78" spans="1:8" ht="60" x14ac:dyDescent="0.25">
      <c r="A78" s="38">
        <v>11</v>
      </c>
      <c r="B78" s="53" t="s">
        <v>94</v>
      </c>
      <c r="C78" s="76" t="s">
        <v>95</v>
      </c>
      <c r="D78" s="38" t="s">
        <v>74</v>
      </c>
      <c r="E78" s="38">
        <v>9</v>
      </c>
      <c r="F78" s="38" t="s">
        <v>75</v>
      </c>
      <c r="G78" s="21">
        <f t="shared" si="2"/>
        <v>9</v>
      </c>
      <c r="H78" s="36" t="s">
        <v>208</v>
      </c>
    </row>
    <row r="79" spans="1:8" x14ac:dyDescent="0.25">
      <c r="A79" s="38">
        <v>12</v>
      </c>
      <c r="B79" s="35" t="s">
        <v>206</v>
      </c>
      <c r="C79" s="74" t="s">
        <v>238</v>
      </c>
      <c r="D79" s="38" t="s">
        <v>74</v>
      </c>
      <c r="E79" s="38">
        <v>10</v>
      </c>
      <c r="F79" s="38" t="s">
        <v>75</v>
      </c>
      <c r="G79" s="21">
        <f t="shared" si="2"/>
        <v>10</v>
      </c>
      <c r="H79" s="36" t="s">
        <v>208</v>
      </c>
    </row>
    <row r="80" spans="1:8" ht="30" x14ac:dyDescent="0.25">
      <c r="A80" s="38">
        <v>13</v>
      </c>
      <c r="B80" s="53" t="s">
        <v>96</v>
      </c>
      <c r="C80" s="74" t="s">
        <v>212</v>
      </c>
      <c r="D80" s="38" t="s">
        <v>74</v>
      </c>
      <c r="E80" s="38">
        <v>9</v>
      </c>
      <c r="F80" s="38" t="s">
        <v>75</v>
      </c>
      <c r="G80" s="21">
        <f t="shared" si="2"/>
        <v>9</v>
      </c>
      <c r="H80" s="36" t="s">
        <v>208</v>
      </c>
    </row>
    <row r="81" spans="1:8" x14ac:dyDescent="0.25">
      <c r="A81" s="38">
        <v>14</v>
      </c>
      <c r="B81" s="53" t="s">
        <v>63</v>
      </c>
      <c r="C81" s="77" t="s">
        <v>68</v>
      </c>
      <c r="D81" s="36" t="s">
        <v>74</v>
      </c>
      <c r="E81" s="36">
        <v>1</v>
      </c>
      <c r="F81" s="36" t="s">
        <v>75</v>
      </c>
      <c r="G81" s="21">
        <f t="shared" si="2"/>
        <v>1</v>
      </c>
      <c r="H81" s="36" t="s">
        <v>208</v>
      </c>
    </row>
    <row r="82" spans="1:8" ht="45" x14ac:dyDescent="0.25">
      <c r="A82" s="38">
        <v>15</v>
      </c>
      <c r="B82" s="53" t="s">
        <v>97</v>
      </c>
      <c r="C82" s="74" t="s">
        <v>69</v>
      </c>
      <c r="D82" s="38" t="s">
        <v>72</v>
      </c>
      <c r="E82" s="38">
        <v>5</v>
      </c>
      <c r="F82" s="38" t="s">
        <v>75</v>
      </c>
      <c r="G82" s="21">
        <f t="shared" si="2"/>
        <v>5</v>
      </c>
      <c r="H82" s="36" t="s">
        <v>208</v>
      </c>
    </row>
    <row r="83" spans="1:8" ht="105" x14ac:dyDescent="0.25">
      <c r="A83" s="38">
        <v>16</v>
      </c>
      <c r="B83" s="53" t="s">
        <v>98</v>
      </c>
      <c r="C83" s="75" t="s">
        <v>239</v>
      </c>
      <c r="D83" s="38" t="s">
        <v>74</v>
      </c>
      <c r="E83" s="38">
        <v>1</v>
      </c>
      <c r="F83" s="38" t="s">
        <v>75</v>
      </c>
      <c r="G83" s="21">
        <f t="shared" si="2"/>
        <v>1</v>
      </c>
      <c r="H83" s="36" t="s">
        <v>208</v>
      </c>
    </row>
    <row r="84" spans="1:8" ht="166.5" customHeight="1" x14ac:dyDescent="0.25">
      <c r="A84" s="38">
        <v>17</v>
      </c>
      <c r="B84" s="53" t="s">
        <v>99</v>
      </c>
      <c r="C84" s="53" t="s">
        <v>100</v>
      </c>
      <c r="D84" s="38" t="s">
        <v>101</v>
      </c>
      <c r="E84" s="38">
        <v>9</v>
      </c>
      <c r="F84" s="38" t="s">
        <v>75</v>
      </c>
      <c r="G84" s="21">
        <f t="shared" si="2"/>
        <v>9</v>
      </c>
      <c r="H84" s="64"/>
    </row>
    <row r="85" spans="1:8" ht="409.5" x14ac:dyDescent="0.25">
      <c r="A85" s="38">
        <v>18</v>
      </c>
      <c r="B85" s="53" t="s">
        <v>102</v>
      </c>
      <c r="C85" s="53" t="s">
        <v>103</v>
      </c>
      <c r="D85" s="38" t="s">
        <v>101</v>
      </c>
      <c r="E85" s="38">
        <v>9</v>
      </c>
      <c r="F85" s="38" t="s">
        <v>75</v>
      </c>
      <c r="G85" s="21">
        <f t="shared" si="2"/>
        <v>9</v>
      </c>
      <c r="H85" s="64"/>
    </row>
    <row r="86" spans="1:8" ht="390" x14ac:dyDescent="0.25">
      <c r="A86" s="38">
        <v>19</v>
      </c>
      <c r="B86" s="53" t="s">
        <v>104</v>
      </c>
      <c r="C86" s="53" t="s">
        <v>105</v>
      </c>
      <c r="D86" s="38" t="s">
        <v>101</v>
      </c>
      <c r="E86" s="38">
        <v>9</v>
      </c>
      <c r="F86" s="38" t="s">
        <v>75</v>
      </c>
      <c r="G86" s="21">
        <f t="shared" si="2"/>
        <v>9</v>
      </c>
      <c r="H86" s="64"/>
    </row>
    <row r="87" spans="1:8" ht="405" x14ac:dyDescent="0.25">
      <c r="A87" s="38">
        <v>20</v>
      </c>
      <c r="B87" s="53" t="s">
        <v>106</v>
      </c>
      <c r="C87" s="53" t="s">
        <v>107</v>
      </c>
      <c r="D87" s="38" t="s">
        <v>101</v>
      </c>
      <c r="E87" s="38">
        <v>9</v>
      </c>
      <c r="F87" s="38" t="s">
        <v>75</v>
      </c>
      <c r="G87" s="21">
        <f t="shared" si="2"/>
        <v>9</v>
      </c>
      <c r="H87" s="64"/>
    </row>
    <row r="88" spans="1:8" ht="16.5" customHeight="1" x14ac:dyDescent="0.25">
      <c r="A88" s="38">
        <v>21</v>
      </c>
      <c r="B88" s="53" t="s">
        <v>108</v>
      </c>
      <c r="C88" s="53" t="s">
        <v>109</v>
      </c>
      <c r="D88" s="38" t="s">
        <v>101</v>
      </c>
      <c r="E88" s="38">
        <v>9</v>
      </c>
      <c r="F88" s="38" t="s">
        <v>75</v>
      </c>
      <c r="G88" s="21">
        <f t="shared" si="2"/>
        <v>9</v>
      </c>
      <c r="H88" s="64"/>
    </row>
    <row r="89" spans="1:8" ht="225.75" customHeight="1" x14ac:dyDescent="0.25">
      <c r="A89" s="38">
        <v>22</v>
      </c>
      <c r="B89" s="53" t="s">
        <v>110</v>
      </c>
      <c r="C89" s="53" t="s">
        <v>111</v>
      </c>
      <c r="D89" s="38" t="s">
        <v>101</v>
      </c>
      <c r="E89" s="38">
        <v>9</v>
      </c>
      <c r="F89" s="38" t="s">
        <v>75</v>
      </c>
      <c r="G89" s="21">
        <f t="shared" si="2"/>
        <v>9</v>
      </c>
      <c r="H89" s="64"/>
    </row>
    <row r="90" spans="1:8" ht="136.5" customHeight="1" x14ac:dyDescent="0.25">
      <c r="A90" s="38">
        <v>23</v>
      </c>
      <c r="B90" s="53" t="s">
        <v>112</v>
      </c>
      <c r="C90" s="53" t="s">
        <v>113</v>
      </c>
      <c r="D90" s="38" t="s">
        <v>101</v>
      </c>
      <c r="E90" s="38">
        <v>9</v>
      </c>
      <c r="F90" s="38" t="s">
        <v>75</v>
      </c>
      <c r="G90" s="21">
        <f t="shared" si="2"/>
        <v>9</v>
      </c>
      <c r="H90" s="64"/>
    </row>
    <row r="91" spans="1:8" ht="409.5" x14ac:dyDescent="0.25">
      <c r="A91" s="38">
        <v>24</v>
      </c>
      <c r="B91" s="53" t="s">
        <v>114</v>
      </c>
      <c r="C91" s="53" t="s">
        <v>115</v>
      </c>
      <c r="D91" s="38" t="s">
        <v>101</v>
      </c>
      <c r="E91" s="38">
        <v>9</v>
      </c>
      <c r="F91" s="38" t="s">
        <v>75</v>
      </c>
      <c r="G91" s="21">
        <f t="shared" si="2"/>
        <v>9</v>
      </c>
      <c r="H91" s="64"/>
    </row>
    <row r="92" spans="1:8" ht="212.25" customHeight="1" x14ac:dyDescent="0.25">
      <c r="A92" s="38">
        <v>25</v>
      </c>
      <c r="B92" s="53" t="s">
        <v>116</v>
      </c>
      <c r="C92" s="53" t="s">
        <v>117</v>
      </c>
      <c r="D92" s="38" t="s">
        <v>101</v>
      </c>
      <c r="E92" s="38">
        <v>10</v>
      </c>
      <c r="F92" s="38" t="s">
        <v>75</v>
      </c>
      <c r="G92" s="21">
        <f t="shared" si="2"/>
        <v>10</v>
      </c>
      <c r="H92" s="64"/>
    </row>
    <row r="93" spans="1:8" ht="225" x14ac:dyDescent="0.25">
      <c r="A93" s="38">
        <v>26</v>
      </c>
      <c r="B93" s="53" t="s">
        <v>118</v>
      </c>
      <c r="C93" s="53" t="s">
        <v>119</v>
      </c>
      <c r="D93" s="38" t="s">
        <v>101</v>
      </c>
      <c r="E93" s="38">
        <v>10</v>
      </c>
      <c r="F93" s="38" t="s">
        <v>75</v>
      </c>
      <c r="G93" s="21">
        <f t="shared" si="2"/>
        <v>10</v>
      </c>
      <c r="H93" s="64"/>
    </row>
    <row r="94" spans="1:8" ht="30" x14ac:dyDescent="0.25">
      <c r="A94" s="38">
        <v>27</v>
      </c>
      <c r="B94" s="53" t="s">
        <v>120</v>
      </c>
      <c r="C94" s="53" t="s">
        <v>121</v>
      </c>
      <c r="D94" s="38" t="s">
        <v>101</v>
      </c>
      <c r="E94" s="38">
        <v>10</v>
      </c>
      <c r="F94" s="38" t="s">
        <v>75</v>
      </c>
      <c r="G94" s="21">
        <f t="shared" si="2"/>
        <v>10</v>
      </c>
      <c r="H94" s="64"/>
    </row>
    <row r="95" spans="1:8" ht="15.75" customHeight="1" x14ac:dyDescent="0.25">
      <c r="A95" s="113" t="s">
        <v>7</v>
      </c>
      <c r="B95" s="114"/>
      <c r="C95" s="114"/>
      <c r="D95" s="114"/>
      <c r="E95" s="114"/>
      <c r="F95" s="114"/>
      <c r="G95" s="114"/>
      <c r="H95" s="114"/>
    </row>
    <row r="96" spans="1:8" ht="60" x14ac:dyDescent="0.25">
      <c r="A96" s="4" t="s">
        <v>6</v>
      </c>
      <c r="B96" s="3" t="s">
        <v>5</v>
      </c>
      <c r="C96" s="3" t="s">
        <v>4</v>
      </c>
      <c r="D96" s="3" t="s">
        <v>3</v>
      </c>
      <c r="E96" s="3" t="s">
        <v>2</v>
      </c>
      <c r="F96" s="3" t="s">
        <v>1</v>
      </c>
      <c r="G96" s="3" t="s">
        <v>0</v>
      </c>
      <c r="H96" s="3" t="s">
        <v>10</v>
      </c>
    </row>
    <row r="97" spans="1:8" x14ac:dyDescent="0.25">
      <c r="A97" s="38">
        <v>1</v>
      </c>
      <c r="B97" s="53" t="s">
        <v>122</v>
      </c>
      <c r="C97" s="68" t="s">
        <v>221</v>
      </c>
      <c r="D97" s="38" t="s">
        <v>123</v>
      </c>
      <c r="E97" s="38">
        <v>1</v>
      </c>
      <c r="F97" s="38" t="s">
        <v>75</v>
      </c>
      <c r="G97" s="38">
        <f>E97</f>
        <v>1</v>
      </c>
      <c r="H97" s="36" t="s">
        <v>208</v>
      </c>
    </row>
    <row r="98" spans="1:8" x14ac:dyDescent="0.25">
      <c r="A98" s="38">
        <v>2</v>
      </c>
      <c r="B98" s="53" t="s">
        <v>124</v>
      </c>
      <c r="C98" s="68" t="s">
        <v>222</v>
      </c>
      <c r="D98" s="38" t="s">
        <v>123</v>
      </c>
      <c r="E98" s="38">
        <v>3</v>
      </c>
      <c r="F98" s="38" t="s">
        <v>75</v>
      </c>
      <c r="G98" s="38">
        <f t="shared" ref="G98:G99" si="4">E98</f>
        <v>3</v>
      </c>
      <c r="H98" s="36" t="s">
        <v>208</v>
      </c>
    </row>
    <row r="99" spans="1:8" x14ac:dyDescent="0.25">
      <c r="A99" s="38">
        <v>3</v>
      </c>
      <c r="B99" s="53" t="s">
        <v>223</v>
      </c>
      <c r="C99" s="53" t="s">
        <v>180</v>
      </c>
      <c r="D99" s="38" t="s">
        <v>123</v>
      </c>
      <c r="E99" s="38">
        <v>2</v>
      </c>
      <c r="F99" s="38" t="s">
        <v>75</v>
      </c>
      <c r="G99" s="38">
        <f t="shared" si="4"/>
        <v>2</v>
      </c>
      <c r="H99" s="36" t="s">
        <v>208</v>
      </c>
    </row>
    <row r="100" spans="1:8" ht="21" thickBot="1" x14ac:dyDescent="0.3">
      <c r="A100" s="113" t="s">
        <v>41</v>
      </c>
      <c r="B100" s="114"/>
      <c r="C100" s="114"/>
      <c r="D100" s="114"/>
      <c r="E100" s="114"/>
      <c r="F100" s="114"/>
      <c r="G100" s="114"/>
      <c r="H100" s="114"/>
    </row>
    <row r="101" spans="1:8" x14ac:dyDescent="0.25">
      <c r="A101" s="115" t="s">
        <v>9</v>
      </c>
      <c r="B101" s="116"/>
      <c r="C101" s="116"/>
      <c r="D101" s="116"/>
      <c r="E101" s="116"/>
      <c r="F101" s="116"/>
      <c r="G101" s="116"/>
      <c r="H101" s="117"/>
    </row>
    <row r="102" spans="1:8" x14ac:dyDescent="0.25">
      <c r="A102" s="107" t="s">
        <v>191</v>
      </c>
      <c r="B102" s="108"/>
      <c r="C102" s="108"/>
      <c r="D102" s="108"/>
      <c r="E102" s="108"/>
      <c r="F102" s="108"/>
      <c r="G102" s="108"/>
      <c r="H102" s="109"/>
    </row>
    <row r="103" spans="1:8" x14ac:dyDescent="0.25">
      <c r="A103" s="107" t="s">
        <v>57</v>
      </c>
      <c r="B103" s="108"/>
      <c r="C103" s="108"/>
      <c r="D103" s="108"/>
      <c r="E103" s="108"/>
      <c r="F103" s="108"/>
      <c r="G103" s="108"/>
      <c r="H103" s="109"/>
    </row>
    <row r="104" spans="1:8" x14ac:dyDescent="0.25">
      <c r="A104" s="107" t="s">
        <v>8</v>
      </c>
      <c r="B104" s="108"/>
      <c r="C104" s="108"/>
      <c r="D104" s="108"/>
      <c r="E104" s="108"/>
      <c r="F104" s="108"/>
      <c r="G104" s="108"/>
      <c r="H104" s="109"/>
    </row>
    <row r="105" spans="1:8" x14ac:dyDescent="0.25">
      <c r="A105" s="107" t="s">
        <v>192</v>
      </c>
      <c r="B105" s="108"/>
      <c r="C105" s="108"/>
      <c r="D105" s="108"/>
      <c r="E105" s="108"/>
      <c r="F105" s="108"/>
      <c r="G105" s="108"/>
      <c r="H105" s="109"/>
    </row>
    <row r="106" spans="1:8" ht="15" customHeight="1" x14ac:dyDescent="0.25">
      <c r="A106" s="107" t="s">
        <v>40</v>
      </c>
      <c r="B106" s="108"/>
      <c r="C106" s="108"/>
      <c r="D106" s="108"/>
      <c r="E106" s="108"/>
      <c r="F106" s="108"/>
      <c r="G106" s="108"/>
      <c r="H106" s="109"/>
    </row>
    <row r="107" spans="1:8" x14ac:dyDescent="0.25">
      <c r="A107" s="107" t="s">
        <v>195</v>
      </c>
      <c r="B107" s="108"/>
      <c r="C107" s="108"/>
      <c r="D107" s="108"/>
      <c r="E107" s="108"/>
      <c r="F107" s="108"/>
      <c r="G107" s="108"/>
      <c r="H107" s="109"/>
    </row>
    <row r="108" spans="1:8" x14ac:dyDescent="0.25">
      <c r="A108" s="107" t="s">
        <v>77</v>
      </c>
      <c r="B108" s="108"/>
      <c r="C108" s="108"/>
      <c r="D108" s="108"/>
      <c r="E108" s="108"/>
      <c r="F108" s="108"/>
      <c r="G108" s="108"/>
      <c r="H108" s="109"/>
    </row>
    <row r="109" spans="1:8" ht="15.75" thickBot="1" x14ac:dyDescent="0.3">
      <c r="A109" s="110" t="s">
        <v>78</v>
      </c>
      <c r="B109" s="111"/>
      <c r="C109" s="111"/>
      <c r="D109" s="111"/>
      <c r="E109" s="111"/>
      <c r="F109" s="111"/>
      <c r="G109" s="111"/>
      <c r="H109" s="112"/>
    </row>
    <row r="110" spans="1:8" ht="60" x14ac:dyDescent="0.25">
      <c r="A110" s="7" t="s">
        <v>6</v>
      </c>
      <c r="B110" s="5" t="s">
        <v>5</v>
      </c>
      <c r="C110" s="5" t="s">
        <v>4</v>
      </c>
      <c r="D110" s="6" t="s">
        <v>3</v>
      </c>
      <c r="E110" s="6" t="s">
        <v>2</v>
      </c>
      <c r="F110" s="6" t="s">
        <v>1</v>
      </c>
      <c r="G110" s="6" t="s">
        <v>0</v>
      </c>
      <c r="H110" s="6" t="s">
        <v>10</v>
      </c>
    </row>
    <row r="111" spans="1:8" ht="45" x14ac:dyDescent="0.25">
      <c r="A111" s="25">
        <v>1</v>
      </c>
      <c r="B111" s="53" t="s">
        <v>91</v>
      </c>
      <c r="C111" s="53" t="s">
        <v>214</v>
      </c>
      <c r="D111" s="38" t="s">
        <v>71</v>
      </c>
      <c r="E111" s="38">
        <v>1</v>
      </c>
      <c r="F111" s="38" t="s">
        <v>75</v>
      </c>
      <c r="G111" s="21">
        <f>E111</f>
        <v>1</v>
      </c>
      <c r="H111" s="36" t="s">
        <v>208</v>
      </c>
    </row>
    <row r="112" spans="1:8" ht="45" x14ac:dyDescent="0.25">
      <c r="A112" s="25">
        <v>2</v>
      </c>
      <c r="B112" s="53" t="s">
        <v>91</v>
      </c>
      <c r="C112" s="53" t="s">
        <v>213</v>
      </c>
      <c r="D112" s="38" t="s">
        <v>71</v>
      </c>
      <c r="E112" s="38">
        <v>1</v>
      </c>
      <c r="F112" s="38" t="s">
        <v>75</v>
      </c>
      <c r="G112" s="21">
        <f>E112</f>
        <v>1</v>
      </c>
      <c r="H112" s="36" t="s">
        <v>208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64:H64"/>
    <mergeCell ref="A47:H47"/>
    <mergeCell ref="A48:H48"/>
    <mergeCell ref="A49:H49"/>
    <mergeCell ref="A50:H50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95:H95"/>
    <mergeCell ref="A100:H100"/>
    <mergeCell ref="A101:H101"/>
    <mergeCell ref="A108:H108"/>
    <mergeCell ref="A109:H109"/>
    <mergeCell ref="A102:H102"/>
    <mergeCell ref="A103:H103"/>
    <mergeCell ref="A104:H104"/>
    <mergeCell ref="A105:H105"/>
    <mergeCell ref="A106:H106"/>
    <mergeCell ref="A107:H10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"/>
  <sheetViews>
    <sheetView tabSelected="1" topLeftCell="A47" zoomScale="85" zoomScaleNormal="85" workbookViewId="0">
      <selection activeCell="C47" sqref="C4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24"/>
      <c r="B1" s="120"/>
      <c r="C1" s="120"/>
      <c r="D1" s="120"/>
      <c r="E1" s="120"/>
      <c r="F1" s="120"/>
      <c r="G1" s="120"/>
      <c r="H1" s="120"/>
    </row>
    <row r="2" spans="1:8" ht="20.25" x14ac:dyDescent="0.3">
      <c r="A2" s="126" t="s">
        <v>31</v>
      </c>
      <c r="B2" s="126"/>
      <c r="C2" s="126"/>
      <c r="D2" s="126"/>
      <c r="E2" s="126"/>
      <c r="F2" s="126"/>
      <c r="G2" s="126"/>
      <c r="H2" s="126"/>
    </row>
    <row r="3" spans="1:8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</v>
      </c>
      <c r="B3" s="127"/>
      <c r="C3" s="127"/>
      <c r="D3" s="127"/>
      <c r="E3" s="127"/>
      <c r="F3" s="127"/>
      <c r="G3" s="127"/>
      <c r="H3" s="127"/>
    </row>
    <row r="4" spans="1:8" ht="20.25" x14ac:dyDescent="0.3">
      <c r="A4" s="126" t="s">
        <v>32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 xml:space="preserve">Промышленный дизайн (Юниоры) 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8" t="s">
        <v>11</v>
      </c>
      <c r="B6" s="120"/>
      <c r="C6" s="120"/>
      <c r="D6" s="120"/>
      <c r="E6" s="120"/>
      <c r="F6" s="120"/>
      <c r="G6" s="120"/>
      <c r="H6" s="120"/>
    </row>
    <row r="7" spans="1:8" ht="15.75" x14ac:dyDescent="0.25">
      <c r="A7" s="118" t="s">
        <v>29</v>
      </c>
      <c r="B7" s="118"/>
      <c r="C7" s="129" t="str">
        <f>'Информация о Чемпионате'!B5</f>
        <v>Приморский край</v>
      </c>
      <c r="D7" s="129"/>
      <c r="E7" s="129"/>
      <c r="F7" s="129"/>
      <c r="G7" s="129"/>
      <c r="H7" s="129"/>
    </row>
    <row r="8" spans="1:8" ht="15.75" x14ac:dyDescent="0.25">
      <c r="A8" s="118" t="s">
        <v>30</v>
      </c>
      <c r="B8" s="118"/>
      <c r="C8" s="118"/>
      <c r="D8" s="129" t="str">
        <f>'Информация о Чемпионате'!B6</f>
        <v xml:space="preserve"> ФГБОУ ВО "Владивостокский государственный университет"</v>
      </c>
      <c r="E8" s="129"/>
      <c r="F8" s="129"/>
      <c r="G8" s="129"/>
      <c r="H8" s="129"/>
    </row>
    <row r="9" spans="1:8" ht="15.75" x14ac:dyDescent="0.25">
      <c r="A9" s="118" t="s">
        <v>26</v>
      </c>
      <c r="B9" s="118"/>
      <c r="C9" s="118" t="str">
        <f>'Информация о Чемпионате'!B7</f>
        <v>690014, г. Владивосток, ул. Гоголя, 41</v>
      </c>
      <c r="D9" s="118"/>
      <c r="E9" s="118"/>
      <c r="F9" s="118"/>
      <c r="G9" s="118"/>
      <c r="H9" s="118"/>
    </row>
    <row r="10" spans="1:8" ht="15.75" x14ac:dyDescent="0.25">
      <c r="A10" s="118" t="s">
        <v>28</v>
      </c>
      <c r="B10" s="118"/>
      <c r="C10" s="118" t="str">
        <f>'Информация о Чемпионате'!B9</f>
        <v>Нырко Ирина Константиновна</v>
      </c>
      <c r="D10" s="118"/>
      <c r="E10" s="118" t="str">
        <f>'Информация о Чемпионате'!B10</f>
        <v>irishkanyrko1999@gmail.com</v>
      </c>
      <c r="F10" s="118"/>
      <c r="G10" s="118">
        <f>'Информация о Чемпионате'!B11</f>
        <v>89141656538</v>
      </c>
      <c r="H10" s="118"/>
    </row>
    <row r="11" spans="1:8" ht="15.75" customHeight="1" x14ac:dyDescent="0.25">
      <c r="A11" s="118" t="s">
        <v>36</v>
      </c>
      <c r="B11" s="118"/>
      <c r="C11" s="118" t="str">
        <f>'Информация о Чемпионате'!B12</f>
        <v>Клепалов Константин Олегович</v>
      </c>
      <c r="D11" s="118"/>
      <c r="E11" s="118" t="str">
        <f>'Информация о Чемпионате'!B13</f>
        <v>kimboot2004@gmail.com</v>
      </c>
      <c r="F11" s="118"/>
      <c r="G11" s="118">
        <f>'Информация о Чемпионате'!B14</f>
        <v>89024870225</v>
      </c>
      <c r="H11" s="118"/>
    </row>
    <row r="12" spans="1:8" ht="15.75" customHeight="1" x14ac:dyDescent="0.25">
      <c r="A12" s="118" t="s">
        <v>53</v>
      </c>
      <c r="B12" s="118"/>
      <c r="C12" s="118">
        <f>'Информация о Чемпионате'!B17</f>
        <v>16</v>
      </c>
      <c r="D12" s="118"/>
      <c r="E12" s="118"/>
      <c r="F12" s="118"/>
      <c r="G12" s="118"/>
      <c r="H12" s="118"/>
    </row>
    <row r="13" spans="1:8" ht="15.75" x14ac:dyDescent="0.25">
      <c r="A13" s="118" t="s">
        <v>52</v>
      </c>
      <c r="B13" s="118"/>
      <c r="C13" s="118">
        <f>'Информация о Чемпионате'!B15</f>
        <v>13</v>
      </c>
      <c r="D13" s="118"/>
      <c r="E13" s="118"/>
      <c r="F13" s="118"/>
      <c r="G13" s="118"/>
      <c r="H13" s="118"/>
    </row>
    <row r="14" spans="1:8" ht="15.75" x14ac:dyDescent="0.25">
      <c r="A14" s="118" t="s">
        <v>19</v>
      </c>
      <c r="B14" s="118"/>
      <c r="C14" s="118">
        <f>'Информация о Чемпионате'!B16</f>
        <v>13</v>
      </c>
      <c r="D14" s="118"/>
      <c r="E14" s="118"/>
      <c r="F14" s="118"/>
      <c r="G14" s="118"/>
      <c r="H14" s="118"/>
    </row>
    <row r="15" spans="1:8" ht="15.75" x14ac:dyDescent="0.25">
      <c r="A15" s="118" t="s">
        <v>27</v>
      </c>
      <c r="B15" s="118"/>
      <c r="C15" s="118" t="str">
        <f>'Информация о Чемпионате'!B8</f>
        <v>14.04.2025-18.04.2025</v>
      </c>
      <c r="D15" s="118"/>
      <c r="E15" s="118"/>
      <c r="F15" s="118"/>
      <c r="G15" s="118"/>
      <c r="H15" s="118"/>
    </row>
    <row r="16" spans="1:8" ht="21" thickBot="1" x14ac:dyDescent="0.3">
      <c r="A16" s="113" t="s">
        <v>37</v>
      </c>
      <c r="B16" s="114"/>
      <c r="C16" s="114"/>
      <c r="D16" s="114"/>
      <c r="E16" s="114"/>
      <c r="F16" s="114"/>
      <c r="G16" s="114"/>
      <c r="H16" s="114"/>
    </row>
    <row r="17" spans="1:10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10" x14ac:dyDescent="0.25">
      <c r="A18" s="107" t="s">
        <v>196</v>
      </c>
      <c r="B18" s="108"/>
      <c r="C18" s="108"/>
      <c r="D18" s="108"/>
      <c r="E18" s="108"/>
      <c r="F18" s="108"/>
      <c r="G18" s="108"/>
      <c r="H18" s="109"/>
    </row>
    <row r="19" spans="1:10" x14ac:dyDescent="0.25">
      <c r="A19" s="107" t="s">
        <v>76</v>
      </c>
      <c r="B19" s="108"/>
      <c r="C19" s="108"/>
      <c r="D19" s="108"/>
      <c r="E19" s="108"/>
      <c r="F19" s="108"/>
      <c r="G19" s="108"/>
      <c r="H19" s="109"/>
    </row>
    <row r="20" spans="1:10" x14ac:dyDescent="0.2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10" x14ac:dyDescent="0.25">
      <c r="A21" s="107" t="s">
        <v>197</v>
      </c>
      <c r="B21" s="108"/>
      <c r="C21" s="108"/>
      <c r="D21" s="108"/>
      <c r="E21" s="108"/>
      <c r="F21" s="108"/>
      <c r="G21" s="108"/>
      <c r="H21" s="109"/>
    </row>
    <row r="22" spans="1:10" x14ac:dyDescent="0.25">
      <c r="A22" s="107" t="s">
        <v>40</v>
      </c>
      <c r="B22" s="108"/>
      <c r="C22" s="108"/>
      <c r="D22" s="108"/>
      <c r="E22" s="108"/>
      <c r="F22" s="108"/>
      <c r="G22" s="108"/>
      <c r="H22" s="109"/>
    </row>
    <row r="23" spans="1:10" x14ac:dyDescent="0.25">
      <c r="A23" s="107" t="s">
        <v>198</v>
      </c>
      <c r="B23" s="108"/>
      <c r="C23" s="108"/>
      <c r="D23" s="108"/>
      <c r="E23" s="108"/>
      <c r="F23" s="108"/>
      <c r="G23" s="108"/>
      <c r="H23" s="109"/>
    </row>
    <row r="24" spans="1:10" x14ac:dyDescent="0.25">
      <c r="A24" s="107" t="s">
        <v>77</v>
      </c>
      <c r="B24" s="108"/>
      <c r="C24" s="108"/>
      <c r="D24" s="108"/>
      <c r="E24" s="108"/>
      <c r="F24" s="108"/>
      <c r="G24" s="108"/>
      <c r="H24" s="109"/>
    </row>
    <row r="25" spans="1:10" ht="15.75" thickBot="1" x14ac:dyDescent="0.3">
      <c r="A25" s="110" t="s">
        <v>78</v>
      </c>
      <c r="B25" s="111"/>
      <c r="C25" s="111"/>
      <c r="D25" s="111"/>
      <c r="E25" s="111"/>
      <c r="F25" s="111"/>
      <c r="G25" s="111"/>
      <c r="H25" s="112"/>
    </row>
    <row r="26" spans="1:10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8" t="s">
        <v>10</v>
      </c>
    </row>
    <row r="27" spans="1:10" x14ac:dyDescent="0.25">
      <c r="A27" s="26">
        <v>1</v>
      </c>
      <c r="B27" s="32" t="s">
        <v>125</v>
      </c>
      <c r="C27" s="39" t="s">
        <v>126</v>
      </c>
      <c r="D27" s="41" t="s">
        <v>72</v>
      </c>
      <c r="E27" s="38">
        <v>1</v>
      </c>
      <c r="F27" s="42" t="s">
        <v>82</v>
      </c>
      <c r="G27" s="96">
        <f>E27*C13</f>
        <v>13</v>
      </c>
      <c r="H27" s="48" t="s">
        <v>208</v>
      </c>
    </row>
    <row r="28" spans="1:10" x14ac:dyDescent="0.25">
      <c r="A28" s="26">
        <v>2</v>
      </c>
      <c r="B28" s="9" t="s">
        <v>127</v>
      </c>
      <c r="C28" s="13" t="s">
        <v>79</v>
      </c>
      <c r="D28" s="41" t="s">
        <v>71</v>
      </c>
      <c r="E28" s="38">
        <v>1</v>
      </c>
      <c r="F28" s="38" t="s">
        <v>82</v>
      </c>
      <c r="G28" s="96">
        <f>E28*C13</f>
        <v>13</v>
      </c>
      <c r="H28" s="48" t="s">
        <v>208</v>
      </c>
    </row>
    <row r="29" spans="1:10" ht="25.5" x14ac:dyDescent="0.25">
      <c r="A29" s="26">
        <v>3</v>
      </c>
      <c r="B29" s="9" t="s">
        <v>128</v>
      </c>
      <c r="C29" s="13" t="s">
        <v>129</v>
      </c>
      <c r="D29" s="41" t="s">
        <v>71</v>
      </c>
      <c r="E29" s="38">
        <v>1</v>
      </c>
      <c r="F29" s="38" t="s">
        <v>82</v>
      </c>
      <c r="G29" s="96">
        <f>E29*C13</f>
        <v>13</v>
      </c>
      <c r="H29" s="48" t="s">
        <v>208</v>
      </c>
    </row>
    <row r="30" spans="1:10" x14ac:dyDescent="0.25">
      <c r="A30" s="26">
        <v>4</v>
      </c>
      <c r="B30" s="78" t="s">
        <v>59</v>
      </c>
      <c r="C30" s="78" t="s">
        <v>66</v>
      </c>
      <c r="D30" s="79" t="s">
        <v>72</v>
      </c>
      <c r="E30" s="80">
        <v>1</v>
      </c>
      <c r="F30" s="80" t="s">
        <v>82</v>
      </c>
      <c r="G30" s="97">
        <f>E30*C13</f>
        <v>13</v>
      </c>
      <c r="H30" s="100" t="s">
        <v>208</v>
      </c>
      <c r="I30" s="51"/>
      <c r="J30" s="51"/>
    </row>
    <row r="31" spans="1:10" x14ac:dyDescent="0.25">
      <c r="A31" s="26">
        <v>5</v>
      </c>
      <c r="B31" s="78" t="s">
        <v>130</v>
      </c>
      <c r="C31" s="82" t="s">
        <v>199</v>
      </c>
      <c r="D31" s="83" t="s">
        <v>71</v>
      </c>
      <c r="E31" s="80">
        <v>1</v>
      </c>
      <c r="F31" s="80" t="s">
        <v>82</v>
      </c>
      <c r="G31" s="97">
        <f>E31*C13</f>
        <v>13</v>
      </c>
      <c r="H31" s="100" t="s">
        <v>208</v>
      </c>
      <c r="I31" s="51"/>
      <c r="J31" s="51"/>
    </row>
    <row r="32" spans="1:10" ht="15" customHeight="1" x14ac:dyDescent="0.25">
      <c r="A32" s="26">
        <v>6</v>
      </c>
      <c r="B32" s="78" t="s">
        <v>90</v>
      </c>
      <c r="C32" s="78" t="s">
        <v>215</v>
      </c>
      <c r="D32" s="83" t="s">
        <v>71</v>
      </c>
      <c r="E32" s="80">
        <v>1</v>
      </c>
      <c r="F32" s="80" t="s">
        <v>82</v>
      </c>
      <c r="G32" s="97">
        <f>E32*C13</f>
        <v>13</v>
      </c>
      <c r="H32" s="100" t="s">
        <v>208</v>
      </c>
      <c r="I32" s="51"/>
      <c r="J32" s="51"/>
    </row>
    <row r="33" spans="1:10" ht="38.25" x14ac:dyDescent="0.25">
      <c r="A33" s="26">
        <v>7</v>
      </c>
      <c r="B33" s="84" t="s">
        <v>219</v>
      </c>
      <c r="C33" s="85" t="s">
        <v>243</v>
      </c>
      <c r="D33" s="86" t="s">
        <v>73</v>
      </c>
      <c r="E33" s="87">
        <v>1</v>
      </c>
      <c r="F33" s="87" t="s">
        <v>220</v>
      </c>
      <c r="G33" s="98">
        <v>13</v>
      </c>
      <c r="H33" s="100" t="s">
        <v>208</v>
      </c>
      <c r="I33" s="51"/>
      <c r="J33" s="51"/>
    </row>
    <row r="34" spans="1:10" ht="25.5" x14ac:dyDescent="0.25">
      <c r="A34" s="26">
        <v>8</v>
      </c>
      <c r="B34" s="88" t="s">
        <v>131</v>
      </c>
      <c r="C34" s="89" t="s">
        <v>244</v>
      </c>
      <c r="D34" s="79" t="s">
        <v>72</v>
      </c>
      <c r="E34" s="80">
        <v>1</v>
      </c>
      <c r="F34" s="80" t="s">
        <v>82</v>
      </c>
      <c r="G34" s="97">
        <f>E34*C13</f>
        <v>13</v>
      </c>
      <c r="H34" s="101"/>
      <c r="I34" s="51"/>
      <c r="J34" s="51"/>
    </row>
    <row r="35" spans="1:10" ht="38.25" x14ac:dyDescent="0.25">
      <c r="A35" s="26">
        <v>9</v>
      </c>
      <c r="B35" s="90" t="s">
        <v>92</v>
      </c>
      <c r="C35" s="89" t="s">
        <v>93</v>
      </c>
      <c r="D35" s="91" t="s">
        <v>74</v>
      </c>
      <c r="E35" s="80">
        <v>1</v>
      </c>
      <c r="F35" s="80" t="s">
        <v>82</v>
      </c>
      <c r="G35" s="97">
        <f>E35*C13</f>
        <v>13</v>
      </c>
      <c r="H35" s="100" t="s">
        <v>208</v>
      </c>
      <c r="I35" s="51"/>
      <c r="J35" s="51"/>
    </row>
    <row r="36" spans="1:10" ht="51" x14ac:dyDescent="0.25">
      <c r="A36" s="26">
        <v>10</v>
      </c>
      <c r="B36" s="92" t="s">
        <v>94</v>
      </c>
      <c r="C36" s="93" t="s">
        <v>95</v>
      </c>
      <c r="D36" s="91" t="s">
        <v>74</v>
      </c>
      <c r="E36" s="80">
        <v>1</v>
      </c>
      <c r="F36" s="80" t="s">
        <v>82</v>
      </c>
      <c r="G36" s="97">
        <f>E36*C13</f>
        <v>13</v>
      </c>
      <c r="H36" s="100" t="s">
        <v>208</v>
      </c>
      <c r="I36" s="51"/>
      <c r="J36" s="51"/>
    </row>
    <row r="37" spans="1:10" ht="30" x14ac:dyDescent="0.25">
      <c r="A37" s="26">
        <v>11</v>
      </c>
      <c r="B37" s="94" t="s">
        <v>206</v>
      </c>
      <c r="C37" s="74" t="s">
        <v>238</v>
      </c>
      <c r="D37" s="91" t="s">
        <v>74</v>
      </c>
      <c r="E37" s="80">
        <v>1</v>
      </c>
      <c r="F37" s="80" t="s">
        <v>82</v>
      </c>
      <c r="G37" s="97">
        <f>E37*C13</f>
        <v>13</v>
      </c>
      <c r="H37" s="100" t="s">
        <v>208</v>
      </c>
      <c r="I37" s="51"/>
      <c r="J37" s="51"/>
    </row>
    <row r="38" spans="1:10" ht="25.5" x14ac:dyDescent="0.25">
      <c r="A38" s="26">
        <v>12</v>
      </c>
      <c r="B38" s="95" t="s">
        <v>96</v>
      </c>
      <c r="C38" s="78" t="s">
        <v>212</v>
      </c>
      <c r="D38" s="91" t="s">
        <v>74</v>
      </c>
      <c r="E38" s="80">
        <v>1</v>
      </c>
      <c r="F38" s="80" t="s">
        <v>82</v>
      </c>
      <c r="G38" s="97">
        <f>E38*C13</f>
        <v>13</v>
      </c>
      <c r="H38" s="100" t="s">
        <v>208</v>
      </c>
      <c r="I38" s="51"/>
      <c r="J38" s="51"/>
    </row>
    <row r="39" spans="1:10" ht="76.5" x14ac:dyDescent="0.25">
      <c r="A39" s="26">
        <v>13</v>
      </c>
      <c r="B39" s="95" t="s">
        <v>132</v>
      </c>
      <c r="C39" s="78" t="s">
        <v>133</v>
      </c>
      <c r="D39" s="91" t="s">
        <v>74</v>
      </c>
      <c r="E39" s="80">
        <v>1</v>
      </c>
      <c r="F39" s="80" t="s">
        <v>82</v>
      </c>
      <c r="G39" s="97">
        <f>E39*C13</f>
        <v>13</v>
      </c>
      <c r="H39" s="100" t="s">
        <v>208</v>
      </c>
      <c r="I39" s="51"/>
      <c r="J39" s="51"/>
    </row>
    <row r="40" spans="1:10" ht="38.25" x14ac:dyDescent="0.25">
      <c r="A40" s="26">
        <v>14</v>
      </c>
      <c r="B40" s="76" t="s">
        <v>97</v>
      </c>
      <c r="C40" s="78" t="s">
        <v>69</v>
      </c>
      <c r="D40" s="79" t="s">
        <v>72</v>
      </c>
      <c r="E40" s="80">
        <v>1</v>
      </c>
      <c r="F40" s="80" t="s">
        <v>82</v>
      </c>
      <c r="G40" s="97">
        <f>E40*C13</f>
        <v>13</v>
      </c>
      <c r="H40" s="100" t="s">
        <v>208</v>
      </c>
      <c r="I40" s="51"/>
    </row>
    <row r="41" spans="1:10" ht="25.5" x14ac:dyDescent="0.25">
      <c r="A41" s="26">
        <v>15</v>
      </c>
      <c r="B41" s="95" t="s">
        <v>216</v>
      </c>
      <c r="C41" s="95" t="s">
        <v>245</v>
      </c>
      <c r="D41" s="81" t="s">
        <v>72</v>
      </c>
      <c r="E41" s="81">
        <v>1</v>
      </c>
      <c r="F41" s="81" t="s">
        <v>75</v>
      </c>
      <c r="G41" s="81">
        <v>5</v>
      </c>
      <c r="H41" s="48" t="s">
        <v>208</v>
      </c>
    </row>
    <row r="42" spans="1:10" x14ac:dyDescent="0.25">
      <c r="A42" s="26">
        <v>16</v>
      </c>
      <c r="B42" s="95" t="s">
        <v>134</v>
      </c>
      <c r="C42" s="78" t="s">
        <v>135</v>
      </c>
      <c r="D42" s="43" t="s">
        <v>72</v>
      </c>
      <c r="E42" s="38">
        <v>1</v>
      </c>
      <c r="F42" s="38" t="s">
        <v>82</v>
      </c>
      <c r="G42" s="96">
        <f>E42*C13</f>
        <v>13</v>
      </c>
      <c r="H42" s="48" t="s">
        <v>208</v>
      </c>
    </row>
    <row r="43" spans="1:10" x14ac:dyDescent="0.25">
      <c r="A43" s="26">
        <v>17</v>
      </c>
      <c r="B43" s="95" t="s">
        <v>258</v>
      </c>
      <c r="C43" s="78" t="s">
        <v>259</v>
      </c>
      <c r="D43" s="43" t="s">
        <v>101</v>
      </c>
      <c r="E43" s="38"/>
      <c r="F43" s="38"/>
      <c r="G43" s="96"/>
      <c r="H43" s="106"/>
    </row>
    <row r="44" spans="1:10" ht="153" x14ac:dyDescent="0.25">
      <c r="A44" s="26">
        <v>18</v>
      </c>
      <c r="B44" s="93" t="s">
        <v>99</v>
      </c>
      <c r="C44" s="40" t="s">
        <v>100</v>
      </c>
      <c r="D44" s="43" t="s">
        <v>101</v>
      </c>
      <c r="E44" s="38">
        <v>1</v>
      </c>
      <c r="F44" s="38" t="s">
        <v>82</v>
      </c>
      <c r="G44" s="96">
        <f>E44*C13</f>
        <v>13</v>
      </c>
      <c r="H44" s="102"/>
    </row>
    <row r="45" spans="1:10" ht="409.5" x14ac:dyDescent="0.25">
      <c r="A45" s="26">
        <v>19</v>
      </c>
      <c r="B45" s="33" t="s">
        <v>102</v>
      </c>
      <c r="C45" s="37" t="s">
        <v>260</v>
      </c>
      <c r="D45" s="43" t="s">
        <v>101</v>
      </c>
      <c r="E45" s="38">
        <v>1</v>
      </c>
      <c r="F45" s="38" t="s">
        <v>82</v>
      </c>
      <c r="G45" s="24">
        <f>E45*C13</f>
        <v>13</v>
      </c>
      <c r="H45" s="99"/>
    </row>
    <row r="46" spans="1:10" ht="344.25" x14ac:dyDescent="0.25">
      <c r="A46" s="26">
        <v>20</v>
      </c>
      <c r="B46" s="32" t="s">
        <v>104</v>
      </c>
      <c r="C46" s="9" t="s">
        <v>105</v>
      </c>
      <c r="D46" s="43" t="s">
        <v>101</v>
      </c>
      <c r="E46" s="38">
        <v>1</v>
      </c>
      <c r="F46" s="38" t="s">
        <v>82</v>
      </c>
      <c r="G46" s="24">
        <f>E46*C13</f>
        <v>13</v>
      </c>
      <c r="H46" s="22"/>
    </row>
    <row r="47" spans="1:10" ht="344.25" x14ac:dyDescent="0.25">
      <c r="A47" s="26">
        <v>21</v>
      </c>
      <c r="B47" s="32" t="s">
        <v>106</v>
      </c>
      <c r="C47" s="32" t="s">
        <v>261</v>
      </c>
      <c r="D47" s="43" t="s">
        <v>101</v>
      </c>
      <c r="E47" s="38">
        <v>1</v>
      </c>
      <c r="F47" s="38" t="s">
        <v>82</v>
      </c>
      <c r="G47" s="24">
        <f>E47*C13</f>
        <v>13</v>
      </c>
      <c r="H47" s="22"/>
    </row>
    <row r="48" spans="1:10" x14ac:dyDescent="0.25">
      <c r="A48" s="26">
        <v>22</v>
      </c>
      <c r="B48" s="33" t="s">
        <v>108</v>
      </c>
      <c r="C48" s="37" t="s">
        <v>109</v>
      </c>
      <c r="D48" s="43" t="s">
        <v>101</v>
      </c>
      <c r="E48" s="38">
        <v>1</v>
      </c>
      <c r="F48" s="38" t="s">
        <v>82</v>
      </c>
      <c r="G48" s="24">
        <f>E48*C13</f>
        <v>13</v>
      </c>
      <c r="H48" s="22"/>
    </row>
    <row r="49" spans="1:8" ht="191.25" x14ac:dyDescent="0.25">
      <c r="A49" s="26">
        <v>23</v>
      </c>
      <c r="B49" s="33" t="s">
        <v>110</v>
      </c>
      <c r="C49" s="37" t="s">
        <v>136</v>
      </c>
      <c r="D49" s="43" t="s">
        <v>101</v>
      </c>
      <c r="E49" s="38">
        <v>1</v>
      </c>
      <c r="F49" s="38" t="s">
        <v>82</v>
      </c>
      <c r="G49" s="24">
        <f>E49*C13</f>
        <v>13</v>
      </c>
      <c r="H49" s="22"/>
    </row>
    <row r="50" spans="1:8" ht="127.5" x14ac:dyDescent="0.25">
      <c r="A50" s="26">
        <v>24</v>
      </c>
      <c r="B50" s="33" t="s">
        <v>112</v>
      </c>
      <c r="C50" s="37" t="s">
        <v>113</v>
      </c>
      <c r="D50" s="43" t="s">
        <v>101</v>
      </c>
      <c r="E50" s="38">
        <v>1</v>
      </c>
      <c r="F50" s="38" t="s">
        <v>82</v>
      </c>
      <c r="G50" s="24">
        <f>E50*C13</f>
        <v>13</v>
      </c>
      <c r="H50" s="22"/>
    </row>
    <row r="51" spans="1:8" ht="369.75" x14ac:dyDescent="0.25">
      <c r="A51" s="26">
        <v>25</v>
      </c>
      <c r="B51" s="33" t="s">
        <v>114</v>
      </c>
      <c r="C51" s="37" t="s">
        <v>115</v>
      </c>
      <c r="D51" s="43" t="s">
        <v>101</v>
      </c>
      <c r="E51" s="38">
        <v>1</v>
      </c>
      <c r="F51" s="38" t="s">
        <v>82</v>
      </c>
      <c r="G51" s="24">
        <f>E51*C13</f>
        <v>13</v>
      </c>
      <c r="H51" s="22"/>
    </row>
    <row r="52" spans="1:8" ht="204" x14ac:dyDescent="0.25">
      <c r="A52" s="26">
        <v>26</v>
      </c>
      <c r="B52" s="33" t="s">
        <v>116</v>
      </c>
      <c r="C52" s="37" t="s">
        <v>117</v>
      </c>
      <c r="D52" s="43" t="s">
        <v>101</v>
      </c>
      <c r="E52" s="38">
        <v>1</v>
      </c>
      <c r="F52" s="38" t="s">
        <v>82</v>
      </c>
      <c r="G52" s="24">
        <f>E52*C13</f>
        <v>13</v>
      </c>
      <c r="H52" s="22"/>
    </row>
    <row r="53" spans="1:8" ht="191.25" x14ac:dyDescent="0.25">
      <c r="A53" s="26">
        <v>27</v>
      </c>
      <c r="B53" s="44" t="s">
        <v>118</v>
      </c>
      <c r="C53" s="37" t="s">
        <v>119</v>
      </c>
      <c r="D53" s="43" t="s">
        <v>101</v>
      </c>
      <c r="E53" s="38">
        <v>1</v>
      </c>
      <c r="F53" s="38" t="s">
        <v>82</v>
      </c>
      <c r="G53" s="24">
        <f>E53*C13</f>
        <v>13</v>
      </c>
      <c r="H53" s="22"/>
    </row>
    <row r="54" spans="1:8" ht="20.25" x14ac:dyDescent="0.25">
      <c r="A54" s="113" t="s">
        <v>7</v>
      </c>
      <c r="B54" s="114"/>
      <c r="C54" s="114"/>
      <c r="D54" s="114"/>
      <c r="E54" s="120"/>
      <c r="F54" s="120"/>
      <c r="G54" s="114"/>
      <c r="H54" s="114"/>
    </row>
    <row r="55" spans="1:8" ht="60" x14ac:dyDescent="0.25">
      <c r="A55" s="3" t="s">
        <v>6</v>
      </c>
      <c r="B55" s="3" t="s">
        <v>5</v>
      </c>
      <c r="C55" s="3" t="s">
        <v>4</v>
      </c>
      <c r="D55" s="3" t="s">
        <v>3</v>
      </c>
      <c r="E55" s="3" t="s">
        <v>2</v>
      </c>
      <c r="F55" s="3" t="s">
        <v>1</v>
      </c>
      <c r="G55" s="3" t="s">
        <v>0</v>
      </c>
      <c r="H55" s="3" t="s">
        <v>10</v>
      </c>
    </row>
    <row r="56" spans="1:8" x14ac:dyDescent="0.25">
      <c r="A56" s="27">
        <v>1</v>
      </c>
      <c r="B56" s="44" t="s">
        <v>122</v>
      </c>
      <c r="C56" s="68" t="s">
        <v>221</v>
      </c>
      <c r="D56" s="38" t="s">
        <v>123</v>
      </c>
      <c r="E56" s="38">
        <v>1</v>
      </c>
      <c r="F56" s="38" t="s">
        <v>75</v>
      </c>
      <c r="G56" s="38">
        <f>E56</f>
        <v>1</v>
      </c>
      <c r="H56" s="22"/>
    </row>
    <row r="57" spans="1:8" x14ac:dyDescent="0.25">
      <c r="A57" s="25">
        <v>2</v>
      </c>
      <c r="B57" s="44" t="s">
        <v>124</v>
      </c>
      <c r="C57" s="68" t="s">
        <v>222</v>
      </c>
      <c r="D57" s="38" t="s">
        <v>123</v>
      </c>
      <c r="E57" s="38">
        <v>3</v>
      </c>
      <c r="F57" s="38" t="s">
        <v>75</v>
      </c>
      <c r="G57" s="38">
        <f t="shared" ref="G57:G58" si="0">E57</f>
        <v>3</v>
      </c>
      <c r="H57" s="22"/>
    </row>
    <row r="58" spans="1:8" x14ac:dyDescent="0.25">
      <c r="A58" s="25">
        <v>3</v>
      </c>
      <c r="B58" s="44" t="s">
        <v>247</v>
      </c>
      <c r="C58" s="53" t="s">
        <v>180</v>
      </c>
      <c r="D58" s="38" t="s">
        <v>123</v>
      </c>
      <c r="E58" s="38">
        <v>1</v>
      </c>
      <c r="F58" s="38" t="s">
        <v>75</v>
      </c>
      <c r="G58" s="38">
        <f t="shared" si="0"/>
        <v>1</v>
      </c>
      <c r="H58" s="2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3" zoomScale="70" zoomScaleNormal="70" workbookViewId="0">
      <selection activeCell="A32" sqref="A32:A5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24"/>
      <c r="B1" s="120"/>
      <c r="C1" s="120"/>
      <c r="D1" s="120"/>
      <c r="E1" s="120"/>
      <c r="F1" s="120"/>
      <c r="G1" s="120"/>
      <c r="H1" s="120"/>
    </row>
    <row r="2" spans="1:8" ht="20.25" x14ac:dyDescent="0.3">
      <c r="A2" s="126" t="s">
        <v>31</v>
      </c>
      <c r="B2" s="126"/>
      <c r="C2" s="126"/>
      <c r="D2" s="126"/>
      <c r="E2" s="126"/>
      <c r="F2" s="126"/>
      <c r="G2" s="126"/>
      <c r="H2" s="126"/>
    </row>
    <row r="3" spans="1:8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</v>
      </c>
      <c r="B3" s="127"/>
      <c r="C3" s="127"/>
      <c r="D3" s="127"/>
      <c r="E3" s="127"/>
      <c r="F3" s="127"/>
      <c r="G3" s="127"/>
      <c r="H3" s="127"/>
    </row>
    <row r="4" spans="1:8" ht="20.25" x14ac:dyDescent="0.3">
      <c r="A4" s="126" t="s">
        <v>32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 xml:space="preserve">Промышленный дизайн (Юниоры) 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8" t="s">
        <v>11</v>
      </c>
      <c r="B6" s="120"/>
      <c r="C6" s="120"/>
      <c r="D6" s="120"/>
      <c r="E6" s="120"/>
      <c r="F6" s="120"/>
      <c r="G6" s="120"/>
      <c r="H6" s="120"/>
    </row>
    <row r="7" spans="1:8" ht="15.75" x14ac:dyDescent="0.25">
      <c r="A7" s="118" t="s">
        <v>29</v>
      </c>
      <c r="B7" s="118"/>
      <c r="C7" s="129" t="str">
        <f>'Информация о Чемпионате'!B5</f>
        <v>Приморский край</v>
      </c>
      <c r="D7" s="129"/>
      <c r="E7" s="129"/>
      <c r="F7" s="129"/>
      <c r="G7" s="129"/>
      <c r="H7" s="129"/>
    </row>
    <row r="8" spans="1:8" ht="15.75" x14ac:dyDescent="0.25">
      <c r="A8" s="118" t="s">
        <v>30</v>
      </c>
      <c r="B8" s="118"/>
      <c r="C8" s="118"/>
      <c r="D8" s="129" t="str">
        <f>'Информация о Чемпионате'!B6</f>
        <v xml:space="preserve"> ФГБОУ ВО "Владивостокский государственный университет"</v>
      </c>
      <c r="E8" s="129"/>
      <c r="F8" s="129"/>
      <c r="G8" s="129"/>
      <c r="H8" s="129"/>
    </row>
    <row r="9" spans="1:8" ht="15.75" x14ac:dyDescent="0.25">
      <c r="A9" s="118" t="s">
        <v>26</v>
      </c>
      <c r="B9" s="118"/>
      <c r="C9" s="118" t="str">
        <f>'Информация о Чемпионате'!B7</f>
        <v>690014, г. Владивосток, ул. Гоголя, 41</v>
      </c>
      <c r="D9" s="118"/>
      <c r="E9" s="118"/>
      <c r="F9" s="118"/>
      <c r="G9" s="118"/>
      <c r="H9" s="118"/>
    </row>
    <row r="10" spans="1:8" ht="15.75" x14ac:dyDescent="0.25">
      <c r="A10" s="118" t="s">
        <v>28</v>
      </c>
      <c r="B10" s="118"/>
      <c r="C10" s="118" t="str">
        <f>'Информация о Чемпионате'!B9</f>
        <v>Нырко Ирина Константиновна</v>
      </c>
      <c r="D10" s="118"/>
      <c r="E10" s="118" t="str">
        <f>'Информация о Чемпионате'!B10</f>
        <v>irishkanyrko1999@gmail.com</v>
      </c>
      <c r="F10" s="118"/>
      <c r="G10" s="118">
        <f>'Информация о Чемпионате'!B11</f>
        <v>89141656538</v>
      </c>
      <c r="H10" s="118"/>
    </row>
    <row r="11" spans="1:8" ht="15.75" customHeight="1" x14ac:dyDescent="0.25">
      <c r="A11" s="118" t="s">
        <v>36</v>
      </c>
      <c r="B11" s="118"/>
      <c r="C11" s="118" t="str">
        <f>'Информация о Чемпионате'!B12</f>
        <v>Клепалов Константин Олегович</v>
      </c>
      <c r="D11" s="118"/>
      <c r="E11" s="118" t="str">
        <f>'Информация о Чемпионате'!B13</f>
        <v>kimboot2004@gmail.com</v>
      </c>
      <c r="F11" s="118"/>
      <c r="G11" s="118">
        <f>'Информация о Чемпионате'!B14</f>
        <v>89024870225</v>
      </c>
      <c r="H11" s="118"/>
    </row>
    <row r="12" spans="1:8" ht="15.75" customHeight="1" x14ac:dyDescent="0.25">
      <c r="A12" s="118" t="s">
        <v>53</v>
      </c>
      <c r="B12" s="118"/>
      <c r="C12" s="118">
        <f>'Информация о Чемпионате'!B17</f>
        <v>16</v>
      </c>
      <c r="D12" s="118"/>
      <c r="E12" s="118"/>
      <c r="F12" s="118"/>
      <c r="G12" s="118"/>
      <c r="H12" s="118"/>
    </row>
    <row r="13" spans="1:8" ht="15.75" x14ac:dyDescent="0.25">
      <c r="A13" s="118" t="s">
        <v>52</v>
      </c>
      <c r="B13" s="118"/>
      <c r="C13" s="118">
        <f>'Информация о Чемпионате'!B15</f>
        <v>13</v>
      </c>
      <c r="D13" s="118"/>
      <c r="E13" s="118"/>
      <c r="F13" s="118"/>
      <c r="G13" s="118"/>
      <c r="H13" s="118"/>
    </row>
    <row r="14" spans="1:8" ht="15.75" x14ac:dyDescent="0.25">
      <c r="A14" s="118" t="s">
        <v>19</v>
      </c>
      <c r="B14" s="118"/>
      <c r="C14" s="118">
        <f>'Информация о Чемпионате'!B16</f>
        <v>13</v>
      </c>
      <c r="D14" s="118"/>
      <c r="E14" s="118"/>
      <c r="F14" s="118"/>
      <c r="G14" s="118"/>
      <c r="H14" s="118"/>
    </row>
    <row r="15" spans="1:8" ht="15.75" x14ac:dyDescent="0.25">
      <c r="A15" s="118" t="s">
        <v>27</v>
      </c>
      <c r="B15" s="118"/>
      <c r="C15" s="118" t="str">
        <f>'Информация о Чемпионате'!B8</f>
        <v>14.04.2025-18.04.2025</v>
      </c>
      <c r="D15" s="118"/>
      <c r="E15" s="118"/>
      <c r="F15" s="118"/>
      <c r="G15" s="118"/>
      <c r="H15" s="118"/>
    </row>
    <row r="16" spans="1:8" ht="20.25" x14ac:dyDescent="0.25">
      <c r="A16" s="113" t="s">
        <v>12</v>
      </c>
      <c r="B16" s="114"/>
      <c r="C16" s="114"/>
      <c r="D16" s="114"/>
      <c r="E16" s="114"/>
      <c r="F16" s="114"/>
      <c r="G16" s="114"/>
      <c r="H16" s="11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0" x14ac:dyDescent="0.25">
      <c r="A18" s="26">
        <v>1</v>
      </c>
      <c r="B18" s="9" t="s">
        <v>137</v>
      </c>
      <c r="C18" s="9" t="s">
        <v>138</v>
      </c>
      <c r="D18" s="38" t="s">
        <v>139</v>
      </c>
      <c r="E18" s="38">
        <v>1</v>
      </c>
      <c r="F18" s="38" t="s">
        <v>140</v>
      </c>
      <c r="G18" s="23">
        <f>E18*13</f>
        <v>13</v>
      </c>
      <c r="H18" s="28"/>
    </row>
    <row r="19" spans="1:8" ht="25.5" x14ac:dyDescent="0.25">
      <c r="A19" s="26">
        <v>2</v>
      </c>
      <c r="B19" s="9" t="s">
        <v>141</v>
      </c>
      <c r="C19" s="78" t="s">
        <v>246</v>
      </c>
      <c r="D19" s="38" t="s">
        <v>139</v>
      </c>
      <c r="E19" s="38">
        <v>1</v>
      </c>
      <c r="F19" s="38" t="s">
        <v>142</v>
      </c>
      <c r="G19" s="23">
        <f t="shared" ref="G19:G29" si="0">E19*13</f>
        <v>13</v>
      </c>
      <c r="H19" s="28"/>
    </row>
    <row r="20" spans="1:8" ht="51" x14ac:dyDescent="0.25">
      <c r="A20" s="26">
        <v>3</v>
      </c>
      <c r="B20" s="9" t="s">
        <v>143</v>
      </c>
      <c r="C20" s="9" t="s">
        <v>252</v>
      </c>
      <c r="D20" s="36" t="s">
        <v>139</v>
      </c>
      <c r="E20" s="38">
        <v>3</v>
      </c>
      <c r="F20" s="38" t="s">
        <v>142</v>
      </c>
      <c r="G20" s="23">
        <f t="shared" si="0"/>
        <v>39</v>
      </c>
      <c r="H20" s="28"/>
    </row>
    <row r="21" spans="1:8" x14ac:dyDescent="0.25">
      <c r="A21" s="26">
        <v>4</v>
      </c>
      <c r="B21" s="70" t="s">
        <v>224</v>
      </c>
      <c r="C21" s="71" t="s">
        <v>225</v>
      </c>
      <c r="D21" s="72" t="s">
        <v>139</v>
      </c>
      <c r="E21" s="67">
        <v>5</v>
      </c>
      <c r="F21" s="67" t="s">
        <v>226</v>
      </c>
      <c r="G21" s="67">
        <v>65</v>
      </c>
      <c r="H21" s="28"/>
    </row>
    <row r="22" spans="1:8" x14ac:dyDescent="0.25">
      <c r="A22" s="26">
        <v>5</v>
      </c>
      <c r="B22" s="70" t="s">
        <v>227</v>
      </c>
      <c r="C22" s="71" t="s">
        <v>225</v>
      </c>
      <c r="D22" s="72" t="s">
        <v>139</v>
      </c>
      <c r="E22" s="67">
        <v>5</v>
      </c>
      <c r="F22" s="67" t="s">
        <v>226</v>
      </c>
      <c r="G22" s="67">
        <v>65</v>
      </c>
      <c r="H22" s="28"/>
    </row>
    <row r="23" spans="1:8" ht="25.5" x14ac:dyDescent="0.25">
      <c r="A23" s="26">
        <v>6</v>
      </c>
      <c r="B23" s="69" t="s">
        <v>144</v>
      </c>
      <c r="C23" s="13" t="s">
        <v>148</v>
      </c>
      <c r="D23" s="65" t="s">
        <v>139</v>
      </c>
      <c r="E23" s="38">
        <v>1</v>
      </c>
      <c r="F23" s="38" t="s">
        <v>142</v>
      </c>
      <c r="G23" s="23">
        <f t="shared" si="0"/>
        <v>13</v>
      </c>
      <c r="H23" s="28"/>
    </row>
    <row r="24" spans="1:8" ht="38.25" x14ac:dyDescent="0.25">
      <c r="A24" s="26">
        <v>7</v>
      </c>
      <c r="B24" s="9" t="s">
        <v>253</v>
      </c>
      <c r="C24" s="66" t="s">
        <v>69</v>
      </c>
      <c r="D24" s="36" t="s">
        <v>139</v>
      </c>
      <c r="E24" s="38">
        <v>1</v>
      </c>
      <c r="F24" s="38" t="s">
        <v>142</v>
      </c>
      <c r="G24" s="23">
        <f t="shared" si="0"/>
        <v>13</v>
      </c>
      <c r="H24" s="28"/>
    </row>
    <row r="25" spans="1:8" ht="25.5" x14ac:dyDescent="0.25">
      <c r="A25" s="26">
        <v>8</v>
      </c>
      <c r="B25" s="9" t="s">
        <v>145</v>
      </c>
      <c r="C25" s="9" t="s">
        <v>254</v>
      </c>
      <c r="D25" s="36" t="s">
        <v>139</v>
      </c>
      <c r="E25" s="38">
        <v>1</v>
      </c>
      <c r="F25" s="38" t="s">
        <v>142</v>
      </c>
      <c r="G25" s="23">
        <f t="shared" si="0"/>
        <v>13</v>
      </c>
      <c r="H25" s="28"/>
    </row>
    <row r="26" spans="1:8" x14ac:dyDescent="0.25">
      <c r="A26" s="26">
        <v>9</v>
      </c>
      <c r="B26" s="9" t="s">
        <v>146</v>
      </c>
      <c r="C26" s="9" t="s">
        <v>147</v>
      </c>
      <c r="D26" s="36" t="s">
        <v>139</v>
      </c>
      <c r="E26" s="38">
        <v>1</v>
      </c>
      <c r="F26" s="38" t="s">
        <v>142</v>
      </c>
      <c r="G26" s="23">
        <f t="shared" si="0"/>
        <v>13</v>
      </c>
      <c r="H26" s="28"/>
    </row>
    <row r="27" spans="1:8" x14ac:dyDescent="0.25">
      <c r="A27" s="26">
        <v>10</v>
      </c>
      <c r="B27" s="32" t="s">
        <v>217</v>
      </c>
      <c r="C27" s="32" t="s">
        <v>218</v>
      </c>
      <c r="D27" s="36" t="s">
        <v>139</v>
      </c>
      <c r="E27" s="38">
        <v>1</v>
      </c>
      <c r="F27" s="38" t="s">
        <v>142</v>
      </c>
      <c r="G27" s="23">
        <f t="shared" si="0"/>
        <v>13</v>
      </c>
      <c r="H27" s="28"/>
    </row>
    <row r="28" spans="1:8" ht="38.25" x14ac:dyDescent="0.25">
      <c r="A28" s="26">
        <v>11</v>
      </c>
      <c r="B28" s="32" t="s">
        <v>149</v>
      </c>
      <c r="C28" s="9" t="s">
        <v>69</v>
      </c>
      <c r="D28" s="36" t="s">
        <v>139</v>
      </c>
      <c r="E28" s="38">
        <v>1</v>
      </c>
      <c r="F28" s="38" t="s">
        <v>142</v>
      </c>
      <c r="G28" s="23">
        <f t="shared" si="0"/>
        <v>13</v>
      </c>
      <c r="H28" s="28"/>
    </row>
    <row r="29" spans="1:8" x14ac:dyDescent="0.25">
      <c r="A29" s="26">
        <v>12</v>
      </c>
      <c r="B29" s="95" t="s">
        <v>134</v>
      </c>
      <c r="C29" s="78" t="s">
        <v>135</v>
      </c>
      <c r="D29" s="43" t="s">
        <v>72</v>
      </c>
      <c r="E29" s="38">
        <v>1</v>
      </c>
      <c r="F29" s="38" t="s">
        <v>80</v>
      </c>
      <c r="G29" s="23">
        <f t="shared" si="0"/>
        <v>13</v>
      </c>
      <c r="H29" s="48" t="s">
        <v>208</v>
      </c>
    </row>
    <row r="30" spans="1:8" ht="20.25" x14ac:dyDescent="0.3">
      <c r="A30" s="130" t="s">
        <v>13</v>
      </c>
      <c r="B30" s="131"/>
      <c r="C30" s="131"/>
      <c r="D30" s="131"/>
      <c r="E30" s="131"/>
      <c r="F30" s="131"/>
      <c r="G30" s="131"/>
      <c r="H30" s="132"/>
    </row>
    <row r="31" spans="1:8" ht="60" x14ac:dyDescent="0.25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8" t="s">
        <v>10</v>
      </c>
    </row>
    <row r="32" spans="1:8" s="10" customFormat="1" x14ac:dyDescent="0.25">
      <c r="A32" s="21">
        <v>1</v>
      </c>
      <c r="B32" s="32" t="s">
        <v>200</v>
      </c>
      <c r="C32" s="71" t="s">
        <v>225</v>
      </c>
      <c r="D32" s="36" t="s">
        <v>139</v>
      </c>
      <c r="E32" s="48">
        <v>15</v>
      </c>
      <c r="F32" s="48" t="s">
        <v>75</v>
      </c>
      <c r="G32" s="23">
        <f>E32</f>
        <v>15</v>
      </c>
      <c r="H32" s="48" t="s">
        <v>208</v>
      </c>
    </row>
    <row r="33" spans="1:8" s="10" customFormat="1" x14ac:dyDescent="0.25">
      <c r="A33" s="21">
        <v>2</v>
      </c>
      <c r="B33" s="32" t="s">
        <v>201</v>
      </c>
      <c r="C33" s="71" t="s">
        <v>225</v>
      </c>
      <c r="D33" s="36" t="s">
        <v>139</v>
      </c>
      <c r="E33" s="49">
        <v>2</v>
      </c>
      <c r="F33" s="48" t="s">
        <v>75</v>
      </c>
      <c r="G33" s="23">
        <f t="shared" ref="G33:G49" si="1">E33</f>
        <v>2</v>
      </c>
      <c r="H33" s="48" t="s">
        <v>208</v>
      </c>
    </row>
    <row r="34" spans="1:8" s="10" customFormat="1" x14ac:dyDescent="0.25">
      <c r="A34" s="21">
        <v>3</v>
      </c>
      <c r="B34" s="32" t="s">
        <v>150</v>
      </c>
      <c r="C34" s="13" t="s">
        <v>228</v>
      </c>
      <c r="D34" s="36" t="s">
        <v>139</v>
      </c>
      <c r="E34" s="49">
        <v>2</v>
      </c>
      <c r="F34" s="48" t="s">
        <v>75</v>
      </c>
      <c r="G34" s="23">
        <f t="shared" si="1"/>
        <v>2</v>
      </c>
      <c r="H34" s="48" t="s">
        <v>208</v>
      </c>
    </row>
    <row r="35" spans="1:8" s="10" customFormat="1" x14ac:dyDescent="0.25">
      <c r="A35" s="21">
        <v>4</v>
      </c>
      <c r="B35" s="32" t="s">
        <v>151</v>
      </c>
      <c r="C35" s="13" t="s">
        <v>229</v>
      </c>
      <c r="D35" s="36" t="s">
        <v>139</v>
      </c>
      <c r="E35" s="49">
        <v>2</v>
      </c>
      <c r="F35" s="48" t="s">
        <v>75</v>
      </c>
      <c r="G35" s="23">
        <f t="shared" si="1"/>
        <v>2</v>
      </c>
      <c r="H35" s="48" t="s">
        <v>208</v>
      </c>
    </row>
    <row r="36" spans="1:8" s="10" customFormat="1" x14ac:dyDescent="0.25">
      <c r="A36" s="21">
        <v>5</v>
      </c>
      <c r="B36" s="32" t="s">
        <v>152</v>
      </c>
      <c r="C36" s="13" t="s">
        <v>230</v>
      </c>
      <c r="D36" s="36" t="s">
        <v>139</v>
      </c>
      <c r="E36" s="49">
        <v>30</v>
      </c>
      <c r="F36" s="48" t="s">
        <v>75</v>
      </c>
      <c r="G36" s="23">
        <f t="shared" si="1"/>
        <v>30</v>
      </c>
      <c r="H36" s="48" t="s">
        <v>208</v>
      </c>
    </row>
    <row r="37" spans="1:8" s="10" customFormat="1" x14ac:dyDescent="0.25">
      <c r="A37" s="21">
        <v>6</v>
      </c>
      <c r="B37" s="32" t="s">
        <v>153</v>
      </c>
      <c r="C37" s="32" t="s">
        <v>202</v>
      </c>
      <c r="D37" s="36" t="s">
        <v>139</v>
      </c>
      <c r="E37" s="49">
        <v>2</v>
      </c>
      <c r="F37" s="48" t="s">
        <v>75</v>
      </c>
      <c r="G37" s="23">
        <f t="shared" si="1"/>
        <v>2</v>
      </c>
      <c r="H37" s="48" t="s">
        <v>208</v>
      </c>
    </row>
    <row r="38" spans="1:8" s="10" customFormat="1" x14ac:dyDescent="0.25">
      <c r="A38" s="21">
        <v>7</v>
      </c>
      <c r="B38" s="32" t="s">
        <v>154</v>
      </c>
      <c r="C38" s="13" t="s">
        <v>231</v>
      </c>
      <c r="D38" s="36" t="s">
        <v>139</v>
      </c>
      <c r="E38" s="49">
        <v>2</v>
      </c>
      <c r="F38" s="48" t="s">
        <v>155</v>
      </c>
      <c r="G38" s="23">
        <f t="shared" si="1"/>
        <v>2</v>
      </c>
      <c r="H38" s="48" t="s">
        <v>208</v>
      </c>
    </row>
    <row r="39" spans="1:8" s="10" customFormat="1" x14ac:dyDescent="0.25">
      <c r="A39" s="21">
        <v>8</v>
      </c>
      <c r="B39" s="32" t="s">
        <v>232</v>
      </c>
      <c r="C39" s="13" t="s">
        <v>233</v>
      </c>
      <c r="D39" s="36" t="s">
        <v>139</v>
      </c>
      <c r="E39" s="49">
        <v>2</v>
      </c>
      <c r="F39" s="48" t="s">
        <v>155</v>
      </c>
      <c r="G39" s="23">
        <f t="shared" si="1"/>
        <v>2</v>
      </c>
      <c r="H39" s="48" t="s">
        <v>208</v>
      </c>
    </row>
    <row r="40" spans="1:8" s="10" customFormat="1" x14ac:dyDescent="0.25">
      <c r="A40" s="21">
        <v>9</v>
      </c>
      <c r="B40" s="32" t="s">
        <v>156</v>
      </c>
      <c r="C40" s="13" t="s">
        <v>234</v>
      </c>
      <c r="D40" s="36" t="s">
        <v>139</v>
      </c>
      <c r="E40" s="49">
        <v>1</v>
      </c>
      <c r="F40" s="48" t="s">
        <v>75</v>
      </c>
      <c r="G40" s="23">
        <f t="shared" si="1"/>
        <v>1</v>
      </c>
      <c r="H40" s="48" t="s">
        <v>208</v>
      </c>
    </row>
    <row r="41" spans="1:8" s="10" customFormat="1" x14ac:dyDescent="0.25">
      <c r="A41" s="21">
        <v>10</v>
      </c>
      <c r="B41" s="32" t="s">
        <v>157</v>
      </c>
      <c r="C41" s="73" t="s">
        <v>235</v>
      </c>
      <c r="D41" s="36" t="s">
        <v>139</v>
      </c>
      <c r="E41" s="49">
        <v>2</v>
      </c>
      <c r="F41" s="48" t="s">
        <v>75</v>
      </c>
      <c r="G41" s="23">
        <f t="shared" si="1"/>
        <v>2</v>
      </c>
      <c r="H41" s="48" t="s">
        <v>208</v>
      </c>
    </row>
    <row r="42" spans="1:8" s="10" customFormat="1" x14ac:dyDescent="0.25">
      <c r="A42" s="21">
        <v>11</v>
      </c>
      <c r="B42" s="32" t="s">
        <v>158</v>
      </c>
      <c r="C42" s="32" t="s">
        <v>159</v>
      </c>
      <c r="D42" s="36" t="s">
        <v>139</v>
      </c>
      <c r="E42" s="49">
        <v>2</v>
      </c>
      <c r="F42" s="48" t="s">
        <v>75</v>
      </c>
      <c r="G42" s="23">
        <f t="shared" si="1"/>
        <v>2</v>
      </c>
      <c r="H42" s="48" t="s">
        <v>208</v>
      </c>
    </row>
    <row r="43" spans="1:8" s="10" customFormat="1" x14ac:dyDescent="0.25">
      <c r="A43" s="21">
        <v>12</v>
      </c>
      <c r="B43" s="32" t="s">
        <v>160</v>
      </c>
      <c r="C43" s="32" t="s">
        <v>161</v>
      </c>
      <c r="D43" s="36" t="s">
        <v>139</v>
      </c>
      <c r="E43" s="49">
        <v>2</v>
      </c>
      <c r="F43" s="48" t="s">
        <v>75</v>
      </c>
      <c r="G43" s="23">
        <f t="shared" si="1"/>
        <v>2</v>
      </c>
      <c r="H43" s="48" t="s">
        <v>208</v>
      </c>
    </row>
    <row r="44" spans="1:8" s="10" customFormat="1" x14ac:dyDescent="0.25">
      <c r="A44" s="21">
        <v>13</v>
      </c>
      <c r="B44" s="32" t="s">
        <v>162</v>
      </c>
      <c r="C44" s="13" t="s">
        <v>236</v>
      </c>
      <c r="D44" s="36" t="s">
        <v>139</v>
      </c>
      <c r="E44" s="49">
        <v>30</v>
      </c>
      <c r="F44" s="48" t="s">
        <v>75</v>
      </c>
      <c r="G44" s="23">
        <f t="shared" si="1"/>
        <v>30</v>
      </c>
      <c r="H44" s="48" t="s">
        <v>208</v>
      </c>
    </row>
    <row r="45" spans="1:8" s="10" customFormat="1" x14ac:dyDescent="0.25">
      <c r="A45" s="21">
        <v>14</v>
      </c>
      <c r="B45" s="32" t="s">
        <v>163</v>
      </c>
      <c r="C45" s="73" t="s">
        <v>163</v>
      </c>
      <c r="D45" s="36" t="s">
        <v>139</v>
      </c>
      <c r="E45" s="49">
        <v>3</v>
      </c>
      <c r="F45" s="48" t="s">
        <v>75</v>
      </c>
      <c r="G45" s="23">
        <f t="shared" si="1"/>
        <v>3</v>
      </c>
      <c r="H45" s="48" t="s">
        <v>208</v>
      </c>
    </row>
    <row r="46" spans="1:8" s="10" customFormat="1" x14ac:dyDescent="0.25">
      <c r="A46" s="21">
        <v>15</v>
      </c>
      <c r="B46" s="32" t="s">
        <v>164</v>
      </c>
      <c r="C46" s="32" t="s">
        <v>164</v>
      </c>
      <c r="D46" s="36" t="s">
        <v>139</v>
      </c>
      <c r="E46" s="49">
        <v>2</v>
      </c>
      <c r="F46" s="48" t="s">
        <v>75</v>
      </c>
      <c r="G46" s="23">
        <f t="shared" si="1"/>
        <v>2</v>
      </c>
      <c r="H46" s="48" t="s">
        <v>208</v>
      </c>
    </row>
    <row r="47" spans="1:8" s="10" customFormat="1" ht="38.25" x14ac:dyDescent="0.25">
      <c r="A47" s="21">
        <v>16</v>
      </c>
      <c r="B47" s="32" t="s">
        <v>203</v>
      </c>
      <c r="C47" s="32" t="s">
        <v>203</v>
      </c>
      <c r="D47" s="36" t="s">
        <v>139</v>
      </c>
      <c r="E47" s="49">
        <v>5</v>
      </c>
      <c r="F47" s="48" t="s">
        <v>165</v>
      </c>
      <c r="G47" s="23">
        <f t="shared" si="1"/>
        <v>5</v>
      </c>
      <c r="H47" s="48" t="s">
        <v>208</v>
      </c>
    </row>
    <row r="48" spans="1:8" s="10" customFormat="1" ht="38.25" x14ac:dyDescent="0.25">
      <c r="A48" s="21">
        <v>17</v>
      </c>
      <c r="B48" s="32" t="s">
        <v>166</v>
      </c>
      <c r="C48" s="9" t="s">
        <v>69</v>
      </c>
      <c r="D48" s="36" t="s">
        <v>139</v>
      </c>
      <c r="E48" s="48">
        <v>3</v>
      </c>
      <c r="F48" s="48" t="s">
        <v>75</v>
      </c>
      <c r="G48" s="23">
        <f t="shared" si="1"/>
        <v>3</v>
      </c>
      <c r="H48" s="48" t="s">
        <v>208</v>
      </c>
    </row>
    <row r="49" spans="1:8" s="10" customFormat="1" ht="25.5" x14ac:dyDescent="0.25">
      <c r="A49" s="21">
        <v>18</v>
      </c>
      <c r="B49" s="32" t="s">
        <v>167</v>
      </c>
      <c r="C49" s="9" t="s">
        <v>204</v>
      </c>
      <c r="D49" s="36" t="s">
        <v>139</v>
      </c>
      <c r="E49" s="48">
        <v>4</v>
      </c>
      <c r="F49" s="48" t="s">
        <v>75</v>
      </c>
      <c r="G49" s="23">
        <f t="shared" si="1"/>
        <v>4</v>
      </c>
      <c r="H49" s="48" t="s">
        <v>208</v>
      </c>
    </row>
    <row r="50" spans="1:8" s="10" customFormat="1" x14ac:dyDescent="0.25">
      <c r="A50" s="21">
        <v>19</v>
      </c>
      <c r="B50" s="105" t="s">
        <v>255</v>
      </c>
      <c r="C50" s="9" t="s">
        <v>256</v>
      </c>
      <c r="D50" s="36" t="s">
        <v>139</v>
      </c>
      <c r="E50" s="48">
        <v>2</v>
      </c>
      <c r="F50" s="48" t="s">
        <v>75</v>
      </c>
      <c r="G50" s="104">
        <v>2</v>
      </c>
      <c r="H50" s="48" t="s">
        <v>208</v>
      </c>
    </row>
    <row r="51" spans="1:8" x14ac:dyDescent="0.25">
      <c r="A51" s="21">
        <v>20</v>
      </c>
      <c r="B51" s="95" t="s">
        <v>134</v>
      </c>
      <c r="C51" s="78" t="s">
        <v>135</v>
      </c>
      <c r="D51" s="43" t="s">
        <v>72</v>
      </c>
      <c r="E51" s="38">
        <v>1</v>
      </c>
      <c r="F51" s="38" t="s">
        <v>80</v>
      </c>
      <c r="G51" s="96">
        <v>1</v>
      </c>
      <c r="H51" s="48" t="s">
        <v>208</v>
      </c>
    </row>
    <row r="52" spans="1:8" ht="20.25" x14ac:dyDescent="0.25">
      <c r="A52" s="113" t="s">
        <v>7</v>
      </c>
      <c r="B52" s="114"/>
      <c r="C52" s="114"/>
      <c r="D52" s="120"/>
      <c r="E52" s="120"/>
      <c r="F52" s="120"/>
      <c r="G52" s="120"/>
      <c r="H52" s="120"/>
    </row>
    <row r="53" spans="1:8" ht="60" x14ac:dyDescent="0.25">
      <c r="A53" s="3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8" t="s">
        <v>10</v>
      </c>
    </row>
    <row r="54" spans="1:8" ht="38.25" x14ac:dyDescent="0.25">
      <c r="A54" s="27">
        <v>1</v>
      </c>
      <c r="B54" s="45" t="s">
        <v>168</v>
      </c>
      <c r="C54" s="9" t="s">
        <v>69</v>
      </c>
      <c r="D54" s="36" t="s">
        <v>123</v>
      </c>
      <c r="E54" s="46">
        <v>2</v>
      </c>
      <c r="F54" s="46" t="s">
        <v>75</v>
      </c>
      <c r="G54" s="23">
        <f>E54*13</f>
        <v>26</v>
      </c>
      <c r="H54" s="48" t="s">
        <v>208</v>
      </c>
    </row>
    <row r="55" spans="1:8" ht="38.25" x14ac:dyDescent="0.25">
      <c r="A55" s="27">
        <v>2</v>
      </c>
      <c r="B55" s="45" t="s">
        <v>169</v>
      </c>
      <c r="C55" s="9" t="s">
        <v>170</v>
      </c>
      <c r="D55" s="36" t="s">
        <v>123</v>
      </c>
      <c r="E55" s="36">
        <v>2</v>
      </c>
      <c r="F55" s="36" t="s">
        <v>75</v>
      </c>
      <c r="G55" s="23">
        <f t="shared" ref="G55:G56" si="2">E55*13</f>
        <v>26</v>
      </c>
      <c r="H55" s="48" t="s">
        <v>208</v>
      </c>
    </row>
    <row r="56" spans="1:8" ht="38.25" x14ac:dyDescent="0.25">
      <c r="A56" s="27">
        <v>3</v>
      </c>
      <c r="B56" s="47" t="s">
        <v>171</v>
      </c>
      <c r="C56" s="9" t="s">
        <v>172</v>
      </c>
      <c r="D56" s="36" t="s">
        <v>123</v>
      </c>
      <c r="E56" s="36">
        <v>2</v>
      </c>
      <c r="F56" s="36" t="s">
        <v>75</v>
      </c>
      <c r="G56" s="23">
        <f t="shared" si="2"/>
        <v>26</v>
      </c>
      <c r="H56" s="48" t="s">
        <v>208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87" zoomScaleNormal="87" workbookViewId="0">
      <selection activeCell="B17" sqref="B1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4"/>
      <c r="B1" s="135"/>
      <c r="C1" s="135"/>
      <c r="D1" s="135"/>
      <c r="E1" s="135"/>
      <c r="F1" s="135"/>
      <c r="G1" s="135"/>
    </row>
    <row r="2" spans="1:8" ht="20.25" x14ac:dyDescent="0.3">
      <c r="A2" s="126" t="s">
        <v>31</v>
      </c>
      <c r="B2" s="126"/>
      <c r="C2" s="126"/>
      <c r="D2" s="126"/>
      <c r="E2" s="126"/>
      <c r="F2" s="126"/>
      <c r="G2" s="126"/>
      <c r="H2" s="18"/>
    </row>
    <row r="3" spans="1:8" ht="20.25" x14ac:dyDescent="0.25">
      <c r="A3" s="127" t="str">
        <f>'Информация о Чемпионате'!B4</f>
        <v>Итоговый (межрегиональный) этап Чемпионата по профессиональному мастерству</v>
      </c>
      <c r="B3" s="127"/>
      <c r="C3" s="127"/>
      <c r="D3" s="127"/>
      <c r="E3" s="127"/>
      <c r="F3" s="127"/>
      <c r="G3" s="127"/>
      <c r="H3" s="19"/>
    </row>
    <row r="4" spans="1:8" ht="20.25" x14ac:dyDescent="0.3">
      <c r="A4" s="126" t="s">
        <v>32</v>
      </c>
      <c r="B4" s="126"/>
      <c r="C4" s="126"/>
      <c r="D4" s="126"/>
      <c r="E4" s="126"/>
      <c r="F4" s="126"/>
      <c r="G4" s="126"/>
      <c r="H4" s="18"/>
    </row>
    <row r="5" spans="1:8" ht="20.25" x14ac:dyDescent="0.25">
      <c r="A5" s="136" t="str">
        <f>'Информация о Чемпионате'!B3</f>
        <v xml:space="preserve">Промышленный дизайн (Юниоры) </v>
      </c>
      <c r="B5" s="136"/>
      <c r="C5" s="136"/>
      <c r="D5" s="136"/>
      <c r="E5" s="136"/>
      <c r="F5" s="136"/>
      <c r="G5" s="136"/>
      <c r="H5" s="20"/>
    </row>
    <row r="6" spans="1:8" ht="20.25" x14ac:dyDescent="0.25">
      <c r="A6" s="113" t="s">
        <v>14</v>
      </c>
      <c r="B6" s="133"/>
      <c r="C6" s="133"/>
      <c r="D6" s="133"/>
      <c r="E6" s="133"/>
      <c r="F6" s="133"/>
      <c r="G6" s="13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110.25" x14ac:dyDescent="0.25">
      <c r="A8" s="26">
        <v>1</v>
      </c>
      <c r="B8" s="50" t="s">
        <v>173</v>
      </c>
      <c r="C8" s="9" t="s">
        <v>69</v>
      </c>
      <c r="D8" s="38" t="s">
        <v>73</v>
      </c>
      <c r="E8" s="38">
        <v>1</v>
      </c>
      <c r="F8" s="38" t="s">
        <v>174</v>
      </c>
      <c r="G8" s="29"/>
    </row>
    <row r="9" spans="1:8" ht="78.75" x14ac:dyDescent="0.25">
      <c r="A9" s="26">
        <v>2</v>
      </c>
      <c r="B9" s="50" t="s">
        <v>257</v>
      </c>
      <c r="C9" s="9" t="s">
        <v>69</v>
      </c>
      <c r="D9" s="38" t="s">
        <v>73</v>
      </c>
      <c r="E9" s="38">
        <v>1</v>
      </c>
      <c r="F9" s="38" t="s">
        <v>174</v>
      </c>
      <c r="G9" s="29"/>
    </row>
    <row r="10" spans="1:8" ht="63" x14ac:dyDescent="0.25">
      <c r="A10" s="26">
        <v>3</v>
      </c>
      <c r="B10" s="50" t="s">
        <v>175</v>
      </c>
      <c r="C10" s="9" t="s">
        <v>69</v>
      </c>
      <c r="D10" s="36" t="s">
        <v>74</v>
      </c>
      <c r="E10" s="38">
        <v>1</v>
      </c>
      <c r="F10" s="38" t="s">
        <v>174</v>
      </c>
      <c r="G10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2025-04-04T02:09:24Z</dcterms:modified>
</cp:coreProperties>
</file>