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57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5"/>
  <c r="G34"/>
  <c r="G23"/>
  <c r="G22"/>
  <c r="G21"/>
  <c r="G20"/>
  <c r="G19"/>
  <c r="G95" i="4"/>
  <c r="G94"/>
  <c r="C11" l="1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<sst xmlns="http://schemas.openxmlformats.org/spreadsheetml/2006/main" count="604" uniqueCount="237">
  <si>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</si>
  <si>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</si>
  <si>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</si>
  <si>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</si>
  <si>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</si>
  <si>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</si>
  <si>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</si>
  <si>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</si>
  <si>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</si>
  <si>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</si>
  <si>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</si>
  <si>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</si>
  <si>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</si>
  <si>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</si>
  <si>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</si>
  <si>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</si>
  <si>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</si>
  <si>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</si>
  <si>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</si>
  <si>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</si>
  <si>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</si>
  <si>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</si>
  <si>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</si>
  <si>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</si>
  <si>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</si>
  <si>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</si>
  <si>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</si>
  <si>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</si>
  <si>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</si>
  <si>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</si>
  <si>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</si>
  <si>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</si>
  <si>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</si>
  <si>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</si>
  <si>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</si>
  <si>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</si>
  <si>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</si>
  <si>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</si>
  <si>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</si>
  <si>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</si>
  <si>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</si>
  <si>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</si>
  <si>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</si>
  <si>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</si>
  <si>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</si>
  <si>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</si>
  <si>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</si>
  <si>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</si>
  <si>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</si>
  <si>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</si>
  <si>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</si>
  <si>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</si>
  <si>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Оренбургская область</t>
  </si>
  <si>
    <t>ГАПОУ "Гуманитарно-технический техникум"</t>
  </si>
  <si>
    <t>г. Оренбург, ул. Шевченко, д. 40</t>
  </si>
  <si>
    <t xml:space="preserve">Явгастин Артур Масхутович </t>
  </si>
  <si>
    <t>a.yavgastin@bk.ru</t>
  </si>
  <si>
    <t>Модули А, Б - 4 рабочих места, модуль В - 1 рабочее место</t>
  </si>
  <si>
    <t>Проектирование и изготовление пресс-форм</t>
  </si>
  <si>
    <t>14-19 апреля 2025 г.</t>
  </si>
  <si>
    <t>Площадь зоны: не менее 50 кв.м.</t>
  </si>
  <si>
    <t xml:space="preserve">Освещение: Допустимо верхнее искусственное освещение ( не менее 500 люкс) </t>
  </si>
  <si>
    <t>Интернет : не требуется</t>
  </si>
  <si>
    <t>Электричество: не требуется</t>
  </si>
  <si>
    <t>Покрытие пола: антискользящая, нетокопроводящая поверхность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</si>
  <si>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</si>
  <si>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</si>
  <si>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Штангенциркуль цифровой</t>
  </si>
  <si>
    <t>Диапазон измерений: 0 - 150 мм, 
Шаг измерения: 0,01мм,
Глубиномер: плоский, 
Вывод данных: Нет</t>
  </si>
  <si>
    <t>Инструмент</t>
  </si>
  <si>
    <t>шт</t>
  </si>
  <si>
    <t>Штангенглубиномер</t>
  </si>
  <si>
    <t>Диапазон измерений: 0 - 150 мм, 
Шаг измерения: 0,01мм,
Вывод данных: Нет</t>
  </si>
  <si>
    <t>Набор цифровых микрометров</t>
  </si>
  <si>
    <t>Диапазон измерений: 0 - 150 мм, 
Шаг измерения: 0,001мм</t>
  </si>
  <si>
    <t>Набор цифровых микрометров зубомерных</t>
  </si>
  <si>
    <t>Диапазон измерений: 0 - 100 мм, 
Шаг измерения: 0,001мм</t>
  </si>
  <si>
    <t>Микрометр для внутренних измерений</t>
  </si>
  <si>
    <t>Диапазон измерений: 5 - 30 мм, 
Шаг измерения: 0,001мм</t>
  </si>
  <si>
    <t>Глубиномер микрометрический</t>
  </si>
  <si>
    <t>Диапазон измерений: 0-150 мм; 
Шаг измерения: 0,01 мм</t>
  </si>
  <si>
    <t xml:space="preserve">Набор стальных параллельных концевых мер </t>
  </si>
  <si>
    <t>Класс точности 1;
В наборе от 47 до 103 шт.</t>
  </si>
  <si>
    <t>Прецизионный индикатор часового типа</t>
  </si>
  <si>
    <t>Шаг измерения: 0,01мм;
защита от толчков 1/58 мм</t>
  </si>
  <si>
    <t>Гидравлический магнитный измерительный штатив (с опорой)</t>
  </si>
  <si>
    <t>От 200 до 300 мм;
Для индикатора</t>
  </si>
  <si>
    <t>Центроискатель индикаторный</t>
  </si>
  <si>
    <t>Шаг измерения: 0,01 мм</t>
  </si>
  <si>
    <t>Верстак слесарный</t>
  </si>
  <si>
    <t>Размеры: 1200х700х850 мм</t>
  </si>
  <si>
    <t>Оборудование</t>
  </si>
  <si>
    <t>Освещение: Допустимо верхнее искусственное освещение ( не менее 300 люкс)</t>
  </si>
  <si>
    <t>Интернет : Подключение к интернету не требуется</t>
  </si>
  <si>
    <t>Электричество: 5 подключений к сети  220 Вольт</t>
  </si>
  <si>
    <t>Подведение/ отведение ГХВС (при необходимости) : не требуется</t>
  </si>
  <si>
    <t>Стул</t>
  </si>
  <si>
    <t>4 ножки, без подлокотников</t>
  </si>
  <si>
    <t>Мебель</t>
  </si>
  <si>
    <t>Стол</t>
  </si>
  <si>
    <t>Размеры: 1200х700х780</t>
  </si>
  <si>
    <t>Размеры: 1200х700х850 мм.</t>
  </si>
  <si>
    <t>Стеллаж</t>
  </si>
  <si>
    <t>Размеры: 1850х700х300 мм.</t>
  </si>
  <si>
    <t>Площадь зоны: не менее 100 кв.м.</t>
  </si>
  <si>
    <t>Освещение: Допустимо верхнее искусственное освещение ( не менее 500 люкс)</t>
  </si>
  <si>
    <t xml:space="preserve">Интернет : Подключение к проводному интернету   	</t>
  </si>
  <si>
    <t>Электричество: 2 подключения к сети 220 Вольт</t>
  </si>
  <si>
    <t>Компьютер</t>
  </si>
  <si>
    <t>Процессор - i5 11400;
Оперативная память  - 16 ГБ;
Свободное место на SSD - 256 ГБ;
Жёсткий диск 1 Tб HDD;
Видеокарта - GTX1050;
Windows 10</t>
  </si>
  <si>
    <t>Оборудование IT</t>
  </si>
  <si>
    <t>Монитор 24 дюйма</t>
  </si>
  <si>
    <t>24" Full HD (1920x1080) LCD</t>
  </si>
  <si>
    <t xml:space="preserve">Клавиатура </t>
  </si>
  <si>
    <t xml:space="preserve">Проводная </t>
  </si>
  <si>
    <t>Коврик для мыши</t>
  </si>
  <si>
    <t>Офисный</t>
  </si>
  <si>
    <t>Компьютерная мышь</t>
  </si>
  <si>
    <t>Сетевой фильтр</t>
  </si>
  <si>
    <t>5 выводов</t>
  </si>
  <si>
    <t>CAD - ситема</t>
  </si>
  <si>
    <t>ПО</t>
  </si>
  <si>
    <t>Бесплатная пробная версия</t>
  </si>
  <si>
    <t>КОМПАС-3D</t>
  </si>
  <si>
    <t>Урна малая</t>
  </si>
  <si>
    <t>Пластиковая</t>
  </si>
  <si>
    <t>МФУ</t>
  </si>
  <si>
    <t>Печать А3 и А4 формата</t>
  </si>
  <si>
    <t>Экран для проектора</t>
  </si>
  <si>
    <t>Диагональ 2000 мм</t>
  </si>
  <si>
    <t>Размеры: 1200х600х780</t>
  </si>
  <si>
    <t xml:space="preserve">Кулер </t>
  </si>
  <si>
    <t>19 л (холодная/горячая вода)</t>
  </si>
  <si>
    <t>Охрана труда</t>
  </si>
  <si>
    <t xml:space="preserve">Inventor 2025 г. русская версия </t>
  </si>
  <si>
    <t>Брифинг-зона</t>
  </si>
  <si>
    <t>Площадь зоны: не менее 20 кв.м.</t>
  </si>
  <si>
    <t>Интернет :  не требуется</t>
  </si>
  <si>
    <t>Электричество: 1 подключения к сети 220 Вольт</t>
  </si>
  <si>
    <t>Огнетушитель</t>
  </si>
  <si>
    <t>Углекислотный огнетушитель ОУ-3</t>
  </si>
  <si>
    <t>Аптечка</t>
  </si>
  <si>
    <t>Аптечка первой помощи</t>
  </si>
  <si>
    <t>Площадь зоны: не менее 25 кв.м.</t>
  </si>
  <si>
    <t>Электричество: 1 подключение к сети 220 Вольт и 1 подключение к сети 380 Вольт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</si>
  <si>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</si>
  <si>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необходимости): требуется</t>
  </si>
  <si>
    <t>Подведение сжатого воздуха (при необходимости): требуется</t>
  </si>
  <si>
    <t>USB - накопитель</t>
  </si>
  <si>
    <t xml:space="preserve"> 4GB</t>
  </si>
  <si>
    <t xml:space="preserve">шт ( на 1 раб.место) </t>
  </si>
  <si>
    <t>Процессор - i7 10700f;
Оперативная память - 32 ГБ;
Свободное место на SSD - 256 ГБ;
Жёсткий диск 1 Tб HDD;
Видеокарта - Quadro p2200;
Windows 10</t>
  </si>
  <si>
    <t>Проводная</t>
  </si>
  <si>
    <t>CAM - система</t>
  </si>
  <si>
    <t xml:space="preserve">MasterCam 2021 г. русская версия </t>
  </si>
  <si>
    <t>На колесиках, без подлокотников</t>
  </si>
  <si>
    <t>Станок фрезерный с ЧПУ Фотон Ф1</t>
  </si>
  <si>
    <t>Вертикальный обрабатывающий центр с ЧПУ Фотон Ф1
Макс. ход по оси Х - 650 мм,
Макс. ход по оси Y - 400 мм,
Макс. ход по оси Z -  500 мм,
Макс. нагрузка на стол 500 кг,
Длина стола - 800 мм,
Ширина стола - 400 мм,
Макс. частота вращения шпинделя не менее 9 000 об/мин,
Крутящий момент (длительность включения 100 %) 65 Нм,
Вместимость инструментального магазина - 24</t>
  </si>
  <si>
    <t>Тиски машинные прецезионные</t>
  </si>
  <si>
    <t>Макс. нагрузка 5 т.</t>
  </si>
  <si>
    <t>Набор для базирования и фиксации тисков к столу</t>
  </si>
  <si>
    <t>Набор из 4 поджимов под паз на станке</t>
  </si>
  <si>
    <t>Калькулятор</t>
  </si>
  <si>
    <t>Набор производственных шестигранников (2,5-10 мм)</t>
  </si>
  <si>
    <t>Угловые шестигранники с длинным основанием (не менее 150 мм)</t>
  </si>
  <si>
    <t>Контейнер для сбора стружки</t>
  </si>
  <si>
    <t>Металлический</t>
  </si>
  <si>
    <t>Приспособления для сбора инстр + ключи</t>
  </si>
  <si>
    <t>Vertex</t>
  </si>
  <si>
    <t xml:space="preserve">Молоток резиновый (киянка) </t>
  </si>
  <si>
    <t>Маленького размера</t>
  </si>
  <si>
    <t>Набор рожковых ключей (6-27)</t>
  </si>
  <si>
    <t>Для крепления тисков к столу</t>
  </si>
  <si>
    <t>Набор параллельных подкладок</t>
  </si>
  <si>
    <t>24 пар разных размеров</t>
  </si>
  <si>
    <t>Цанги-комплект</t>
  </si>
  <si>
    <t>Патрон цанговый SK-40</t>
  </si>
  <si>
    <t>Штревельный болт (комплект для оправок)</t>
  </si>
  <si>
    <t>PS 140C 75 002</t>
  </si>
  <si>
    <t>Оправка для крепления инструмента - комплект для станка</t>
  </si>
  <si>
    <t>Патрон CoroChuk 970</t>
  </si>
  <si>
    <t>Набор прецезионных напильников</t>
  </si>
  <si>
    <t>5 предметов</t>
  </si>
  <si>
    <t>Крючок для уборки стружки</t>
  </si>
  <si>
    <t>С пластиковой ручкой</t>
  </si>
  <si>
    <t>Щетка-сметка</t>
  </si>
  <si>
    <t>Размеры: 1200х700х850 мм.
С возможностью крепления приспособления для сборки инструмента</t>
  </si>
  <si>
    <t>Резиновый коврик</t>
  </si>
  <si>
    <t>50х100</t>
  </si>
  <si>
    <t xml:space="preserve">Аптечка первой помощи </t>
  </si>
  <si>
    <t>Спецодежда, спецобувь</t>
  </si>
  <si>
    <t>Ботинки (с металическими вставками), спецодежда(брюки и куртка), очки, перчатки х/б</t>
  </si>
  <si>
    <t>конкурсант привозит с собой</t>
  </si>
  <si>
    <t xml:space="preserve">SprutCAM 17 с постпроцессором </t>
  </si>
  <si>
    <t>Расходные материалы</t>
  </si>
  <si>
    <t xml:space="preserve">шт ( на 1 конкурсанта) </t>
  </si>
  <si>
    <t>Фреза диаметр 2 мм</t>
  </si>
  <si>
    <t xml:space="preserve">Диаметр 2 мм, твердый сплав, режущая часть не менее 6 мм, чистовая </t>
  </si>
  <si>
    <t xml:space="preserve">Фреза диаметр  4 мм </t>
  </si>
  <si>
    <t>Диаметр  4 мм,  твердый сплав, режущая часть не менее 10 мм</t>
  </si>
  <si>
    <t xml:space="preserve">Фреза диаметр  10 мм </t>
  </si>
  <si>
    <t>Диаметр  10 мм,  твердый сплав, режущая часть не менее 25 мм</t>
  </si>
  <si>
    <t xml:space="preserve">Ветошь (лоскутная) </t>
  </si>
  <si>
    <t xml:space="preserve">Безворсовая </t>
  </si>
  <si>
    <t xml:space="preserve">кг ( на 1 конкурсанта) </t>
  </si>
  <si>
    <t xml:space="preserve">СОЖ (охлаждающая жидкость) </t>
  </si>
  <si>
    <t>Ratak 6210 R</t>
  </si>
  <si>
    <t xml:space="preserve">л ( на 1 конкурсанта) </t>
  </si>
  <si>
    <t>Бумага А4</t>
  </si>
  <si>
    <t>Пачка 500 листов</t>
  </si>
  <si>
    <t>Бумага А3</t>
  </si>
  <si>
    <t>Пачка 100 листов</t>
  </si>
  <si>
    <t>Файлы А4</t>
  </si>
  <si>
    <t>Пачка 50 листов</t>
  </si>
  <si>
    <t xml:space="preserve">Перманентные маркеры </t>
  </si>
  <si>
    <t>Набор из 5 штук; 
По металлу</t>
  </si>
  <si>
    <t>Ручки шариковые</t>
  </si>
  <si>
    <t>Шариковая</t>
  </si>
  <si>
    <t>Папка-регистратор</t>
  </si>
  <si>
    <t>Формат А4 с арочным механизмом</t>
  </si>
  <si>
    <t>Очки защитные</t>
  </si>
  <si>
    <t>Тип: открытые, 
Материал линзы: поликарбонат, 
Цвет: прозрачный</t>
  </si>
  <si>
    <t xml:space="preserve">Перчатки </t>
  </si>
  <si>
    <t>Хлопчатобумажные,  одноразовые</t>
  </si>
  <si>
    <t>Сталь 45</t>
  </si>
  <si>
    <t>Спецодежда(брюки и куртка), ботинки (с металическими вставками)</t>
  </si>
  <si>
    <t>шт.</t>
  </si>
  <si>
    <t>обязательное наличие</t>
  </si>
  <si>
    <t>Тип: открытые, Материал линзы: поликарбонат, Цвет: прозрачный</t>
  </si>
  <si>
    <t>Перчатки</t>
  </si>
  <si>
    <t>Заготовка для пробной обработки</t>
  </si>
  <si>
    <t>Режущий инструмент  для пробной обработки</t>
  </si>
  <si>
    <t>Схожий по характеристикам с иструментом из инфраструктурного листа, использование разрешено только во время дня Д-1</t>
  </si>
  <si>
    <t xml:space="preserve"> х/б одноразовые</t>
  </si>
  <si>
    <t>Сталь 45, размеры 100х100х50</t>
  </si>
  <si>
    <t xml:space="preserve">Заготовка 120х70х70
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</si>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</sst>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1" xfId="0" applyFont="1" applyBorder="1" applyAlignment="1">
      <alignment wrapText="1"/>
    </xf>
    <xf numFmtId="0" fontId="14" fillId="0" borderId="11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0" xfId="1" applyFont="1"/>
    <xf numFmtId="0" fontId="1" fillId="0" borderId="0" xfId="1"/>
    <xf numFmtId="0" fontId="11" fillId="0" borderId="11" xfId="2" applyBorder="1" applyAlignment="1">
      <alignment horizontal="right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9" fillId="6" borderId="11" xfId="0" applyFont="1" applyFill="1" applyBorder="1" applyAlignment="1">
      <alignment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2" fillId="0" borderId="15" xfId="1" applyFont="1" applyBorder="1"/>
    <xf numFmtId="0" fontId="9" fillId="6" borderId="15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2" fillId="0" borderId="20" xfId="1" applyFont="1" applyBorder="1" applyAlignment="1">
      <alignment horizontal="center" vertical="center"/>
    </xf>
    <xf numFmtId="0" fontId="2" fillId="0" borderId="19" xfId="1" applyFont="1" applyBorder="1"/>
    <xf numFmtId="0" fontId="2" fillId="0" borderId="21" xfId="1" applyFont="1" applyBorder="1" applyAlignment="1">
      <alignment horizontal="center" vertical="center"/>
    </xf>
    <xf numFmtId="0" fontId="2" fillId="0" borderId="19" xfId="2" applyFont="1" applyFill="1" applyBorder="1" applyAlignment="1" applyProtection="1">
      <alignment horizontal="left" vertical="center" wrapText="1"/>
      <protection locked="0"/>
    </xf>
    <xf numFmtId="0" fontId="2" fillId="0" borderId="14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2" fillId="0" borderId="21" xfId="1" applyFont="1" applyBorder="1"/>
    <xf numFmtId="0" fontId="2" fillId="0" borderId="11" xfId="1" applyFont="1" applyBorder="1" applyAlignment="1">
      <alignment vertical="center"/>
    </xf>
    <xf numFmtId="0" fontId="2" fillId="0" borderId="11" xfId="2" applyFont="1" applyFill="1" applyBorder="1" applyAlignment="1" applyProtection="1">
      <alignment horizontal="left" vertical="center" wrapText="1"/>
      <protection locked="0"/>
    </xf>
    <xf numFmtId="0" fontId="2" fillId="0" borderId="15" xfId="1" applyFont="1" applyBorder="1" applyAlignment="1">
      <alignment horizontal="center" vertical="center"/>
    </xf>
    <xf numFmtId="0" fontId="2" fillId="0" borderId="19" xfId="1" applyFont="1" applyBorder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vertical="center" wrapText="1"/>
    </xf>
    <xf numFmtId="0" fontId="2" fillId="0" borderId="19" xfId="1" applyFont="1" applyBorder="1" applyAlignment="1">
      <alignment wrapText="1"/>
    </xf>
    <xf numFmtId="0" fontId="2" fillId="0" borderId="21" xfId="1" applyFont="1" applyBorder="1" applyAlignment="1">
      <alignment horizontal="center" vertical="center" wrapText="1"/>
    </xf>
    <xf numFmtId="1" fontId="2" fillId="6" borderId="11" xfId="0" applyNumberFormat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top"/>
    </xf>
    <xf numFmtId="1" fontId="9" fillId="6" borderId="11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center" wrapText="1"/>
    </xf>
    <xf numFmtId="164" fontId="9" fillId="6" borderId="11" xfId="0" applyNumberFormat="1" applyFont="1" applyFill="1" applyBorder="1" applyAlignment="1">
      <alignment horizontal="center" vertical="center" wrapText="1"/>
    </xf>
    <xf numFmtId="1" fontId="9" fillId="6" borderId="19" xfId="0" applyNumberFormat="1" applyFont="1" applyFill="1" applyBorder="1" applyAlignment="1">
      <alignment horizontal="center" vertical="center" wrapText="1"/>
    </xf>
    <xf numFmtId="0" fontId="8" fillId="0" borderId="21" xfId="1" applyFont="1" applyBorder="1" applyAlignment="1">
      <alignment horizontal="left" vertical="top"/>
    </xf>
    <xf numFmtId="0" fontId="2" fillId="6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9" fillId="0" borderId="20" xfId="1" applyFont="1" applyBorder="1" applyAlignment="1">
      <alignment horizontal="center" vertical="top"/>
    </xf>
    <xf numFmtId="0" fontId="2" fillId="0" borderId="19" xfId="0" applyFont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1" xfId="1" applyFont="1" applyBorder="1" applyAlignment="1">
      <alignment wrapText="1"/>
    </xf>
    <xf numFmtId="1" fontId="2" fillId="0" borderId="11" xfId="1" applyNumberFormat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top" wrapText="1"/>
    </xf>
    <xf numFmtId="0" fontId="9" fillId="6" borderId="11" xfId="0" applyFont="1" applyFill="1" applyBorder="1" applyAlignment="1">
      <alignment vertical="center" wrapText="1"/>
    </xf>
    <xf numFmtId="0" fontId="8" fillId="0" borderId="15" xfId="1" applyFont="1" applyBorder="1" applyAlignment="1">
      <alignment horizontal="left" vertical="top"/>
    </xf>
    <xf numFmtId="0" fontId="1" fillId="0" borderId="15" xfId="1" applyBorder="1"/>
    <xf numFmtId="0" fontId="2" fillId="0" borderId="11" xfId="1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 applyAlignment="1">
      <alignment wrapText="1"/>
    </xf>
    <xf numFmtId="0" fontId="2" fillId="0" borderId="19" xfId="1" applyFont="1" applyBorder="1" applyAlignment="1">
      <alignment horizontal="center" vertical="center" wrapText="1"/>
    </xf>
    <xf numFmtId="1" fontId="2" fillId="0" borderId="19" xfId="1" applyNumberFormat="1" applyFont="1" applyBorder="1" applyAlignment="1">
      <alignment horizontal="center" vertical="center" wrapText="1"/>
    </xf>
    <xf numFmtId="0" fontId="1" fillId="0" borderId="21" xfId="1" applyBorder="1"/>
    <xf numFmtId="0" fontId="1" fillId="0" borderId="0" xfId="1" applyFill="1"/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left" vertical="top" wrapText="1"/>
    </xf>
    <xf numFmtId="0" fontId="3" fillId="0" borderId="11" xfId="1" applyFont="1" applyBorder="1"/>
    <xf numFmtId="0" fontId="3" fillId="0" borderId="15" xfId="1" applyFont="1" applyBorder="1"/>
    <xf numFmtId="0" fontId="17" fillId="0" borderId="14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8" xfId="1" applyFont="1" applyBorder="1" applyAlignment="1">
      <alignment horizontal="left" vertical="top" wrapText="1"/>
    </xf>
    <xf numFmtId="0" fontId="9" fillId="0" borderId="7" xfId="1" applyFont="1" applyBorder="1"/>
    <xf numFmtId="0" fontId="9" fillId="0" borderId="6" xfId="1" applyFont="1" applyBorder="1"/>
    <xf numFmtId="0" fontId="5" fillId="0" borderId="0" xfId="1" applyFont="1" applyBorder="1" applyAlignment="1">
      <alignment horizontal="left" vertical="top" wrapText="1"/>
    </xf>
    <xf numFmtId="0" fontId="9" fillId="0" borderId="16" xfId="1" applyFont="1" applyBorder="1" applyAlignment="1">
      <alignment horizontal="left" vertical="top" wrapText="1"/>
    </xf>
    <xf numFmtId="0" fontId="9" fillId="0" borderId="17" xfId="1" applyFont="1" applyBorder="1" applyAlignment="1">
      <alignment horizontal="left" vertical="top" wrapText="1"/>
    </xf>
    <xf numFmtId="0" fontId="9" fillId="0" borderId="18" xfId="1" applyFont="1" applyBorder="1" applyAlignment="1">
      <alignment horizontal="left" vertical="top" wrapText="1"/>
    </xf>
    <xf numFmtId="0" fontId="9" fillId="0" borderId="14" xfId="1" applyFont="1" applyBorder="1" applyAlignment="1">
      <alignment horizontal="left" vertical="top" wrapText="1"/>
    </xf>
    <xf numFmtId="0" fontId="9" fillId="0" borderId="11" xfId="1" applyFont="1" applyBorder="1"/>
    <xf numFmtId="0" fontId="9" fillId="0" borderId="15" xfId="1" applyFont="1" applyBorder="1"/>
    <xf numFmtId="0" fontId="4" fillId="3" borderId="12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9" fillId="0" borderId="16" xfId="1" applyFont="1" applyFill="1" applyBorder="1" applyAlignment="1">
      <alignment horizontal="left" vertical="top" wrapText="1"/>
    </xf>
    <xf numFmtId="0" fontId="9" fillId="0" borderId="17" xfId="1" applyFont="1" applyFill="1" applyBorder="1" applyAlignment="1">
      <alignment horizontal="left" vertical="top" wrapText="1"/>
    </xf>
    <xf numFmtId="0" fontId="9" fillId="0" borderId="18" xfId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4" fillId="2" borderId="25" xfId="1" applyFont="1" applyFill="1" applyBorder="1" applyAlignment="1">
      <alignment horizontal="center" vertical="center"/>
    </xf>
    <xf numFmtId="0" fontId="2" fillId="0" borderId="26" xfId="1" applyFont="1" applyBorder="1"/>
    <xf numFmtId="0" fontId="2" fillId="0" borderId="27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22" xfId="1" applyFont="1" applyFill="1" applyBorder="1" applyAlignment="1">
      <alignment horizontal="center"/>
    </xf>
    <xf numFmtId="0" fontId="4" fillId="4" borderId="23" xfId="1" applyFont="1" applyFill="1" applyBorder="1" applyAlignment="1">
      <alignment horizontal="center"/>
    </xf>
    <xf numFmtId="0" fontId="4" fillId="4" borderId="24" xfId="1" applyFont="1" applyFill="1" applyBorder="1" applyAlignment="1">
      <alignment horizontal="center"/>
    </xf>
    <xf numFmtId="0" fontId="2" fillId="0" borderId="23" xfId="1" applyFont="1" applyBorder="1"/>
    <xf numFmtId="0" fontId="2" fillId="0" borderId="24" xfId="1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0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yavgastin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abSelected="1" workbookViewId="0">
      <selection activeCell="B15" sqref="B15"/>
    </sheetView>
  </sheetViews>
  <sheetFormatPr defaultRowHeight="18.75"/>
  <cols>
    <col min="1" max="1" width="52.140625" style="13" customWidth="1"/>
    <col min="2" max="2" width="90.5703125" style="14" customWidth="1"/>
  </cols>
  <sheetData>
    <row r="2" spans="1:2">
      <c r="B2" s="13"/>
    </row>
    <row r="3" spans="1:2">
      <c r="A3" s="15" t="s">
        <v>20</v>
      </c>
      <c r="B3" s="16" t="s">
        <v>58</v>
      </c>
    </row>
    <row r="4" spans="1:2" ht="37.5">
      <c r="A4" s="15" t="s">
        <v>33</v>
      </c>
      <c r="B4" s="16" t="s">
        <v>236</v>
      </c>
    </row>
    <row r="5" spans="1:2">
      <c r="A5" s="15" t="s">
        <v>46</v>
      </c>
      <c r="B5" s="16" t="s">
        <v>52</v>
      </c>
    </row>
    <row r="6" spans="1:2" ht="37.5">
      <c r="A6" s="15" t="s">
        <v>25</v>
      </c>
      <c r="B6" s="16" t="s">
        <v>53</v>
      </c>
    </row>
    <row r="7" spans="1:2">
      <c r="A7" s="15" t="s">
        <v>34</v>
      </c>
      <c r="B7" s="16" t="s">
        <v>54</v>
      </c>
    </row>
    <row r="8" spans="1:2">
      <c r="A8" s="15" t="s">
        <v>21</v>
      </c>
      <c r="B8" s="16" t="s">
        <v>59</v>
      </c>
    </row>
    <row r="9" spans="1:2">
      <c r="A9" s="15" t="s">
        <v>22</v>
      </c>
      <c r="B9" s="16" t="s">
        <v>55</v>
      </c>
    </row>
    <row r="10" spans="1:2">
      <c r="A10" s="15" t="s">
        <v>24</v>
      </c>
      <c r="B10" s="25" t="s">
        <v>56</v>
      </c>
    </row>
    <row r="11" spans="1:2">
      <c r="A11" s="15" t="s">
        <v>38</v>
      </c>
      <c r="B11" s="16">
        <v>89873463498</v>
      </c>
    </row>
    <row r="12" spans="1:2" ht="18" customHeight="1">
      <c r="A12" s="15" t="s">
        <v>41</v>
      </c>
      <c r="B12" s="16"/>
    </row>
    <row r="13" spans="1:2">
      <c r="A13" s="15" t="s">
        <v>35</v>
      </c>
      <c r="B13" s="25"/>
    </row>
    <row r="14" spans="1:2">
      <c r="A14" s="15" t="s">
        <v>39</v>
      </c>
      <c r="B14" s="16"/>
    </row>
    <row r="15" spans="1:2">
      <c r="A15" s="15" t="s">
        <v>49</v>
      </c>
      <c r="B15" s="16">
        <v>5</v>
      </c>
    </row>
    <row r="16" spans="1:2">
      <c r="A16" s="15" t="s">
        <v>23</v>
      </c>
      <c r="B16" s="16" t="s">
        <v>57</v>
      </c>
    </row>
    <row r="17" spans="1:2" ht="38.25" customHeight="1">
      <c r="A17" s="15" t="s">
        <v>47</v>
      </c>
      <c r="B17" s="16"/>
    </row>
    <row r="20" spans="1:2">
      <c r="A20" s="13" t="s">
        <v>42</v>
      </c>
    </row>
    <row r="21" spans="1:2">
      <c r="A21" s="13" t="s">
        <v>43</v>
      </c>
    </row>
    <row r="22" spans="1:2">
      <c r="A22" s="13" t="s">
        <v>44</v>
      </c>
    </row>
    <row r="23" spans="1:2">
      <c r="A23" s="13" t="s">
        <v>48</v>
      </c>
    </row>
    <row r="24" spans="1:2" ht="37.5">
      <c r="A24" s="13" t="s">
        <v>45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6"/>
  <sheetViews>
    <sheetView topLeftCell="A2" zoomScale="80" zoomScaleNormal="80" workbookViewId="0">
      <selection activeCell="E106" sqref="E106"/>
    </sheetView>
  </sheetViews>
  <sheetFormatPr defaultColWidth="14.42578125" defaultRowHeight="15" customHeight="1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>
      <c r="A1" s="124" t="s">
        <v>9</v>
      </c>
      <c r="B1" s="125"/>
      <c r="C1" s="125"/>
      <c r="D1" s="125"/>
      <c r="E1" s="125"/>
      <c r="F1" s="125"/>
      <c r="G1" s="125"/>
      <c r="H1" s="125"/>
      <c r="I1" s="11"/>
      <c r="J1" s="11"/>
    </row>
    <row r="2" spans="1:10" s="9" customFormat="1" ht="20.25">
      <c r="A2" s="127" t="s">
        <v>31</v>
      </c>
      <c r="B2" s="127"/>
      <c r="C2" s="127"/>
      <c r="D2" s="127"/>
      <c r="E2" s="127"/>
      <c r="F2" s="127"/>
      <c r="G2" s="127"/>
      <c r="H2" s="127"/>
      <c r="I2" s="11"/>
      <c r="J2" s="11"/>
    </row>
    <row r="3" spans="1:10" s="9" customFormat="1" ht="21" customHeight="1">
      <c r="A3" s="128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28"/>
      <c r="C3" s="128"/>
      <c r="D3" s="128"/>
      <c r="E3" s="128"/>
      <c r="F3" s="128"/>
      <c r="G3" s="128"/>
      <c r="H3" s="128"/>
      <c r="I3" s="12"/>
      <c r="J3" s="12"/>
    </row>
    <row r="4" spans="1:10" s="9" customFormat="1" ht="20.25">
      <c r="A4" s="127" t="s">
        <v>32</v>
      </c>
      <c r="B4" s="127"/>
      <c r="C4" s="127"/>
      <c r="D4" s="127"/>
      <c r="E4" s="127"/>
      <c r="F4" s="127"/>
      <c r="G4" s="127"/>
      <c r="H4" s="127"/>
      <c r="I4" s="11"/>
      <c r="J4" s="11"/>
    </row>
    <row r="5" spans="1:10" ht="22.5" customHeight="1">
      <c r="A5" s="126" t="str">
        <f>'Информация о Чемпионате'!B3</f>
        <v>Проектирование и изготовление пресс-форм</v>
      </c>
      <c r="B5" s="126"/>
      <c r="C5" s="126"/>
      <c r="D5" s="126"/>
      <c r="E5" s="126"/>
      <c r="F5" s="126"/>
      <c r="G5" s="126"/>
      <c r="H5" s="126"/>
      <c r="I5" s="11"/>
      <c r="J5" s="11"/>
    </row>
    <row r="6" spans="1:10">
      <c r="A6" s="111" t="s">
        <v>11</v>
      </c>
      <c r="B6" s="125"/>
      <c r="C6" s="125"/>
      <c r="D6" s="125"/>
      <c r="E6" s="125"/>
      <c r="F6" s="125"/>
      <c r="G6" s="125"/>
      <c r="H6" s="125"/>
      <c r="I6" s="11"/>
      <c r="J6" s="11"/>
    </row>
    <row r="7" spans="1:10" ht="15.75" customHeight="1">
      <c r="A7" s="111" t="s">
        <v>29</v>
      </c>
      <c r="B7" s="111"/>
      <c r="C7" s="129" t="str">
        <f>'Информация о Чемпионате'!B5</f>
        <v>Оренбургская область</v>
      </c>
      <c r="D7" s="129"/>
      <c r="E7" s="129"/>
      <c r="F7" s="129"/>
      <c r="G7" s="129"/>
      <c r="H7" s="129"/>
    </row>
    <row r="8" spans="1:10" ht="15.75" customHeight="1">
      <c r="A8" s="111" t="s">
        <v>30</v>
      </c>
      <c r="B8" s="111"/>
      <c r="C8" s="111"/>
      <c r="D8" s="129" t="str">
        <f>'Информация о Чемпионате'!B6</f>
        <v>ГАПОУ "Гуманитарно-технический техникум"</v>
      </c>
      <c r="E8" s="129"/>
      <c r="F8" s="129"/>
      <c r="G8" s="129"/>
      <c r="H8" s="129"/>
    </row>
    <row r="9" spans="1:10" ht="15.75" customHeight="1">
      <c r="A9" s="111" t="s">
        <v>26</v>
      </c>
      <c r="B9" s="111"/>
      <c r="C9" s="111" t="str">
        <f>'Информация о Чемпионате'!B7</f>
        <v>г. Оренбург, ул. Шевченко, д. 40</v>
      </c>
      <c r="D9" s="111"/>
      <c r="E9" s="111"/>
      <c r="F9" s="111"/>
      <c r="G9" s="111"/>
      <c r="H9" s="111"/>
    </row>
    <row r="10" spans="1:10" ht="15.75" customHeight="1">
      <c r="A10" s="111" t="s">
        <v>28</v>
      </c>
      <c r="B10" s="111"/>
      <c r="C10" s="111" t="str">
        <f>'Информация о Чемпионате'!B9</f>
        <v xml:space="preserve">Явгастин Артур Масхутович </v>
      </c>
      <c r="D10" s="111"/>
      <c r="E10" s="111" t="str">
        <f>'Информация о Чемпионате'!B10</f>
        <v>a.yavgastin@bk.ru</v>
      </c>
      <c r="F10" s="111"/>
      <c r="G10" s="111">
        <f>'Информация о Чемпионате'!B11</f>
        <v>89873463498</v>
      </c>
      <c r="H10" s="111"/>
    </row>
    <row r="11" spans="1:10" ht="15.75" customHeight="1">
      <c r="A11" s="111" t="s">
        <v>36</v>
      </c>
      <c r="B11" s="111"/>
      <c r="C11" s="111">
        <f>'Информация о Чемпионате'!B12</f>
        <v>0</v>
      </c>
      <c r="D11" s="111"/>
      <c r="E11" s="111">
        <f>'Информация о Чемпионате'!B13</f>
        <v>0</v>
      </c>
      <c r="F11" s="111"/>
      <c r="G11" s="111">
        <f>'Информация о Чемпионате'!B14</f>
        <v>0</v>
      </c>
      <c r="H11" s="111"/>
    </row>
    <row r="12" spans="1:10" ht="15.75" customHeight="1">
      <c r="A12" s="111" t="s">
        <v>51</v>
      </c>
      <c r="B12" s="111"/>
      <c r="C12" s="111">
        <f>'Информация о Чемпионате'!B17</f>
        <v>0</v>
      </c>
      <c r="D12" s="111"/>
      <c r="E12" s="111"/>
      <c r="F12" s="111"/>
      <c r="G12" s="111"/>
      <c r="H12" s="111"/>
    </row>
    <row r="13" spans="1:10" ht="15.75" customHeight="1">
      <c r="A13" s="111" t="s">
        <v>50</v>
      </c>
      <c r="B13" s="111"/>
      <c r="C13" s="111">
        <f>'Информация о Чемпионате'!B15</f>
        <v>5</v>
      </c>
      <c r="D13" s="111"/>
      <c r="E13" s="111"/>
      <c r="F13" s="111"/>
      <c r="G13" s="111"/>
      <c r="H13" s="111"/>
    </row>
    <row r="14" spans="1:10" ht="15.75" customHeight="1">
      <c r="A14" s="111" t="s">
        <v>19</v>
      </c>
      <c r="B14" s="111"/>
      <c r="C14" s="111" t="str">
        <f>'Информация о Чемпионате'!B16</f>
        <v>Модули А, Б - 4 рабочих места, модуль В - 1 рабочее место</v>
      </c>
      <c r="D14" s="111"/>
      <c r="E14" s="111"/>
      <c r="F14" s="111"/>
      <c r="G14" s="111"/>
      <c r="H14" s="111"/>
    </row>
    <row r="15" spans="1:10" ht="15.75" customHeight="1">
      <c r="A15" s="111" t="s">
        <v>27</v>
      </c>
      <c r="B15" s="111"/>
      <c r="C15" s="111" t="str">
        <f>'Информация о Чемпионате'!B8</f>
        <v>14-19 апреля 2025 г.</v>
      </c>
      <c r="D15" s="111"/>
      <c r="E15" s="111"/>
      <c r="F15" s="111"/>
      <c r="G15" s="111"/>
      <c r="H15" s="111"/>
    </row>
    <row r="16" spans="1:10" ht="21" thickBot="1">
      <c r="A16" s="118" t="s">
        <v>16</v>
      </c>
      <c r="B16" s="119"/>
      <c r="C16" s="119"/>
      <c r="D16" s="119"/>
      <c r="E16" s="119"/>
      <c r="F16" s="119"/>
      <c r="G16" s="119"/>
      <c r="H16" s="120"/>
    </row>
    <row r="17" spans="1:8">
      <c r="A17" s="108" t="s">
        <v>8</v>
      </c>
      <c r="B17" s="109"/>
      <c r="C17" s="109"/>
      <c r="D17" s="109"/>
      <c r="E17" s="109"/>
      <c r="F17" s="109"/>
      <c r="G17" s="109"/>
      <c r="H17" s="110"/>
    </row>
    <row r="18" spans="1:8" s="24" customFormat="1" ht="15" customHeight="1">
      <c r="A18" s="112" t="s">
        <v>60</v>
      </c>
      <c r="B18" s="113"/>
      <c r="C18" s="113"/>
      <c r="D18" s="113"/>
      <c r="E18" s="113"/>
      <c r="F18" s="113"/>
      <c r="G18" s="113"/>
      <c r="H18" s="114"/>
    </row>
    <row r="19" spans="1:8" s="24" customFormat="1" ht="15" customHeight="1">
      <c r="A19" s="121" t="s">
        <v>61</v>
      </c>
      <c r="B19" s="122"/>
      <c r="C19" s="122"/>
      <c r="D19" s="122"/>
      <c r="E19" s="122"/>
      <c r="F19" s="122"/>
      <c r="G19" s="122"/>
      <c r="H19" s="123"/>
    </row>
    <row r="20" spans="1:8" s="24" customFormat="1" ht="15" customHeight="1">
      <c r="A20" s="112" t="s">
        <v>62</v>
      </c>
      <c r="B20" s="113"/>
      <c r="C20" s="113"/>
      <c r="D20" s="113"/>
      <c r="E20" s="113"/>
      <c r="F20" s="113"/>
      <c r="G20" s="113"/>
      <c r="H20" s="114"/>
    </row>
    <row r="21" spans="1:8" s="24" customFormat="1" ht="15" customHeight="1">
      <c r="A21" s="112" t="s">
        <v>63</v>
      </c>
      <c r="B21" s="113"/>
      <c r="C21" s="113"/>
      <c r="D21" s="113"/>
      <c r="E21" s="113"/>
      <c r="F21" s="113"/>
      <c r="G21" s="113"/>
      <c r="H21" s="114"/>
    </row>
    <row r="22" spans="1:8" s="24" customFormat="1" ht="15" customHeight="1">
      <c r="A22" s="112" t="s">
        <v>40</v>
      </c>
      <c r="B22" s="113"/>
      <c r="C22" s="113"/>
      <c r="D22" s="113"/>
      <c r="E22" s="113"/>
      <c r="F22" s="113"/>
      <c r="G22" s="113"/>
      <c r="H22" s="114"/>
    </row>
    <row r="23" spans="1:8" s="24" customFormat="1" ht="15" customHeight="1">
      <c r="A23" s="112" t="s">
        <v>64</v>
      </c>
      <c r="B23" s="113"/>
      <c r="C23" s="113"/>
      <c r="D23" s="113"/>
      <c r="E23" s="113"/>
      <c r="F23" s="113"/>
      <c r="G23" s="113"/>
      <c r="H23" s="114"/>
    </row>
    <row r="24" spans="1:8" s="24" customFormat="1" ht="15" customHeight="1">
      <c r="A24" s="112" t="s">
        <v>65</v>
      </c>
      <c r="B24" s="113"/>
      <c r="C24" s="113"/>
      <c r="D24" s="113"/>
      <c r="E24" s="113"/>
      <c r="F24" s="113"/>
      <c r="G24" s="113"/>
      <c r="H24" s="114"/>
    </row>
    <row r="25" spans="1:8" s="24" customFormat="1" ht="15" customHeight="1">
      <c r="A25" s="112" t="s">
        <v>66</v>
      </c>
      <c r="B25" s="113"/>
      <c r="C25" s="113"/>
      <c r="D25" s="113"/>
      <c r="E25" s="113"/>
      <c r="F25" s="113"/>
      <c r="G25" s="113"/>
      <c r="H25" s="114"/>
    </row>
    <row r="26" spans="1:8" ht="60">
      <c r="A26" s="6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10</v>
      </c>
    </row>
    <row r="27" spans="1:8" ht="60">
      <c r="A27" s="21">
        <v>1</v>
      </c>
      <c r="B27" s="26" t="s">
        <v>67</v>
      </c>
      <c r="C27" s="27" t="s">
        <v>68</v>
      </c>
      <c r="D27" s="28" t="s">
        <v>69</v>
      </c>
      <c r="E27" s="28">
        <v>1</v>
      </c>
      <c r="F27" s="28" t="s">
        <v>70</v>
      </c>
      <c r="G27" s="28">
        <v>1</v>
      </c>
      <c r="H27" s="20"/>
    </row>
    <row r="28" spans="1:8" ht="45">
      <c r="A28" s="21">
        <v>2</v>
      </c>
      <c r="B28" s="29" t="s">
        <v>71</v>
      </c>
      <c r="C28" s="27" t="s">
        <v>72</v>
      </c>
      <c r="D28" s="28" t="s">
        <v>69</v>
      </c>
      <c r="E28" s="28">
        <v>1</v>
      </c>
      <c r="F28" s="28" t="s">
        <v>70</v>
      </c>
      <c r="G28" s="28">
        <v>1</v>
      </c>
      <c r="H28" s="20"/>
    </row>
    <row r="29" spans="1:8" ht="30">
      <c r="A29" s="21">
        <v>3</v>
      </c>
      <c r="B29" s="29" t="s">
        <v>73</v>
      </c>
      <c r="C29" s="27" t="s">
        <v>74</v>
      </c>
      <c r="D29" s="28" t="s">
        <v>69</v>
      </c>
      <c r="E29" s="28">
        <v>1</v>
      </c>
      <c r="F29" s="28" t="s">
        <v>70</v>
      </c>
      <c r="G29" s="28">
        <v>1</v>
      </c>
      <c r="H29" s="20"/>
    </row>
    <row r="30" spans="1:8" ht="30">
      <c r="A30" s="21">
        <v>4</v>
      </c>
      <c r="B30" s="29" t="s">
        <v>75</v>
      </c>
      <c r="C30" s="27" t="s">
        <v>76</v>
      </c>
      <c r="D30" s="28" t="s">
        <v>69</v>
      </c>
      <c r="E30" s="28">
        <v>1</v>
      </c>
      <c r="F30" s="28" t="s">
        <v>70</v>
      </c>
      <c r="G30" s="28">
        <v>1</v>
      </c>
      <c r="H30" s="20"/>
    </row>
    <row r="31" spans="1:8" ht="30">
      <c r="A31" s="21">
        <v>5</v>
      </c>
      <c r="B31" s="29" t="s">
        <v>77</v>
      </c>
      <c r="C31" s="27" t="s">
        <v>78</v>
      </c>
      <c r="D31" s="28" t="s">
        <v>69</v>
      </c>
      <c r="E31" s="28">
        <v>1</v>
      </c>
      <c r="F31" s="28" t="s">
        <v>70</v>
      </c>
      <c r="G31" s="28">
        <v>1</v>
      </c>
      <c r="H31" s="20"/>
    </row>
    <row r="32" spans="1:8" ht="30">
      <c r="A32" s="21">
        <v>6</v>
      </c>
      <c r="B32" s="26" t="s">
        <v>79</v>
      </c>
      <c r="C32" s="27" t="s">
        <v>80</v>
      </c>
      <c r="D32" s="28" t="s">
        <v>69</v>
      </c>
      <c r="E32" s="28">
        <v>1</v>
      </c>
      <c r="F32" s="28" t="s">
        <v>70</v>
      </c>
      <c r="G32" s="28">
        <v>1</v>
      </c>
      <c r="H32" s="20"/>
    </row>
    <row r="33" spans="1:8" ht="30">
      <c r="A33" s="21">
        <v>7</v>
      </c>
      <c r="B33" s="29" t="s">
        <v>81</v>
      </c>
      <c r="C33" s="30" t="s">
        <v>82</v>
      </c>
      <c r="D33" s="28" t="s">
        <v>69</v>
      </c>
      <c r="E33" s="28">
        <v>1</v>
      </c>
      <c r="F33" s="28" t="s">
        <v>70</v>
      </c>
      <c r="G33" s="28">
        <v>1</v>
      </c>
      <c r="H33" s="20"/>
    </row>
    <row r="34" spans="1:8" s="24" customFormat="1" ht="30">
      <c r="A34" s="21">
        <v>8</v>
      </c>
      <c r="B34" s="29" t="s">
        <v>83</v>
      </c>
      <c r="C34" s="27" t="s">
        <v>84</v>
      </c>
      <c r="D34" s="28" t="s">
        <v>69</v>
      </c>
      <c r="E34" s="28">
        <v>1</v>
      </c>
      <c r="F34" s="28" t="s">
        <v>70</v>
      </c>
      <c r="G34" s="28">
        <v>1</v>
      </c>
      <c r="H34" s="20"/>
    </row>
    <row r="35" spans="1:8" s="24" customFormat="1" ht="30">
      <c r="A35" s="21">
        <v>9</v>
      </c>
      <c r="B35" s="29" t="s">
        <v>85</v>
      </c>
      <c r="C35" s="31" t="s">
        <v>86</v>
      </c>
      <c r="D35" s="28" t="s">
        <v>69</v>
      </c>
      <c r="E35" s="28">
        <v>1</v>
      </c>
      <c r="F35" s="28" t="s">
        <v>70</v>
      </c>
      <c r="G35" s="28">
        <v>1</v>
      </c>
      <c r="H35" s="20"/>
    </row>
    <row r="36" spans="1:8">
      <c r="A36" s="21">
        <v>10</v>
      </c>
      <c r="B36" s="29" t="s">
        <v>87</v>
      </c>
      <c r="C36" s="27" t="s">
        <v>88</v>
      </c>
      <c r="D36" s="28" t="s">
        <v>69</v>
      </c>
      <c r="E36" s="28">
        <v>1</v>
      </c>
      <c r="F36" s="28" t="s">
        <v>70</v>
      </c>
      <c r="G36" s="28">
        <v>1</v>
      </c>
      <c r="H36" s="20"/>
    </row>
    <row r="37" spans="1:8" ht="15.75" thickBot="1">
      <c r="A37" s="21">
        <v>11</v>
      </c>
      <c r="B37" s="32" t="s">
        <v>89</v>
      </c>
      <c r="C37" s="33" t="s">
        <v>90</v>
      </c>
      <c r="D37" s="34" t="s">
        <v>91</v>
      </c>
      <c r="E37" s="34">
        <v>1</v>
      </c>
      <c r="F37" s="34" t="s">
        <v>70</v>
      </c>
      <c r="G37" s="34">
        <v>2</v>
      </c>
      <c r="H37" s="20"/>
    </row>
    <row r="38" spans="1:8" ht="23.25" customHeight="1" thickBot="1">
      <c r="A38" s="106" t="s">
        <v>17</v>
      </c>
      <c r="B38" s="107"/>
      <c r="C38" s="107"/>
      <c r="D38" s="107"/>
      <c r="E38" s="107"/>
      <c r="F38" s="107"/>
      <c r="G38" s="107"/>
      <c r="H38" s="107"/>
    </row>
    <row r="39" spans="1:8" ht="15.75" customHeight="1">
      <c r="A39" s="108" t="s">
        <v>8</v>
      </c>
      <c r="B39" s="109"/>
      <c r="C39" s="109"/>
      <c r="D39" s="109"/>
      <c r="E39" s="109"/>
      <c r="F39" s="109"/>
      <c r="G39" s="109"/>
      <c r="H39" s="110"/>
    </row>
    <row r="40" spans="1:8" s="24" customFormat="1">
      <c r="A40" s="115" t="s">
        <v>60</v>
      </c>
      <c r="B40" s="116"/>
      <c r="C40" s="116"/>
      <c r="D40" s="116"/>
      <c r="E40" s="116"/>
      <c r="F40" s="116"/>
      <c r="G40" s="116"/>
      <c r="H40" s="117"/>
    </row>
    <row r="41" spans="1:8" s="24" customFormat="1">
      <c r="A41" s="115" t="s">
        <v>92</v>
      </c>
      <c r="B41" s="116"/>
      <c r="C41" s="116"/>
      <c r="D41" s="116"/>
      <c r="E41" s="116"/>
      <c r="F41" s="116"/>
      <c r="G41" s="116"/>
      <c r="H41" s="117"/>
    </row>
    <row r="42" spans="1:8" s="24" customFormat="1">
      <c r="A42" s="115" t="s">
        <v>93</v>
      </c>
      <c r="B42" s="116"/>
      <c r="C42" s="116"/>
      <c r="D42" s="116"/>
      <c r="E42" s="116"/>
      <c r="F42" s="116"/>
      <c r="G42" s="116"/>
      <c r="H42" s="117"/>
    </row>
    <row r="43" spans="1:8" s="24" customFormat="1">
      <c r="A43" s="102" t="s">
        <v>94</v>
      </c>
      <c r="B43" s="103"/>
      <c r="C43" s="103"/>
      <c r="D43" s="103"/>
      <c r="E43" s="103"/>
      <c r="F43" s="103"/>
      <c r="G43" s="103"/>
      <c r="H43" s="104"/>
    </row>
    <row r="44" spans="1:8" s="24" customFormat="1">
      <c r="A44" s="102" t="s">
        <v>40</v>
      </c>
      <c r="B44" s="103"/>
      <c r="C44" s="103"/>
      <c r="D44" s="103"/>
      <c r="E44" s="103"/>
      <c r="F44" s="103"/>
      <c r="G44" s="103"/>
      <c r="H44" s="104"/>
    </row>
    <row r="45" spans="1:8" s="24" customFormat="1">
      <c r="A45" s="102" t="s">
        <v>64</v>
      </c>
      <c r="B45" s="103"/>
      <c r="C45" s="103"/>
      <c r="D45" s="103"/>
      <c r="E45" s="103"/>
      <c r="F45" s="103"/>
      <c r="G45" s="103"/>
      <c r="H45" s="104"/>
    </row>
    <row r="46" spans="1:8" s="24" customFormat="1">
      <c r="A46" s="102" t="s">
        <v>95</v>
      </c>
      <c r="B46" s="103"/>
      <c r="C46" s="103"/>
      <c r="D46" s="103"/>
      <c r="E46" s="103"/>
      <c r="F46" s="103"/>
      <c r="G46" s="103"/>
      <c r="H46" s="104"/>
    </row>
    <row r="47" spans="1:8" s="24" customFormat="1">
      <c r="A47" s="102" t="s">
        <v>66</v>
      </c>
      <c r="B47" s="103"/>
      <c r="C47" s="103"/>
      <c r="D47" s="103"/>
      <c r="E47" s="103"/>
      <c r="F47" s="103"/>
      <c r="G47" s="103"/>
      <c r="H47" s="104"/>
    </row>
    <row r="48" spans="1:8" ht="60">
      <c r="A48" s="2" t="s">
        <v>6</v>
      </c>
      <c r="B48" s="2" t="s">
        <v>5</v>
      </c>
      <c r="C48" s="4" t="s">
        <v>4</v>
      </c>
      <c r="D48" s="2" t="s">
        <v>3</v>
      </c>
      <c r="E48" s="7" t="s">
        <v>2</v>
      </c>
      <c r="F48" s="7" t="s">
        <v>1</v>
      </c>
      <c r="G48" s="7" t="s">
        <v>0</v>
      </c>
      <c r="H48" s="2" t="s">
        <v>10</v>
      </c>
    </row>
    <row r="49" spans="1:8">
      <c r="A49" s="22">
        <v>1</v>
      </c>
      <c r="B49" s="26" t="s">
        <v>96</v>
      </c>
      <c r="C49" s="35" t="s">
        <v>97</v>
      </c>
      <c r="D49" s="36" t="s">
        <v>98</v>
      </c>
      <c r="E49" s="36">
        <v>1</v>
      </c>
      <c r="F49" s="36" t="s">
        <v>70</v>
      </c>
      <c r="G49" s="36">
        <v>18</v>
      </c>
      <c r="H49" s="20"/>
    </row>
    <row r="50" spans="1:8">
      <c r="A50" s="22">
        <v>2</v>
      </c>
      <c r="B50" s="26" t="s">
        <v>99</v>
      </c>
      <c r="C50" s="35" t="s">
        <v>100</v>
      </c>
      <c r="D50" s="36" t="s">
        <v>98</v>
      </c>
      <c r="E50" s="36">
        <v>1</v>
      </c>
      <c r="F50" s="36" t="s">
        <v>70</v>
      </c>
      <c r="G50" s="36">
        <v>9</v>
      </c>
      <c r="H50" s="20"/>
    </row>
    <row r="51" spans="1:8">
      <c r="A51" s="22">
        <v>3</v>
      </c>
      <c r="B51" s="37" t="s">
        <v>89</v>
      </c>
      <c r="C51" s="37" t="s">
        <v>101</v>
      </c>
      <c r="D51" s="28" t="s">
        <v>91</v>
      </c>
      <c r="E51" s="36">
        <v>1</v>
      </c>
      <c r="F51" s="36" t="s">
        <v>70</v>
      </c>
      <c r="G51" s="36">
        <v>4</v>
      </c>
      <c r="H51" s="20"/>
    </row>
    <row r="52" spans="1:8" ht="15.75" thickBot="1">
      <c r="A52" s="22">
        <v>4</v>
      </c>
      <c r="B52" s="33" t="s">
        <v>102</v>
      </c>
      <c r="C52" s="38" t="s">
        <v>103</v>
      </c>
      <c r="D52" s="34" t="s">
        <v>98</v>
      </c>
      <c r="E52" s="39">
        <v>1</v>
      </c>
      <c r="F52" s="39" t="s">
        <v>70</v>
      </c>
      <c r="G52" s="39">
        <v>1</v>
      </c>
      <c r="H52" s="20"/>
    </row>
    <row r="53" spans="1:8" ht="23.25" customHeight="1" thickBot="1">
      <c r="A53" s="106" t="s">
        <v>18</v>
      </c>
      <c r="B53" s="107"/>
      <c r="C53" s="107"/>
      <c r="D53" s="107"/>
      <c r="E53" s="107"/>
      <c r="F53" s="107"/>
      <c r="G53" s="107"/>
      <c r="H53" s="107"/>
    </row>
    <row r="54" spans="1:8" ht="15.75" customHeight="1">
      <c r="A54" s="108" t="s">
        <v>8</v>
      </c>
      <c r="B54" s="109"/>
      <c r="C54" s="109"/>
      <c r="D54" s="109"/>
      <c r="E54" s="109"/>
      <c r="F54" s="109"/>
      <c r="G54" s="109"/>
      <c r="H54" s="110"/>
    </row>
    <row r="55" spans="1:8" s="24" customFormat="1">
      <c r="A55" s="102" t="s">
        <v>104</v>
      </c>
      <c r="B55" s="103"/>
      <c r="C55" s="103"/>
      <c r="D55" s="103"/>
      <c r="E55" s="103"/>
      <c r="F55" s="103"/>
      <c r="G55" s="103"/>
      <c r="H55" s="104"/>
    </row>
    <row r="56" spans="1:8" s="24" customFormat="1">
      <c r="A56" s="102" t="s">
        <v>105</v>
      </c>
      <c r="B56" s="103"/>
      <c r="C56" s="103"/>
      <c r="D56" s="103"/>
      <c r="E56" s="103"/>
      <c r="F56" s="103"/>
      <c r="G56" s="103"/>
      <c r="H56" s="104"/>
    </row>
    <row r="57" spans="1:8" s="24" customFormat="1">
      <c r="A57" s="102" t="s">
        <v>106</v>
      </c>
      <c r="B57" s="103"/>
      <c r="C57" s="103"/>
      <c r="D57" s="103"/>
      <c r="E57" s="103"/>
      <c r="F57" s="103"/>
      <c r="G57" s="103"/>
      <c r="H57" s="104"/>
    </row>
    <row r="58" spans="1:8" s="24" customFormat="1">
      <c r="A58" s="102" t="s">
        <v>107</v>
      </c>
      <c r="B58" s="103"/>
      <c r="C58" s="103"/>
      <c r="D58" s="103"/>
      <c r="E58" s="103"/>
      <c r="F58" s="103"/>
      <c r="G58" s="103"/>
      <c r="H58" s="104"/>
    </row>
    <row r="59" spans="1:8" s="24" customFormat="1">
      <c r="A59" s="102" t="s">
        <v>40</v>
      </c>
      <c r="B59" s="103"/>
      <c r="C59" s="103"/>
      <c r="D59" s="103"/>
      <c r="E59" s="103"/>
      <c r="F59" s="103"/>
      <c r="G59" s="103"/>
      <c r="H59" s="104"/>
    </row>
    <row r="60" spans="1:8" s="24" customFormat="1">
      <c r="A60" s="102" t="s">
        <v>64</v>
      </c>
      <c r="B60" s="103"/>
      <c r="C60" s="103"/>
      <c r="D60" s="103"/>
      <c r="E60" s="103"/>
      <c r="F60" s="103"/>
      <c r="G60" s="103"/>
      <c r="H60" s="104"/>
    </row>
    <row r="61" spans="1:8" s="24" customFormat="1">
      <c r="A61" s="102" t="s">
        <v>95</v>
      </c>
      <c r="B61" s="103"/>
      <c r="C61" s="103"/>
      <c r="D61" s="103"/>
      <c r="E61" s="103"/>
      <c r="F61" s="103"/>
      <c r="G61" s="103"/>
      <c r="H61" s="104"/>
    </row>
    <row r="62" spans="1:8" s="24" customFormat="1">
      <c r="A62" s="102" t="s">
        <v>66</v>
      </c>
      <c r="B62" s="103"/>
      <c r="C62" s="103"/>
      <c r="D62" s="103"/>
      <c r="E62" s="103"/>
      <c r="F62" s="103"/>
      <c r="G62" s="103"/>
      <c r="H62" s="104"/>
    </row>
    <row r="63" spans="1:8" ht="60">
      <c r="A63" s="3" t="s">
        <v>6</v>
      </c>
      <c r="B63" s="2" t="s">
        <v>5</v>
      </c>
      <c r="C63" s="4" t="s">
        <v>4</v>
      </c>
      <c r="D63" s="7" t="s">
        <v>3</v>
      </c>
      <c r="E63" s="7" t="s">
        <v>2</v>
      </c>
      <c r="F63" s="7" t="s">
        <v>1</v>
      </c>
      <c r="G63" s="7" t="s">
        <v>0</v>
      </c>
      <c r="H63" s="2" t="s">
        <v>10</v>
      </c>
    </row>
    <row r="64" spans="1:8" s="24" customFormat="1" ht="105">
      <c r="A64" s="40">
        <v>1</v>
      </c>
      <c r="B64" s="26" t="s">
        <v>108</v>
      </c>
      <c r="C64" s="41" t="s">
        <v>109</v>
      </c>
      <c r="D64" s="28" t="s">
        <v>110</v>
      </c>
      <c r="E64" s="28">
        <v>1</v>
      </c>
      <c r="F64" s="28" t="s">
        <v>70</v>
      </c>
      <c r="G64" s="28">
        <v>1</v>
      </c>
      <c r="H64" s="42"/>
    </row>
    <row r="65" spans="1:8" s="24" customFormat="1">
      <c r="A65" s="40">
        <v>2</v>
      </c>
      <c r="B65" s="26" t="s">
        <v>111</v>
      </c>
      <c r="C65" s="27" t="s">
        <v>112</v>
      </c>
      <c r="D65" s="28" t="s">
        <v>110</v>
      </c>
      <c r="E65" s="28">
        <v>1</v>
      </c>
      <c r="F65" s="28" t="s">
        <v>70</v>
      </c>
      <c r="G65" s="28">
        <v>1</v>
      </c>
      <c r="H65" s="42"/>
    </row>
    <row r="66" spans="1:8" s="24" customFormat="1">
      <c r="A66" s="40">
        <v>3</v>
      </c>
      <c r="B66" s="26" t="s">
        <v>113</v>
      </c>
      <c r="C66" s="27" t="s">
        <v>114</v>
      </c>
      <c r="D66" s="28" t="s">
        <v>110</v>
      </c>
      <c r="E66" s="28">
        <v>1</v>
      </c>
      <c r="F66" s="28" t="s">
        <v>70</v>
      </c>
      <c r="G66" s="28">
        <v>1</v>
      </c>
      <c r="H66" s="42"/>
    </row>
    <row r="67" spans="1:8" s="24" customFormat="1">
      <c r="A67" s="40">
        <v>4</v>
      </c>
      <c r="B67" s="26" t="s">
        <v>115</v>
      </c>
      <c r="C67" s="27" t="s">
        <v>116</v>
      </c>
      <c r="D67" s="28" t="s">
        <v>110</v>
      </c>
      <c r="E67" s="28">
        <v>1</v>
      </c>
      <c r="F67" s="28" t="s">
        <v>70</v>
      </c>
      <c r="G67" s="28">
        <v>1</v>
      </c>
      <c r="H67" s="42"/>
    </row>
    <row r="68" spans="1:8" s="24" customFormat="1">
      <c r="A68" s="40">
        <v>5</v>
      </c>
      <c r="B68" s="26" t="s">
        <v>117</v>
      </c>
      <c r="C68" s="27" t="s">
        <v>114</v>
      </c>
      <c r="D68" s="28" t="s">
        <v>110</v>
      </c>
      <c r="E68" s="28">
        <v>1</v>
      </c>
      <c r="F68" s="28" t="s">
        <v>70</v>
      </c>
      <c r="G68" s="28">
        <v>1</v>
      </c>
      <c r="H68" s="42"/>
    </row>
    <row r="69" spans="1:8" s="24" customFormat="1">
      <c r="A69" s="40">
        <v>6</v>
      </c>
      <c r="B69" s="26" t="s">
        <v>118</v>
      </c>
      <c r="C69" s="27" t="s">
        <v>119</v>
      </c>
      <c r="D69" s="28" t="s">
        <v>91</v>
      </c>
      <c r="E69" s="28">
        <v>1</v>
      </c>
      <c r="F69" s="28" t="s">
        <v>70</v>
      </c>
      <c r="G69" s="28">
        <v>1</v>
      </c>
      <c r="H69" s="42"/>
    </row>
    <row r="70" spans="1:8" s="24" customFormat="1" ht="30">
      <c r="A70" s="40">
        <v>7</v>
      </c>
      <c r="B70" s="26" t="s">
        <v>120</v>
      </c>
      <c r="C70" s="27" t="s">
        <v>134</v>
      </c>
      <c r="D70" s="28" t="s">
        <v>121</v>
      </c>
      <c r="E70" s="28">
        <v>1</v>
      </c>
      <c r="F70" s="28" t="s">
        <v>70</v>
      </c>
      <c r="G70" s="28">
        <v>1</v>
      </c>
      <c r="H70" s="43" t="s">
        <v>122</v>
      </c>
    </row>
    <row r="71" spans="1:8" s="24" customFormat="1">
      <c r="A71" s="40">
        <v>8</v>
      </c>
      <c r="B71" s="26" t="s">
        <v>120</v>
      </c>
      <c r="C71" s="27" t="s">
        <v>123</v>
      </c>
      <c r="D71" s="28" t="s">
        <v>121</v>
      </c>
      <c r="E71" s="28">
        <v>1</v>
      </c>
      <c r="F71" s="28" t="s">
        <v>70</v>
      </c>
      <c r="G71" s="28">
        <v>1</v>
      </c>
      <c r="H71" s="42"/>
    </row>
    <row r="72" spans="1:8" s="24" customFormat="1">
      <c r="A72" s="40">
        <v>9</v>
      </c>
      <c r="B72" s="26" t="s">
        <v>124</v>
      </c>
      <c r="C72" s="27" t="s">
        <v>125</v>
      </c>
      <c r="D72" s="28" t="s">
        <v>91</v>
      </c>
      <c r="E72" s="28">
        <v>1</v>
      </c>
      <c r="F72" s="28" t="s">
        <v>70</v>
      </c>
      <c r="G72" s="28">
        <v>1</v>
      </c>
      <c r="H72" s="42"/>
    </row>
    <row r="73" spans="1:8" s="24" customFormat="1">
      <c r="A73" s="40">
        <v>10</v>
      </c>
      <c r="B73" s="26" t="s">
        <v>126</v>
      </c>
      <c r="C73" s="27" t="s">
        <v>127</v>
      </c>
      <c r="D73" s="28" t="s">
        <v>110</v>
      </c>
      <c r="E73" s="28">
        <v>1</v>
      </c>
      <c r="F73" s="28" t="s">
        <v>70</v>
      </c>
      <c r="G73" s="28">
        <v>1</v>
      </c>
      <c r="H73" s="42"/>
    </row>
    <row r="74" spans="1:8" s="24" customFormat="1">
      <c r="A74" s="40">
        <v>11</v>
      </c>
      <c r="B74" s="44" t="s">
        <v>128</v>
      </c>
      <c r="C74" s="27" t="s">
        <v>129</v>
      </c>
      <c r="D74" s="28" t="s">
        <v>110</v>
      </c>
      <c r="E74" s="28">
        <v>1</v>
      </c>
      <c r="F74" s="28" t="s">
        <v>70</v>
      </c>
      <c r="G74" s="28">
        <v>1</v>
      </c>
      <c r="H74" s="42"/>
    </row>
    <row r="75" spans="1:8" s="24" customFormat="1">
      <c r="A75" s="40">
        <v>12</v>
      </c>
      <c r="B75" s="26" t="s">
        <v>96</v>
      </c>
      <c r="C75" s="27" t="s">
        <v>97</v>
      </c>
      <c r="D75" s="28" t="s">
        <v>98</v>
      </c>
      <c r="E75" s="28">
        <v>1</v>
      </c>
      <c r="F75" s="28" t="s">
        <v>70</v>
      </c>
      <c r="G75" s="28">
        <v>17</v>
      </c>
      <c r="H75" s="42"/>
    </row>
    <row r="76" spans="1:8" s="24" customFormat="1">
      <c r="A76" s="40">
        <v>13</v>
      </c>
      <c r="B76" s="26" t="s">
        <v>99</v>
      </c>
      <c r="C76" s="27" t="s">
        <v>130</v>
      </c>
      <c r="D76" s="28" t="s">
        <v>98</v>
      </c>
      <c r="E76" s="28">
        <v>1</v>
      </c>
      <c r="F76" s="28" t="s">
        <v>70</v>
      </c>
      <c r="G76" s="28">
        <v>9</v>
      </c>
      <c r="H76" s="42"/>
    </row>
    <row r="77" spans="1:8" s="24" customFormat="1">
      <c r="A77" s="40">
        <v>14</v>
      </c>
      <c r="B77" s="37" t="s">
        <v>89</v>
      </c>
      <c r="C77" s="41" t="s">
        <v>101</v>
      </c>
      <c r="D77" s="28" t="s">
        <v>91</v>
      </c>
      <c r="E77" s="36">
        <v>1</v>
      </c>
      <c r="F77" s="36" t="s">
        <v>70</v>
      </c>
      <c r="G77" s="36">
        <v>4</v>
      </c>
      <c r="H77" s="42"/>
    </row>
    <row r="78" spans="1:8" s="24" customFormat="1" ht="15.75" thickBot="1">
      <c r="A78" s="45">
        <v>15</v>
      </c>
      <c r="B78" s="46" t="s">
        <v>131</v>
      </c>
      <c r="C78" s="48" t="s">
        <v>132</v>
      </c>
      <c r="D78" s="34" t="s">
        <v>133</v>
      </c>
      <c r="E78" s="34">
        <v>1</v>
      </c>
      <c r="F78" s="34" t="s">
        <v>70</v>
      </c>
      <c r="G78" s="34">
        <v>1</v>
      </c>
      <c r="H78" s="47"/>
    </row>
    <row r="79" spans="1:8" s="24" customFormat="1" ht="20.25">
      <c r="A79" s="99" t="s">
        <v>135</v>
      </c>
      <c r="B79" s="100"/>
      <c r="C79" s="100"/>
      <c r="D79" s="100"/>
      <c r="E79" s="100"/>
      <c r="F79" s="100"/>
      <c r="G79" s="100"/>
      <c r="H79" s="101"/>
    </row>
    <row r="80" spans="1:8" s="24" customFormat="1">
      <c r="A80" s="105" t="s">
        <v>8</v>
      </c>
      <c r="B80" s="103"/>
      <c r="C80" s="103"/>
      <c r="D80" s="103"/>
      <c r="E80" s="103"/>
      <c r="F80" s="103"/>
      <c r="G80" s="103"/>
      <c r="H80" s="104"/>
    </row>
    <row r="81" spans="1:8" s="24" customFormat="1">
      <c r="A81" s="102" t="s">
        <v>136</v>
      </c>
      <c r="B81" s="103"/>
      <c r="C81" s="103"/>
      <c r="D81" s="103"/>
      <c r="E81" s="103"/>
      <c r="F81" s="103"/>
      <c r="G81" s="103"/>
      <c r="H81" s="104"/>
    </row>
    <row r="82" spans="1:8" s="24" customFormat="1">
      <c r="A82" s="102" t="s">
        <v>105</v>
      </c>
      <c r="B82" s="103"/>
      <c r="C82" s="103"/>
      <c r="D82" s="103"/>
      <c r="E82" s="103"/>
      <c r="F82" s="103"/>
      <c r="G82" s="103"/>
      <c r="H82" s="104"/>
    </row>
    <row r="83" spans="1:8" s="24" customFormat="1">
      <c r="A83" s="102" t="s">
        <v>137</v>
      </c>
      <c r="B83" s="103"/>
      <c r="C83" s="103"/>
      <c r="D83" s="103"/>
      <c r="E83" s="103"/>
      <c r="F83" s="103"/>
      <c r="G83" s="103"/>
      <c r="H83" s="104"/>
    </row>
    <row r="84" spans="1:8" s="24" customFormat="1">
      <c r="A84" s="102" t="s">
        <v>138</v>
      </c>
      <c r="B84" s="103"/>
      <c r="C84" s="103"/>
      <c r="D84" s="103"/>
      <c r="E84" s="103"/>
      <c r="F84" s="103"/>
      <c r="G84" s="103"/>
      <c r="H84" s="104"/>
    </row>
    <row r="85" spans="1:8" s="24" customFormat="1">
      <c r="A85" s="102" t="s">
        <v>40</v>
      </c>
      <c r="B85" s="103"/>
      <c r="C85" s="103"/>
      <c r="D85" s="103"/>
      <c r="E85" s="103"/>
      <c r="F85" s="103"/>
      <c r="G85" s="103"/>
      <c r="H85" s="104"/>
    </row>
    <row r="86" spans="1:8" s="24" customFormat="1">
      <c r="A86" s="102" t="s">
        <v>64</v>
      </c>
      <c r="B86" s="103"/>
      <c r="C86" s="103"/>
      <c r="D86" s="103"/>
      <c r="E86" s="103"/>
      <c r="F86" s="103"/>
      <c r="G86" s="103"/>
      <c r="H86" s="104"/>
    </row>
    <row r="87" spans="1:8" s="24" customFormat="1">
      <c r="A87" s="102" t="s">
        <v>95</v>
      </c>
      <c r="B87" s="103"/>
      <c r="C87" s="103"/>
      <c r="D87" s="103"/>
      <c r="E87" s="103"/>
      <c r="F87" s="103"/>
      <c r="G87" s="103"/>
      <c r="H87" s="104"/>
    </row>
    <row r="88" spans="1:8" s="24" customFormat="1">
      <c r="A88" s="102" t="s">
        <v>66</v>
      </c>
      <c r="B88" s="103"/>
      <c r="C88" s="103"/>
      <c r="D88" s="103"/>
      <c r="E88" s="103"/>
      <c r="F88" s="103"/>
      <c r="G88" s="103"/>
      <c r="H88" s="104"/>
    </row>
    <row r="89" spans="1:8" s="24" customFormat="1" ht="60">
      <c r="A89" s="49" t="s">
        <v>6</v>
      </c>
      <c r="B89" s="36" t="s">
        <v>5</v>
      </c>
      <c r="C89" s="36" t="s">
        <v>4</v>
      </c>
      <c r="D89" s="36" t="s">
        <v>3</v>
      </c>
      <c r="E89" s="36" t="s">
        <v>2</v>
      </c>
      <c r="F89" s="36" t="s">
        <v>1</v>
      </c>
      <c r="G89" s="36" t="s">
        <v>0</v>
      </c>
      <c r="H89" s="50" t="s">
        <v>10</v>
      </c>
    </row>
    <row r="90" spans="1:8" s="24" customFormat="1">
      <c r="A90" s="40">
        <v>1</v>
      </c>
      <c r="B90" s="26" t="s">
        <v>96</v>
      </c>
      <c r="C90" s="27" t="s">
        <v>97</v>
      </c>
      <c r="D90" s="28" t="s">
        <v>98</v>
      </c>
      <c r="E90" s="28">
        <v>1</v>
      </c>
      <c r="F90" s="28" t="s">
        <v>70</v>
      </c>
      <c r="G90" s="28">
        <v>7</v>
      </c>
      <c r="H90" s="42"/>
    </row>
    <row r="91" spans="1:8" s="24" customFormat="1" ht="15.75" thickBot="1">
      <c r="A91" s="45">
        <v>2</v>
      </c>
      <c r="B91" s="51" t="s">
        <v>99</v>
      </c>
      <c r="C91" s="38" t="s">
        <v>130</v>
      </c>
      <c r="D91" s="34" t="s">
        <v>98</v>
      </c>
      <c r="E91" s="34">
        <v>1</v>
      </c>
      <c r="F91" s="34" t="s">
        <v>70</v>
      </c>
      <c r="G91" s="34">
        <v>7</v>
      </c>
      <c r="H91" s="52"/>
    </row>
    <row r="92" spans="1:8" s="24" customFormat="1" ht="20.25">
      <c r="A92" s="99" t="s">
        <v>7</v>
      </c>
      <c r="B92" s="100"/>
      <c r="C92" s="100"/>
      <c r="D92" s="100"/>
      <c r="E92" s="100"/>
      <c r="F92" s="100"/>
      <c r="G92" s="100"/>
      <c r="H92" s="101"/>
    </row>
    <row r="93" spans="1:8" s="24" customFormat="1" ht="60">
      <c r="A93" s="49" t="s">
        <v>6</v>
      </c>
      <c r="B93" s="36" t="s">
        <v>5</v>
      </c>
      <c r="C93" s="36" t="s">
        <v>4</v>
      </c>
      <c r="D93" s="36" t="s">
        <v>3</v>
      </c>
      <c r="E93" s="36" t="s">
        <v>2</v>
      </c>
      <c r="F93" s="36" t="s">
        <v>1</v>
      </c>
      <c r="G93" s="36" t="s">
        <v>0</v>
      </c>
      <c r="H93" s="50" t="s">
        <v>10</v>
      </c>
    </row>
    <row r="94" spans="1:8" s="24" customFormat="1" ht="30">
      <c r="A94" s="40">
        <v>1</v>
      </c>
      <c r="B94" s="53" t="s">
        <v>139</v>
      </c>
      <c r="C94" s="54" t="s">
        <v>140</v>
      </c>
      <c r="D94" s="28" t="s">
        <v>133</v>
      </c>
      <c r="E94" s="28">
        <v>1</v>
      </c>
      <c r="F94" s="28" t="s">
        <v>70</v>
      </c>
      <c r="G94" s="28">
        <f>E94</f>
        <v>1</v>
      </c>
      <c r="H94" s="55"/>
    </row>
    <row r="95" spans="1:8" s="24" customFormat="1" ht="15.75" thickBot="1">
      <c r="A95" s="45">
        <v>2</v>
      </c>
      <c r="B95" s="56" t="s">
        <v>141</v>
      </c>
      <c r="C95" s="48" t="s">
        <v>142</v>
      </c>
      <c r="D95" s="34" t="s">
        <v>133</v>
      </c>
      <c r="E95" s="34">
        <v>1</v>
      </c>
      <c r="F95" s="34" t="s">
        <v>70</v>
      </c>
      <c r="G95" s="34">
        <f>E95</f>
        <v>1</v>
      </c>
      <c r="H95" s="47"/>
    </row>
    <row r="96" spans="1:8" s="24" customFormat="1" ht="15" customHeight="1">
      <c r="A96" s="23"/>
      <c r="B96" s="23"/>
      <c r="C96" s="23"/>
      <c r="D96" s="23"/>
      <c r="E96" s="23"/>
      <c r="F96" s="23"/>
      <c r="G96" s="23"/>
      <c r="H96" s="23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60:H60"/>
    <mergeCell ref="A44:H44"/>
    <mergeCell ref="A45:H45"/>
    <mergeCell ref="A46:H46"/>
    <mergeCell ref="A47:H47"/>
    <mergeCell ref="A53:H53"/>
    <mergeCell ref="A54:H54"/>
    <mergeCell ref="A55:H55"/>
    <mergeCell ref="A56:H56"/>
    <mergeCell ref="A57:H57"/>
    <mergeCell ref="A58:H58"/>
    <mergeCell ref="A59:H59"/>
    <mergeCell ref="A92:H92"/>
    <mergeCell ref="A86:H86"/>
    <mergeCell ref="A87:H87"/>
    <mergeCell ref="A88:H88"/>
    <mergeCell ref="A61:H61"/>
    <mergeCell ref="A62:H62"/>
    <mergeCell ref="A79:H79"/>
    <mergeCell ref="A84:H84"/>
    <mergeCell ref="A85:H85"/>
    <mergeCell ref="A80:H80"/>
    <mergeCell ref="A81:H81"/>
    <mergeCell ref="A82:H82"/>
    <mergeCell ref="A83:H8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4"/>
  <sheetViews>
    <sheetView zoomScaleNormal="150" workbookViewId="0">
      <selection activeCell="C37" sqref="C37"/>
    </sheetView>
  </sheetViews>
  <sheetFormatPr defaultColWidth="14.42578125" defaultRowHeight="1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>
      <c r="A1" s="133" t="s">
        <v>9</v>
      </c>
      <c r="B1" s="134"/>
      <c r="C1" s="134"/>
      <c r="D1" s="134"/>
      <c r="E1" s="134"/>
      <c r="F1" s="134"/>
      <c r="G1" s="134"/>
      <c r="H1" s="134"/>
    </row>
    <row r="2" spans="1:8" s="9" customFormat="1" ht="20.25">
      <c r="A2" s="127" t="s">
        <v>31</v>
      </c>
      <c r="B2" s="127"/>
      <c r="C2" s="127"/>
      <c r="D2" s="127"/>
      <c r="E2" s="127"/>
      <c r="F2" s="127"/>
      <c r="G2" s="127"/>
      <c r="H2" s="127"/>
    </row>
    <row r="3" spans="1:8" s="9" customFormat="1" ht="20.25">
      <c r="A3" s="128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28"/>
      <c r="C3" s="128"/>
      <c r="D3" s="128"/>
      <c r="E3" s="128"/>
      <c r="F3" s="128"/>
      <c r="G3" s="128"/>
      <c r="H3" s="128"/>
    </row>
    <row r="4" spans="1:8" s="9" customFormat="1" ht="20.25">
      <c r="A4" s="127" t="s">
        <v>32</v>
      </c>
      <c r="B4" s="127"/>
      <c r="C4" s="127"/>
      <c r="D4" s="127"/>
      <c r="E4" s="127"/>
      <c r="F4" s="127"/>
      <c r="G4" s="127"/>
      <c r="H4" s="127"/>
    </row>
    <row r="5" spans="1:8" ht="20.25">
      <c r="A5" s="126" t="str">
        <f>'Информация о Чемпионате'!B3</f>
        <v>Проектирование и изготовление пресс-форм</v>
      </c>
      <c r="B5" s="126"/>
      <c r="C5" s="126"/>
      <c r="D5" s="126"/>
      <c r="E5" s="126"/>
      <c r="F5" s="126"/>
      <c r="G5" s="126"/>
      <c r="H5" s="126"/>
    </row>
    <row r="6" spans="1:8">
      <c r="A6" s="111" t="s">
        <v>11</v>
      </c>
      <c r="B6" s="125"/>
      <c r="C6" s="125"/>
      <c r="D6" s="125"/>
      <c r="E6" s="125"/>
      <c r="F6" s="125"/>
      <c r="G6" s="125"/>
      <c r="H6" s="125"/>
    </row>
    <row r="7" spans="1:8" ht="15.75">
      <c r="A7" s="111" t="s">
        <v>29</v>
      </c>
      <c r="B7" s="111"/>
      <c r="C7" s="129" t="str">
        <f>'Информация о Чемпионате'!B5</f>
        <v>Оренбургская область</v>
      </c>
      <c r="D7" s="129"/>
      <c r="E7" s="129"/>
      <c r="F7" s="129"/>
      <c r="G7" s="129"/>
      <c r="H7" s="129"/>
    </row>
    <row r="8" spans="1:8" ht="15.75">
      <c r="A8" s="111" t="s">
        <v>30</v>
      </c>
      <c r="B8" s="111"/>
      <c r="C8" s="111"/>
      <c r="D8" s="129" t="str">
        <f>'Информация о Чемпионате'!B6</f>
        <v>ГАПОУ "Гуманитарно-технический техникум"</v>
      </c>
      <c r="E8" s="129"/>
      <c r="F8" s="129"/>
      <c r="G8" s="129"/>
      <c r="H8" s="129"/>
    </row>
    <row r="9" spans="1:8" ht="15.75">
      <c r="A9" s="111" t="s">
        <v>26</v>
      </c>
      <c r="B9" s="111"/>
      <c r="C9" s="111" t="str">
        <f>'Информация о Чемпионате'!B7</f>
        <v>г. Оренбург, ул. Шевченко, д. 40</v>
      </c>
      <c r="D9" s="111"/>
      <c r="E9" s="111"/>
      <c r="F9" s="111"/>
      <c r="G9" s="111"/>
      <c r="H9" s="111"/>
    </row>
    <row r="10" spans="1:8" ht="15.75">
      <c r="A10" s="111" t="s">
        <v>28</v>
      </c>
      <c r="B10" s="111"/>
      <c r="C10" s="111" t="str">
        <f>'Информация о Чемпионате'!B9</f>
        <v xml:space="preserve">Явгастин Артур Масхутович </v>
      </c>
      <c r="D10" s="111"/>
      <c r="E10" s="111" t="str">
        <f>'Информация о Чемпионате'!B10</f>
        <v>a.yavgastin@bk.ru</v>
      </c>
      <c r="F10" s="111"/>
      <c r="G10" s="111">
        <f>'Информация о Чемпионате'!B11</f>
        <v>89873463498</v>
      </c>
      <c r="H10" s="111"/>
    </row>
    <row r="11" spans="1:8" ht="15.75" customHeight="1">
      <c r="A11" s="111" t="s">
        <v>36</v>
      </c>
      <c r="B11" s="111"/>
      <c r="C11" s="111">
        <f>'Информация о Чемпионате'!B12</f>
        <v>0</v>
      </c>
      <c r="D11" s="111"/>
      <c r="E11" s="111">
        <f>'Информация о Чемпионате'!B13</f>
        <v>0</v>
      </c>
      <c r="F11" s="111"/>
      <c r="G11" s="111">
        <f>'Информация о Чемпионате'!B14</f>
        <v>0</v>
      </c>
      <c r="H11" s="111"/>
    </row>
    <row r="12" spans="1:8" ht="15.75" customHeight="1">
      <c r="A12" s="111" t="s">
        <v>51</v>
      </c>
      <c r="B12" s="111"/>
      <c r="C12" s="111">
        <f>'Информация о Чемпионате'!B17</f>
        <v>0</v>
      </c>
      <c r="D12" s="111"/>
      <c r="E12" s="111"/>
      <c r="F12" s="111"/>
      <c r="G12" s="111"/>
      <c r="H12" s="111"/>
    </row>
    <row r="13" spans="1:8" ht="15.75">
      <c r="A13" s="111" t="s">
        <v>50</v>
      </c>
      <c r="B13" s="111"/>
      <c r="C13" s="111">
        <f>'Информация о Чемпионате'!B15</f>
        <v>5</v>
      </c>
      <c r="D13" s="111"/>
      <c r="E13" s="111"/>
      <c r="F13" s="111"/>
      <c r="G13" s="111"/>
      <c r="H13" s="111"/>
    </row>
    <row r="14" spans="1:8" ht="15.75">
      <c r="A14" s="111" t="s">
        <v>19</v>
      </c>
      <c r="B14" s="111"/>
      <c r="C14" s="111" t="str">
        <f>'Информация о Чемпионате'!B16</f>
        <v>Модули А, Б - 4 рабочих места, модуль В - 1 рабочее место</v>
      </c>
      <c r="D14" s="111"/>
      <c r="E14" s="111"/>
      <c r="F14" s="111"/>
      <c r="G14" s="111"/>
      <c r="H14" s="111"/>
    </row>
    <row r="15" spans="1:8" ht="15.75">
      <c r="A15" s="111" t="s">
        <v>27</v>
      </c>
      <c r="B15" s="111"/>
      <c r="C15" s="111" t="str">
        <f>'Информация о Чемпионате'!B8</f>
        <v>14-19 апреля 2025 г.</v>
      </c>
      <c r="D15" s="111"/>
      <c r="E15" s="111"/>
      <c r="F15" s="111"/>
      <c r="G15" s="111"/>
      <c r="H15" s="111"/>
    </row>
    <row r="16" spans="1:8" ht="21" thickBot="1">
      <c r="A16" s="106" t="s">
        <v>37</v>
      </c>
      <c r="B16" s="107"/>
      <c r="C16" s="107"/>
      <c r="D16" s="107"/>
      <c r="E16" s="107"/>
      <c r="F16" s="107"/>
      <c r="G16" s="107"/>
      <c r="H16" s="107"/>
    </row>
    <row r="17" spans="1:8">
      <c r="A17" s="108" t="s">
        <v>8</v>
      </c>
      <c r="B17" s="109"/>
      <c r="C17" s="109"/>
      <c r="D17" s="109"/>
      <c r="E17" s="109"/>
      <c r="F17" s="109"/>
      <c r="G17" s="109"/>
      <c r="H17" s="110"/>
    </row>
    <row r="18" spans="1:8" s="24" customFormat="1">
      <c r="A18" s="115" t="s">
        <v>143</v>
      </c>
      <c r="B18" s="116"/>
      <c r="C18" s="116"/>
      <c r="D18" s="116"/>
      <c r="E18" s="116"/>
      <c r="F18" s="116"/>
      <c r="G18" s="116"/>
      <c r="H18" s="117"/>
    </row>
    <row r="19" spans="1:8" s="24" customFormat="1">
      <c r="A19" s="115" t="s">
        <v>105</v>
      </c>
      <c r="B19" s="116"/>
      <c r="C19" s="116"/>
      <c r="D19" s="116"/>
      <c r="E19" s="116"/>
      <c r="F19" s="116"/>
      <c r="G19" s="116"/>
      <c r="H19" s="117"/>
    </row>
    <row r="20" spans="1:8" s="24" customFormat="1">
      <c r="A20" s="115" t="s">
        <v>93</v>
      </c>
      <c r="B20" s="116"/>
      <c r="C20" s="116"/>
      <c r="D20" s="116"/>
      <c r="E20" s="116"/>
      <c r="F20" s="116"/>
      <c r="G20" s="116"/>
      <c r="H20" s="117"/>
    </row>
    <row r="21" spans="1:8" s="24" customFormat="1">
      <c r="A21" s="115" t="s">
        <v>144</v>
      </c>
      <c r="B21" s="116"/>
      <c r="C21" s="116"/>
      <c r="D21" s="116"/>
      <c r="E21" s="116"/>
      <c r="F21" s="116"/>
      <c r="G21" s="116"/>
      <c r="H21" s="117"/>
    </row>
    <row r="22" spans="1:8" s="24" customFormat="1">
      <c r="A22" s="115" t="s">
        <v>145</v>
      </c>
      <c r="B22" s="116"/>
      <c r="C22" s="116"/>
      <c r="D22" s="116"/>
      <c r="E22" s="116"/>
      <c r="F22" s="116"/>
      <c r="G22" s="116"/>
      <c r="H22" s="117"/>
    </row>
    <row r="23" spans="1:8" s="24" customFormat="1">
      <c r="A23" s="115" t="s">
        <v>64</v>
      </c>
      <c r="B23" s="116"/>
      <c r="C23" s="116"/>
      <c r="D23" s="116"/>
      <c r="E23" s="116"/>
      <c r="F23" s="116"/>
      <c r="G23" s="116"/>
      <c r="H23" s="117"/>
    </row>
    <row r="24" spans="1:8" s="24" customFormat="1">
      <c r="A24" s="115" t="s">
        <v>146</v>
      </c>
      <c r="B24" s="116"/>
      <c r="C24" s="116"/>
      <c r="D24" s="116"/>
      <c r="E24" s="116"/>
      <c r="F24" s="116"/>
      <c r="G24" s="116"/>
      <c r="H24" s="117"/>
    </row>
    <row r="25" spans="1:8" s="24" customFormat="1">
      <c r="A25" s="115" t="s">
        <v>147</v>
      </c>
      <c r="B25" s="116"/>
      <c r="C25" s="116"/>
      <c r="D25" s="116"/>
      <c r="E25" s="116"/>
      <c r="F25" s="116"/>
      <c r="G25" s="116"/>
      <c r="H25" s="117"/>
    </row>
    <row r="26" spans="1:8" ht="60">
      <c r="A26" s="2" t="s">
        <v>6</v>
      </c>
      <c r="B26" s="2" t="s">
        <v>5</v>
      </c>
      <c r="C26" s="4" t="s">
        <v>4</v>
      </c>
      <c r="D26" s="2" t="s">
        <v>3</v>
      </c>
      <c r="E26" s="7" t="s">
        <v>2</v>
      </c>
      <c r="F26" s="2" t="s">
        <v>1</v>
      </c>
      <c r="G26" s="2" t="s">
        <v>0</v>
      </c>
      <c r="H26" s="2" t="s">
        <v>10</v>
      </c>
    </row>
    <row r="27" spans="1:8">
      <c r="A27" s="58">
        <v>1</v>
      </c>
      <c r="B27" s="59" t="s">
        <v>148</v>
      </c>
      <c r="C27" s="41" t="s">
        <v>149</v>
      </c>
      <c r="D27" s="28" t="s">
        <v>110</v>
      </c>
      <c r="E27" s="36">
        <v>1</v>
      </c>
      <c r="F27" s="36" t="s">
        <v>150</v>
      </c>
      <c r="G27" s="60">
        <v>5</v>
      </c>
      <c r="H27" s="42"/>
    </row>
    <row r="28" spans="1:8" ht="120">
      <c r="A28" s="58">
        <v>2</v>
      </c>
      <c r="B28" s="59" t="s">
        <v>108</v>
      </c>
      <c r="C28" s="41" t="s">
        <v>151</v>
      </c>
      <c r="D28" s="28" t="s">
        <v>110</v>
      </c>
      <c r="E28" s="36">
        <v>1</v>
      </c>
      <c r="F28" s="36" t="s">
        <v>150</v>
      </c>
      <c r="G28" s="60">
        <v>5</v>
      </c>
      <c r="H28" s="42"/>
    </row>
    <row r="29" spans="1:8">
      <c r="A29" s="58">
        <v>3</v>
      </c>
      <c r="B29" s="59" t="s">
        <v>111</v>
      </c>
      <c r="C29" s="41" t="s">
        <v>112</v>
      </c>
      <c r="D29" s="28" t="s">
        <v>110</v>
      </c>
      <c r="E29" s="36">
        <v>1</v>
      </c>
      <c r="F29" s="36" t="s">
        <v>150</v>
      </c>
      <c r="G29" s="60">
        <v>5</v>
      </c>
      <c r="H29" s="42"/>
    </row>
    <row r="30" spans="1:8">
      <c r="A30" s="58">
        <v>4</v>
      </c>
      <c r="B30" s="59" t="s">
        <v>113</v>
      </c>
      <c r="C30" s="27" t="s">
        <v>152</v>
      </c>
      <c r="D30" s="28" t="s">
        <v>110</v>
      </c>
      <c r="E30" s="36">
        <v>1</v>
      </c>
      <c r="F30" s="36" t="s">
        <v>150</v>
      </c>
      <c r="G30" s="60">
        <v>5</v>
      </c>
      <c r="H30" s="42"/>
    </row>
    <row r="31" spans="1:8">
      <c r="A31" s="58">
        <v>5</v>
      </c>
      <c r="B31" s="59" t="s">
        <v>115</v>
      </c>
      <c r="C31" s="27" t="s">
        <v>116</v>
      </c>
      <c r="D31" s="28" t="s">
        <v>110</v>
      </c>
      <c r="E31" s="36">
        <v>1</v>
      </c>
      <c r="F31" s="36" t="s">
        <v>150</v>
      </c>
      <c r="G31" s="60">
        <v>5</v>
      </c>
      <c r="H31" s="42"/>
    </row>
    <row r="32" spans="1:8">
      <c r="A32" s="58">
        <v>6</v>
      </c>
      <c r="B32" s="59" t="s">
        <v>117</v>
      </c>
      <c r="C32" s="27" t="s">
        <v>152</v>
      </c>
      <c r="D32" s="28" t="s">
        <v>110</v>
      </c>
      <c r="E32" s="36">
        <v>1</v>
      </c>
      <c r="F32" s="36" t="s">
        <v>150</v>
      </c>
      <c r="G32" s="60">
        <v>5</v>
      </c>
      <c r="H32" s="42"/>
    </row>
    <row r="33" spans="1:8">
      <c r="A33" s="58">
        <v>7</v>
      </c>
      <c r="B33" s="59" t="s">
        <v>118</v>
      </c>
      <c r="C33" s="41" t="s">
        <v>119</v>
      </c>
      <c r="D33" s="28" t="s">
        <v>110</v>
      </c>
      <c r="E33" s="36">
        <v>1</v>
      </c>
      <c r="F33" s="36" t="s">
        <v>150</v>
      </c>
      <c r="G33" s="60">
        <v>5</v>
      </c>
      <c r="H33" s="42"/>
    </row>
    <row r="34" spans="1:8" ht="30">
      <c r="A34" s="58">
        <v>8</v>
      </c>
      <c r="B34" s="26" t="s">
        <v>120</v>
      </c>
      <c r="C34" s="27" t="s">
        <v>134</v>
      </c>
      <c r="D34" s="28" t="s">
        <v>121</v>
      </c>
      <c r="E34" s="28">
        <v>1</v>
      </c>
      <c r="F34" s="36" t="s">
        <v>150</v>
      </c>
      <c r="G34" s="28">
        <v>5</v>
      </c>
      <c r="H34" s="43" t="s">
        <v>122</v>
      </c>
    </row>
    <row r="35" spans="1:8">
      <c r="A35" s="58">
        <v>9</v>
      </c>
      <c r="B35" s="26" t="s">
        <v>120</v>
      </c>
      <c r="C35" s="35" t="s">
        <v>123</v>
      </c>
      <c r="D35" s="28" t="s">
        <v>121</v>
      </c>
      <c r="E35" s="28">
        <v>1</v>
      </c>
      <c r="F35" s="36" t="s">
        <v>150</v>
      </c>
      <c r="G35" s="28">
        <v>5</v>
      </c>
      <c r="H35" s="42"/>
    </row>
    <row r="36" spans="1:8" ht="30">
      <c r="A36" s="58">
        <v>10</v>
      </c>
      <c r="B36" s="26" t="s">
        <v>153</v>
      </c>
      <c r="C36" s="35" t="s">
        <v>154</v>
      </c>
      <c r="D36" s="28" t="s">
        <v>121</v>
      </c>
      <c r="E36" s="28">
        <v>1</v>
      </c>
      <c r="F36" s="36" t="s">
        <v>150</v>
      </c>
      <c r="G36" s="28">
        <v>1</v>
      </c>
      <c r="H36" s="42"/>
    </row>
    <row r="37" spans="1:8" ht="30">
      <c r="A37" s="58">
        <v>11</v>
      </c>
      <c r="B37" s="26" t="s">
        <v>153</v>
      </c>
      <c r="C37" s="35" t="s">
        <v>193</v>
      </c>
      <c r="D37" s="28" t="s">
        <v>121</v>
      </c>
      <c r="E37" s="28">
        <v>1</v>
      </c>
      <c r="F37" s="36" t="s">
        <v>150</v>
      </c>
      <c r="G37" s="28">
        <v>1</v>
      </c>
      <c r="H37" s="61"/>
    </row>
    <row r="38" spans="1:8" ht="30">
      <c r="A38" s="58">
        <v>12</v>
      </c>
      <c r="B38" s="26" t="s">
        <v>96</v>
      </c>
      <c r="C38" s="27" t="s">
        <v>155</v>
      </c>
      <c r="D38" s="28" t="s">
        <v>98</v>
      </c>
      <c r="E38" s="28">
        <v>1</v>
      </c>
      <c r="F38" s="36" t="s">
        <v>150</v>
      </c>
      <c r="G38" s="28">
        <v>5</v>
      </c>
      <c r="H38" s="42"/>
    </row>
    <row r="39" spans="1:8">
      <c r="A39" s="58">
        <v>13</v>
      </c>
      <c r="B39" s="26" t="s">
        <v>99</v>
      </c>
      <c r="C39" s="27" t="s">
        <v>100</v>
      </c>
      <c r="D39" s="28" t="s">
        <v>98</v>
      </c>
      <c r="E39" s="28">
        <v>1</v>
      </c>
      <c r="F39" s="36" t="s">
        <v>150</v>
      </c>
      <c r="G39" s="28">
        <v>5</v>
      </c>
      <c r="H39" s="42"/>
    </row>
    <row r="40" spans="1:8" ht="330">
      <c r="A40" s="58">
        <v>14</v>
      </c>
      <c r="B40" s="37" t="s">
        <v>156</v>
      </c>
      <c r="C40" s="41" t="s">
        <v>157</v>
      </c>
      <c r="D40" s="28" t="s">
        <v>91</v>
      </c>
      <c r="E40" s="36">
        <v>1</v>
      </c>
      <c r="F40" s="36" t="s">
        <v>150</v>
      </c>
      <c r="G40" s="60">
        <v>1</v>
      </c>
      <c r="H40" s="42"/>
    </row>
    <row r="41" spans="1:8">
      <c r="A41" s="58">
        <v>15</v>
      </c>
      <c r="B41" s="37" t="s">
        <v>158</v>
      </c>
      <c r="C41" s="41" t="s">
        <v>159</v>
      </c>
      <c r="D41" s="28" t="s">
        <v>91</v>
      </c>
      <c r="E41" s="36">
        <v>1</v>
      </c>
      <c r="F41" s="36" t="s">
        <v>150</v>
      </c>
      <c r="G41" s="60">
        <v>1</v>
      </c>
      <c r="H41" s="42"/>
    </row>
    <row r="42" spans="1:8" ht="30">
      <c r="A42" s="58">
        <v>16</v>
      </c>
      <c r="B42" s="37" t="s">
        <v>160</v>
      </c>
      <c r="C42" s="41" t="s">
        <v>161</v>
      </c>
      <c r="D42" s="28" t="s">
        <v>69</v>
      </c>
      <c r="E42" s="36">
        <v>1</v>
      </c>
      <c r="F42" s="36" t="s">
        <v>150</v>
      </c>
      <c r="G42" s="60">
        <v>1</v>
      </c>
      <c r="H42" s="42"/>
    </row>
    <row r="43" spans="1:8">
      <c r="A43" s="58">
        <v>18</v>
      </c>
      <c r="B43" s="37" t="s">
        <v>162</v>
      </c>
      <c r="C43" s="37" t="s">
        <v>116</v>
      </c>
      <c r="D43" s="28" t="s">
        <v>69</v>
      </c>
      <c r="E43" s="36">
        <v>1</v>
      </c>
      <c r="F43" s="36" t="s">
        <v>150</v>
      </c>
      <c r="G43" s="60">
        <v>1</v>
      </c>
      <c r="H43" s="42"/>
    </row>
    <row r="44" spans="1:8" ht="45">
      <c r="A44" s="58">
        <v>19</v>
      </c>
      <c r="B44" s="37" t="s">
        <v>163</v>
      </c>
      <c r="C44" s="37" t="s">
        <v>164</v>
      </c>
      <c r="D44" s="28" t="s">
        <v>69</v>
      </c>
      <c r="E44" s="36">
        <v>1</v>
      </c>
      <c r="F44" s="36" t="s">
        <v>150</v>
      </c>
      <c r="G44" s="60">
        <v>1</v>
      </c>
      <c r="H44" s="42"/>
    </row>
    <row r="45" spans="1:8">
      <c r="A45" s="58">
        <v>20</v>
      </c>
      <c r="B45" s="37" t="s">
        <v>165</v>
      </c>
      <c r="C45" s="41" t="s">
        <v>166</v>
      </c>
      <c r="D45" s="28" t="s">
        <v>91</v>
      </c>
      <c r="E45" s="36">
        <v>1</v>
      </c>
      <c r="F45" s="36" t="s">
        <v>150</v>
      </c>
      <c r="G45" s="60">
        <v>1</v>
      </c>
      <c r="H45" s="42"/>
    </row>
    <row r="46" spans="1:8">
      <c r="A46" s="58">
        <v>21</v>
      </c>
      <c r="B46" s="37" t="s">
        <v>167</v>
      </c>
      <c r="C46" s="41" t="s">
        <v>168</v>
      </c>
      <c r="D46" s="28" t="s">
        <v>91</v>
      </c>
      <c r="E46" s="36">
        <v>1</v>
      </c>
      <c r="F46" s="36" t="s">
        <v>150</v>
      </c>
      <c r="G46" s="60">
        <v>1</v>
      </c>
      <c r="H46" s="42"/>
    </row>
    <row r="47" spans="1:8">
      <c r="A47" s="58">
        <v>22</v>
      </c>
      <c r="B47" s="37" t="s">
        <v>169</v>
      </c>
      <c r="C47" s="37" t="s">
        <v>170</v>
      </c>
      <c r="D47" s="28" t="s">
        <v>69</v>
      </c>
      <c r="E47" s="36">
        <v>1</v>
      </c>
      <c r="F47" s="36" t="s">
        <v>150</v>
      </c>
      <c r="G47" s="60">
        <v>1</v>
      </c>
      <c r="H47" s="42"/>
    </row>
    <row r="48" spans="1:8" ht="30">
      <c r="A48" s="58">
        <v>23</v>
      </c>
      <c r="B48" s="37" t="s">
        <v>171</v>
      </c>
      <c r="C48" s="37" t="s">
        <v>172</v>
      </c>
      <c r="D48" s="28" t="s">
        <v>69</v>
      </c>
      <c r="E48" s="36">
        <v>1</v>
      </c>
      <c r="F48" s="36" t="s">
        <v>150</v>
      </c>
      <c r="G48" s="60">
        <v>1</v>
      </c>
      <c r="H48" s="42"/>
    </row>
    <row r="49" spans="1:8">
      <c r="A49" s="58">
        <v>24</v>
      </c>
      <c r="B49" s="37" t="s">
        <v>173</v>
      </c>
      <c r="C49" s="41" t="s">
        <v>174</v>
      </c>
      <c r="D49" s="28" t="s">
        <v>69</v>
      </c>
      <c r="E49" s="36">
        <v>1</v>
      </c>
      <c r="F49" s="36" t="s">
        <v>150</v>
      </c>
      <c r="G49" s="60">
        <v>1</v>
      </c>
      <c r="H49" s="42"/>
    </row>
    <row r="50" spans="1:8">
      <c r="A50" s="58">
        <v>25</v>
      </c>
      <c r="B50" s="37" t="s">
        <v>175</v>
      </c>
      <c r="C50" s="41" t="s">
        <v>176</v>
      </c>
      <c r="D50" s="28" t="s">
        <v>91</v>
      </c>
      <c r="E50" s="36">
        <v>1</v>
      </c>
      <c r="F50" s="36" t="s">
        <v>150</v>
      </c>
      <c r="G50" s="60">
        <v>1</v>
      </c>
      <c r="H50" s="42"/>
    </row>
    <row r="51" spans="1:8">
      <c r="A51" s="58">
        <v>26</v>
      </c>
      <c r="B51" s="37" t="s">
        <v>177</v>
      </c>
      <c r="C51" s="41" t="s">
        <v>178</v>
      </c>
      <c r="D51" s="28" t="s">
        <v>69</v>
      </c>
      <c r="E51" s="36">
        <v>1</v>
      </c>
      <c r="F51" s="36" t="s">
        <v>150</v>
      </c>
      <c r="G51" s="60">
        <v>1</v>
      </c>
      <c r="H51" s="42"/>
    </row>
    <row r="52" spans="1:8" ht="30">
      <c r="A52" s="58">
        <v>27</v>
      </c>
      <c r="B52" s="37" t="s">
        <v>179</v>
      </c>
      <c r="C52" s="41" t="s">
        <v>180</v>
      </c>
      <c r="D52" s="28" t="s">
        <v>69</v>
      </c>
      <c r="E52" s="36">
        <v>1</v>
      </c>
      <c r="F52" s="36" t="s">
        <v>150</v>
      </c>
      <c r="G52" s="60">
        <v>1</v>
      </c>
      <c r="H52" s="42"/>
    </row>
    <row r="53" spans="1:8">
      <c r="A53" s="58">
        <v>28</v>
      </c>
      <c r="B53" s="37" t="s">
        <v>181</v>
      </c>
      <c r="C53" s="41" t="s">
        <v>182</v>
      </c>
      <c r="D53" s="28" t="s">
        <v>69</v>
      </c>
      <c r="E53" s="36">
        <v>1</v>
      </c>
      <c r="F53" s="36" t="s">
        <v>150</v>
      </c>
      <c r="G53" s="60">
        <v>1</v>
      </c>
      <c r="H53" s="42"/>
    </row>
    <row r="54" spans="1:8">
      <c r="A54" s="58">
        <v>29</v>
      </c>
      <c r="B54" s="37" t="s">
        <v>183</v>
      </c>
      <c r="C54" s="62" t="s">
        <v>184</v>
      </c>
      <c r="D54" s="28" t="s">
        <v>69</v>
      </c>
      <c r="E54" s="36">
        <v>1</v>
      </c>
      <c r="F54" s="36" t="s">
        <v>150</v>
      </c>
      <c r="G54" s="60">
        <v>1</v>
      </c>
      <c r="H54" s="42"/>
    </row>
    <row r="55" spans="1:8">
      <c r="A55" s="58">
        <v>30</v>
      </c>
      <c r="B55" s="37" t="s">
        <v>185</v>
      </c>
      <c r="C55" s="62" t="s">
        <v>184</v>
      </c>
      <c r="D55" s="28" t="s">
        <v>69</v>
      </c>
      <c r="E55" s="36">
        <v>1</v>
      </c>
      <c r="F55" s="36" t="s">
        <v>150</v>
      </c>
      <c r="G55" s="60">
        <v>1</v>
      </c>
      <c r="H55" s="42"/>
    </row>
    <row r="56" spans="1:8" ht="60">
      <c r="A56" s="58">
        <v>31</v>
      </c>
      <c r="B56" s="37" t="s">
        <v>89</v>
      </c>
      <c r="C56" s="41" t="s">
        <v>186</v>
      </c>
      <c r="D56" s="28" t="s">
        <v>91</v>
      </c>
      <c r="E56" s="36">
        <v>1</v>
      </c>
      <c r="F56" s="36" t="s">
        <v>150</v>
      </c>
      <c r="G56" s="60">
        <v>1</v>
      </c>
      <c r="H56" s="42"/>
    </row>
    <row r="57" spans="1:8">
      <c r="A57" s="58">
        <v>32</v>
      </c>
      <c r="B57" s="37" t="s">
        <v>187</v>
      </c>
      <c r="C57" s="41" t="s">
        <v>188</v>
      </c>
      <c r="D57" s="28" t="s">
        <v>91</v>
      </c>
      <c r="E57" s="36">
        <v>1</v>
      </c>
      <c r="F57" s="36" t="s">
        <v>150</v>
      </c>
      <c r="G57" s="60">
        <v>1</v>
      </c>
      <c r="H57" s="42"/>
    </row>
    <row r="58" spans="1:8" ht="15.75" thickBot="1">
      <c r="A58" s="63">
        <v>33</v>
      </c>
      <c r="B58" s="51" t="s">
        <v>124</v>
      </c>
      <c r="C58" s="64" t="s">
        <v>125</v>
      </c>
      <c r="D58" s="34" t="s">
        <v>91</v>
      </c>
      <c r="E58" s="34">
        <v>1</v>
      </c>
      <c r="F58" s="39" t="s">
        <v>150</v>
      </c>
      <c r="G58" s="34">
        <v>1</v>
      </c>
      <c r="H58" s="52"/>
    </row>
    <row r="59" spans="1:8" ht="20.25">
      <c r="A59" s="130" t="s">
        <v>7</v>
      </c>
      <c r="B59" s="131"/>
      <c r="C59" s="131"/>
      <c r="D59" s="131"/>
      <c r="E59" s="131"/>
      <c r="F59" s="131"/>
      <c r="G59" s="131"/>
      <c r="H59" s="132"/>
    </row>
    <row r="60" spans="1:8" ht="60">
      <c r="A60" s="57" t="s">
        <v>6</v>
      </c>
      <c r="B60" s="36" t="s">
        <v>5</v>
      </c>
      <c r="C60" s="36" t="s">
        <v>4</v>
      </c>
      <c r="D60" s="36" t="s">
        <v>3</v>
      </c>
      <c r="E60" s="36" t="s">
        <v>2</v>
      </c>
      <c r="F60" s="36" t="s">
        <v>1</v>
      </c>
      <c r="G60" s="36" t="s">
        <v>0</v>
      </c>
      <c r="H60" s="50" t="s">
        <v>10</v>
      </c>
    </row>
    <row r="61" spans="1:8" ht="30">
      <c r="A61" s="40">
        <v>1</v>
      </c>
      <c r="B61" s="53" t="s">
        <v>139</v>
      </c>
      <c r="C61" s="54" t="s">
        <v>140</v>
      </c>
      <c r="D61" s="28" t="s">
        <v>133</v>
      </c>
      <c r="E61" s="28">
        <v>1</v>
      </c>
      <c r="F61" s="28" t="s">
        <v>70</v>
      </c>
      <c r="G61" s="28">
        <v>1</v>
      </c>
      <c r="H61" s="55"/>
    </row>
    <row r="62" spans="1:8">
      <c r="A62" s="40">
        <v>2</v>
      </c>
      <c r="B62" s="53" t="s">
        <v>141</v>
      </c>
      <c r="C62" s="54" t="s">
        <v>189</v>
      </c>
      <c r="D62" s="28" t="s">
        <v>133</v>
      </c>
      <c r="E62" s="28">
        <v>1</v>
      </c>
      <c r="F62" s="28" t="s">
        <v>70</v>
      </c>
      <c r="G62" s="28">
        <v>1</v>
      </c>
      <c r="H62" s="55"/>
    </row>
    <row r="63" spans="1:8" ht="60.75" thickBot="1">
      <c r="A63" s="45">
        <v>3</v>
      </c>
      <c r="B63" s="56" t="s">
        <v>190</v>
      </c>
      <c r="C63" s="65" t="s">
        <v>191</v>
      </c>
      <c r="D63" s="34" t="s">
        <v>133</v>
      </c>
      <c r="E63" s="34">
        <v>1</v>
      </c>
      <c r="F63" s="34" t="s">
        <v>70</v>
      </c>
      <c r="G63" s="39">
        <v>5</v>
      </c>
      <c r="H63" s="66" t="s">
        <v>192</v>
      </c>
    </row>
    <row r="64" spans="1:8">
      <c r="A64" s="23"/>
      <c r="B64" s="23"/>
      <c r="C64" s="23"/>
      <c r="D64" s="23"/>
      <c r="E64" s="23"/>
      <c r="F64" s="23"/>
      <c r="G64" s="23"/>
      <c r="H64" s="23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9:H5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5"/>
  <sheetViews>
    <sheetView topLeftCell="A46" zoomScaleNormal="160" workbookViewId="0">
      <selection activeCell="B18" sqref="B18"/>
    </sheetView>
  </sheetViews>
  <sheetFormatPr defaultColWidth="9.140625" defaultRowHeight="1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9.140625" style="1"/>
  </cols>
  <sheetData>
    <row r="1" spans="1:8">
      <c r="A1" s="133" t="s">
        <v>9</v>
      </c>
      <c r="B1" s="134"/>
      <c r="C1" s="134"/>
      <c r="D1" s="134"/>
      <c r="E1" s="134"/>
      <c r="F1" s="134"/>
      <c r="G1" s="134"/>
      <c r="H1" s="134"/>
    </row>
    <row r="2" spans="1:8" s="9" customFormat="1" ht="20.25">
      <c r="A2" s="127" t="s">
        <v>31</v>
      </c>
      <c r="B2" s="127"/>
      <c r="C2" s="127"/>
      <c r="D2" s="127"/>
      <c r="E2" s="127"/>
      <c r="F2" s="127"/>
      <c r="G2" s="127"/>
      <c r="H2" s="127"/>
    </row>
    <row r="3" spans="1:8" s="9" customFormat="1" ht="20.25">
      <c r="A3" s="128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28"/>
      <c r="C3" s="128"/>
      <c r="D3" s="128"/>
      <c r="E3" s="128"/>
      <c r="F3" s="128"/>
      <c r="G3" s="128"/>
      <c r="H3" s="128"/>
    </row>
    <row r="4" spans="1:8" s="9" customFormat="1" ht="20.25">
      <c r="A4" s="127" t="s">
        <v>32</v>
      </c>
      <c r="B4" s="127"/>
      <c r="C4" s="127"/>
      <c r="D4" s="127"/>
      <c r="E4" s="127"/>
      <c r="F4" s="127"/>
      <c r="G4" s="127"/>
      <c r="H4" s="127"/>
    </row>
    <row r="5" spans="1:8" ht="20.25">
      <c r="A5" s="126" t="str">
        <f>'Информация о Чемпионате'!B3</f>
        <v>Проектирование и изготовление пресс-форм</v>
      </c>
      <c r="B5" s="126"/>
      <c r="C5" s="126"/>
      <c r="D5" s="126"/>
      <c r="E5" s="126"/>
      <c r="F5" s="126"/>
      <c r="G5" s="126"/>
      <c r="H5" s="126"/>
    </row>
    <row r="6" spans="1:8">
      <c r="A6" s="111" t="s">
        <v>11</v>
      </c>
      <c r="B6" s="125"/>
      <c r="C6" s="125"/>
      <c r="D6" s="125"/>
      <c r="E6" s="125"/>
      <c r="F6" s="125"/>
      <c r="G6" s="125"/>
      <c r="H6" s="125"/>
    </row>
    <row r="7" spans="1:8" ht="15.75">
      <c r="A7" s="111" t="s">
        <v>29</v>
      </c>
      <c r="B7" s="111"/>
      <c r="C7" s="129" t="str">
        <f>'Информация о Чемпионате'!B5</f>
        <v>Оренбургская область</v>
      </c>
      <c r="D7" s="129"/>
      <c r="E7" s="129"/>
      <c r="F7" s="129"/>
      <c r="G7" s="129"/>
      <c r="H7" s="129"/>
    </row>
    <row r="8" spans="1:8" ht="15.75">
      <c r="A8" s="111" t="s">
        <v>30</v>
      </c>
      <c r="B8" s="111"/>
      <c r="C8" s="111"/>
      <c r="D8" s="129" t="str">
        <f>'Информация о Чемпионате'!B6</f>
        <v>ГАПОУ "Гуманитарно-технический техникум"</v>
      </c>
      <c r="E8" s="129"/>
      <c r="F8" s="129"/>
      <c r="G8" s="129"/>
      <c r="H8" s="129"/>
    </row>
    <row r="9" spans="1:8" ht="15.75">
      <c r="A9" s="111" t="s">
        <v>26</v>
      </c>
      <c r="B9" s="111"/>
      <c r="C9" s="111" t="str">
        <f>'Информация о Чемпионате'!B7</f>
        <v>г. Оренбург, ул. Шевченко, д. 40</v>
      </c>
      <c r="D9" s="111"/>
      <c r="E9" s="111"/>
      <c r="F9" s="111"/>
      <c r="G9" s="111"/>
      <c r="H9" s="111"/>
    </row>
    <row r="10" spans="1:8" ht="15.75">
      <c r="A10" s="111" t="s">
        <v>28</v>
      </c>
      <c r="B10" s="111"/>
      <c r="C10" s="111" t="str">
        <f>'Информация о Чемпионате'!B9</f>
        <v xml:space="preserve">Явгастин Артур Масхутович </v>
      </c>
      <c r="D10" s="111"/>
      <c r="E10" s="111" t="str">
        <f>'Информация о Чемпионате'!B10</f>
        <v>a.yavgastin@bk.ru</v>
      </c>
      <c r="F10" s="111"/>
      <c r="G10" s="111">
        <f>'Информация о Чемпионате'!B11</f>
        <v>89873463498</v>
      </c>
      <c r="H10" s="111"/>
    </row>
    <row r="11" spans="1:8" ht="15.75" customHeight="1">
      <c r="A11" s="111" t="s">
        <v>36</v>
      </c>
      <c r="B11" s="111"/>
      <c r="C11" s="111">
        <f>'Информация о Чемпионате'!B12</f>
        <v>0</v>
      </c>
      <c r="D11" s="111"/>
      <c r="E11" s="111">
        <f>'Информация о Чемпионате'!B13</f>
        <v>0</v>
      </c>
      <c r="F11" s="111"/>
      <c r="G11" s="111">
        <f>'Информация о Чемпионате'!B14</f>
        <v>0</v>
      </c>
      <c r="H11" s="111"/>
    </row>
    <row r="12" spans="1:8" ht="15.75" customHeight="1">
      <c r="A12" s="111" t="s">
        <v>51</v>
      </c>
      <c r="B12" s="111"/>
      <c r="C12" s="111">
        <f>'Информация о Чемпионате'!B17</f>
        <v>0</v>
      </c>
      <c r="D12" s="111"/>
      <c r="E12" s="111"/>
      <c r="F12" s="111"/>
      <c r="G12" s="111"/>
      <c r="H12" s="111"/>
    </row>
    <row r="13" spans="1:8" ht="15.75">
      <c r="A13" s="111" t="s">
        <v>50</v>
      </c>
      <c r="B13" s="111"/>
      <c r="C13" s="111">
        <f>'Информация о Чемпионате'!B15</f>
        <v>5</v>
      </c>
      <c r="D13" s="111"/>
      <c r="E13" s="111"/>
      <c r="F13" s="111"/>
      <c r="G13" s="111"/>
      <c r="H13" s="111"/>
    </row>
    <row r="14" spans="1:8" ht="15.75">
      <c r="A14" s="111" t="s">
        <v>19</v>
      </c>
      <c r="B14" s="111"/>
      <c r="C14" s="111" t="str">
        <f>'Информация о Чемпионате'!B16</f>
        <v>Модули А, Б - 4 рабочих места, модуль В - 1 рабочее место</v>
      </c>
      <c r="D14" s="111"/>
      <c r="E14" s="111"/>
      <c r="F14" s="111"/>
      <c r="G14" s="111"/>
      <c r="H14" s="111"/>
    </row>
    <row r="15" spans="1:8" ht="16.5" thickBot="1">
      <c r="A15" s="111" t="s">
        <v>27</v>
      </c>
      <c r="B15" s="111"/>
      <c r="C15" s="111" t="str">
        <f>'Информация о Чемпионате'!B8</f>
        <v>14-19 апреля 2025 г.</v>
      </c>
      <c r="D15" s="111"/>
      <c r="E15" s="111"/>
      <c r="F15" s="111"/>
      <c r="G15" s="111"/>
      <c r="H15" s="111"/>
    </row>
    <row r="16" spans="1:8" ht="20.25">
      <c r="A16" s="99" t="s">
        <v>12</v>
      </c>
      <c r="B16" s="138"/>
      <c r="C16" s="138"/>
      <c r="D16" s="138"/>
      <c r="E16" s="138"/>
      <c r="F16" s="138"/>
      <c r="G16" s="138"/>
      <c r="H16" s="139"/>
    </row>
    <row r="17" spans="1:15" ht="60">
      <c r="A17" s="57" t="s">
        <v>6</v>
      </c>
      <c r="B17" s="36" t="s">
        <v>5</v>
      </c>
      <c r="C17" s="36" t="s">
        <v>4</v>
      </c>
      <c r="D17" s="36" t="s">
        <v>3</v>
      </c>
      <c r="E17" s="36" t="s">
        <v>2</v>
      </c>
      <c r="F17" s="36" t="s">
        <v>1</v>
      </c>
      <c r="G17" s="36" t="s">
        <v>0</v>
      </c>
      <c r="H17" s="50" t="s">
        <v>10</v>
      </c>
    </row>
    <row r="18" spans="1:15" ht="30">
      <c r="A18" s="57">
        <v>1</v>
      </c>
      <c r="B18" s="27" t="s">
        <v>235</v>
      </c>
      <c r="C18" s="27" t="s">
        <v>224</v>
      </c>
      <c r="D18" s="28" t="s">
        <v>194</v>
      </c>
      <c r="E18" s="67">
        <v>1</v>
      </c>
      <c r="F18" s="36" t="s">
        <v>195</v>
      </c>
      <c r="G18" s="36">
        <v>5</v>
      </c>
      <c r="H18" s="68"/>
      <c r="J18" s="98"/>
      <c r="K18" s="98"/>
      <c r="L18" s="98"/>
      <c r="M18" s="98"/>
      <c r="N18" s="98"/>
      <c r="O18" s="98"/>
    </row>
    <row r="19" spans="1:15" ht="45">
      <c r="A19" s="57">
        <v>2</v>
      </c>
      <c r="B19" s="26" t="s">
        <v>196</v>
      </c>
      <c r="C19" s="27" t="s">
        <v>197</v>
      </c>
      <c r="D19" s="28" t="s">
        <v>69</v>
      </c>
      <c r="E19" s="69">
        <v>2</v>
      </c>
      <c r="F19" s="36" t="s">
        <v>195</v>
      </c>
      <c r="G19" s="36">
        <f t="shared" ref="G19:G23" si="0">5*E19</f>
        <v>10</v>
      </c>
      <c r="H19" s="68"/>
    </row>
    <row r="20" spans="1:15" ht="45">
      <c r="A20" s="57">
        <v>3</v>
      </c>
      <c r="B20" s="26" t="s">
        <v>198</v>
      </c>
      <c r="C20" s="27" t="s">
        <v>199</v>
      </c>
      <c r="D20" s="28" t="s">
        <v>69</v>
      </c>
      <c r="E20" s="69">
        <v>1</v>
      </c>
      <c r="F20" s="36" t="s">
        <v>195</v>
      </c>
      <c r="G20" s="36">
        <f t="shared" si="0"/>
        <v>5</v>
      </c>
      <c r="H20" s="68"/>
    </row>
    <row r="21" spans="1:15" ht="45">
      <c r="A21" s="57">
        <v>4</v>
      </c>
      <c r="B21" s="26" t="s">
        <v>200</v>
      </c>
      <c r="C21" s="27" t="s">
        <v>201</v>
      </c>
      <c r="D21" s="28" t="s">
        <v>69</v>
      </c>
      <c r="E21" s="69">
        <v>1</v>
      </c>
      <c r="F21" s="36" t="s">
        <v>195</v>
      </c>
      <c r="G21" s="36">
        <f t="shared" si="0"/>
        <v>5</v>
      </c>
      <c r="H21" s="68"/>
    </row>
    <row r="22" spans="1:15">
      <c r="A22" s="83">
        <v>5</v>
      </c>
      <c r="B22" s="70" t="s">
        <v>202</v>
      </c>
      <c r="C22" s="27" t="s">
        <v>203</v>
      </c>
      <c r="D22" s="28" t="s">
        <v>194</v>
      </c>
      <c r="E22" s="71">
        <v>0.2</v>
      </c>
      <c r="F22" s="36" t="s">
        <v>204</v>
      </c>
      <c r="G22" s="36">
        <f t="shared" si="0"/>
        <v>1</v>
      </c>
      <c r="H22" s="68"/>
    </row>
    <row r="23" spans="1:15" ht="15.75" thickBot="1">
      <c r="A23" s="83">
        <v>6</v>
      </c>
      <c r="B23" s="51" t="s">
        <v>205</v>
      </c>
      <c r="C23" s="38" t="s">
        <v>206</v>
      </c>
      <c r="D23" s="34" t="s">
        <v>194</v>
      </c>
      <c r="E23" s="72">
        <v>1</v>
      </c>
      <c r="F23" s="39" t="s">
        <v>207</v>
      </c>
      <c r="G23" s="39">
        <f t="shared" si="0"/>
        <v>5</v>
      </c>
      <c r="H23" s="73"/>
    </row>
    <row r="24" spans="1:15" ht="20.25">
      <c r="A24" s="135" t="s">
        <v>13</v>
      </c>
      <c r="B24" s="136"/>
      <c r="C24" s="136"/>
      <c r="D24" s="136"/>
      <c r="E24" s="136"/>
      <c r="F24" s="136"/>
      <c r="G24" s="136"/>
      <c r="H24" s="137"/>
    </row>
    <row r="25" spans="1:15" ht="60">
      <c r="A25" s="40" t="s">
        <v>6</v>
      </c>
      <c r="B25" s="28" t="s">
        <v>5</v>
      </c>
      <c r="C25" s="36" t="s">
        <v>4</v>
      </c>
      <c r="D25" s="28" t="s">
        <v>3</v>
      </c>
      <c r="E25" s="28" t="s">
        <v>2</v>
      </c>
      <c r="F25" s="28" t="s">
        <v>1</v>
      </c>
      <c r="G25" s="36" t="s">
        <v>0</v>
      </c>
      <c r="H25" s="50" t="s">
        <v>10</v>
      </c>
    </row>
    <row r="26" spans="1:15">
      <c r="A26" s="40">
        <v>1</v>
      </c>
      <c r="B26" s="59" t="s">
        <v>208</v>
      </c>
      <c r="C26" s="74" t="s">
        <v>209</v>
      </c>
      <c r="D26" s="28" t="s">
        <v>194</v>
      </c>
      <c r="E26" s="28">
        <v>3</v>
      </c>
      <c r="F26" s="28" t="s">
        <v>70</v>
      </c>
      <c r="G26" s="28">
        <v>3</v>
      </c>
      <c r="H26" s="68"/>
    </row>
    <row r="27" spans="1:15">
      <c r="A27" s="40">
        <v>2</v>
      </c>
      <c r="B27" s="59" t="s">
        <v>210</v>
      </c>
      <c r="C27" s="74" t="s">
        <v>211</v>
      </c>
      <c r="D27" s="28" t="s">
        <v>194</v>
      </c>
      <c r="E27" s="28">
        <v>1</v>
      </c>
      <c r="F27" s="28" t="s">
        <v>70</v>
      </c>
      <c r="G27" s="28">
        <v>1</v>
      </c>
      <c r="H27" s="68"/>
    </row>
    <row r="28" spans="1:15">
      <c r="A28" s="40">
        <v>3</v>
      </c>
      <c r="B28" s="59" t="s">
        <v>212</v>
      </c>
      <c r="C28" s="74" t="s">
        <v>213</v>
      </c>
      <c r="D28" s="28" t="s">
        <v>194</v>
      </c>
      <c r="E28" s="28">
        <v>1</v>
      </c>
      <c r="F28" s="28" t="s">
        <v>70</v>
      </c>
      <c r="G28" s="28">
        <v>1</v>
      </c>
      <c r="H28" s="68"/>
    </row>
    <row r="29" spans="1:15" ht="30">
      <c r="A29" s="40">
        <v>4</v>
      </c>
      <c r="B29" s="75" t="s">
        <v>214</v>
      </c>
      <c r="C29" s="74" t="s">
        <v>215</v>
      </c>
      <c r="D29" s="28" t="s">
        <v>194</v>
      </c>
      <c r="E29" s="28">
        <v>1</v>
      </c>
      <c r="F29" s="28" t="s">
        <v>70</v>
      </c>
      <c r="G29" s="28">
        <v>1</v>
      </c>
      <c r="H29" s="68"/>
    </row>
    <row r="30" spans="1:15" s="8" customFormat="1">
      <c r="A30" s="40">
        <v>5</v>
      </c>
      <c r="B30" s="59" t="s">
        <v>216</v>
      </c>
      <c r="C30" s="74" t="s">
        <v>217</v>
      </c>
      <c r="D30" s="28" t="s">
        <v>194</v>
      </c>
      <c r="E30" s="28">
        <v>10</v>
      </c>
      <c r="F30" s="28" t="s">
        <v>70</v>
      </c>
      <c r="G30" s="28">
        <v>10</v>
      </c>
      <c r="H30" s="68"/>
    </row>
    <row r="31" spans="1:15" s="8" customFormat="1" ht="30.75" thickBot="1">
      <c r="A31" s="76">
        <v>6</v>
      </c>
      <c r="B31" s="77" t="s">
        <v>218</v>
      </c>
      <c r="C31" s="78" t="s">
        <v>219</v>
      </c>
      <c r="D31" s="34" t="s">
        <v>194</v>
      </c>
      <c r="E31" s="34">
        <v>1</v>
      </c>
      <c r="F31" s="34" t="s">
        <v>70</v>
      </c>
      <c r="G31" s="34">
        <v>1</v>
      </c>
      <c r="H31" s="73"/>
    </row>
    <row r="32" spans="1:15" s="8" customFormat="1" ht="20.25">
      <c r="A32" s="130" t="s">
        <v>7</v>
      </c>
      <c r="B32" s="131"/>
      <c r="C32" s="131"/>
      <c r="D32" s="131"/>
      <c r="E32" s="131"/>
      <c r="F32" s="131"/>
      <c r="G32" s="131"/>
      <c r="H32" s="132"/>
    </row>
    <row r="33" spans="1:8" s="8" customFormat="1" ht="60">
      <c r="A33" s="57" t="s">
        <v>6</v>
      </c>
      <c r="B33" s="36" t="s">
        <v>5</v>
      </c>
      <c r="C33" s="36" t="s">
        <v>4</v>
      </c>
      <c r="D33" s="36" t="s">
        <v>3</v>
      </c>
      <c r="E33" s="36" t="s">
        <v>2</v>
      </c>
      <c r="F33" s="36" t="s">
        <v>1</v>
      </c>
      <c r="G33" s="36" t="s">
        <v>0</v>
      </c>
      <c r="H33" s="50" t="s">
        <v>10</v>
      </c>
    </row>
    <row r="34" spans="1:8" s="8" customFormat="1" ht="60">
      <c r="A34" s="40">
        <v>1</v>
      </c>
      <c r="B34" s="26" t="s">
        <v>220</v>
      </c>
      <c r="C34" s="35" t="s">
        <v>221</v>
      </c>
      <c r="D34" s="28" t="s">
        <v>133</v>
      </c>
      <c r="E34" s="28">
        <v>1</v>
      </c>
      <c r="F34" s="28" t="s">
        <v>70</v>
      </c>
      <c r="G34" s="28">
        <f>E34*5</f>
        <v>5</v>
      </c>
      <c r="H34" s="68"/>
    </row>
    <row r="35" spans="1:8" s="8" customFormat="1" ht="30.75" thickBot="1">
      <c r="A35" s="45">
        <v>2</v>
      </c>
      <c r="B35" s="51" t="s">
        <v>222</v>
      </c>
      <c r="C35" s="64" t="s">
        <v>223</v>
      </c>
      <c r="D35" s="34" t="s">
        <v>133</v>
      </c>
      <c r="E35" s="34">
        <v>1</v>
      </c>
      <c r="F35" s="34" t="s">
        <v>70</v>
      </c>
      <c r="G35" s="34">
        <f t="shared" ref="G35" si="1">E35*5</f>
        <v>5</v>
      </c>
      <c r="H35" s="73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4:H24"/>
    <mergeCell ref="A32:H3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"/>
  <sheetViews>
    <sheetView topLeftCell="A13" zoomScale="87" zoomScaleNormal="87" workbookViewId="0">
      <selection activeCell="C13" sqref="C13"/>
    </sheetView>
  </sheetViews>
  <sheetFormatPr defaultColWidth="9.1406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9.140625" style="1"/>
  </cols>
  <sheetData>
    <row r="1" spans="1:8">
      <c r="A1" s="141" t="s">
        <v>9</v>
      </c>
      <c r="B1" s="142"/>
      <c r="C1" s="142"/>
      <c r="D1" s="142"/>
      <c r="E1" s="142"/>
      <c r="F1" s="142"/>
      <c r="G1" s="142"/>
    </row>
    <row r="2" spans="1:8" s="9" customFormat="1" ht="20.25">
      <c r="A2" s="127" t="s">
        <v>31</v>
      </c>
      <c r="B2" s="127"/>
      <c r="C2" s="127"/>
      <c r="D2" s="127"/>
      <c r="E2" s="127"/>
      <c r="F2" s="127"/>
      <c r="G2" s="127"/>
      <c r="H2" s="17"/>
    </row>
    <row r="3" spans="1:8" s="9" customFormat="1" ht="20.25">
      <c r="A3" s="128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28"/>
      <c r="C3" s="128"/>
      <c r="D3" s="128"/>
      <c r="E3" s="128"/>
      <c r="F3" s="128"/>
      <c r="G3" s="128"/>
      <c r="H3" s="18"/>
    </row>
    <row r="4" spans="1:8" s="9" customFormat="1" ht="20.25">
      <c r="A4" s="127" t="s">
        <v>32</v>
      </c>
      <c r="B4" s="127"/>
      <c r="C4" s="127"/>
      <c r="D4" s="127"/>
      <c r="E4" s="127"/>
      <c r="F4" s="127"/>
      <c r="G4" s="127"/>
      <c r="H4" s="17"/>
    </row>
    <row r="5" spans="1:8" ht="20.25">
      <c r="A5" s="143" t="str">
        <f>'Информация о Чемпионате'!B3</f>
        <v>Проектирование и изготовление пресс-форм</v>
      </c>
      <c r="B5" s="143"/>
      <c r="C5" s="143"/>
      <c r="D5" s="143"/>
      <c r="E5" s="143"/>
      <c r="F5" s="143"/>
      <c r="G5" s="143"/>
      <c r="H5" s="19"/>
    </row>
    <row r="6" spans="1:8" ht="20.25">
      <c r="A6" s="106" t="s">
        <v>14</v>
      </c>
      <c r="B6" s="140"/>
      <c r="C6" s="140"/>
      <c r="D6" s="140"/>
      <c r="E6" s="140"/>
      <c r="F6" s="140"/>
      <c r="G6" s="140"/>
    </row>
    <row r="7" spans="1:8" ht="30">
      <c r="A7" s="82" t="s">
        <v>6</v>
      </c>
      <c r="B7" s="82" t="s">
        <v>5</v>
      </c>
      <c r="C7" s="82" t="s">
        <v>4</v>
      </c>
      <c r="D7" s="82" t="s">
        <v>3</v>
      </c>
      <c r="E7" s="82" t="s">
        <v>2</v>
      </c>
      <c r="F7" s="82" t="s">
        <v>1</v>
      </c>
      <c r="G7" s="82" t="s">
        <v>15</v>
      </c>
    </row>
    <row r="8" spans="1:8" ht="45">
      <c r="A8" s="82">
        <v>1</v>
      </c>
      <c r="B8" s="84" t="s">
        <v>190</v>
      </c>
      <c r="C8" s="85" t="s">
        <v>225</v>
      </c>
      <c r="D8" s="82" t="s">
        <v>133</v>
      </c>
      <c r="E8" s="82">
        <v>1</v>
      </c>
      <c r="F8" s="86" t="s">
        <v>226</v>
      </c>
      <c r="G8" s="79" t="s">
        <v>227</v>
      </c>
    </row>
    <row r="9" spans="1:8" ht="45">
      <c r="A9" s="83">
        <v>2</v>
      </c>
      <c r="B9" s="81" t="s">
        <v>220</v>
      </c>
      <c r="C9" s="88" t="s">
        <v>228</v>
      </c>
      <c r="D9" s="82" t="s">
        <v>133</v>
      </c>
      <c r="E9" s="82">
        <v>1</v>
      </c>
      <c r="F9" s="86" t="s">
        <v>226</v>
      </c>
      <c r="G9" s="87" t="s">
        <v>227</v>
      </c>
    </row>
    <row r="10" spans="1:8" ht="25.5">
      <c r="A10" s="83">
        <v>3</v>
      </c>
      <c r="B10" s="81" t="s">
        <v>229</v>
      </c>
      <c r="C10" s="88" t="s">
        <v>233</v>
      </c>
      <c r="D10" s="82" t="s">
        <v>133</v>
      </c>
      <c r="E10" s="82">
        <v>1</v>
      </c>
      <c r="F10" s="86" t="s">
        <v>226</v>
      </c>
      <c r="G10" s="87" t="s">
        <v>227</v>
      </c>
    </row>
    <row r="11" spans="1:8" ht="30">
      <c r="A11" s="83">
        <v>4</v>
      </c>
      <c r="B11" s="81" t="s">
        <v>230</v>
      </c>
      <c r="C11" s="88" t="s">
        <v>234</v>
      </c>
      <c r="D11" s="80" t="s">
        <v>194</v>
      </c>
      <c r="E11" s="82">
        <v>1</v>
      </c>
      <c r="F11" s="86" t="s">
        <v>226</v>
      </c>
      <c r="G11" s="87"/>
    </row>
    <row r="12" spans="1:8" ht="75">
      <c r="A12" s="83">
        <v>5</v>
      </c>
      <c r="B12" s="81" t="s">
        <v>231</v>
      </c>
      <c r="C12" s="88" t="s">
        <v>232</v>
      </c>
      <c r="D12" s="80" t="s">
        <v>194</v>
      </c>
      <c r="E12" s="82">
        <v>1</v>
      </c>
      <c r="F12" s="86" t="s">
        <v>226</v>
      </c>
      <c r="G12" s="89"/>
    </row>
    <row r="13" spans="1:8" ht="60">
      <c r="A13" s="83">
        <v>6</v>
      </c>
      <c r="B13" s="84" t="s">
        <v>71</v>
      </c>
      <c r="C13" s="85" t="s">
        <v>72</v>
      </c>
      <c r="D13" s="82" t="s">
        <v>69</v>
      </c>
      <c r="E13" s="82">
        <v>1</v>
      </c>
      <c r="F13" s="86" t="s">
        <v>226</v>
      </c>
      <c r="G13" s="87"/>
    </row>
    <row r="14" spans="1:8" ht="45">
      <c r="A14" s="83">
        <v>7</v>
      </c>
      <c r="B14" s="84" t="s">
        <v>73</v>
      </c>
      <c r="C14" s="85" t="s">
        <v>74</v>
      </c>
      <c r="D14" s="82" t="s">
        <v>69</v>
      </c>
      <c r="E14" s="82">
        <v>1</v>
      </c>
      <c r="F14" s="86" t="s">
        <v>226</v>
      </c>
      <c r="G14" s="90"/>
    </row>
    <row r="15" spans="1:8" ht="45">
      <c r="A15" s="83">
        <v>8</v>
      </c>
      <c r="B15" s="84" t="s">
        <v>75</v>
      </c>
      <c r="C15" s="85" t="s">
        <v>76</v>
      </c>
      <c r="D15" s="82" t="s">
        <v>69</v>
      </c>
      <c r="E15" s="82">
        <v>1</v>
      </c>
      <c r="F15" s="86" t="s">
        <v>226</v>
      </c>
      <c r="G15" s="90"/>
    </row>
    <row r="16" spans="1:8" ht="45">
      <c r="A16" s="83">
        <v>9</v>
      </c>
      <c r="B16" s="91" t="s">
        <v>77</v>
      </c>
      <c r="C16" s="91" t="s">
        <v>78</v>
      </c>
      <c r="D16" s="82" t="s">
        <v>69</v>
      </c>
      <c r="E16" s="82">
        <v>1</v>
      </c>
      <c r="F16" s="86" t="s">
        <v>226</v>
      </c>
      <c r="G16" s="90"/>
    </row>
    <row r="17" spans="1:7" ht="45">
      <c r="A17" s="83">
        <v>10</v>
      </c>
      <c r="B17" s="84" t="s">
        <v>79</v>
      </c>
      <c r="C17" s="91" t="s">
        <v>80</v>
      </c>
      <c r="D17" s="82" t="s">
        <v>69</v>
      </c>
      <c r="E17" s="82">
        <v>1</v>
      </c>
      <c r="F17" s="86" t="s">
        <v>226</v>
      </c>
      <c r="G17" s="90"/>
    </row>
    <row r="18" spans="1:7" ht="30">
      <c r="A18" s="83">
        <v>11</v>
      </c>
      <c r="B18" s="91" t="s">
        <v>81</v>
      </c>
      <c r="C18" s="85" t="s">
        <v>82</v>
      </c>
      <c r="D18" s="82" t="s">
        <v>69</v>
      </c>
      <c r="E18" s="82">
        <v>1</v>
      </c>
      <c r="F18" s="86" t="s">
        <v>226</v>
      </c>
      <c r="G18" s="90"/>
    </row>
    <row r="19" spans="1:7" ht="30">
      <c r="A19" s="83">
        <v>12</v>
      </c>
      <c r="B19" s="91" t="s">
        <v>83</v>
      </c>
      <c r="C19" s="85" t="s">
        <v>84</v>
      </c>
      <c r="D19" s="82" t="s">
        <v>69</v>
      </c>
      <c r="E19" s="82">
        <v>1</v>
      </c>
      <c r="F19" s="86" t="s">
        <v>226</v>
      </c>
      <c r="G19" s="90"/>
    </row>
    <row r="20" spans="1:7" ht="30.75" thickBot="1">
      <c r="A20" s="92">
        <v>13</v>
      </c>
      <c r="B20" s="93" t="s">
        <v>85</v>
      </c>
      <c r="C20" s="94" t="s">
        <v>86</v>
      </c>
      <c r="D20" s="95" t="s">
        <v>69</v>
      </c>
      <c r="E20" s="95">
        <v>1</v>
      </c>
      <c r="F20" s="96" t="s">
        <v>226</v>
      </c>
      <c r="G20" s="9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2025-04-06T15:26:25Z</dcterms:modified>
</cp:coreProperties>
</file>