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Агрономия (Основная)\"/>
    </mc:Choice>
  </mc:AlternateContent>
  <xr:revisionPtr revIDLastSave="0" documentId="13_ncr:1_{95CE7BA6-2E03-4F8F-91E2-3FBB6772A4B2}" xr6:coauthVersionLast="47" xr6:coauthVersionMax="47" xr10:uidLastSave="{00000000-0000-0000-0000-000000000000}"/>
  <bookViews>
    <workbookView xWindow="105" yWindow="285" windowWidth="13530" windowHeight="15120" xr2:uid="{00000000-000D-0000-FFFF-FFFF00000000}"/>
  </bookViews>
  <sheets>
    <sheet name="Критерии оценки" sheetId="2" r:id="rId1"/>
    <sheet name="Перечень профессиональных задач" sheetId="3" r:id="rId2"/>
  </sheets>
  <definedNames>
    <definedName name="_Hlk191811033" localSheetId="0">'Критерии оценки'!$B$103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2" i="2" l="1"/>
  <c r="I102" i="2"/>
  <c r="I7" i="2"/>
  <c r="I43" i="2"/>
  <c r="I70" i="2"/>
  <c r="I151" i="2" l="1"/>
</calcChain>
</file>

<file path=xl/sharedStrings.xml><?xml version="1.0" encoding="utf-8"?>
<sst xmlns="http://schemas.openxmlformats.org/spreadsheetml/2006/main" count="563" uniqueCount="269">
  <si>
    <t>Мероприятие</t>
  </si>
  <si>
    <t>Наименование компетенции</t>
  </si>
  <si>
    <t>Агрономия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</si>
  <si>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</si>
  <si>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</si>
  <si>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</si>
  <si>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</si>
  <si>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</si>
  <si>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</si>
  <si>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</si>
  <si>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</si>
  <si>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</si>
  <si>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</si>
  <si>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И</t>
  </si>
  <si>
    <t xml:space="preserve">Организовал рабочее место </t>
  </si>
  <si>
    <t>да/нет</t>
  </si>
  <si>
    <t>Соблюдение правил техники безопасности</t>
  </si>
  <si>
    <t>Б</t>
  </si>
  <si>
    <t>Соблюдал ТБ и ОТ. Убрал рабочее место</t>
  </si>
  <si>
    <t>В</t>
  </si>
  <si>
    <t>Правильно определил группировку PH почвы, сделал вывод по нуждаемости в известкование почвы</t>
  </si>
  <si>
    <t>Г</t>
  </si>
  <si>
    <t>Д</t>
  </si>
  <si>
    <t>Правильная организация рабочего места</t>
  </si>
  <si>
    <t>Итого</t>
  </si>
  <si>
    <t>Перечень профессиональных задач</t>
  </si>
  <si>
    <t>Документация, организация работы, ОТ и ТБ</t>
  </si>
  <si>
    <t>Нормативная документация</t>
  </si>
  <si>
    <t>Коммуникация и менеджмент</t>
  </si>
  <si>
    <t>Методика развития растений</t>
  </si>
  <si>
    <t>Технология проведения мелиоративных и природоохранных мероприятий</t>
  </si>
  <si>
    <t>Агроэкология</t>
  </si>
  <si>
    <t>Технология защиты почв и растений</t>
  </si>
  <si>
    <t>Инструменты и оборудование</t>
  </si>
  <si>
    <t>Программное обеспечение и информационные ресурсы</t>
  </si>
  <si>
    <t>Микроскоп ручкой к себе на расстоянии 3–5 см от края стола</t>
  </si>
  <si>
    <t>Обрезал корешки ниже фильтровальной бумаги</t>
  </si>
  <si>
    <t>Определение болезней на 4 пробах</t>
  </si>
  <si>
    <t>Правильно определил   количество пораженных проростков по типам болезней</t>
  </si>
  <si>
    <t>На все фото необходимо делать ссылку, чтобы их было удобно рассматривать без поворота). Отметил болезни</t>
  </si>
  <si>
    <t>Правильно рассчитал среднеарифметическое значение  по 4 пробам по каждому заболеванию</t>
  </si>
  <si>
    <t>Определение 1 болезни сельскохозяйственной культуры</t>
  </si>
  <si>
    <t>Правильно определил 1 болезнь сельскохозяйственной культуры</t>
  </si>
  <si>
    <t>Определение 2 болезни сельскохозяйственной культуры</t>
  </si>
  <si>
    <t>Правильно определил 2 болезнь сельскохозяйственной культуры</t>
  </si>
  <si>
    <t>Определение 3 болезни сельскохозяйственной культуры</t>
  </si>
  <si>
    <t>Правильно определил 3 болезнь сельскохозяйственной культуры</t>
  </si>
  <si>
    <t>Определение 4 болезни сельскохозяйственной культуры</t>
  </si>
  <si>
    <t>Правильно определил 4 болезнь сельскохозяйственной культуры</t>
  </si>
  <si>
    <t>Определение 5 болезни сельскохозяйственной культуры</t>
  </si>
  <si>
    <t>Правильно определил 5 болезнь сельскохозяйственной культуры</t>
  </si>
  <si>
    <t>Установление возбудителя болезней</t>
  </si>
  <si>
    <t>Правильно установил возбудителя болезней, указал симптомы и вредоносность у 5 болезней</t>
  </si>
  <si>
    <t>Определение 1 вредителя сельскохозяйственной культуры</t>
  </si>
  <si>
    <t>Правильно определил 1 вредителя сельскохозяйственной культуры</t>
  </si>
  <si>
    <t>Определение 2 вредителя сельскохозяйственной культуры</t>
  </si>
  <si>
    <t>Правильно определил 2 вредителя сельскохозяйственной культуры</t>
  </si>
  <si>
    <t>Определение 3 вредителя сельскохозяйственной культуры</t>
  </si>
  <si>
    <t>Правильно определил 3 вредителя сельскохозяйственной культуры</t>
  </si>
  <si>
    <t>Определение 4 вредителя сельскохозяйственной культуры</t>
  </si>
  <si>
    <t>Правильно определил 4 вредителя сельскохозяйственной культуры</t>
  </si>
  <si>
    <t>Определение 5 вредителя сельскохозяйственной культуры</t>
  </si>
  <si>
    <t>Правильно определил 5 вредителя сельскохозяйственной культуры</t>
  </si>
  <si>
    <t>Установление тип повреждения</t>
  </si>
  <si>
    <t>Правильно установил ротовой аппарат, тип повреждения и вредоносность у 5 вредителей</t>
  </si>
  <si>
    <t>Определение 1 сорного растения</t>
  </si>
  <si>
    <t>Правильно определил первый образец сорного растения</t>
  </si>
  <si>
    <t>Определение 2 сорного растения</t>
  </si>
  <si>
    <t>Правильно определил второй образец сорного растения</t>
  </si>
  <si>
    <t>Определение 3 сорного растения</t>
  </si>
  <si>
    <t>Правильно определил третий образец сорного растения</t>
  </si>
  <si>
    <t>Определение 4 сорного растения</t>
  </si>
  <si>
    <t>Правильно определил четвертый образец сорного растения</t>
  </si>
  <si>
    <t>Определение 5 сорного растения</t>
  </si>
  <si>
    <t>Правильно определил пятый образец сорного растения</t>
  </si>
  <si>
    <t>Определение морфологических особенностей</t>
  </si>
  <si>
    <t>Правильно определены у пяти образцов сорных растений морфологические особенности</t>
  </si>
  <si>
    <t>Разработал проект технологических мероприятий производства сельскохозяйственной культуры</t>
  </si>
  <si>
    <t>Разработал план мероприятий по результатам исследования вредных объектов</t>
  </si>
  <si>
    <t>Оформление рабочей карточки</t>
  </si>
  <si>
    <t>Рабочая карточка оформлена правильно (все строки заполнены верно)</t>
  </si>
  <si>
    <t>Соблюдал технику безопасности, привел в порядок рабочее место</t>
  </si>
  <si>
    <t>Рабочее место организовано в соответствии с требованиями, принятыми в компетенции</t>
  </si>
  <si>
    <t>Решение производственной ситуации № 1</t>
  </si>
  <si>
    <t>Решение производственной ситуации № 2</t>
  </si>
  <si>
    <t>Соблюдал ТБ и ОТ (спрашивал разрешение на использование всех приборов). Привел в порядок рабочее место</t>
  </si>
  <si>
    <t>Подобрал правильно почвенные сита (1, 2 мм) и просеял почву (с использование сит, поддона и крышки)</t>
  </si>
  <si>
    <t>Перенес суспензию в стеклянный стаканчик для измерения  (почвы не осталось в колбе)</t>
  </si>
  <si>
    <t>Правильно определил агрономические показатели поля согласно заданию</t>
  </si>
  <si>
    <t>Правильно определены культуры размещенные на заданных полях</t>
  </si>
  <si>
    <t>Правильно определены вредные объекты согласно проведенным осмотрам</t>
  </si>
  <si>
    <t>Определение структуры посевных площадей</t>
  </si>
  <si>
    <t>Правильно рассчитал структуру посевных площадей (по правильным агрономическим показателем поля)</t>
  </si>
  <si>
    <t>Разработка севооборота</t>
  </si>
  <si>
    <t>Правильно подобраны все культуры, севооборот составлен верно (по правильным агрономическим показателем поля)</t>
  </si>
  <si>
    <t>Определение типа  севооборота</t>
  </si>
  <si>
    <t>Правильно определил тип  севооборота (по правильным агрономическим показателем поля)</t>
  </si>
  <si>
    <t>Определение  вида севооборота</t>
  </si>
  <si>
    <t>Правильно определил вид севооборота (по правильным агрономическим показателем поля)</t>
  </si>
  <si>
    <t xml:space="preserve">Проведение оценки разработанного севооборота </t>
  </si>
  <si>
    <t>Заполнение рабочей карточки</t>
  </si>
  <si>
    <t>Правильно заполнена рабочая карточка, все расчеты выполнены верно</t>
  </si>
  <si>
    <t>Производственная ситуация №1</t>
  </si>
  <si>
    <t>Производственная ситуация №2</t>
  </si>
  <si>
    <t xml:space="preserve">Проведение расчетов  по приготовлению почвосмеси </t>
  </si>
  <si>
    <t>Правильно подобрал и рассчитал компоненты почвосмеси для выращивания овощных культур</t>
  </si>
  <si>
    <t>Подготовка компонентов почвосмеси</t>
  </si>
  <si>
    <t>Подготовка почвосмеси</t>
  </si>
  <si>
    <t>Произвел подготовку компонентов почвосмеси (измельчил и просеял через почвенные сито)</t>
  </si>
  <si>
    <t>Подготовка и измельчение почвы для рН</t>
  </si>
  <si>
    <t>Высыпал почву на ровную поверхность (толщиной 1 см) и убрал пинцетом мусор, корни, камни. Произвел измельчение крупных комков почвы</t>
  </si>
  <si>
    <t>Подготовка почвы</t>
  </si>
  <si>
    <t>Подготовка электродов</t>
  </si>
  <si>
    <t>Достал электроды из стаканчика с дистиллированной водой, слегка промокнув фильтровальной бумагой перед каждым измерением</t>
  </si>
  <si>
    <t>Контрольное измерение</t>
  </si>
  <si>
    <t>Прилил 100 мл дистиллированной воды в стеклянный стаканчик. Произвел контрольное измерение с дистиллированной водой. Результат занес в рабочую карточку</t>
  </si>
  <si>
    <t>Отбор почвенной пробы к анализу</t>
  </si>
  <si>
    <t>Высыпал на рабочую поверхность и тщательно перемешал почвенную пробу, распределил слоем не более 1 см и отобрал лопаткой не менее чем из 5 точек пробу для анализа (для трех измерений)</t>
  </si>
  <si>
    <t>Взвешивание почвенной пробы для измерения рН</t>
  </si>
  <si>
    <t>Произвел взвешивание с использованием кальки (масса навески 30 гр (погрешность 0,1 гр)), осторожно перенес в колбу (для трех измерений)</t>
  </si>
  <si>
    <t>Подготовка суспензии</t>
  </si>
  <si>
    <t>Правильно отмерял мерным цилиндром (на столе) 75 мл экстрагирующего раствора (1н. KCL) и прилил в колбу с почвой и примешал суспензию в течение 1 минуты используя магнитную мешалку (для трех измерений)</t>
  </si>
  <si>
    <t>Перенос суспензии</t>
  </si>
  <si>
    <t>Измерение рН</t>
  </si>
  <si>
    <t>Погрузил электроды в суспензию, измерил  и считал показание прибора (для трех измерений). Записал результат в рабочую карточку</t>
  </si>
  <si>
    <t>Определение группировки рН</t>
  </si>
  <si>
    <t>Заключение по агрохимической характеристики почвы</t>
  </si>
  <si>
    <t>Сделал заключение по агрохимической характеристике почвы</t>
  </si>
  <si>
    <t>Подготовка рабочего места</t>
  </si>
  <si>
    <t xml:space="preserve">Определение сортовых особенностей </t>
  </si>
  <si>
    <t>Определение характеристики сорта</t>
  </si>
  <si>
    <t>Определение сорта</t>
  </si>
  <si>
    <t>Подготовка клубней к проведению анализа</t>
  </si>
  <si>
    <t xml:space="preserve">Определение количества крахмала по удельному весу </t>
  </si>
  <si>
    <t xml:space="preserve">Измерение показателя нитратов </t>
  </si>
  <si>
    <t xml:space="preserve">Определение допустимого количества содержания нитратов в клубнях картофеля </t>
  </si>
  <si>
    <t>Производственная ситуация №3</t>
  </si>
  <si>
    <t xml:space="preserve">Проведение анализа </t>
  </si>
  <si>
    <t>Взвешивание клубня</t>
  </si>
  <si>
    <t>Снятие полученных результатов</t>
  </si>
  <si>
    <t>Защита растений</t>
  </si>
  <si>
    <t xml:space="preserve">Метеорологическое обслуживание сельскохозяйственного производства
</t>
  </si>
  <si>
    <t>Метеорологическое обслуживание сельскохозяйственного производства</t>
  </si>
  <si>
    <t>Агрохимическое обслуживание сельскохозяйственного производства</t>
  </si>
  <si>
    <t>Цифровые платформы АПК</t>
  </si>
  <si>
    <t xml:space="preserve">Правильно посчитал число пораженных проростков </t>
  </si>
  <si>
    <t>Оценка фитосанитарного состояния посевов зерновых культур</t>
  </si>
  <si>
    <t>Правильно произвел расчеты по определению фитосанитарного состояния посевов зерновых культур</t>
  </si>
  <si>
    <t>Определение биологической урожайности</t>
  </si>
  <si>
    <t>Правильно провел оценку фитосанитарного состояния посевов, разработал рекомендации</t>
  </si>
  <si>
    <t xml:space="preserve">Решение 1 производственной ситуации </t>
  </si>
  <si>
    <t>Решение 2 производственной ситуации</t>
  </si>
  <si>
    <t>Правильно решена 1 производственная ситуация</t>
  </si>
  <si>
    <t>Правильно решена 2 производственная ситуация</t>
  </si>
  <si>
    <t>Определение среднемесячной температуры воздуха</t>
  </si>
  <si>
    <t xml:space="preserve">Правильно определена среднемесячная температура воздуха </t>
  </si>
  <si>
    <t>Правильно определено отклонение среднемесячной температуры воздуха, от многолетних данных</t>
  </si>
  <si>
    <t>Построение графика</t>
  </si>
  <si>
    <t>Правильно построен график среднемесячной температуры воздуха  за заданный период</t>
  </si>
  <si>
    <t>Определение среднемесячной температуры за вегетационный период</t>
  </si>
  <si>
    <t>Правильно определены среднемесячная температура за вегетационный период</t>
  </si>
  <si>
    <t xml:space="preserve">Определение амплитуды  годового хода температуры </t>
  </si>
  <si>
    <t xml:space="preserve">Разработка рекомендация </t>
  </si>
  <si>
    <t xml:space="preserve">Определение среднемесячных осадков </t>
  </si>
  <si>
    <t>Правильно определена среднемесячных осадкам</t>
  </si>
  <si>
    <t>Правильно определено отклонение среднемесячных осадков, от многолетних данных</t>
  </si>
  <si>
    <t>Определение среднемесячных осадков за вегетационный период</t>
  </si>
  <si>
    <t>Правильно определены среднемесячные осадки за вегетационный период</t>
  </si>
  <si>
    <t>Сделаны верные рекомендации, с учетом среднемесячных осадков</t>
  </si>
  <si>
    <t>Определение направления ветра</t>
  </si>
  <si>
    <t>Правильно определены направление ветра за четыре периода</t>
  </si>
  <si>
    <t>Правильно построен график направление ветра за 4 периода</t>
  </si>
  <si>
    <t>Правильно определен направление ветра по 4 периодам</t>
  </si>
  <si>
    <t xml:space="preserve">Разработка рекомендаций </t>
  </si>
  <si>
    <t>Разработаны правильные рекомендации по результатам направления ветра</t>
  </si>
  <si>
    <t>Решение 3 производственной ситуации</t>
  </si>
  <si>
    <t>Правильно решена 3 производственная ситуация</t>
  </si>
  <si>
    <t>Подготовка пробы с пророщенным зерном</t>
  </si>
  <si>
    <t>Результат исследования</t>
  </si>
  <si>
    <t>Определение среднеарифметическое значение</t>
  </si>
  <si>
    <t xml:space="preserve">Правильно построен график среднемесячной температуры воздуха  за заданный период </t>
  </si>
  <si>
    <t>Предоставление результатов</t>
  </si>
  <si>
    <t>Распечатал график среднемесячной температуры воздуха, указал минимальную и максимальную температуру</t>
  </si>
  <si>
    <t xml:space="preserve">Распечатал график среднемесячных осадков, указал критический период </t>
  </si>
  <si>
    <t>Распечатал розу ветров, указал господствующее направление ветра</t>
  </si>
  <si>
    <t>Оформление расположения ветрозащитных мероприятий</t>
  </si>
  <si>
    <t xml:space="preserve">Правильно расположил лесополосы с учетом господствующих ветров </t>
  </si>
  <si>
    <t>Подбор агрохимикатов</t>
  </si>
  <si>
    <t>Определение рН воды</t>
  </si>
  <si>
    <t>Расчет потребности в компонентах для приготовления питательного раствора</t>
  </si>
  <si>
    <t>Приготовление питательного раствора</t>
  </si>
  <si>
    <t xml:space="preserve">Определение  и установления содержание солей </t>
  </si>
  <si>
    <t>Оформление этикетки для питательного раствора</t>
  </si>
  <si>
    <t xml:space="preserve">Определил рН воды, используя портативный рНметр, данные занес в рабочую карточку </t>
  </si>
  <si>
    <t>Фиксация рН воды</t>
  </si>
  <si>
    <t>Кислотность воды должна составлять 6,0-7,0. Если рН воды ниже 6,0 добавил -рН раствор, если выше 7,0 добавил +рН раствор.</t>
  </si>
  <si>
    <t>Определение потребности внесение минеральных удобрений, кг</t>
  </si>
  <si>
    <t>Правильно рассчитал потребность в минеральных удобрений , кг. д.в.</t>
  </si>
  <si>
    <t>Правильно рассчитал потребность в минеральных удобрений на всю площадь севооборота, т</t>
  </si>
  <si>
    <t>Правильно рассчитал потребность в минеральных удобрений, кг</t>
  </si>
  <si>
    <t>Определение потребности внесение минеральных удобрений на всю площадь севооборота, т</t>
  </si>
  <si>
    <t>Определение семян овощных культур</t>
  </si>
  <si>
    <t>Определение морфологических особенностей семян овощных культур</t>
  </si>
  <si>
    <t>Правильно заполнены все показатели по сортовым особенностям 5 сортов</t>
  </si>
  <si>
    <t>Правильно определены характеристики 5 сортов по каталогу</t>
  </si>
  <si>
    <t>Клубни картофеля вымыты, просушены (по 3 клубня)</t>
  </si>
  <si>
    <t>Определение количества крахмала, %</t>
  </si>
  <si>
    <t>Правильно определил содержание крахмала по удельному весу по каждому клубню, определен средний показатель</t>
  </si>
  <si>
    <t xml:space="preserve">Правильно определил допустимое количество нитратов в клубнях картофеля </t>
  </si>
  <si>
    <t>Итоговый (межрегиональный) этап Чемпионата по профессиональному мастерству "Профессионалы"  - 2025 г Московская область</t>
  </si>
  <si>
    <t xml:space="preserve">Продовольственный и семенной картофель  </t>
  </si>
  <si>
    <t>Определение сельскохозяйственных культур</t>
  </si>
  <si>
    <t>Определение агрономических параметров поля</t>
  </si>
  <si>
    <t>Определение метеорологических показателей полей</t>
  </si>
  <si>
    <t>Определение вредных объектов полей</t>
  </si>
  <si>
    <t>Определение биологических групп сорных растений</t>
  </si>
  <si>
    <t>Проведение картирование засоренности поля</t>
  </si>
  <si>
    <t xml:space="preserve">Определение степени засоренности </t>
  </si>
  <si>
    <t>Оценка разработанного севооборота, проведена верно</t>
  </si>
  <si>
    <t xml:space="preserve">Агрономическая оценка </t>
  </si>
  <si>
    <t>Правильно проведена агрономическая оценка засоренности поля, разработаны рекомендации</t>
  </si>
  <si>
    <t>Правильно определены все биологические группы сорных растений, по правильным агрономическим параметрам</t>
  </si>
  <si>
    <t>Правильно разработана и оформлена карта засоренности поля, по правильным агрономическим параметрам</t>
  </si>
  <si>
    <t>Правильно определена степень засоренности поля, по правильным агрономическим параметрам</t>
  </si>
  <si>
    <t xml:space="preserve">Правильно рассчитал биологическую урожайность зерновых культур по фактическим показателям и норме, определил отклонение </t>
  </si>
  <si>
    <t>Разработка рекомендаций по результатам оценки фитосанитарного состояния посевов зерновых культур</t>
  </si>
  <si>
    <t>Расчет пораженных проростков</t>
  </si>
  <si>
    <t>Определение отклонения среднемесячной температуры воздуха</t>
  </si>
  <si>
    <t>Правильно рассчитана амплитуда годового хода температуры за заданный период</t>
  </si>
  <si>
    <t>Сделаны верные рекомендации, с учетом среднемесячной температуры воздуха (установлены минимальные и максимальные температуры)</t>
  </si>
  <si>
    <t xml:space="preserve">Определение отклонения среднемесячных осадков </t>
  </si>
  <si>
    <t xml:space="preserve">Клубни каждого сорта взвешены, результат занесён в рабочую карточку </t>
  </si>
  <si>
    <t>Снятие результата (считаем увеличение воды (мл), после погружения клубня в цилиндр)</t>
  </si>
  <si>
    <t>Правильно рассчитал удельный вес по каждому клубню, определен средний показатель</t>
  </si>
  <si>
    <t xml:space="preserve">Разработка рекомендаций на основание полученных результатов </t>
  </si>
  <si>
    <t>Разработал правильно рекомендации по возделывания картофеля, по количеству крахмала в клубнях картофеля</t>
  </si>
  <si>
    <t xml:space="preserve">Подготовка клубней к определению содержания нитратов </t>
  </si>
  <si>
    <t xml:space="preserve">Клубни картофеля вымыты, просушены </t>
  </si>
  <si>
    <t>Разработал правильно рекомендации по возделывания картофеля, по количеству нитратов в клубнях картофеля</t>
  </si>
  <si>
    <t>Правильно проведены расчеты по апробации посадок картофеля, указаны все единицы измерения при проведении расчета.</t>
  </si>
  <si>
    <t>Правильно проведен расчет структуры посевных площадей (по правильным агрономическим параметрам из программы АгроМон)</t>
  </si>
  <si>
    <t>Определение мер борьбы с сорными растениями</t>
  </si>
  <si>
    <t>Правильно подобраны мероприятия по борьбе с сорными растениями. Верно подобраны эффиктивные препараты.</t>
  </si>
  <si>
    <t>Правильно проведены расчеты плотности вредителей на определенной площади посевов</t>
  </si>
  <si>
    <t xml:space="preserve">Правильно определены количество агрохимикатов </t>
  </si>
  <si>
    <t>Правильно проведены расчеты по определение валового сбора продукции</t>
  </si>
  <si>
    <t>Определение валового сбора продукции</t>
  </si>
  <si>
    <t>Правильно расчитал размер естественной убыли, указаны все единицы измерения при проведении расчета.</t>
  </si>
  <si>
    <t>Измерял содержание солей портативным TDS метр, результат занес в рабочую карточку</t>
  </si>
  <si>
    <t>Рассчитал правильно поливную норму, указаны все единицы измерения</t>
  </si>
  <si>
    <t>Рассчитал правильно оросительную норму, указал все единицы измерения</t>
  </si>
  <si>
    <t>Решение производственной ситуации №3</t>
  </si>
  <si>
    <t>Правильно определил семена овощных культур, результат занес в рабочую карточку</t>
  </si>
  <si>
    <t>Правильно определил морфологические особенности семян овощных культур, результат занес в рабочую карточку</t>
  </si>
  <si>
    <t>Правильно определены 4 сорта картофеля</t>
  </si>
  <si>
    <t xml:space="preserve">Прилил в мерный цилиндр 250-300 мл проточной воды, поместил клубень в цилиндр </t>
  </si>
  <si>
    <t>Правильно определил биологическую урожайность картофеля и коэффициент размножения, указаны все единицы измерения при проведении расчета.</t>
  </si>
  <si>
    <t>Соблюдение технологической последовательности</t>
  </si>
  <si>
    <t>Соблюдал технологическую последовательность при выполнении заданий модуля</t>
  </si>
  <si>
    <t>Подготовка нитратомера</t>
  </si>
  <si>
    <t>Включил нитратомер, подготовил к работе (выбрал исследуемую культуру)</t>
  </si>
  <si>
    <t>Правильно провел измерение содержание нитратов в клубнях картофеля (с трех образцах), нашел средний результат (по каждому сорту)</t>
  </si>
  <si>
    <t xml:space="preserve">Правильно рассчитал компоненты почвосмеси </t>
  </si>
  <si>
    <t>Выполнение корректировки комплексной программы защиты от вредных организмов на посевах сельскохозяйственных культур</t>
  </si>
  <si>
    <t>Выявлены ошибки, и проведена корректировка комплексной программы защиты от вредных организмов на посевах сельскохозяйственных культур</t>
  </si>
  <si>
    <t>Правильно подобрал препарат 1 и 2 для приготовления питательного раствора, зафиксировал в рабочую карточку</t>
  </si>
  <si>
    <t>Правильно определил количество воды и препарата 1 и 2, для подкормки рассады на почвенной смеси, результат зафиксировал в рабочую карточку</t>
  </si>
  <si>
    <t xml:space="preserve">Измерил мерным стаканом необходимый объем воды, перенес в пластиковую емкость. Добавил поочередно препарат 1 и 2. </t>
  </si>
  <si>
    <t>Оформил этикетку на питательный раствор, указал объем, дату приготовления, ФИО.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</si>
</sst>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5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4" fillId="0" borderId="1" xfId="1" quotePrefix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6" fillId="0" borderId="0" xfId="0" quotePrefix="1" applyFont="1" applyAlignment="1">
      <alignment horizontal="left" vertical="center" wrapText="1"/>
    </xf>
    <xf numFmtId="0" fontId="6" fillId="0" borderId="0" xfId="0" quotePrefix="1" applyFont="1" applyAlignment="1">
      <alignment vertical="center" wrapText="1"/>
    </xf>
    <xf numFmtId="0" fontId="10" fillId="3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9" fillId="5" borderId="0" xfId="0" applyNumberFormat="1" applyFont="1" applyFill="1" applyAlignment="1">
      <alignment horizontal="center" vertical="center" wrapText="1"/>
    </xf>
    <xf numFmtId="164" fontId="10" fillId="3" borderId="0" xfId="0" applyNumberFormat="1" applyFont="1" applyFill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9" fillId="2" borderId="0" xfId="0" applyNumberFormat="1" applyFont="1" applyFill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/>
    <xf numFmtId="0" fontId="0" fillId="0" borderId="0" xfId="0" applyFill="1"/>
    <xf numFmtId="2" fontId="0" fillId="0" borderId="0" xfId="0" applyNumberFormat="1" applyFill="1"/>
    <xf numFmtId="2" fontId="6" fillId="0" borderId="0" xfId="0" applyNumberFormat="1" applyFont="1" applyFill="1" applyAlignment="1">
      <alignment vertical="center"/>
    </xf>
    <xf numFmtId="2" fontId="3" fillId="0" borderId="0" xfId="0" applyNumberFormat="1" applyFont="1" applyFill="1"/>
    <xf numFmtId="164" fontId="0" fillId="0" borderId="0" xfId="0" applyNumberFormat="1" applyFill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164" fontId="6" fillId="0" borderId="0" xfId="0" applyNumberFormat="1" applyFont="1" applyFill="1" applyAlignment="1">
      <alignment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1"/>
  <sheetViews>
    <sheetView tabSelected="1" topLeftCell="A145" zoomScale="70" zoomScaleNormal="70" workbookViewId="0">
      <selection activeCell="K41" sqref="K41"/>
    </sheetView>
  </sheetViews>
  <sheetFormatPr defaultColWidth="12.7109375" defaultRowHeight="15" x14ac:dyDescent="0.25"/>
  <cols>
    <col min="1" max="1" width="7.85546875" style="34" customWidth="1"/>
    <col min="2" max="2" width="35.28515625" style="5" customWidth="1"/>
    <col min="3" max="3" width="9" style="35" bestFit="1" customWidth="1"/>
    <col min="4" max="4" width="39.7109375" style="5" customWidth="1"/>
    <col min="5" max="5" width="11.85546875" style="35" customWidth="1"/>
    <col min="6" max="6" width="38.7109375" style="5" customWidth="1"/>
    <col min="7" max="7" width="23.7109375" style="5" bestFit="1" customWidth="1"/>
    <col min="8" max="8" width="8.140625" style="5" bestFit="1" customWidth="1"/>
    <col min="9" max="9" width="9.7109375" style="41" customWidth="1"/>
    <col min="10" max="11" width="12.7109375" style="49"/>
    <col min="12" max="19" width="12.7109375" style="55"/>
  </cols>
  <sheetData>
    <row r="1" spans="1:19" s="1" customFormat="1" x14ac:dyDescent="0.25">
      <c r="A1" s="34"/>
      <c r="B1" s="5"/>
      <c r="C1" s="35"/>
      <c r="D1" s="5"/>
      <c r="E1" s="35"/>
      <c r="F1" s="5"/>
      <c r="G1" s="5"/>
      <c r="H1" s="5"/>
      <c r="I1" s="41"/>
      <c r="J1" s="49"/>
      <c r="K1" s="49"/>
      <c r="L1" s="50"/>
      <c r="M1" s="50"/>
      <c r="N1" s="50"/>
      <c r="O1" s="50"/>
      <c r="P1" s="50"/>
      <c r="Q1" s="50"/>
      <c r="R1" s="50"/>
      <c r="S1" s="50"/>
    </row>
    <row r="2" spans="1:19" s="1" customFormat="1" ht="77.25" customHeight="1" x14ac:dyDescent="0.25">
      <c r="A2" s="34"/>
      <c r="B2" s="36" t="s">
        <v>0</v>
      </c>
      <c r="C2" s="35"/>
      <c r="D2" s="38" t="s">
        <v>209</v>
      </c>
      <c r="E2" s="37"/>
      <c r="F2" s="5"/>
      <c r="G2" s="5"/>
      <c r="H2" s="5"/>
      <c r="I2" s="41"/>
      <c r="J2" s="49"/>
      <c r="K2" s="49"/>
      <c r="L2" s="50"/>
      <c r="M2" s="50"/>
      <c r="N2" s="50"/>
      <c r="O2" s="50"/>
      <c r="P2" s="50"/>
      <c r="Q2" s="50"/>
      <c r="R2" s="50"/>
      <c r="S2" s="50"/>
    </row>
    <row r="3" spans="1:19" s="1" customFormat="1" ht="27" customHeight="1" x14ac:dyDescent="0.25">
      <c r="A3" s="34"/>
      <c r="B3" s="36" t="s">
        <v>1</v>
      </c>
      <c r="C3" s="35"/>
      <c r="D3" s="38" t="s">
        <v>2</v>
      </c>
      <c r="E3" s="37"/>
      <c r="F3" s="5"/>
      <c r="G3" s="5"/>
      <c r="H3" s="5"/>
      <c r="I3" s="41"/>
      <c r="J3" s="49"/>
      <c r="K3" s="49"/>
      <c r="L3" s="50"/>
      <c r="M3" s="50"/>
      <c r="N3" s="50"/>
      <c r="O3" s="50"/>
      <c r="P3" s="50"/>
      <c r="Q3" s="50"/>
      <c r="R3" s="50"/>
      <c r="S3" s="50"/>
    </row>
    <row r="4" spans="1:19" s="1" customFormat="1" x14ac:dyDescent="0.25">
      <c r="A4" s="34"/>
      <c r="B4" s="5"/>
      <c r="C4" s="35"/>
      <c r="D4" s="5"/>
      <c r="E4" s="35"/>
      <c r="F4" s="5"/>
      <c r="G4" s="5"/>
      <c r="H4" s="5"/>
      <c r="I4" s="41"/>
      <c r="J4" s="49"/>
      <c r="K4" s="49"/>
      <c r="L4" s="50"/>
      <c r="M4" s="50"/>
      <c r="N4" s="50"/>
      <c r="O4" s="50"/>
      <c r="P4" s="50"/>
      <c r="Q4" s="50"/>
      <c r="R4" s="50"/>
      <c r="S4" s="50"/>
    </row>
    <row r="5" spans="1:19" s="2" customFormat="1" ht="33.950000000000003" customHeight="1" x14ac:dyDescent="0.25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42" t="s">
        <v>11</v>
      </c>
      <c r="J5" s="51"/>
      <c r="K5" s="68"/>
      <c r="L5" s="52"/>
      <c r="M5" s="52"/>
      <c r="N5" s="52"/>
      <c r="O5" s="52"/>
      <c r="P5" s="52"/>
      <c r="Q5" s="52"/>
      <c r="R5" s="52"/>
      <c r="S5" s="52"/>
    </row>
    <row r="7" spans="1:19" s="3" customFormat="1" ht="18.75" x14ac:dyDescent="0.3">
      <c r="A7" s="39" t="s">
        <v>12</v>
      </c>
      <c r="B7" s="8" t="s">
        <v>140</v>
      </c>
      <c r="C7" s="39"/>
      <c r="D7" s="9"/>
      <c r="E7" s="39"/>
      <c r="F7" s="9"/>
      <c r="G7" s="9"/>
      <c r="H7" s="9"/>
      <c r="I7" s="43">
        <f>I9+I10+I11+I12+I13+I14+I15+I16+I17+I18+I19+I20+I21+I22+I23+I24+I25+I26+I27+I28+I29+I30+I31+I32+I33+I34+I35+I37+I38+I39+I40+I41+I42+I36</f>
        <v>20.000000000000004</v>
      </c>
      <c r="J7" s="53"/>
      <c r="K7" s="69"/>
      <c r="L7" s="54"/>
      <c r="M7" s="54"/>
      <c r="N7" s="54"/>
      <c r="O7" s="54"/>
      <c r="P7" s="54"/>
      <c r="Q7" s="54"/>
      <c r="R7" s="54"/>
      <c r="S7" s="54"/>
    </row>
    <row r="8" spans="1:19" ht="45" customHeight="1" x14ac:dyDescent="0.25">
      <c r="A8" s="40">
        <v>1</v>
      </c>
      <c r="B8" s="10" t="s">
        <v>140</v>
      </c>
      <c r="C8" s="6"/>
      <c r="D8" s="25"/>
      <c r="E8" s="25"/>
      <c r="F8" s="25"/>
      <c r="G8" s="6"/>
      <c r="H8" s="6"/>
      <c r="I8" s="44"/>
    </row>
    <row r="9" spans="1:19" ht="31.5" x14ac:dyDescent="0.25">
      <c r="A9" s="40"/>
      <c r="B9" s="6"/>
      <c r="C9" s="60" t="s">
        <v>13</v>
      </c>
      <c r="D9" s="26" t="s">
        <v>14</v>
      </c>
      <c r="E9" s="27"/>
      <c r="F9" s="26" t="s">
        <v>35</v>
      </c>
      <c r="G9" s="61" t="s">
        <v>15</v>
      </c>
      <c r="H9" s="62">
        <v>8</v>
      </c>
      <c r="I9" s="63">
        <v>0.2</v>
      </c>
      <c r="L9" s="56"/>
    </row>
    <row r="10" spans="1:19" ht="33" customHeight="1" x14ac:dyDescent="0.25">
      <c r="A10" s="40"/>
      <c r="B10" s="6"/>
      <c r="C10" s="60" t="s">
        <v>13</v>
      </c>
      <c r="D10" s="26" t="s">
        <v>146</v>
      </c>
      <c r="E10" s="27"/>
      <c r="F10" s="26" t="s">
        <v>147</v>
      </c>
      <c r="G10" s="61" t="s">
        <v>15</v>
      </c>
      <c r="H10" s="62">
        <v>1</v>
      </c>
      <c r="I10" s="63">
        <v>1</v>
      </c>
      <c r="L10" s="56"/>
      <c r="M10" s="56"/>
    </row>
    <row r="11" spans="1:19" ht="33" customHeight="1" x14ac:dyDescent="0.25">
      <c r="A11" s="40"/>
      <c r="B11" s="6"/>
      <c r="C11" s="60" t="s">
        <v>13</v>
      </c>
      <c r="D11" s="26" t="s">
        <v>148</v>
      </c>
      <c r="E11" s="27"/>
      <c r="F11" s="26" t="s">
        <v>224</v>
      </c>
      <c r="G11" s="61" t="s">
        <v>15</v>
      </c>
      <c r="H11" s="62">
        <v>1</v>
      </c>
      <c r="I11" s="63">
        <v>1</v>
      </c>
      <c r="J11" s="57"/>
      <c r="L11" s="56"/>
      <c r="M11" s="56"/>
    </row>
    <row r="12" spans="1:19" ht="33" customHeight="1" x14ac:dyDescent="0.25">
      <c r="A12" s="40"/>
      <c r="B12" s="6"/>
      <c r="C12" s="60" t="s">
        <v>13</v>
      </c>
      <c r="D12" s="26" t="s">
        <v>225</v>
      </c>
      <c r="E12" s="27"/>
      <c r="F12" s="26" t="s">
        <v>149</v>
      </c>
      <c r="G12" s="61" t="s">
        <v>15</v>
      </c>
      <c r="H12" s="62">
        <v>2</v>
      </c>
      <c r="I12" s="63">
        <v>2</v>
      </c>
      <c r="L12" s="56"/>
      <c r="M12" s="56"/>
    </row>
    <row r="13" spans="1:19" ht="33" customHeight="1" x14ac:dyDescent="0.25">
      <c r="A13" s="40"/>
      <c r="B13" s="6"/>
      <c r="C13" s="60" t="s">
        <v>13</v>
      </c>
      <c r="D13" s="28" t="s">
        <v>177</v>
      </c>
      <c r="E13" s="27"/>
      <c r="F13" s="26" t="s">
        <v>36</v>
      </c>
      <c r="G13" s="61" t="s">
        <v>15</v>
      </c>
      <c r="H13" s="62">
        <v>2</v>
      </c>
      <c r="I13" s="63">
        <v>0.1</v>
      </c>
      <c r="L13" s="56"/>
      <c r="M13" s="56"/>
    </row>
    <row r="14" spans="1:19" ht="33" customHeight="1" x14ac:dyDescent="0.25">
      <c r="A14" s="40"/>
      <c r="B14" s="6"/>
      <c r="C14" s="60" t="s">
        <v>13</v>
      </c>
      <c r="D14" s="26" t="s">
        <v>37</v>
      </c>
      <c r="E14" s="27"/>
      <c r="F14" s="26" t="s">
        <v>38</v>
      </c>
      <c r="G14" s="61" t="s">
        <v>15</v>
      </c>
      <c r="H14" s="62">
        <v>2</v>
      </c>
      <c r="I14" s="63">
        <v>0.2</v>
      </c>
      <c r="L14" s="56"/>
      <c r="M14" s="56"/>
    </row>
    <row r="15" spans="1:19" ht="33" customHeight="1" x14ac:dyDescent="0.25">
      <c r="A15" s="40"/>
      <c r="B15" s="6"/>
      <c r="C15" s="60" t="s">
        <v>13</v>
      </c>
      <c r="D15" s="22" t="s">
        <v>178</v>
      </c>
      <c r="E15" s="27"/>
      <c r="F15" s="26" t="s">
        <v>39</v>
      </c>
      <c r="G15" s="61" t="s">
        <v>15</v>
      </c>
      <c r="H15" s="62">
        <v>2</v>
      </c>
      <c r="I15" s="63">
        <v>0.2</v>
      </c>
      <c r="L15" s="56"/>
      <c r="M15" s="56"/>
    </row>
    <row r="16" spans="1:19" ht="33" customHeight="1" x14ac:dyDescent="0.25">
      <c r="A16" s="40"/>
      <c r="B16" s="6"/>
      <c r="C16" s="60" t="s">
        <v>13</v>
      </c>
      <c r="D16" s="26" t="s">
        <v>226</v>
      </c>
      <c r="E16" s="27"/>
      <c r="F16" s="26" t="s">
        <v>145</v>
      </c>
      <c r="G16" s="61" t="s">
        <v>15</v>
      </c>
      <c r="H16" s="62">
        <v>2</v>
      </c>
      <c r="I16" s="63">
        <v>0.2</v>
      </c>
      <c r="L16" s="56"/>
      <c r="M16" s="56"/>
    </row>
    <row r="17" spans="1:13" ht="33" customHeight="1" x14ac:dyDescent="0.25">
      <c r="A17" s="40"/>
      <c r="B17" s="6"/>
      <c r="C17" s="60" t="s">
        <v>13</v>
      </c>
      <c r="D17" s="26" t="s">
        <v>179</v>
      </c>
      <c r="E17" s="27"/>
      <c r="F17" s="26" t="s">
        <v>40</v>
      </c>
      <c r="G17" s="61" t="s">
        <v>15</v>
      </c>
      <c r="H17" s="62">
        <v>2</v>
      </c>
      <c r="I17" s="63">
        <v>0.3</v>
      </c>
      <c r="L17" s="56"/>
      <c r="M17" s="56"/>
    </row>
    <row r="18" spans="1:13" ht="33" customHeight="1" x14ac:dyDescent="0.25">
      <c r="A18" s="40"/>
      <c r="B18" s="6"/>
      <c r="C18" s="60" t="s">
        <v>13</v>
      </c>
      <c r="D18" s="26" t="s">
        <v>41</v>
      </c>
      <c r="E18" s="27"/>
      <c r="F18" s="26" t="s">
        <v>42</v>
      </c>
      <c r="G18" s="61" t="s">
        <v>15</v>
      </c>
      <c r="H18" s="64">
        <v>3</v>
      </c>
      <c r="I18" s="63">
        <v>0.4</v>
      </c>
      <c r="L18" s="56"/>
      <c r="M18" s="56"/>
    </row>
    <row r="19" spans="1:13" ht="33" customHeight="1" x14ac:dyDescent="0.25">
      <c r="A19" s="40"/>
      <c r="B19" s="6"/>
      <c r="C19" s="60" t="s">
        <v>13</v>
      </c>
      <c r="D19" s="26" t="s">
        <v>43</v>
      </c>
      <c r="E19" s="27"/>
      <c r="F19" s="26" t="s">
        <v>44</v>
      </c>
      <c r="G19" s="61" t="s">
        <v>15</v>
      </c>
      <c r="H19" s="64">
        <v>3</v>
      </c>
      <c r="I19" s="63">
        <v>0.4</v>
      </c>
      <c r="L19" s="56"/>
      <c r="M19" s="56"/>
    </row>
    <row r="20" spans="1:13" ht="33" customHeight="1" x14ac:dyDescent="0.25">
      <c r="A20" s="40"/>
      <c r="B20" s="6"/>
      <c r="C20" s="60" t="s">
        <v>13</v>
      </c>
      <c r="D20" s="26" t="s">
        <v>45</v>
      </c>
      <c r="E20" s="27"/>
      <c r="F20" s="26" t="s">
        <v>46</v>
      </c>
      <c r="G20" s="61" t="s">
        <v>15</v>
      </c>
      <c r="H20" s="64">
        <v>3</v>
      </c>
      <c r="I20" s="63">
        <v>0.4</v>
      </c>
      <c r="L20" s="56"/>
      <c r="M20" s="56"/>
    </row>
    <row r="21" spans="1:13" ht="33" customHeight="1" x14ac:dyDescent="0.25">
      <c r="A21" s="40"/>
      <c r="B21" s="6"/>
      <c r="C21" s="60" t="s">
        <v>13</v>
      </c>
      <c r="D21" s="26" t="s">
        <v>47</v>
      </c>
      <c r="E21" s="27"/>
      <c r="F21" s="26" t="s">
        <v>48</v>
      </c>
      <c r="G21" s="61" t="s">
        <v>15</v>
      </c>
      <c r="H21" s="64">
        <v>3</v>
      </c>
      <c r="I21" s="63">
        <v>0.4</v>
      </c>
      <c r="L21" s="56"/>
      <c r="M21" s="56"/>
    </row>
    <row r="22" spans="1:13" ht="33" customHeight="1" x14ac:dyDescent="0.25">
      <c r="A22" s="40"/>
      <c r="B22" s="6"/>
      <c r="C22" s="60" t="s">
        <v>13</v>
      </c>
      <c r="D22" s="26" t="s">
        <v>49</v>
      </c>
      <c r="E22" s="27"/>
      <c r="F22" s="26" t="s">
        <v>50</v>
      </c>
      <c r="G22" s="61" t="s">
        <v>15</v>
      </c>
      <c r="H22" s="64">
        <v>3</v>
      </c>
      <c r="I22" s="63">
        <v>0.4</v>
      </c>
      <c r="L22" s="56"/>
      <c r="M22" s="56"/>
    </row>
    <row r="23" spans="1:13" ht="33" customHeight="1" x14ac:dyDescent="0.25">
      <c r="A23" s="40"/>
      <c r="B23" s="6"/>
      <c r="C23" s="60" t="s">
        <v>13</v>
      </c>
      <c r="D23" s="26" t="s">
        <v>51</v>
      </c>
      <c r="E23" s="27"/>
      <c r="F23" s="26" t="s">
        <v>52</v>
      </c>
      <c r="G23" s="61" t="s">
        <v>15</v>
      </c>
      <c r="H23" s="62">
        <v>8</v>
      </c>
      <c r="I23" s="63">
        <v>0.5</v>
      </c>
      <c r="L23" s="56"/>
      <c r="M23" s="56"/>
    </row>
    <row r="24" spans="1:13" ht="33" customHeight="1" x14ac:dyDescent="0.25">
      <c r="A24" s="40"/>
      <c r="B24" s="6"/>
      <c r="C24" s="60" t="s">
        <v>13</v>
      </c>
      <c r="D24" s="26" t="s">
        <v>53</v>
      </c>
      <c r="E24" s="27"/>
      <c r="F24" s="22" t="s">
        <v>54</v>
      </c>
      <c r="G24" s="61" t="s">
        <v>15</v>
      </c>
      <c r="H24" s="62">
        <v>5</v>
      </c>
      <c r="I24" s="63">
        <v>0.4</v>
      </c>
      <c r="L24" s="56"/>
      <c r="M24" s="56"/>
    </row>
    <row r="25" spans="1:13" ht="33" customHeight="1" x14ac:dyDescent="0.25">
      <c r="A25" s="40"/>
      <c r="B25" s="6"/>
      <c r="C25" s="60" t="s">
        <v>13</v>
      </c>
      <c r="D25" s="26" t="s">
        <v>55</v>
      </c>
      <c r="E25" s="27"/>
      <c r="F25" s="22" t="s">
        <v>56</v>
      </c>
      <c r="G25" s="61" t="s">
        <v>15</v>
      </c>
      <c r="H25" s="62">
        <v>5</v>
      </c>
      <c r="I25" s="63">
        <v>0.4</v>
      </c>
      <c r="L25" s="56"/>
      <c r="M25" s="56"/>
    </row>
    <row r="26" spans="1:13" ht="33" customHeight="1" x14ac:dyDescent="0.25">
      <c r="A26" s="40"/>
      <c r="B26" s="6"/>
      <c r="C26" s="60" t="s">
        <v>13</v>
      </c>
      <c r="D26" s="26" t="s">
        <v>57</v>
      </c>
      <c r="E26" s="27"/>
      <c r="F26" s="22" t="s">
        <v>58</v>
      </c>
      <c r="G26" s="61" t="s">
        <v>15</v>
      </c>
      <c r="H26" s="62">
        <v>5</v>
      </c>
      <c r="I26" s="63">
        <v>0.4</v>
      </c>
      <c r="L26" s="56"/>
      <c r="M26" s="56"/>
    </row>
    <row r="27" spans="1:13" ht="33" customHeight="1" x14ac:dyDescent="0.25">
      <c r="A27" s="40"/>
      <c r="B27" s="6"/>
      <c r="C27" s="60" t="s">
        <v>13</v>
      </c>
      <c r="D27" s="26" t="s">
        <v>59</v>
      </c>
      <c r="E27" s="27"/>
      <c r="F27" s="22" t="s">
        <v>60</v>
      </c>
      <c r="G27" s="61" t="s">
        <v>15</v>
      </c>
      <c r="H27" s="62">
        <v>5</v>
      </c>
      <c r="I27" s="63">
        <v>0.4</v>
      </c>
      <c r="L27" s="56"/>
      <c r="M27" s="56"/>
    </row>
    <row r="28" spans="1:13" ht="33" customHeight="1" x14ac:dyDescent="0.25">
      <c r="A28" s="40"/>
      <c r="B28" s="6"/>
      <c r="C28" s="60" t="s">
        <v>13</v>
      </c>
      <c r="D28" s="26" t="s">
        <v>61</v>
      </c>
      <c r="E28" s="27"/>
      <c r="F28" s="22" t="s">
        <v>62</v>
      </c>
      <c r="G28" s="61" t="s">
        <v>15</v>
      </c>
      <c r="H28" s="62">
        <v>5</v>
      </c>
      <c r="I28" s="63">
        <v>0.4</v>
      </c>
      <c r="L28" s="56"/>
      <c r="M28" s="56"/>
    </row>
    <row r="29" spans="1:13" ht="33" customHeight="1" x14ac:dyDescent="0.25">
      <c r="A29" s="40"/>
      <c r="B29" s="6"/>
      <c r="C29" s="60" t="s">
        <v>13</v>
      </c>
      <c r="D29" s="26" t="s">
        <v>63</v>
      </c>
      <c r="E29" s="27"/>
      <c r="F29" s="26" t="s">
        <v>64</v>
      </c>
      <c r="G29" s="61" t="s">
        <v>15</v>
      </c>
      <c r="H29" s="62">
        <v>8</v>
      </c>
      <c r="I29" s="63">
        <v>0.5</v>
      </c>
      <c r="L29" s="56"/>
      <c r="M29" s="56"/>
    </row>
    <row r="30" spans="1:13" ht="33" customHeight="1" x14ac:dyDescent="0.25">
      <c r="A30" s="40"/>
      <c r="B30" s="6"/>
      <c r="C30" s="60" t="s">
        <v>13</v>
      </c>
      <c r="D30" s="26" t="s">
        <v>65</v>
      </c>
      <c r="E30" s="27"/>
      <c r="F30" s="22" t="s">
        <v>66</v>
      </c>
      <c r="G30" s="61" t="s">
        <v>15</v>
      </c>
      <c r="H30" s="62">
        <v>8</v>
      </c>
      <c r="I30" s="63">
        <v>0.4</v>
      </c>
      <c r="L30" s="56"/>
      <c r="M30" s="56"/>
    </row>
    <row r="31" spans="1:13" ht="33" customHeight="1" x14ac:dyDescent="0.25">
      <c r="A31" s="40"/>
      <c r="B31" s="6"/>
      <c r="C31" s="60" t="s">
        <v>13</v>
      </c>
      <c r="D31" s="26" t="s">
        <v>67</v>
      </c>
      <c r="E31" s="27"/>
      <c r="F31" s="22" t="s">
        <v>68</v>
      </c>
      <c r="G31" s="61" t="s">
        <v>15</v>
      </c>
      <c r="H31" s="62">
        <v>8</v>
      </c>
      <c r="I31" s="63">
        <v>0.4</v>
      </c>
      <c r="L31" s="56"/>
      <c r="M31" s="56"/>
    </row>
    <row r="32" spans="1:13" ht="33" customHeight="1" x14ac:dyDescent="0.25">
      <c r="A32" s="40"/>
      <c r="B32" s="6"/>
      <c r="C32" s="60" t="s">
        <v>13</v>
      </c>
      <c r="D32" s="26" t="s">
        <v>69</v>
      </c>
      <c r="E32" s="27"/>
      <c r="F32" s="22" t="s">
        <v>70</v>
      </c>
      <c r="G32" s="61" t="s">
        <v>15</v>
      </c>
      <c r="H32" s="62">
        <v>7</v>
      </c>
      <c r="I32" s="63">
        <v>0.4</v>
      </c>
      <c r="L32" s="56"/>
      <c r="M32" s="56"/>
    </row>
    <row r="33" spans="1:19" ht="33" customHeight="1" x14ac:dyDescent="0.25">
      <c r="A33" s="40"/>
      <c r="B33" s="6"/>
      <c r="C33" s="60" t="s">
        <v>13</v>
      </c>
      <c r="D33" s="26" t="s">
        <v>71</v>
      </c>
      <c r="E33" s="27"/>
      <c r="F33" s="22" t="s">
        <v>72</v>
      </c>
      <c r="G33" s="61" t="s">
        <v>15</v>
      </c>
      <c r="H33" s="62">
        <v>7</v>
      </c>
      <c r="I33" s="63">
        <v>0.4</v>
      </c>
      <c r="L33" s="56"/>
      <c r="M33" s="56"/>
    </row>
    <row r="34" spans="1:19" ht="33" customHeight="1" x14ac:dyDescent="0.25">
      <c r="A34" s="40"/>
      <c r="B34" s="6"/>
      <c r="C34" s="60" t="s">
        <v>13</v>
      </c>
      <c r="D34" s="26" t="s">
        <v>73</v>
      </c>
      <c r="E34" s="27"/>
      <c r="F34" s="22" t="s">
        <v>74</v>
      </c>
      <c r="G34" s="61" t="s">
        <v>15</v>
      </c>
      <c r="H34" s="62">
        <v>6</v>
      </c>
      <c r="I34" s="63">
        <v>0.4</v>
      </c>
      <c r="L34" s="56"/>
      <c r="M34" s="56"/>
    </row>
    <row r="35" spans="1:19" ht="33" customHeight="1" x14ac:dyDescent="0.25">
      <c r="A35" s="40"/>
      <c r="B35" s="6"/>
      <c r="C35" s="60" t="s">
        <v>13</v>
      </c>
      <c r="D35" s="26" t="s">
        <v>75</v>
      </c>
      <c r="E35" s="27"/>
      <c r="F35" s="26" t="s">
        <v>76</v>
      </c>
      <c r="G35" s="61" t="s">
        <v>15</v>
      </c>
      <c r="H35" s="62">
        <v>6</v>
      </c>
      <c r="I35" s="63">
        <v>0.5</v>
      </c>
      <c r="J35" s="57"/>
      <c r="L35" s="56"/>
      <c r="M35" s="56"/>
    </row>
    <row r="36" spans="1:19" ht="33" customHeight="1" x14ac:dyDescent="0.25">
      <c r="A36" s="40"/>
      <c r="B36" s="6"/>
      <c r="C36" s="60" t="s">
        <v>13</v>
      </c>
      <c r="D36" s="26" t="s">
        <v>241</v>
      </c>
      <c r="E36" s="27"/>
      <c r="F36" s="26" t="s">
        <v>242</v>
      </c>
      <c r="G36" s="61" t="s">
        <v>15</v>
      </c>
      <c r="H36" s="62">
        <v>1</v>
      </c>
      <c r="I36" s="63">
        <v>1</v>
      </c>
      <c r="J36" s="57"/>
      <c r="L36" s="56"/>
      <c r="M36" s="56"/>
    </row>
    <row r="37" spans="1:19" ht="33" customHeight="1" x14ac:dyDescent="0.25">
      <c r="A37" s="40"/>
      <c r="B37" s="6"/>
      <c r="C37" s="60" t="s">
        <v>13</v>
      </c>
      <c r="D37" s="26" t="s">
        <v>77</v>
      </c>
      <c r="E37" s="27"/>
      <c r="F37" s="26" t="s">
        <v>78</v>
      </c>
      <c r="G37" s="61" t="s">
        <v>15</v>
      </c>
      <c r="H37" s="62">
        <v>6</v>
      </c>
      <c r="I37" s="63">
        <v>1</v>
      </c>
      <c r="L37" s="56"/>
      <c r="M37" s="56"/>
    </row>
    <row r="38" spans="1:19" ht="33" customHeight="1" x14ac:dyDescent="0.25">
      <c r="A38" s="40"/>
      <c r="B38" s="6"/>
      <c r="C38" s="60" t="s">
        <v>13</v>
      </c>
      <c r="D38" s="26" t="s">
        <v>150</v>
      </c>
      <c r="E38" s="27"/>
      <c r="F38" s="26" t="s">
        <v>243</v>
      </c>
      <c r="G38" s="61" t="s">
        <v>15</v>
      </c>
      <c r="H38" s="62">
        <v>6</v>
      </c>
      <c r="I38" s="63">
        <v>1.1000000000000001</v>
      </c>
      <c r="L38" s="56"/>
      <c r="M38" s="56"/>
    </row>
    <row r="39" spans="1:19" ht="33" customHeight="1" x14ac:dyDescent="0.25">
      <c r="A39" s="40"/>
      <c r="B39" s="6"/>
      <c r="C39" s="60" t="s">
        <v>13</v>
      </c>
      <c r="D39" s="26" t="s">
        <v>151</v>
      </c>
      <c r="E39" s="27"/>
      <c r="F39" s="26" t="s">
        <v>243</v>
      </c>
      <c r="G39" s="61" t="s">
        <v>15</v>
      </c>
      <c r="H39" s="62">
        <v>7</v>
      </c>
      <c r="I39" s="63">
        <v>1.1000000000000001</v>
      </c>
      <c r="L39" s="56"/>
      <c r="M39" s="56"/>
    </row>
    <row r="40" spans="1:19" ht="33" customHeight="1" x14ac:dyDescent="0.25">
      <c r="A40" s="40"/>
      <c r="B40" s="6"/>
      <c r="C40" s="60" t="s">
        <v>13</v>
      </c>
      <c r="D40" s="26" t="s">
        <v>175</v>
      </c>
      <c r="E40" s="27"/>
      <c r="F40" s="26" t="s">
        <v>244</v>
      </c>
      <c r="G40" s="61" t="s">
        <v>15</v>
      </c>
      <c r="H40" s="62">
        <v>7</v>
      </c>
      <c r="I40" s="63">
        <v>1.1000000000000001</v>
      </c>
      <c r="L40" s="56"/>
      <c r="M40" s="56"/>
    </row>
    <row r="41" spans="1:19" ht="33" customHeight="1" x14ac:dyDescent="0.25">
      <c r="A41" s="40"/>
      <c r="B41" s="6"/>
      <c r="C41" s="60" t="s">
        <v>13</v>
      </c>
      <c r="D41" s="26" t="s">
        <v>79</v>
      </c>
      <c r="E41" s="27"/>
      <c r="F41" s="26" t="s">
        <v>80</v>
      </c>
      <c r="G41" s="61" t="s">
        <v>15</v>
      </c>
      <c r="H41" s="62">
        <v>4</v>
      </c>
      <c r="I41" s="63">
        <v>1</v>
      </c>
      <c r="L41" s="56"/>
      <c r="M41" s="56"/>
    </row>
    <row r="42" spans="1:19" ht="31.5" x14ac:dyDescent="0.25">
      <c r="A42" s="40"/>
      <c r="B42" s="6"/>
      <c r="C42" s="60" t="s">
        <v>13</v>
      </c>
      <c r="D42" s="26" t="s">
        <v>16</v>
      </c>
      <c r="E42" s="27"/>
      <c r="F42" s="26" t="s">
        <v>81</v>
      </c>
      <c r="G42" s="61" t="s">
        <v>15</v>
      </c>
      <c r="H42" s="62">
        <v>4</v>
      </c>
      <c r="I42" s="63">
        <v>1</v>
      </c>
      <c r="L42" s="56"/>
      <c r="M42" s="56"/>
    </row>
    <row r="43" spans="1:19" s="3" customFormat="1" ht="62.25" customHeight="1" x14ac:dyDescent="0.3">
      <c r="A43" s="39" t="s">
        <v>17</v>
      </c>
      <c r="B43" s="8" t="s">
        <v>141</v>
      </c>
      <c r="C43" s="39"/>
      <c r="D43" s="9"/>
      <c r="E43" s="39"/>
      <c r="F43" s="9"/>
      <c r="G43" s="9"/>
      <c r="H43" s="39"/>
      <c r="I43" s="43">
        <f>I45+I46+I47+I48+I49+I50+I51+I52+I53+I54+I55+I56+I57+I58+I59+I60+I61+I62+I63+I64+I65+I66+I67+I68+I69</f>
        <v>20</v>
      </c>
      <c r="J43" s="53"/>
      <c r="K43" s="69"/>
      <c r="L43" s="58"/>
      <c r="M43" s="54"/>
      <c r="N43" s="54"/>
      <c r="O43" s="54"/>
      <c r="P43" s="54"/>
      <c r="Q43" s="54"/>
      <c r="R43" s="54"/>
      <c r="S43" s="54"/>
    </row>
    <row r="44" spans="1:19" ht="45" x14ac:dyDescent="0.25">
      <c r="A44" s="40">
        <v>1</v>
      </c>
      <c r="B44" s="11" t="s">
        <v>142</v>
      </c>
      <c r="C44" s="6"/>
      <c r="D44" s="25"/>
      <c r="E44" s="25"/>
      <c r="F44" s="25"/>
      <c r="G44" s="6"/>
      <c r="H44" s="6"/>
      <c r="I44" s="44"/>
    </row>
    <row r="45" spans="1:19" ht="47.25" x14ac:dyDescent="0.25">
      <c r="A45" s="40"/>
      <c r="B45" s="6"/>
      <c r="C45" s="65" t="s">
        <v>13</v>
      </c>
      <c r="D45" s="26" t="s">
        <v>14</v>
      </c>
      <c r="E45" s="27"/>
      <c r="F45" s="26" t="s">
        <v>82</v>
      </c>
      <c r="G45" s="61" t="s">
        <v>15</v>
      </c>
      <c r="H45" s="62">
        <v>2</v>
      </c>
      <c r="I45" s="63">
        <v>0.5</v>
      </c>
      <c r="L45" s="56"/>
    </row>
    <row r="46" spans="1:19" ht="31.5" x14ac:dyDescent="0.25">
      <c r="A46" s="40"/>
      <c r="B46" s="6"/>
      <c r="C46" s="65" t="s">
        <v>13</v>
      </c>
      <c r="D46" s="26" t="s">
        <v>154</v>
      </c>
      <c r="E46" s="27"/>
      <c r="F46" s="26" t="s">
        <v>155</v>
      </c>
      <c r="G46" s="61" t="s">
        <v>15</v>
      </c>
      <c r="H46" s="60">
        <v>3</v>
      </c>
      <c r="I46" s="66">
        <v>0.5</v>
      </c>
      <c r="M46" s="59"/>
    </row>
    <row r="47" spans="1:19" ht="47.25" x14ac:dyDescent="0.25">
      <c r="A47" s="40"/>
      <c r="B47" s="6"/>
      <c r="C47" s="65" t="s">
        <v>13</v>
      </c>
      <c r="D47" s="22" t="s">
        <v>227</v>
      </c>
      <c r="E47" s="27"/>
      <c r="F47" s="22" t="s">
        <v>156</v>
      </c>
      <c r="G47" s="61" t="s">
        <v>15</v>
      </c>
      <c r="H47" s="60">
        <v>3</v>
      </c>
      <c r="I47" s="66">
        <v>0.5</v>
      </c>
      <c r="M47" s="59"/>
    </row>
    <row r="48" spans="1:19" ht="47.25" x14ac:dyDescent="0.25">
      <c r="A48" s="40"/>
      <c r="B48" s="6"/>
      <c r="C48" s="65" t="s">
        <v>13</v>
      </c>
      <c r="D48" s="22" t="s">
        <v>159</v>
      </c>
      <c r="E48" s="27"/>
      <c r="F48" s="22" t="s">
        <v>160</v>
      </c>
      <c r="G48" s="61" t="s">
        <v>15</v>
      </c>
      <c r="H48" s="60">
        <v>3</v>
      </c>
      <c r="I48" s="66">
        <v>0.5</v>
      </c>
      <c r="K48" s="57"/>
      <c r="M48" s="59"/>
    </row>
    <row r="49" spans="1:13" ht="47.25" x14ac:dyDescent="0.25">
      <c r="A49" s="40"/>
      <c r="B49" s="6"/>
      <c r="C49" s="65" t="s">
        <v>13</v>
      </c>
      <c r="D49" s="22" t="s">
        <v>157</v>
      </c>
      <c r="E49" s="27"/>
      <c r="F49" s="22" t="s">
        <v>180</v>
      </c>
      <c r="G49" s="61" t="s">
        <v>15</v>
      </c>
      <c r="H49" s="60">
        <v>3</v>
      </c>
      <c r="I49" s="66">
        <v>0.5</v>
      </c>
      <c r="M49" s="59"/>
    </row>
    <row r="50" spans="1:13" ht="47.25" x14ac:dyDescent="0.25">
      <c r="A50" s="40"/>
      <c r="B50" s="6"/>
      <c r="C50" s="65" t="s">
        <v>13</v>
      </c>
      <c r="D50" s="22" t="s">
        <v>161</v>
      </c>
      <c r="E50" s="27"/>
      <c r="F50" s="22" t="s">
        <v>228</v>
      </c>
      <c r="G50" s="61" t="s">
        <v>15</v>
      </c>
      <c r="H50" s="60">
        <v>4</v>
      </c>
      <c r="I50" s="66">
        <v>0.5</v>
      </c>
      <c r="M50" s="59"/>
    </row>
    <row r="51" spans="1:13" ht="63" x14ac:dyDescent="0.25">
      <c r="A51" s="40"/>
      <c r="B51" s="6"/>
      <c r="C51" s="65" t="s">
        <v>13</v>
      </c>
      <c r="D51" s="22" t="s">
        <v>162</v>
      </c>
      <c r="E51" s="27"/>
      <c r="F51" s="22" t="s">
        <v>229</v>
      </c>
      <c r="G51" s="61" t="s">
        <v>15</v>
      </c>
      <c r="H51" s="60">
        <v>4</v>
      </c>
      <c r="I51" s="66">
        <v>0.5</v>
      </c>
      <c r="M51" s="59"/>
    </row>
    <row r="52" spans="1:13" ht="33" customHeight="1" x14ac:dyDescent="0.25">
      <c r="A52" s="40"/>
      <c r="B52" s="6"/>
      <c r="C52" s="65" t="s">
        <v>13</v>
      </c>
      <c r="D52" s="22" t="s">
        <v>181</v>
      </c>
      <c r="E52" s="27"/>
      <c r="F52" s="26" t="s">
        <v>182</v>
      </c>
      <c r="G52" s="61" t="s">
        <v>15</v>
      </c>
      <c r="H52" s="62">
        <v>4</v>
      </c>
      <c r="I52" s="66">
        <v>0.5</v>
      </c>
      <c r="L52" s="56"/>
      <c r="M52" s="56"/>
    </row>
    <row r="53" spans="1:13" ht="31.5" x14ac:dyDescent="0.25">
      <c r="A53" s="40"/>
      <c r="B53" s="6"/>
      <c r="C53" s="65" t="s">
        <v>13</v>
      </c>
      <c r="D53" s="26" t="s">
        <v>163</v>
      </c>
      <c r="E53" s="26"/>
      <c r="F53" s="26" t="s">
        <v>164</v>
      </c>
      <c r="G53" s="61" t="s">
        <v>15</v>
      </c>
      <c r="H53" s="60">
        <v>4</v>
      </c>
      <c r="I53" s="66">
        <v>0.5</v>
      </c>
      <c r="M53" s="59"/>
    </row>
    <row r="54" spans="1:13" ht="47.25" x14ac:dyDescent="0.25">
      <c r="A54" s="40"/>
      <c r="B54" s="6"/>
      <c r="C54" s="65" t="s">
        <v>13</v>
      </c>
      <c r="D54" s="22" t="s">
        <v>230</v>
      </c>
      <c r="E54" s="27"/>
      <c r="F54" s="22" t="s">
        <v>165</v>
      </c>
      <c r="G54" s="61" t="s">
        <v>15</v>
      </c>
      <c r="H54" s="60">
        <v>5</v>
      </c>
      <c r="I54" s="66">
        <v>0.4</v>
      </c>
      <c r="M54" s="59"/>
    </row>
    <row r="55" spans="1:13" ht="47.25" x14ac:dyDescent="0.25">
      <c r="A55" s="40"/>
      <c r="B55" s="6"/>
      <c r="C55" s="65" t="s">
        <v>13</v>
      </c>
      <c r="D55" s="22" t="s">
        <v>166</v>
      </c>
      <c r="E55" s="27"/>
      <c r="F55" s="22" t="s">
        <v>167</v>
      </c>
      <c r="G55" s="61" t="s">
        <v>15</v>
      </c>
      <c r="H55" s="60">
        <v>5</v>
      </c>
      <c r="I55" s="66">
        <v>0.4</v>
      </c>
    </row>
    <row r="56" spans="1:13" ht="47.25" x14ac:dyDescent="0.25">
      <c r="A56" s="40"/>
      <c r="B56" s="6"/>
      <c r="C56" s="65" t="s">
        <v>13</v>
      </c>
      <c r="D56" s="22" t="s">
        <v>157</v>
      </c>
      <c r="E56" s="27"/>
      <c r="F56" s="22" t="s">
        <v>158</v>
      </c>
      <c r="G56" s="61" t="s">
        <v>15</v>
      </c>
      <c r="H56" s="60">
        <v>5</v>
      </c>
      <c r="I56" s="66">
        <v>0.4</v>
      </c>
    </row>
    <row r="57" spans="1:13" ht="31.5" x14ac:dyDescent="0.25">
      <c r="A57" s="40"/>
      <c r="B57" s="6"/>
      <c r="C57" s="65" t="s">
        <v>13</v>
      </c>
      <c r="D57" s="22" t="s">
        <v>162</v>
      </c>
      <c r="E57" s="27"/>
      <c r="F57" s="22" t="s">
        <v>168</v>
      </c>
      <c r="G57" s="61" t="s">
        <v>15</v>
      </c>
      <c r="H57" s="60">
        <v>5</v>
      </c>
      <c r="I57" s="66">
        <v>0.4</v>
      </c>
    </row>
    <row r="58" spans="1:13" ht="33" customHeight="1" x14ac:dyDescent="0.25">
      <c r="A58" s="40"/>
      <c r="B58" s="6"/>
      <c r="C58" s="65" t="s">
        <v>13</v>
      </c>
      <c r="D58" s="22" t="s">
        <v>181</v>
      </c>
      <c r="E58" s="27"/>
      <c r="F58" s="26" t="s">
        <v>183</v>
      </c>
      <c r="G58" s="61" t="s">
        <v>15</v>
      </c>
      <c r="H58" s="62">
        <v>5</v>
      </c>
      <c r="I58" s="66">
        <v>0.4</v>
      </c>
      <c r="L58" s="56"/>
      <c r="M58" s="56"/>
    </row>
    <row r="59" spans="1:13" ht="31.5" x14ac:dyDescent="0.25">
      <c r="A59" s="40"/>
      <c r="B59" s="6"/>
      <c r="C59" s="65" t="s">
        <v>13</v>
      </c>
      <c r="D59" s="22" t="s">
        <v>169</v>
      </c>
      <c r="E59" s="31"/>
      <c r="F59" s="22" t="s">
        <v>170</v>
      </c>
      <c r="G59" s="61" t="s">
        <v>15</v>
      </c>
      <c r="H59" s="60">
        <v>9</v>
      </c>
      <c r="I59" s="66">
        <v>1</v>
      </c>
    </row>
    <row r="60" spans="1:13" ht="31.5" x14ac:dyDescent="0.25">
      <c r="A60" s="40"/>
      <c r="B60" s="6"/>
      <c r="C60" s="65" t="s">
        <v>13</v>
      </c>
      <c r="D60" s="22" t="s">
        <v>157</v>
      </c>
      <c r="E60" s="31"/>
      <c r="F60" s="22" t="s">
        <v>171</v>
      </c>
      <c r="G60" s="61" t="s">
        <v>15</v>
      </c>
      <c r="H60" s="60">
        <v>6</v>
      </c>
      <c r="I60" s="66">
        <v>1</v>
      </c>
    </row>
    <row r="61" spans="1:13" ht="31.5" x14ac:dyDescent="0.25">
      <c r="A61" s="40"/>
      <c r="B61" s="6"/>
      <c r="C61" s="65" t="s">
        <v>13</v>
      </c>
      <c r="D61" s="22" t="s">
        <v>169</v>
      </c>
      <c r="E61" s="31"/>
      <c r="F61" s="26" t="s">
        <v>172</v>
      </c>
      <c r="G61" s="61" t="s">
        <v>15</v>
      </c>
      <c r="H61" s="60">
        <v>9</v>
      </c>
      <c r="I61" s="66">
        <v>1</v>
      </c>
    </row>
    <row r="62" spans="1:13" ht="47.25" x14ac:dyDescent="0.25">
      <c r="A62" s="40"/>
      <c r="B62" s="6"/>
      <c r="C62" s="65" t="s">
        <v>13</v>
      </c>
      <c r="D62" s="22" t="s">
        <v>173</v>
      </c>
      <c r="E62" s="31"/>
      <c r="F62" s="26" t="s">
        <v>174</v>
      </c>
      <c r="G62" s="61" t="s">
        <v>15</v>
      </c>
      <c r="H62" s="60">
        <v>9</v>
      </c>
      <c r="I62" s="66">
        <v>1</v>
      </c>
    </row>
    <row r="63" spans="1:13" ht="33" customHeight="1" x14ac:dyDescent="0.25">
      <c r="A63" s="40"/>
      <c r="B63" s="6"/>
      <c r="C63" s="65" t="s">
        <v>13</v>
      </c>
      <c r="D63" s="22" t="s">
        <v>181</v>
      </c>
      <c r="E63" s="27"/>
      <c r="F63" s="26" t="s">
        <v>184</v>
      </c>
      <c r="G63" s="61" t="s">
        <v>15</v>
      </c>
      <c r="H63" s="62">
        <v>2</v>
      </c>
      <c r="I63" s="63">
        <v>0.5</v>
      </c>
      <c r="L63" s="56"/>
      <c r="M63" s="56"/>
    </row>
    <row r="64" spans="1:13" ht="33" customHeight="1" x14ac:dyDescent="0.25">
      <c r="A64" s="40"/>
      <c r="B64" s="6"/>
      <c r="C64" s="65" t="s">
        <v>13</v>
      </c>
      <c r="D64" s="22" t="s">
        <v>185</v>
      </c>
      <c r="E64" s="27"/>
      <c r="F64" s="26" t="s">
        <v>186</v>
      </c>
      <c r="G64" s="61" t="s">
        <v>15</v>
      </c>
      <c r="H64" s="62">
        <v>2</v>
      </c>
      <c r="I64" s="63">
        <v>0.5</v>
      </c>
      <c r="L64" s="56"/>
      <c r="M64" s="56"/>
    </row>
    <row r="65" spans="1:19" ht="31.5" x14ac:dyDescent="0.25">
      <c r="A65" s="40"/>
      <c r="B65" s="6"/>
      <c r="C65" s="65" t="s">
        <v>13</v>
      </c>
      <c r="D65" s="22" t="s">
        <v>150</v>
      </c>
      <c r="E65" s="31"/>
      <c r="F65" s="26" t="s">
        <v>152</v>
      </c>
      <c r="G65" s="61" t="s">
        <v>15</v>
      </c>
      <c r="H65" s="60">
        <v>7</v>
      </c>
      <c r="I65" s="66">
        <v>2</v>
      </c>
    </row>
    <row r="66" spans="1:19" ht="31.5" x14ac:dyDescent="0.25">
      <c r="A66" s="40"/>
      <c r="B66" s="6"/>
      <c r="C66" s="65" t="s">
        <v>13</v>
      </c>
      <c r="D66" s="22" t="s">
        <v>151</v>
      </c>
      <c r="E66" s="31"/>
      <c r="F66" s="26" t="s">
        <v>153</v>
      </c>
      <c r="G66" s="61" t="s">
        <v>15</v>
      </c>
      <c r="H66" s="60">
        <v>8</v>
      </c>
      <c r="I66" s="66">
        <v>2</v>
      </c>
    </row>
    <row r="67" spans="1:19" ht="31.5" x14ac:dyDescent="0.25">
      <c r="A67" s="40"/>
      <c r="B67" s="6"/>
      <c r="C67" s="65" t="s">
        <v>13</v>
      </c>
      <c r="D67" s="22" t="s">
        <v>175</v>
      </c>
      <c r="E67" s="31"/>
      <c r="F67" s="22" t="s">
        <v>176</v>
      </c>
      <c r="G67" s="61" t="s">
        <v>15</v>
      </c>
      <c r="H67" s="60">
        <v>8</v>
      </c>
      <c r="I67" s="66">
        <v>2</v>
      </c>
    </row>
    <row r="68" spans="1:19" ht="33" customHeight="1" x14ac:dyDescent="0.25">
      <c r="A68" s="40"/>
      <c r="B68" s="6"/>
      <c r="C68" s="65" t="s">
        <v>13</v>
      </c>
      <c r="D68" s="26" t="s">
        <v>79</v>
      </c>
      <c r="E68" s="27"/>
      <c r="F68" s="26" t="s">
        <v>80</v>
      </c>
      <c r="G68" s="61" t="s">
        <v>15</v>
      </c>
      <c r="H68" s="62">
        <v>1</v>
      </c>
      <c r="I68" s="63">
        <v>2</v>
      </c>
      <c r="L68" s="56"/>
      <c r="M68" s="56"/>
    </row>
    <row r="69" spans="1:19" ht="31.5" x14ac:dyDescent="0.25">
      <c r="A69" s="40"/>
      <c r="B69" s="6"/>
      <c r="C69" s="65" t="s">
        <v>13</v>
      </c>
      <c r="D69" s="26" t="s">
        <v>16</v>
      </c>
      <c r="E69" s="27"/>
      <c r="F69" s="26" t="s">
        <v>81</v>
      </c>
      <c r="G69" s="61" t="s">
        <v>15</v>
      </c>
      <c r="H69" s="62">
        <v>2</v>
      </c>
      <c r="I69" s="63">
        <v>0.5</v>
      </c>
      <c r="L69" s="56"/>
      <c r="M69" s="56"/>
    </row>
    <row r="70" spans="1:19" s="3" customFormat="1" ht="42.75" x14ac:dyDescent="0.3">
      <c r="A70" s="13" t="s">
        <v>19</v>
      </c>
      <c r="B70" s="12" t="s">
        <v>143</v>
      </c>
      <c r="C70" s="13"/>
      <c r="D70" s="29"/>
      <c r="E70" s="30"/>
      <c r="F70" s="29"/>
      <c r="G70" s="12"/>
      <c r="H70" s="13"/>
      <c r="I70" s="45">
        <f>I72+I73+I74+I75+I76+I77+I78+I79+I80+I81+I82+I83+I84+I85+I86+I87+I88+I89+I90+I91+I92+I93+I94+I95+I96+I97+I98+I99+I100+I101</f>
        <v>20</v>
      </c>
      <c r="J70" s="53"/>
      <c r="K70" s="69"/>
      <c r="L70" s="54"/>
      <c r="M70" s="54"/>
      <c r="N70" s="54"/>
      <c r="O70" s="54"/>
      <c r="P70" s="54"/>
      <c r="Q70" s="54"/>
      <c r="R70" s="54"/>
      <c r="S70" s="54"/>
    </row>
    <row r="71" spans="1:19" ht="45" x14ac:dyDescent="0.25">
      <c r="A71" s="40">
        <v>1</v>
      </c>
      <c r="B71" s="11" t="s">
        <v>143</v>
      </c>
      <c r="C71" s="6"/>
      <c r="D71" s="25"/>
      <c r="E71" s="25"/>
      <c r="F71" s="25"/>
      <c r="G71" s="6"/>
      <c r="H71" s="6"/>
      <c r="I71" s="44"/>
    </row>
    <row r="72" spans="1:19" ht="47.25" x14ac:dyDescent="0.25">
      <c r="A72" s="40"/>
      <c r="B72" s="6"/>
      <c r="C72" s="65" t="s">
        <v>13</v>
      </c>
      <c r="D72" s="26" t="s">
        <v>23</v>
      </c>
      <c r="E72" s="27"/>
      <c r="F72" s="26" t="s">
        <v>82</v>
      </c>
      <c r="G72" s="61" t="s">
        <v>15</v>
      </c>
      <c r="H72" s="60">
        <v>1</v>
      </c>
      <c r="I72" s="66">
        <v>0.2</v>
      </c>
      <c r="L72" s="59"/>
      <c r="N72" s="56"/>
    </row>
    <row r="73" spans="1:19" ht="47.25" x14ac:dyDescent="0.25">
      <c r="A73" s="40"/>
      <c r="B73" s="6"/>
      <c r="C73" s="65" t="s">
        <v>13</v>
      </c>
      <c r="D73" s="26" t="s">
        <v>104</v>
      </c>
      <c r="E73" s="27"/>
      <c r="F73" s="26" t="s">
        <v>105</v>
      </c>
      <c r="G73" s="61" t="s">
        <v>15</v>
      </c>
      <c r="H73" s="60">
        <v>1</v>
      </c>
      <c r="I73" s="66">
        <v>0.4</v>
      </c>
      <c r="L73" s="59"/>
      <c r="N73" s="56"/>
    </row>
    <row r="74" spans="1:19" ht="31.5" x14ac:dyDescent="0.25">
      <c r="A74" s="40"/>
      <c r="B74" s="6"/>
      <c r="C74" s="65" t="s">
        <v>13</v>
      </c>
      <c r="D74" s="26" t="s">
        <v>106</v>
      </c>
      <c r="E74" s="27"/>
      <c r="F74" s="26" t="s">
        <v>262</v>
      </c>
      <c r="G74" s="61" t="s">
        <v>15</v>
      </c>
      <c r="H74" s="60">
        <v>1</v>
      </c>
      <c r="I74" s="66">
        <v>0.6</v>
      </c>
      <c r="L74" s="59"/>
      <c r="N74" s="56"/>
    </row>
    <row r="75" spans="1:19" ht="47.25" x14ac:dyDescent="0.25">
      <c r="A75" s="40"/>
      <c r="B75" s="6"/>
      <c r="C75" s="65" t="s">
        <v>13</v>
      </c>
      <c r="D75" s="26" t="s">
        <v>107</v>
      </c>
      <c r="E75" s="27"/>
      <c r="F75" s="26" t="s">
        <v>108</v>
      </c>
      <c r="G75" s="61" t="s">
        <v>15</v>
      </c>
      <c r="H75" s="60">
        <v>1</v>
      </c>
      <c r="I75" s="66">
        <v>0.4</v>
      </c>
      <c r="L75" s="59"/>
      <c r="N75" s="56"/>
    </row>
    <row r="76" spans="1:19" ht="78.75" x14ac:dyDescent="0.25">
      <c r="A76" s="40"/>
      <c r="B76" s="6"/>
      <c r="C76" s="65" t="s">
        <v>13</v>
      </c>
      <c r="D76" s="22" t="s">
        <v>109</v>
      </c>
      <c r="E76" s="27"/>
      <c r="F76" s="22" t="s">
        <v>110</v>
      </c>
      <c r="G76" s="61" t="s">
        <v>15</v>
      </c>
      <c r="H76" s="60">
        <v>1</v>
      </c>
      <c r="I76" s="66">
        <v>0.2</v>
      </c>
      <c r="L76" s="59"/>
      <c r="N76" s="56"/>
    </row>
    <row r="77" spans="1:19" ht="63" x14ac:dyDescent="0.25">
      <c r="A77" s="40"/>
      <c r="B77" s="6"/>
      <c r="C77" s="65" t="s">
        <v>13</v>
      </c>
      <c r="D77" s="22" t="s">
        <v>111</v>
      </c>
      <c r="E77" s="31"/>
      <c r="F77" s="22" t="s">
        <v>86</v>
      </c>
      <c r="G77" s="61" t="s">
        <v>15</v>
      </c>
      <c r="H77" s="60">
        <v>1</v>
      </c>
      <c r="I77" s="66">
        <v>0.2</v>
      </c>
      <c r="L77" s="59"/>
      <c r="N77" s="56"/>
    </row>
    <row r="78" spans="1:19" ht="63" x14ac:dyDescent="0.25">
      <c r="A78" s="40"/>
      <c r="B78" s="6"/>
      <c r="C78" s="65" t="s">
        <v>13</v>
      </c>
      <c r="D78" s="22" t="s">
        <v>112</v>
      </c>
      <c r="E78" s="31"/>
      <c r="F78" s="22" t="s">
        <v>113</v>
      </c>
      <c r="G78" s="61" t="s">
        <v>15</v>
      </c>
      <c r="H78" s="60">
        <v>6</v>
      </c>
      <c r="I78" s="66">
        <v>0.2</v>
      </c>
      <c r="L78" s="59"/>
      <c r="N78" s="56"/>
    </row>
    <row r="79" spans="1:19" ht="78.75" x14ac:dyDescent="0.25">
      <c r="A79" s="40"/>
      <c r="B79" s="6"/>
      <c r="C79" s="65" t="s">
        <v>13</v>
      </c>
      <c r="D79" s="22" t="s">
        <v>114</v>
      </c>
      <c r="E79" s="31"/>
      <c r="F79" s="22" t="s">
        <v>115</v>
      </c>
      <c r="G79" s="61" t="s">
        <v>15</v>
      </c>
      <c r="H79" s="60">
        <v>6</v>
      </c>
      <c r="I79" s="66">
        <v>0.2</v>
      </c>
      <c r="L79" s="59"/>
      <c r="N79" s="56"/>
    </row>
    <row r="80" spans="1:19" ht="94.5" x14ac:dyDescent="0.25">
      <c r="A80" s="40"/>
      <c r="B80" s="6"/>
      <c r="C80" s="65" t="s">
        <v>13</v>
      </c>
      <c r="D80" s="22" t="s">
        <v>116</v>
      </c>
      <c r="E80" s="22"/>
      <c r="F80" s="22" t="s">
        <v>117</v>
      </c>
      <c r="G80" s="61" t="s">
        <v>15</v>
      </c>
      <c r="H80" s="60">
        <v>6</v>
      </c>
      <c r="I80" s="66">
        <v>0.2</v>
      </c>
      <c r="N80" s="56"/>
    </row>
    <row r="81" spans="1:14" ht="78.75" x14ac:dyDescent="0.25">
      <c r="A81" s="40"/>
      <c r="B81" s="6"/>
      <c r="C81" s="65" t="s">
        <v>13</v>
      </c>
      <c r="D81" s="22" t="s">
        <v>118</v>
      </c>
      <c r="E81" s="31"/>
      <c r="F81" s="22" t="s">
        <v>119</v>
      </c>
      <c r="G81" s="61" t="s">
        <v>15</v>
      </c>
      <c r="H81" s="60">
        <v>6</v>
      </c>
      <c r="I81" s="66">
        <v>0.2</v>
      </c>
      <c r="N81" s="56"/>
    </row>
    <row r="82" spans="1:14" ht="110.25" x14ac:dyDescent="0.25">
      <c r="A82" s="40"/>
      <c r="B82" s="6"/>
      <c r="C82" s="65" t="s">
        <v>13</v>
      </c>
      <c r="D82" s="22" t="s">
        <v>120</v>
      </c>
      <c r="E82" s="27"/>
      <c r="F82" s="22" t="s">
        <v>121</v>
      </c>
      <c r="G82" s="61" t="s">
        <v>15</v>
      </c>
      <c r="H82" s="60">
        <v>6</v>
      </c>
      <c r="I82" s="66">
        <v>0.2</v>
      </c>
      <c r="N82" s="56"/>
    </row>
    <row r="83" spans="1:14" ht="47.25" x14ac:dyDescent="0.25">
      <c r="A83" s="40"/>
      <c r="B83" s="6"/>
      <c r="C83" s="65" t="s">
        <v>13</v>
      </c>
      <c r="D83" s="22" t="s">
        <v>122</v>
      </c>
      <c r="E83" s="31"/>
      <c r="F83" s="22" t="s">
        <v>87</v>
      </c>
      <c r="G83" s="61" t="s">
        <v>15</v>
      </c>
      <c r="H83" s="60">
        <v>6</v>
      </c>
      <c r="I83" s="66">
        <v>0.2</v>
      </c>
      <c r="N83" s="56"/>
    </row>
    <row r="84" spans="1:14" ht="78.75" x14ac:dyDescent="0.25">
      <c r="A84" s="40"/>
      <c r="B84" s="6"/>
      <c r="C84" s="65" t="s">
        <v>13</v>
      </c>
      <c r="D84" s="22" t="s">
        <v>123</v>
      </c>
      <c r="E84" s="31"/>
      <c r="F84" s="22" t="s">
        <v>124</v>
      </c>
      <c r="G84" s="61" t="s">
        <v>15</v>
      </c>
      <c r="H84" s="60">
        <v>6</v>
      </c>
      <c r="I84" s="66">
        <v>0.2</v>
      </c>
      <c r="N84" s="56"/>
    </row>
    <row r="85" spans="1:14" ht="47.25" x14ac:dyDescent="0.25">
      <c r="A85" s="40"/>
      <c r="B85" s="6"/>
      <c r="C85" s="65" t="s">
        <v>13</v>
      </c>
      <c r="D85" s="22" t="s">
        <v>125</v>
      </c>
      <c r="E85" s="31"/>
      <c r="F85" s="22" t="s">
        <v>20</v>
      </c>
      <c r="G85" s="61" t="s">
        <v>15</v>
      </c>
      <c r="H85" s="60">
        <v>6</v>
      </c>
      <c r="I85" s="66">
        <v>0.2</v>
      </c>
      <c r="N85" s="56"/>
    </row>
    <row r="86" spans="1:14" ht="47.25" x14ac:dyDescent="0.25">
      <c r="A86" s="40"/>
      <c r="B86" s="6"/>
      <c r="C86" s="65" t="s">
        <v>13</v>
      </c>
      <c r="D86" s="26" t="s">
        <v>126</v>
      </c>
      <c r="E86" s="27"/>
      <c r="F86" s="22" t="s">
        <v>127</v>
      </c>
      <c r="G86" s="61" t="s">
        <v>15</v>
      </c>
      <c r="H86" s="60">
        <v>6</v>
      </c>
      <c r="I86" s="66">
        <v>0.2</v>
      </c>
      <c r="N86" s="56"/>
    </row>
    <row r="87" spans="1:14" ht="63" x14ac:dyDescent="0.25">
      <c r="A87" s="40"/>
      <c r="B87" s="6"/>
      <c r="C87" s="65" t="s">
        <v>13</v>
      </c>
      <c r="D87" s="22" t="s">
        <v>187</v>
      </c>
      <c r="E87" s="31"/>
      <c r="F87" s="22" t="s">
        <v>265</v>
      </c>
      <c r="G87" s="61" t="s">
        <v>15</v>
      </c>
      <c r="H87" s="60">
        <v>7</v>
      </c>
      <c r="I87" s="66">
        <v>0.5</v>
      </c>
      <c r="N87" s="56"/>
    </row>
    <row r="88" spans="1:14" ht="78.75" x14ac:dyDescent="0.25">
      <c r="A88" s="40"/>
      <c r="B88" s="6"/>
      <c r="C88" s="65" t="s">
        <v>13</v>
      </c>
      <c r="D88" s="22" t="s">
        <v>189</v>
      </c>
      <c r="E88" s="31"/>
      <c r="F88" s="22" t="s">
        <v>266</v>
      </c>
      <c r="G88" s="61" t="s">
        <v>15</v>
      </c>
      <c r="H88" s="60">
        <v>7</v>
      </c>
      <c r="I88" s="66">
        <v>0.5</v>
      </c>
      <c r="N88" s="56"/>
    </row>
    <row r="89" spans="1:14" ht="47.25" x14ac:dyDescent="0.25">
      <c r="A89" s="40"/>
      <c r="B89" s="6"/>
      <c r="C89" s="65" t="s">
        <v>13</v>
      </c>
      <c r="D89" s="22" t="s">
        <v>188</v>
      </c>
      <c r="E89" s="27"/>
      <c r="F89" s="22" t="s">
        <v>193</v>
      </c>
      <c r="G89" s="61" t="s">
        <v>15</v>
      </c>
      <c r="H89" s="60">
        <v>6</v>
      </c>
      <c r="I89" s="66">
        <v>0.2</v>
      </c>
      <c r="N89" s="56"/>
    </row>
    <row r="90" spans="1:14" ht="63" x14ac:dyDescent="0.25">
      <c r="A90" s="40"/>
      <c r="B90" s="6"/>
      <c r="C90" s="65" t="s">
        <v>13</v>
      </c>
      <c r="D90" s="22" t="s">
        <v>194</v>
      </c>
      <c r="E90" s="27"/>
      <c r="F90" s="22" t="s">
        <v>195</v>
      </c>
      <c r="G90" s="61" t="s">
        <v>15</v>
      </c>
      <c r="H90" s="60">
        <v>8</v>
      </c>
      <c r="I90" s="66">
        <v>0.5</v>
      </c>
      <c r="N90" s="56"/>
    </row>
    <row r="91" spans="1:14" ht="63" x14ac:dyDescent="0.25">
      <c r="A91" s="40"/>
      <c r="B91" s="6"/>
      <c r="C91" s="65" t="s">
        <v>13</v>
      </c>
      <c r="D91" s="22" t="s">
        <v>190</v>
      </c>
      <c r="E91" s="31"/>
      <c r="F91" s="22" t="s">
        <v>267</v>
      </c>
      <c r="G91" s="61" t="s">
        <v>15</v>
      </c>
      <c r="H91" s="60">
        <v>8</v>
      </c>
      <c r="I91" s="66">
        <v>0.5</v>
      </c>
      <c r="N91" s="56"/>
    </row>
    <row r="92" spans="1:14" ht="47.25" x14ac:dyDescent="0.25">
      <c r="A92" s="40"/>
      <c r="B92" s="6"/>
      <c r="C92" s="65" t="s">
        <v>13</v>
      </c>
      <c r="D92" s="22" t="s">
        <v>191</v>
      </c>
      <c r="E92" s="27"/>
      <c r="F92" s="22" t="s">
        <v>248</v>
      </c>
      <c r="G92" s="61" t="s">
        <v>15</v>
      </c>
      <c r="H92" s="60">
        <v>6</v>
      </c>
      <c r="I92" s="66">
        <v>0.5</v>
      </c>
      <c r="N92" s="56"/>
    </row>
    <row r="93" spans="1:14" ht="47.25" x14ac:dyDescent="0.25">
      <c r="A93" s="40"/>
      <c r="B93" s="6"/>
      <c r="C93" s="65" t="s">
        <v>13</v>
      </c>
      <c r="D93" s="22" t="s">
        <v>192</v>
      </c>
      <c r="E93" s="27"/>
      <c r="F93" s="22" t="s">
        <v>268</v>
      </c>
      <c r="G93" s="61" t="s">
        <v>15</v>
      </c>
      <c r="H93" s="60">
        <v>6</v>
      </c>
      <c r="I93" s="66">
        <v>0.5</v>
      </c>
      <c r="N93" s="56"/>
    </row>
    <row r="94" spans="1:14" ht="47.25" x14ac:dyDescent="0.25">
      <c r="A94" s="40"/>
      <c r="B94" s="6"/>
      <c r="C94" s="65" t="s">
        <v>13</v>
      </c>
      <c r="D94" s="22" t="s">
        <v>83</v>
      </c>
      <c r="E94" s="27"/>
      <c r="F94" s="22" t="s">
        <v>249</v>
      </c>
      <c r="G94" s="61" t="s">
        <v>15</v>
      </c>
      <c r="H94" s="60">
        <v>2</v>
      </c>
      <c r="I94" s="66">
        <v>2</v>
      </c>
      <c r="N94" s="56"/>
    </row>
    <row r="95" spans="1:14" ht="47.25" x14ac:dyDescent="0.25">
      <c r="A95" s="40"/>
      <c r="B95" s="6"/>
      <c r="C95" s="65" t="s">
        <v>13</v>
      </c>
      <c r="D95" s="22" t="s">
        <v>83</v>
      </c>
      <c r="E95" s="27"/>
      <c r="F95" s="22" t="s">
        <v>250</v>
      </c>
      <c r="G95" s="61" t="s">
        <v>15</v>
      </c>
      <c r="H95" s="60">
        <v>3</v>
      </c>
      <c r="I95" s="66">
        <v>2</v>
      </c>
      <c r="N95" s="56"/>
    </row>
    <row r="96" spans="1:14" ht="31.5" x14ac:dyDescent="0.25">
      <c r="A96" s="40"/>
      <c r="B96" s="6"/>
      <c r="C96" s="65" t="s">
        <v>13</v>
      </c>
      <c r="D96" s="22" t="s">
        <v>84</v>
      </c>
      <c r="E96" s="27"/>
      <c r="F96" s="22" t="s">
        <v>153</v>
      </c>
      <c r="G96" s="61" t="s">
        <v>15</v>
      </c>
      <c r="H96" s="60">
        <v>4</v>
      </c>
      <c r="I96" s="66">
        <v>2</v>
      </c>
      <c r="N96" s="56"/>
    </row>
    <row r="97" spans="1:19" ht="31.5" x14ac:dyDescent="0.25">
      <c r="A97" s="40"/>
      <c r="B97" s="6"/>
      <c r="C97" s="65" t="s">
        <v>13</v>
      </c>
      <c r="D97" s="22" t="s">
        <v>251</v>
      </c>
      <c r="E97" s="27"/>
      <c r="F97" s="22" t="s">
        <v>197</v>
      </c>
      <c r="G97" s="61" t="s">
        <v>15</v>
      </c>
      <c r="H97" s="60">
        <v>5</v>
      </c>
      <c r="I97" s="66">
        <v>2</v>
      </c>
      <c r="N97" s="56"/>
    </row>
    <row r="98" spans="1:19" ht="31.5" x14ac:dyDescent="0.25">
      <c r="A98" s="40"/>
      <c r="B98" s="6"/>
      <c r="C98" s="65" t="s">
        <v>13</v>
      </c>
      <c r="D98" s="22" t="s">
        <v>196</v>
      </c>
      <c r="E98" s="27"/>
      <c r="F98" s="22" t="s">
        <v>199</v>
      </c>
      <c r="G98" s="61" t="s">
        <v>15</v>
      </c>
      <c r="H98" s="60">
        <v>5</v>
      </c>
      <c r="I98" s="66">
        <v>1</v>
      </c>
      <c r="N98" s="56"/>
    </row>
    <row r="99" spans="1:19" ht="47.25" x14ac:dyDescent="0.25">
      <c r="A99" s="40"/>
      <c r="B99" s="6"/>
      <c r="C99" s="65" t="s">
        <v>13</v>
      </c>
      <c r="D99" s="22" t="s">
        <v>200</v>
      </c>
      <c r="E99" s="27"/>
      <c r="F99" s="22" t="s">
        <v>198</v>
      </c>
      <c r="G99" s="61" t="s">
        <v>15</v>
      </c>
      <c r="H99" s="60">
        <v>4</v>
      </c>
      <c r="I99" s="66">
        <v>1</v>
      </c>
      <c r="N99" s="56"/>
    </row>
    <row r="100" spans="1:19" ht="47.25" x14ac:dyDescent="0.25">
      <c r="A100" s="40"/>
      <c r="B100" s="6"/>
      <c r="C100" s="65" t="s">
        <v>13</v>
      </c>
      <c r="D100" s="22" t="s">
        <v>100</v>
      </c>
      <c r="E100" s="31"/>
      <c r="F100" s="22" t="s">
        <v>101</v>
      </c>
      <c r="G100" s="61" t="s">
        <v>15</v>
      </c>
      <c r="H100" s="60">
        <v>8</v>
      </c>
      <c r="I100" s="66">
        <v>2</v>
      </c>
      <c r="N100" s="56"/>
    </row>
    <row r="101" spans="1:19" ht="63" x14ac:dyDescent="0.25">
      <c r="A101" s="40"/>
      <c r="B101" s="6"/>
      <c r="C101" s="65" t="s">
        <v>13</v>
      </c>
      <c r="D101" s="22" t="s">
        <v>18</v>
      </c>
      <c r="E101" s="27"/>
      <c r="F101" s="22" t="s">
        <v>85</v>
      </c>
      <c r="G101" s="61" t="s">
        <v>15</v>
      </c>
      <c r="H101" s="60">
        <v>3</v>
      </c>
      <c r="I101" s="66">
        <v>1</v>
      </c>
      <c r="N101" s="56"/>
    </row>
    <row r="102" spans="1:19" s="3" customFormat="1" ht="60" customHeight="1" x14ac:dyDescent="0.3">
      <c r="A102" s="39" t="s">
        <v>21</v>
      </c>
      <c r="B102" s="9" t="s">
        <v>144</v>
      </c>
      <c r="C102" s="39"/>
      <c r="D102" s="9"/>
      <c r="E102" s="39"/>
      <c r="F102" s="9"/>
      <c r="G102" s="9"/>
      <c r="H102" s="39"/>
      <c r="I102" s="43">
        <f>I104+I105+I106+I107+I108+I109+I110+I111+I112+I113+I114+I117+I118+I119+I120+I121+I115+I116</f>
        <v>20</v>
      </c>
      <c r="J102" s="53"/>
      <c r="K102" s="69"/>
      <c r="L102" s="54"/>
      <c r="M102" s="54"/>
      <c r="N102" s="54"/>
      <c r="O102" s="54"/>
      <c r="P102" s="54"/>
      <c r="Q102" s="54"/>
      <c r="R102" s="54"/>
      <c r="S102" s="54"/>
    </row>
    <row r="103" spans="1:19" x14ac:dyDescent="0.25">
      <c r="A103" s="40">
        <v>1</v>
      </c>
      <c r="B103" s="6" t="s">
        <v>144</v>
      </c>
      <c r="C103" s="6"/>
      <c r="D103" s="6"/>
      <c r="E103" s="6"/>
      <c r="F103" s="6"/>
      <c r="G103" s="6"/>
      <c r="H103" s="40"/>
      <c r="I103" s="44"/>
    </row>
    <row r="104" spans="1:19" ht="47.25" x14ac:dyDescent="0.25">
      <c r="A104" s="40"/>
      <c r="B104" s="6"/>
      <c r="C104" s="60" t="s">
        <v>13</v>
      </c>
      <c r="D104" s="23" t="s">
        <v>23</v>
      </c>
      <c r="E104" s="60"/>
      <c r="F104" s="23" t="s">
        <v>82</v>
      </c>
      <c r="G104" s="60" t="s">
        <v>15</v>
      </c>
      <c r="H104" s="60">
        <v>2</v>
      </c>
      <c r="I104" s="66">
        <v>0.5</v>
      </c>
      <c r="L104" s="59"/>
      <c r="O104" s="56"/>
    </row>
    <row r="105" spans="1:19" ht="47.25" x14ac:dyDescent="0.25">
      <c r="A105" s="40"/>
      <c r="B105" s="6"/>
      <c r="C105" s="60" t="s">
        <v>13</v>
      </c>
      <c r="D105" s="23" t="s">
        <v>211</v>
      </c>
      <c r="E105" s="60"/>
      <c r="F105" s="23" t="s">
        <v>88</v>
      </c>
      <c r="G105" s="60" t="s">
        <v>15</v>
      </c>
      <c r="H105" s="60">
        <v>7</v>
      </c>
      <c r="I105" s="66">
        <v>2</v>
      </c>
      <c r="L105" s="59"/>
      <c r="O105" s="56"/>
    </row>
    <row r="106" spans="1:19" ht="31.5" x14ac:dyDescent="0.25">
      <c r="A106" s="40"/>
      <c r="B106" s="6"/>
      <c r="C106" s="60" t="s">
        <v>13</v>
      </c>
      <c r="D106" s="23" t="s">
        <v>212</v>
      </c>
      <c r="E106" s="60"/>
      <c r="F106" s="23" t="s">
        <v>89</v>
      </c>
      <c r="G106" s="60" t="s">
        <v>15</v>
      </c>
      <c r="H106" s="60">
        <v>7</v>
      </c>
      <c r="I106" s="66">
        <v>1</v>
      </c>
      <c r="L106" s="59"/>
      <c r="O106" s="56"/>
    </row>
    <row r="107" spans="1:19" ht="47.25" x14ac:dyDescent="0.25">
      <c r="A107" s="40"/>
      <c r="B107" s="6"/>
      <c r="C107" s="60" t="s">
        <v>13</v>
      </c>
      <c r="D107" s="23" t="s">
        <v>213</v>
      </c>
      <c r="E107" s="60"/>
      <c r="F107" s="23" t="s">
        <v>90</v>
      </c>
      <c r="G107" s="60" t="s">
        <v>15</v>
      </c>
      <c r="H107" s="60">
        <v>9</v>
      </c>
      <c r="I107" s="66">
        <v>2</v>
      </c>
      <c r="L107" s="59"/>
      <c r="O107" s="56"/>
    </row>
    <row r="108" spans="1:19" ht="47.25" x14ac:dyDescent="0.25">
      <c r="A108" s="40"/>
      <c r="B108" s="6"/>
      <c r="C108" s="60" t="s">
        <v>13</v>
      </c>
      <c r="D108" s="24" t="s">
        <v>214</v>
      </c>
      <c r="E108" s="60"/>
      <c r="F108" s="24" t="s">
        <v>92</v>
      </c>
      <c r="G108" s="60" t="s">
        <v>15</v>
      </c>
      <c r="H108" s="60">
        <v>3</v>
      </c>
      <c r="I108" s="66">
        <v>1</v>
      </c>
      <c r="L108" s="59"/>
      <c r="O108" s="56"/>
    </row>
    <row r="109" spans="1:19" ht="78.75" x14ac:dyDescent="0.25">
      <c r="A109" s="40"/>
      <c r="B109" s="6"/>
      <c r="C109" s="60" t="s">
        <v>13</v>
      </c>
      <c r="D109" s="23" t="s">
        <v>263</v>
      </c>
      <c r="E109" s="60"/>
      <c r="F109" s="23" t="s">
        <v>264</v>
      </c>
      <c r="G109" s="60" t="s">
        <v>15</v>
      </c>
      <c r="H109" s="60">
        <v>5</v>
      </c>
      <c r="I109" s="66">
        <v>1</v>
      </c>
      <c r="O109" s="56"/>
    </row>
    <row r="110" spans="1:19" ht="63" x14ac:dyDescent="0.25">
      <c r="A110" s="40"/>
      <c r="B110" s="6"/>
      <c r="C110" s="60" t="s">
        <v>13</v>
      </c>
      <c r="D110" s="23" t="s">
        <v>215</v>
      </c>
      <c r="E110" s="60"/>
      <c r="F110" s="23" t="s">
        <v>221</v>
      </c>
      <c r="G110" s="60" t="s">
        <v>15</v>
      </c>
      <c r="H110" s="60">
        <v>3</v>
      </c>
      <c r="I110" s="66">
        <v>1</v>
      </c>
      <c r="L110" s="59"/>
      <c r="O110" s="56"/>
    </row>
    <row r="111" spans="1:19" ht="63" x14ac:dyDescent="0.25">
      <c r="A111" s="40"/>
      <c r="B111" s="6"/>
      <c r="C111" s="60" t="s">
        <v>13</v>
      </c>
      <c r="D111" s="23" t="s">
        <v>216</v>
      </c>
      <c r="E111" s="60"/>
      <c r="F111" s="23" t="s">
        <v>222</v>
      </c>
      <c r="G111" s="60" t="s">
        <v>15</v>
      </c>
      <c r="H111" s="60">
        <v>9</v>
      </c>
      <c r="I111" s="66">
        <v>2</v>
      </c>
      <c r="O111" s="56"/>
    </row>
    <row r="112" spans="1:19" ht="47.25" x14ac:dyDescent="0.25">
      <c r="A112" s="40"/>
      <c r="B112" s="6"/>
      <c r="C112" s="60" t="s">
        <v>13</v>
      </c>
      <c r="D112" s="23" t="s">
        <v>217</v>
      </c>
      <c r="E112" s="60"/>
      <c r="F112" s="23" t="s">
        <v>223</v>
      </c>
      <c r="G112" s="60" t="s">
        <v>15</v>
      </c>
      <c r="H112" s="60">
        <v>5</v>
      </c>
      <c r="I112" s="66">
        <v>1</v>
      </c>
      <c r="L112" s="59"/>
      <c r="O112" s="56"/>
    </row>
    <row r="113" spans="1:19" ht="63" x14ac:dyDescent="0.25">
      <c r="A113" s="40"/>
      <c r="B113" s="6"/>
      <c r="C113" s="60" t="s">
        <v>13</v>
      </c>
      <c r="D113" s="23" t="s">
        <v>219</v>
      </c>
      <c r="E113" s="60"/>
      <c r="F113" s="23" t="s">
        <v>220</v>
      </c>
      <c r="G113" s="60" t="s">
        <v>15</v>
      </c>
      <c r="H113" s="60">
        <v>1</v>
      </c>
      <c r="I113" s="66">
        <v>2</v>
      </c>
      <c r="O113" s="56"/>
    </row>
    <row r="114" spans="1:19" ht="63" x14ac:dyDescent="0.25">
      <c r="A114" s="40"/>
      <c r="B114" s="6"/>
      <c r="C114" s="60" t="s">
        <v>13</v>
      </c>
      <c r="D114" s="24" t="s">
        <v>93</v>
      </c>
      <c r="E114" s="60"/>
      <c r="F114" s="24" t="s">
        <v>94</v>
      </c>
      <c r="G114" s="60" t="s">
        <v>15</v>
      </c>
      <c r="H114" s="60">
        <v>4</v>
      </c>
      <c r="I114" s="66">
        <v>0.4</v>
      </c>
      <c r="O114" s="56"/>
    </row>
    <row r="115" spans="1:19" ht="63" x14ac:dyDescent="0.25">
      <c r="A115" s="40"/>
      <c r="B115" s="6"/>
      <c r="C115" s="60" t="s">
        <v>13</v>
      </c>
      <c r="D115" s="24" t="s">
        <v>91</v>
      </c>
      <c r="E115" s="60"/>
      <c r="F115" s="24" t="s">
        <v>240</v>
      </c>
      <c r="G115" s="60" t="s">
        <v>15</v>
      </c>
      <c r="H115" s="60">
        <v>4</v>
      </c>
      <c r="I115" s="66">
        <v>0.4</v>
      </c>
      <c r="O115" s="56"/>
    </row>
    <row r="116" spans="1:19" ht="47.25" x14ac:dyDescent="0.25">
      <c r="A116" s="40"/>
      <c r="B116" s="6"/>
      <c r="C116" s="60" t="s">
        <v>13</v>
      </c>
      <c r="D116" s="24" t="s">
        <v>246</v>
      </c>
      <c r="E116" s="60"/>
      <c r="F116" s="24" t="s">
        <v>245</v>
      </c>
      <c r="G116" s="60" t="s">
        <v>15</v>
      </c>
      <c r="H116" s="60">
        <v>4</v>
      </c>
      <c r="I116" s="66">
        <v>0.4</v>
      </c>
      <c r="O116" s="56"/>
    </row>
    <row r="117" spans="1:19" ht="47.25" x14ac:dyDescent="0.25">
      <c r="A117" s="40"/>
      <c r="B117" s="6"/>
      <c r="C117" s="60" t="s">
        <v>13</v>
      </c>
      <c r="D117" s="24" t="s">
        <v>95</v>
      </c>
      <c r="E117" s="60"/>
      <c r="F117" s="24" t="s">
        <v>96</v>
      </c>
      <c r="G117" s="60" t="s">
        <v>15</v>
      </c>
      <c r="H117" s="60">
        <v>4</v>
      </c>
      <c r="I117" s="66">
        <v>0.4</v>
      </c>
      <c r="O117" s="56"/>
    </row>
    <row r="118" spans="1:19" ht="47.25" x14ac:dyDescent="0.25">
      <c r="A118" s="40"/>
      <c r="B118" s="6"/>
      <c r="C118" s="60" t="s">
        <v>13</v>
      </c>
      <c r="D118" s="24" t="s">
        <v>97</v>
      </c>
      <c r="E118" s="60"/>
      <c r="F118" s="24" t="s">
        <v>98</v>
      </c>
      <c r="G118" s="60" t="s">
        <v>15</v>
      </c>
      <c r="H118" s="60">
        <v>4</v>
      </c>
      <c r="I118" s="66">
        <v>0.4</v>
      </c>
      <c r="O118" s="56"/>
    </row>
    <row r="119" spans="1:19" ht="31.5" x14ac:dyDescent="0.25">
      <c r="A119" s="40"/>
      <c r="B119" s="6"/>
      <c r="C119" s="60" t="s">
        <v>13</v>
      </c>
      <c r="D119" s="67" t="s">
        <v>99</v>
      </c>
      <c r="E119" s="27"/>
      <c r="F119" s="23" t="s">
        <v>218</v>
      </c>
      <c r="G119" s="60" t="s">
        <v>15</v>
      </c>
      <c r="H119" s="60">
        <v>9</v>
      </c>
      <c r="I119" s="66">
        <v>2</v>
      </c>
      <c r="O119" s="56"/>
    </row>
    <row r="120" spans="1:19" ht="47.25" x14ac:dyDescent="0.25">
      <c r="A120" s="40"/>
      <c r="B120" s="6"/>
      <c r="C120" s="60" t="s">
        <v>13</v>
      </c>
      <c r="D120" s="24" t="s">
        <v>100</v>
      </c>
      <c r="E120" s="31"/>
      <c r="F120" s="24" t="s">
        <v>101</v>
      </c>
      <c r="G120" s="60" t="s">
        <v>15</v>
      </c>
      <c r="H120" s="60">
        <v>9</v>
      </c>
      <c r="I120" s="66">
        <v>2</v>
      </c>
      <c r="O120" s="56"/>
    </row>
    <row r="121" spans="1:19" ht="63" x14ac:dyDescent="0.25">
      <c r="A121" s="40"/>
      <c r="B121" s="6"/>
      <c r="C121" s="60" t="s">
        <v>13</v>
      </c>
      <c r="D121" s="24" t="s">
        <v>18</v>
      </c>
      <c r="E121" s="60"/>
      <c r="F121" s="24" t="s">
        <v>85</v>
      </c>
      <c r="G121" s="60" t="s">
        <v>15</v>
      </c>
      <c r="H121" s="60">
        <v>2</v>
      </c>
      <c r="I121" s="66">
        <v>0.5</v>
      </c>
    </row>
    <row r="122" spans="1:19" s="3" customFormat="1" ht="28.5" x14ac:dyDescent="0.3">
      <c r="A122" s="39" t="s">
        <v>22</v>
      </c>
      <c r="B122" s="9" t="s">
        <v>210</v>
      </c>
      <c r="C122" s="39"/>
      <c r="D122" s="9"/>
      <c r="E122" s="39"/>
      <c r="F122" s="9"/>
      <c r="G122" s="9"/>
      <c r="H122" s="39"/>
      <c r="I122" s="43">
        <f>I124+I125+I126+I127+I128+I129+I130+I131+I132+I133+I134+I135+I136+I137+I138+I139+I140+I141+I142+I143+I144+I146+I147+I145</f>
        <v>20.000000000000004</v>
      </c>
      <c r="J122" s="53"/>
      <c r="K122" s="69"/>
      <c r="L122" s="54"/>
      <c r="M122" s="54"/>
      <c r="N122" s="54"/>
      <c r="O122" s="54"/>
      <c r="P122" s="54"/>
      <c r="Q122" s="54"/>
      <c r="R122" s="54"/>
      <c r="S122" s="54"/>
    </row>
    <row r="123" spans="1:19" ht="30" x14ac:dyDescent="0.25">
      <c r="A123" s="40">
        <v>1</v>
      </c>
      <c r="B123" s="11" t="s">
        <v>210</v>
      </c>
      <c r="C123" s="6"/>
      <c r="D123" s="25"/>
      <c r="E123" s="25"/>
      <c r="F123" s="25"/>
      <c r="G123" s="6"/>
      <c r="H123" s="40"/>
      <c r="I123" s="44"/>
    </row>
    <row r="124" spans="1:19" ht="47.25" x14ac:dyDescent="0.25">
      <c r="A124" s="40"/>
      <c r="B124" s="11"/>
      <c r="C124" s="65" t="s">
        <v>13</v>
      </c>
      <c r="D124" s="11" t="s">
        <v>128</v>
      </c>
      <c r="E124" s="11"/>
      <c r="F124" s="26" t="s">
        <v>82</v>
      </c>
      <c r="G124" s="61" t="s">
        <v>15</v>
      </c>
      <c r="H124" s="40">
        <v>1</v>
      </c>
      <c r="I124" s="44">
        <v>0.5</v>
      </c>
      <c r="K124" s="70"/>
    </row>
    <row r="125" spans="1:19" ht="47.25" x14ac:dyDescent="0.25">
      <c r="A125" s="40"/>
      <c r="B125" s="11"/>
      <c r="C125" s="65" t="s">
        <v>13</v>
      </c>
      <c r="D125" s="11" t="s">
        <v>201</v>
      </c>
      <c r="E125" s="11"/>
      <c r="F125" s="26" t="s">
        <v>252</v>
      </c>
      <c r="G125" s="61" t="s">
        <v>15</v>
      </c>
      <c r="H125" s="40">
        <v>1</v>
      </c>
      <c r="I125" s="44">
        <v>0.5</v>
      </c>
      <c r="K125" s="70"/>
      <c r="L125" s="59"/>
    </row>
    <row r="126" spans="1:19" ht="63" x14ac:dyDescent="0.25">
      <c r="A126" s="40"/>
      <c r="B126" s="11"/>
      <c r="C126" s="65" t="s">
        <v>13</v>
      </c>
      <c r="D126" s="11" t="s">
        <v>202</v>
      </c>
      <c r="E126" s="11"/>
      <c r="F126" s="26" t="s">
        <v>253</v>
      </c>
      <c r="G126" s="61" t="s">
        <v>15</v>
      </c>
      <c r="H126" s="40">
        <v>1</v>
      </c>
      <c r="I126" s="44">
        <v>0.5</v>
      </c>
      <c r="K126" s="57"/>
      <c r="L126" s="59"/>
    </row>
    <row r="127" spans="1:19" ht="30" x14ac:dyDescent="0.25">
      <c r="A127" s="40"/>
      <c r="B127" s="11"/>
      <c r="C127" s="65" t="s">
        <v>13</v>
      </c>
      <c r="D127" s="11" t="s">
        <v>129</v>
      </c>
      <c r="E127" s="11"/>
      <c r="F127" s="11" t="s">
        <v>203</v>
      </c>
      <c r="G127" s="61" t="s">
        <v>15</v>
      </c>
      <c r="H127" s="40">
        <v>7</v>
      </c>
      <c r="I127" s="44">
        <v>2</v>
      </c>
      <c r="K127" s="70"/>
      <c r="L127" s="59"/>
    </row>
    <row r="128" spans="1:19" ht="30" x14ac:dyDescent="0.25">
      <c r="A128" s="40"/>
      <c r="B128" s="11"/>
      <c r="C128" s="65" t="s">
        <v>13</v>
      </c>
      <c r="D128" s="11" t="s">
        <v>130</v>
      </c>
      <c r="E128" s="11"/>
      <c r="F128" s="11" t="s">
        <v>204</v>
      </c>
      <c r="G128" s="61" t="s">
        <v>15</v>
      </c>
      <c r="H128" s="40">
        <v>8</v>
      </c>
      <c r="I128" s="44">
        <v>2</v>
      </c>
      <c r="K128" s="70"/>
      <c r="L128" s="59"/>
    </row>
    <row r="129" spans="1:12" ht="30" x14ac:dyDescent="0.25">
      <c r="A129" s="40"/>
      <c r="B129" s="11"/>
      <c r="C129" s="65" t="s">
        <v>13</v>
      </c>
      <c r="D129" s="11" t="s">
        <v>131</v>
      </c>
      <c r="E129" s="11"/>
      <c r="F129" s="11" t="s">
        <v>254</v>
      </c>
      <c r="G129" s="61" t="s">
        <v>15</v>
      </c>
      <c r="H129" s="40">
        <v>8</v>
      </c>
      <c r="I129" s="44">
        <v>1</v>
      </c>
      <c r="K129" s="70"/>
      <c r="L129" s="59"/>
    </row>
    <row r="130" spans="1:12" ht="30" x14ac:dyDescent="0.25">
      <c r="A130" s="40"/>
      <c r="B130" s="11"/>
      <c r="C130" s="65" t="s">
        <v>13</v>
      </c>
      <c r="D130" s="11" t="s">
        <v>132</v>
      </c>
      <c r="E130" s="11"/>
      <c r="F130" s="11" t="s">
        <v>205</v>
      </c>
      <c r="G130" s="61" t="s">
        <v>15</v>
      </c>
      <c r="H130" s="40">
        <v>1</v>
      </c>
      <c r="I130" s="44">
        <v>0.2</v>
      </c>
      <c r="K130" s="70"/>
      <c r="L130" s="59"/>
    </row>
    <row r="131" spans="1:12" ht="30" x14ac:dyDescent="0.25">
      <c r="A131" s="40"/>
      <c r="B131" s="11"/>
      <c r="C131" s="65" t="s">
        <v>13</v>
      </c>
      <c r="D131" s="11" t="s">
        <v>138</v>
      </c>
      <c r="E131" s="11"/>
      <c r="F131" s="11" t="s">
        <v>231</v>
      </c>
      <c r="G131" s="61" t="s">
        <v>15</v>
      </c>
      <c r="H131" s="40">
        <v>1</v>
      </c>
      <c r="I131" s="44">
        <v>0.2</v>
      </c>
      <c r="K131" s="70"/>
      <c r="L131" s="59"/>
    </row>
    <row r="132" spans="1:12" ht="45" x14ac:dyDescent="0.25">
      <c r="A132" s="40"/>
      <c r="B132" s="11"/>
      <c r="C132" s="65" t="s">
        <v>13</v>
      </c>
      <c r="D132" s="11" t="s">
        <v>137</v>
      </c>
      <c r="E132" s="11"/>
      <c r="F132" s="11" t="s">
        <v>255</v>
      </c>
      <c r="G132" s="61" t="s">
        <v>15</v>
      </c>
      <c r="H132" s="40">
        <v>1</v>
      </c>
      <c r="I132" s="44">
        <v>0.1</v>
      </c>
      <c r="L132" s="59"/>
    </row>
    <row r="133" spans="1:12" ht="45" x14ac:dyDescent="0.25">
      <c r="A133" s="40"/>
      <c r="B133" s="11"/>
      <c r="C133" s="65" t="s">
        <v>13</v>
      </c>
      <c r="D133" s="11" t="s">
        <v>139</v>
      </c>
      <c r="E133" s="11"/>
      <c r="F133" s="11" t="s">
        <v>232</v>
      </c>
      <c r="G133" s="61" t="s">
        <v>15</v>
      </c>
      <c r="H133" s="40">
        <v>5</v>
      </c>
      <c r="I133" s="44">
        <v>0.1</v>
      </c>
    </row>
    <row r="134" spans="1:12" ht="45" x14ac:dyDescent="0.25">
      <c r="A134" s="40"/>
      <c r="B134" s="11"/>
      <c r="C134" s="65" t="s">
        <v>13</v>
      </c>
      <c r="D134" s="11" t="s">
        <v>133</v>
      </c>
      <c r="E134" s="11"/>
      <c r="F134" s="11" t="s">
        <v>233</v>
      </c>
      <c r="G134" s="61" t="s">
        <v>15</v>
      </c>
      <c r="H134" s="40">
        <v>5</v>
      </c>
      <c r="I134" s="44">
        <v>0.4</v>
      </c>
    </row>
    <row r="135" spans="1:12" ht="60" x14ac:dyDescent="0.25">
      <c r="A135" s="40"/>
      <c r="B135" s="11"/>
      <c r="C135" s="65" t="s">
        <v>13</v>
      </c>
      <c r="D135" s="11" t="s">
        <v>206</v>
      </c>
      <c r="E135" s="11"/>
      <c r="F135" s="11" t="s">
        <v>207</v>
      </c>
      <c r="G135" s="61" t="s">
        <v>15</v>
      </c>
      <c r="H135" s="40">
        <v>5</v>
      </c>
      <c r="I135" s="44">
        <v>0.7</v>
      </c>
    </row>
    <row r="136" spans="1:12" ht="45" x14ac:dyDescent="0.25">
      <c r="A136" s="40"/>
      <c r="B136" s="11"/>
      <c r="C136" s="65" t="s">
        <v>13</v>
      </c>
      <c r="D136" s="11" t="s">
        <v>234</v>
      </c>
      <c r="E136" s="11"/>
      <c r="F136" s="11" t="s">
        <v>235</v>
      </c>
      <c r="G136" s="61" t="s">
        <v>15</v>
      </c>
      <c r="H136" s="40">
        <v>5</v>
      </c>
      <c r="I136" s="44">
        <v>0.5</v>
      </c>
    </row>
    <row r="137" spans="1:12" ht="30" x14ac:dyDescent="0.25">
      <c r="A137" s="40"/>
      <c r="B137" s="11"/>
      <c r="C137" s="65" t="s">
        <v>13</v>
      </c>
      <c r="D137" s="11" t="s">
        <v>236</v>
      </c>
      <c r="E137" s="11"/>
      <c r="F137" s="11" t="s">
        <v>237</v>
      </c>
      <c r="G137" s="61" t="s">
        <v>15</v>
      </c>
      <c r="H137" s="40">
        <v>5</v>
      </c>
      <c r="I137" s="44">
        <v>0.3</v>
      </c>
    </row>
    <row r="138" spans="1:12" ht="30" x14ac:dyDescent="0.25">
      <c r="A138" s="40"/>
      <c r="B138" s="11"/>
      <c r="C138" s="65" t="s">
        <v>13</v>
      </c>
      <c r="D138" s="11" t="s">
        <v>259</v>
      </c>
      <c r="E138" s="11"/>
      <c r="F138" s="11" t="s">
        <v>260</v>
      </c>
      <c r="G138" s="61" t="s">
        <v>15</v>
      </c>
      <c r="H138" s="40">
        <v>6</v>
      </c>
      <c r="I138" s="44">
        <v>0.4</v>
      </c>
    </row>
    <row r="139" spans="1:12" ht="60" x14ac:dyDescent="0.25">
      <c r="A139" s="40"/>
      <c r="B139" s="11"/>
      <c r="C139" s="65" t="s">
        <v>13</v>
      </c>
      <c r="D139" s="11" t="s">
        <v>134</v>
      </c>
      <c r="E139" s="11"/>
      <c r="F139" s="11" t="s">
        <v>261</v>
      </c>
      <c r="G139" s="61" t="s">
        <v>15</v>
      </c>
      <c r="H139" s="40">
        <v>6</v>
      </c>
      <c r="I139" s="44">
        <v>0.4</v>
      </c>
    </row>
    <row r="140" spans="1:12" ht="45" x14ac:dyDescent="0.25">
      <c r="A140" s="40"/>
      <c r="B140" s="11"/>
      <c r="C140" s="65" t="s">
        <v>13</v>
      </c>
      <c r="D140" s="11" t="s">
        <v>135</v>
      </c>
      <c r="E140" s="11"/>
      <c r="F140" s="11" t="s">
        <v>208</v>
      </c>
      <c r="G140" s="61" t="s">
        <v>15</v>
      </c>
      <c r="H140" s="40">
        <v>6</v>
      </c>
      <c r="I140" s="44">
        <v>0.4</v>
      </c>
    </row>
    <row r="141" spans="1:12" ht="45" x14ac:dyDescent="0.25">
      <c r="A141" s="40"/>
      <c r="B141" s="11"/>
      <c r="C141" s="65" t="s">
        <v>13</v>
      </c>
      <c r="D141" s="11" t="s">
        <v>234</v>
      </c>
      <c r="E141" s="11"/>
      <c r="F141" s="11" t="s">
        <v>238</v>
      </c>
      <c r="G141" s="61" t="s">
        <v>15</v>
      </c>
      <c r="H141" s="40">
        <v>6</v>
      </c>
      <c r="I141" s="44">
        <v>1</v>
      </c>
    </row>
    <row r="142" spans="1:12" ht="60" x14ac:dyDescent="0.25">
      <c r="A142" s="40"/>
      <c r="B142" s="11"/>
      <c r="C142" s="65" t="s">
        <v>13</v>
      </c>
      <c r="D142" s="11" t="s">
        <v>102</v>
      </c>
      <c r="E142" s="11"/>
      <c r="F142" s="11" t="s">
        <v>247</v>
      </c>
      <c r="G142" s="61" t="s">
        <v>15</v>
      </c>
      <c r="H142" s="40">
        <v>2</v>
      </c>
      <c r="I142" s="44">
        <v>2</v>
      </c>
    </row>
    <row r="143" spans="1:12" ht="60" x14ac:dyDescent="0.25">
      <c r="A143" s="40"/>
      <c r="B143" s="11"/>
      <c r="C143" s="65" t="s">
        <v>13</v>
      </c>
      <c r="D143" s="11" t="s">
        <v>103</v>
      </c>
      <c r="E143" s="11"/>
      <c r="F143" s="11" t="s">
        <v>256</v>
      </c>
      <c r="G143" s="61" t="s">
        <v>15</v>
      </c>
      <c r="H143" s="40">
        <v>3</v>
      </c>
      <c r="I143" s="44">
        <v>2</v>
      </c>
    </row>
    <row r="144" spans="1:12" ht="60" x14ac:dyDescent="0.25">
      <c r="A144" s="40"/>
      <c r="B144" s="11"/>
      <c r="C144" s="65" t="s">
        <v>13</v>
      </c>
      <c r="D144" s="11" t="s">
        <v>136</v>
      </c>
      <c r="E144" s="11"/>
      <c r="F144" s="11" t="s">
        <v>239</v>
      </c>
      <c r="G144" s="61" t="s">
        <v>15</v>
      </c>
      <c r="H144" s="40">
        <v>4</v>
      </c>
      <c r="I144" s="44">
        <v>2</v>
      </c>
    </row>
    <row r="145" spans="1:15" ht="45" x14ac:dyDescent="0.25">
      <c r="A145" s="40"/>
      <c r="B145" s="11"/>
      <c r="C145" s="65" t="s">
        <v>13</v>
      </c>
      <c r="D145" s="11" t="s">
        <v>257</v>
      </c>
      <c r="E145" s="11"/>
      <c r="F145" s="11" t="s">
        <v>258</v>
      </c>
      <c r="G145" s="61" t="s">
        <v>15</v>
      </c>
      <c r="H145" s="40">
        <v>6</v>
      </c>
      <c r="I145" s="44">
        <v>1</v>
      </c>
    </row>
    <row r="146" spans="1:15" ht="47.25" x14ac:dyDescent="0.25">
      <c r="A146" s="40"/>
      <c r="B146" s="11"/>
      <c r="C146" s="65" t="s">
        <v>13</v>
      </c>
      <c r="D146" s="22" t="s">
        <v>100</v>
      </c>
      <c r="E146" s="31"/>
      <c r="F146" s="22" t="s">
        <v>101</v>
      </c>
      <c r="G146" s="61" t="s">
        <v>15</v>
      </c>
      <c r="H146" s="60">
        <v>6</v>
      </c>
      <c r="I146" s="66">
        <v>0.8</v>
      </c>
    </row>
    <row r="147" spans="1:15" ht="63" x14ac:dyDescent="0.25">
      <c r="A147" s="40"/>
      <c r="B147" s="11"/>
      <c r="C147" s="65" t="s">
        <v>13</v>
      </c>
      <c r="D147" s="22" t="s">
        <v>18</v>
      </c>
      <c r="E147" s="27"/>
      <c r="F147" s="22" t="s">
        <v>85</v>
      </c>
      <c r="G147" s="61" t="s">
        <v>15</v>
      </c>
      <c r="H147" s="60">
        <v>7</v>
      </c>
      <c r="I147" s="66">
        <v>1</v>
      </c>
    </row>
    <row r="148" spans="1:15" x14ac:dyDescent="0.25">
      <c r="A148" s="40"/>
      <c r="B148" s="6"/>
      <c r="C148" s="4"/>
      <c r="D148" s="32"/>
      <c r="E148" s="33"/>
      <c r="F148" s="32"/>
      <c r="G148" s="14"/>
      <c r="H148" s="4"/>
      <c r="I148" s="46"/>
      <c r="O148" s="56"/>
    </row>
    <row r="149" spans="1:15" x14ac:dyDescent="0.25">
      <c r="A149" s="40"/>
      <c r="B149" s="6"/>
      <c r="C149" s="40"/>
      <c r="D149" s="6"/>
      <c r="E149" s="40"/>
      <c r="F149" s="6"/>
      <c r="G149" s="6"/>
      <c r="H149" s="40"/>
      <c r="I149" s="44"/>
    </row>
    <row r="151" spans="1:15" x14ac:dyDescent="0.25">
      <c r="F151" s="15" t="s">
        <v>24</v>
      </c>
      <c r="G151" s="15"/>
      <c r="H151" s="16"/>
      <c r="I151" s="47">
        <f>I122+I102+I70+I43+I7</f>
        <v>100</v>
      </c>
    </row>
  </sheetData>
  <phoneticPr fontId="15" type="noConversion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A2" sqref="A2:B10"/>
    </sheetView>
  </sheetViews>
  <sheetFormatPr defaultRowHeight="15" x14ac:dyDescent="0.25"/>
  <cols>
    <col min="1" max="1" width="8.7109375" style="21" customWidth="1"/>
    <col min="2" max="2" width="70.7109375" style="19" customWidth="1"/>
  </cols>
  <sheetData>
    <row r="1" spans="1:2" ht="24.95" customHeight="1" x14ac:dyDescent="0.25">
      <c r="A1" s="48" t="s">
        <v>25</v>
      </c>
      <c r="B1" s="48"/>
    </row>
    <row r="2" spans="1:2" ht="24.95" customHeight="1" x14ac:dyDescent="0.25">
      <c r="A2" s="20">
        <v>1</v>
      </c>
      <c r="B2" s="17" t="s">
        <v>26</v>
      </c>
    </row>
    <row r="3" spans="1:2" ht="24.95" customHeight="1" x14ac:dyDescent="0.25">
      <c r="A3" s="20">
        <v>2</v>
      </c>
      <c r="B3" s="17" t="s">
        <v>27</v>
      </c>
    </row>
    <row r="4" spans="1:2" ht="24.95" customHeight="1" x14ac:dyDescent="0.25">
      <c r="A4" s="20">
        <v>3</v>
      </c>
      <c r="B4" s="17" t="s">
        <v>28</v>
      </c>
    </row>
    <row r="5" spans="1:2" ht="24.95" customHeight="1" x14ac:dyDescent="0.25">
      <c r="A5" s="20">
        <v>4</v>
      </c>
      <c r="B5" s="17" t="s">
        <v>29</v>
      </c>
    </row>
    <row r="6" spans="1:2" ht="35.1" customHeight="1" x14ac:dyDescent="0.25">
      <c r="A6" s="20">
        <v>5</v>
      </c>
      <c r="B6" s="18" t="s">
        <v>30</v>
      </c>
    </row>
    <row r="7" spans="1:2" ht="24.95" customHeight="1" x14ac:dyDescent="0.25">
      <c r="A7" s="20">
        <v>6</v>
      </c>
      <c r="B7" s="18" t="s">
        <v>31</v>
      </c>
    </row>
    <row r="8" spans="1:2" ht="24.95" customHeight="1" x14ac:dyDescent="0.25">
      <c r="A8" s="20">
        <v>7</v>
      </c>
      <c r="B8" s="18" t="s">
        <v>32</v>
      </c>
    </row>
    <row r="9" spans="1:2" ht="24.95" customHeight="1" x14ac:dyDescent="0.25">
      <c r="A9" s="20">
        <v>8</v>
      </c>
      <c r="B9" s="18" t="s">
        <v>33</v>
      </c>
    </row>
    <row r="10" spans="1:2" ht="24.95" customHeight="1" x14ac:dyDescent="0.25">
      <c r="A10" s="20">
        <v>9</v>
      </c>
      <c r="B10" s="18" t="s">
        <v>34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Критерии оценки</vt:lpstr>
      <vt:lpstr>Перечень профессиональных задач</vt:lpstr>
      <vt:lpstr>'Критерии оценки'!_Hlk191811033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Жосан Дарья Андреевна</dc:creator>
  <cp:lastModifiedBy>Жосан Дарья Андреевна</cp:lastModifiedBy>
  <dcterms:created xsi:type="dcterms:W3CDTF">2015-06-05T18:17:20Z</dcterms:created>
  <dcterms:modified xsi:type="dcterms:W3CDTF">2025-04-08T09:39:50Z</dcterms:modified>
</cp:coreProperties>
</file>