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грономия (Юниоры)\"/>
    </mc:Choice>
  </mc:AlternateContent>
  <xr:revisionPtr revIDLastSave="0" documentId="13_ncr:1_{C4C11A79-7183-4B68-B2C2-65E1222A5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1" l="1"/>
  <c r="I59" i="1"/>
  <c r="I40" i="1"/>
  <c r="I7" i="1"/>
  <c r="C119" i="1"/>
  <c r="I80" i="1" l="1"/>
  <c r="I123" i="1" s="1"/>
</calcChain>
</file>

<file path=xl/sharedStrings.xml><?xml version="1.0" encoding="utf-8"?>
<sst xmlns="http://schemas.openxmlformats.org/spreadsheetml/2006/main" count="462" uniqueCount="196">
  <si>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</si>
  <si>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</si>
  <si>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</si>
  <si>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</si>
  <si>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</si>
  <si>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</si>
  <si>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</si>
  <si>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</si>
  <si>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</si>
  <si>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</si>
  <si>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</si>
  <si>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</si>
  <si>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</si>
  <si>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</si>
  <si>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</si>
  <si>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</si>
  <si>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</si>
  <si>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</si>
  <si>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  - 2025 г., Московская область</t>
  </si>
  <si>
    <t>Агрономия (юниоры)</t>
  </si>
  <si>
    <t xml:space="preserve">Организовал рабочее место </t>
  </si>
  <si>
    <t>Микроскоп ручкой к себе на расстоянии 3–5 см от края стола</t>
  </si>
  <si>
    <t>да/нет</t>
  </si>
  <si>
    <t>Определение 1 вредителя сельскохозяйственной культуры</t>
  </si>
  <si>
    <t>Правильно определил 1 вредителя сельскохозяйственной культуры</t>
  </si>
  <si>
    <t>Определение 2 вредителя сельскохозяйственной культуры</t>
  </si>
  <si>
    <t>Правильно определил 2 вредителя сельскохозяйственной культуры</t>
  </si>
  <si>
    <t>Соблюдение правил техники безопасности</t>
  </si>
  <si>
    <t>Правильная организация рабочего места</t>
  </si>
  <si>
    <t>Рабочее место организовано в соответствии с требованиями, принятыми в компетенции</t>
  </si>
  <si>
    <t>Подготовка и измельчение почвы для рН</t>
  </si>
  <si>
    <t>Высыпал почву на ровную поверхность (толщиной 1 см) и убрал пинцетом мусор, корни, камни. Произвел измельчение крупных комков почвы</t>
  </si>
  <si>
    <t>Подготовка почвы</t>
  </si>
  <si>
    <t>Подготовка электродов</t>
  </si>
  <si>
    <t>Достал электроды из стаканчика с дистиллированной водой, слегка промокнув фильтровальной бумагой перед каждым измерением</t>
  </si>
  <si>
    <t>Отбор почвенной пробы к анализу</t>
  </si>
  <si>
    <t>Высыпал на рабочую поверхность и тщательно перемешал почвенную пробу, распределил слоем не более 1 см и отобрал лопаткой не менее чем из 5 точек пробу для анализа (для трех измерений)</t>
  </si>
  <si>
    <t>Взвешивание почвенной пробы для измерения рН</t>
  </si>
  <si>
    <t>Подготовка суспензии</t>
  </si>
  <si>
    <t>Перенос суспензии</t>
  </si>
  <si>
    <t>Перенес суспензию в стеклянный стаканчик для измерения  (почвы не осталось в колбе)</t>
  </si>
  <si>
    <t>Измерение рН</t>
  </si>
  <si>
    <t>Погрузил электроды в суспензию, измерил  и считал показание прибора (для трех измерений). Записал результат в рабочую карточку</t>
  </si>
  <si>
    <t>Определение группировки рН</t>
  </si>
  <si>
    <t>Правильно определил группировку PH почвы, сделал вывод по нуждаемости в известкование почвы</t>
  </si>
  <si>
    <t>Заключение по агрохимической характеристики почвы</t>
  </si>
  <si>
    <t>Сделал заключение по агрохимической характеристике почвы</t>
  </si>
  <si>
    <t>Заполнение рабочей карточки</t>
  </si>
  <si>
    <t>Правильно заполнена рабочая карточка, все расчеты выполнены верно</t>
  </si>
  <si>
    <t>Соблюдал ТБ и ОТ. Убрал рабочее место</t>
  </si>
  <si>
    <t>Соблюдал ТБ и ОТ (спрашивал разрешение на использование всех приборов). Привел в порядок рабочее место</t>
  </si>
  <si>
    <t>Определение видового состава семян цветочных культур.</t>
  </si>
  <si>
    <t>Все образцы семян цветочных культур определены верно, результат занесен в рабочую карточку</t>
  </si>
  <si>
    <t>Правильно подобрал цветочные культуры для озеленения</t>
  </si>
  <si>
    <t>выбор цветочных культур по ботаническим и хозяйственным признакам для озеленения</t>
  </si>
  <si>
    <t>Правильно разместил цветочные культуры на цветнике</t>
  </si>
  <si>
    <t>разместил цветочные культуры исходя из ботанических и хозяйственных характеристик</t>
  </si>
  <si>
    <t xml:space="preserve">Составление проекта клумбы </t>
  </si>
  <si>
    <t xml:space="preserve">Правильно составил проект клумбы для озеленения </t>
  </si>
  <si>
    <t>Определение площади для озеленения</t>
  </si>
  <si>
    <t xml:space="preserve">Правильно определил площадь заданную для озеленения </t>
  </si>
  <si>
    <t>Расчет потребности в семенах для проведения озеленения</t>
  </si>
  <si>
    <t xml:space="preserve">Правильно произвел расчеты в потребности в семенах для получение рассады </t>
  </si>
  <si>
    <t>Расчет потребности в рассаде для озеленения</t>
  </si>
  <si>
    <t>Правильно провел расчеты по определение потребности в рассаде для проведения озеленения</t>
  </si>
  <si>
    <t>Оформление проекта озеленения</t>
  </si>
  <si>
    <t xml:space="preserve">Оформил проект озеленения в цвете </t>
  </si>
  <si>
    <t>Правильно определил агрономические показатели поля согласно заданию</t>
  </si>
  <si>
    <t>Правильно определены культуры размещенные на заданных полях</t>
  </si>
  <si>
    <t>Правильно определены вредные объекты согласно проведенным осмотрам</t>
  </si>
  <si>
    <t>Определение структуры посевных площадей</t>
  </si>
  <si>
    <t>Правильно рассчитал структуру посевных площадей (по правильным агрономическим показателем поля)</t>
  </si>
  <si>
    <t>Д</t>
  </si>
  <si>
    <t>Подобрал правильно почвенные сита (1, 2 мм) и просеял почву (с использование сит)</t>
  </si>
  <si>
    <t xml:space="preserve">Произвел взвешивание с использованием кальки (масса навески 30 гр (погрешность 0,1 гр)), осторожно перенес в колбу 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</si>
  <si>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</si>
  <si>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</si>
  <si>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</si>
  <si>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</si>
  <si>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</si>
  <si>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</si>
  <si>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</si>
  <si>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</si>
  <si>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</si>
  <si>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Правильно выполнил вегетативное размножение с установленным типом</t>
  </si>
  <si>
    <t>Приусадебное цветоводство</t>
  </si>
  <si>
    <t>Метеорологическое обслуживание сельскохозяйственного производства</t>
  </si>
  <si>
    <t>Агрохимическое обслуживание сельскохозяйственного производства</t>
  </si>
  <si>
    <t>Цифровые платформы АПК</t>
  </si>
  <si>
    <t>Установление семейства цветочных культур</t>
  </si>
  <si>
    <t>Составление паспорта комнатным цветам</t>
  </si>
  <si>
    <t xml:space="preserve">Правильно отмерял мерным цилиндром (на столе) 75 мл экстрагирующего раствора (1н. KCL) и прилил в колбу с почвой и примешал каждую суспензию в течение 1 минуты используя магнитную мешалку </t>
  </si>
  <si>
    <t xml:space="preserve">Проведение расчетов по приготовлению почвосмеси </t>
  </si>
  <si>
    <t>Правильно подобрал и рассчитал компоненты почвосмеси для выращивания овощных культур</t>
  </si>
  <si>
    <t>Подготовка компонентов почвосмеси</t>
  </si>
  <si>
    <t>Правильно рассчитал компоненты почвосмеси для приготовления 1 кг</t>
  </si>
  <si>
    <t>Определение механического состава почвенной смеси</t>
  </si>
  <si>
    <t>Правильно определен механический состав почвенной смеси для выращивания цветочных, овощных культур</t>
  </si>
  <si>
    <t>Защита растений</t>
  </si>
  <si>
    <t>Правильно определил вид и семейство бобового растения</t>
  </si>
  <si>
    <t xml:space="preserve">Правильно определил форму и окраску клубеньков </t>
  </si>
  <si>
    <t xml:space="preserve">Правильно произвел подсчет количества и определил размер клубеньков </t>
  </si>
  <si>
    <t>Сделал вывод по проведенному исследованию в рабочей карточке</t>
  </si>
  <si>
    <t>Подготовил временный препарат бактерий, содержащихся в клубеньках клевера (срезал с корневой системы клубенек)</t>
  </si>
  <si>
    <t>Нанес каплю воды на предметное стекло</t>
  </si>
  <si>
    <t>Сделал срез клубенька с использованием скальпеля</t>
  </si>
  <si>
    <t>Подготовленный образец правильно  накрыл покровным стеклом (ребром)</t>
  </si>
  <si>
    <t>Правильно удалил фильтровальной бумагой излишки воды приготовленного препарата</t>
  </si>
  <si>
    <t>Исследовал микропрепарат при малом и большом увеличение (с демонстрацией на экране телевизора)</t>
  </si>
  <si>
    <t xml:space="preserve">Представил результат исследования на бумажном носителе в цветном виде </t>
  </si>
  <si>
    <t>Отметил правильно бактероиды клубеньковых бактерий</t>
  </si>
  <si>
    <t xml:space="preserve">Правильно отделил лист лука (зеленый) </t>
  </si>
  <si>
    <t xml:space="preserve">Нанес каплю воды на предметное стекло, положил небольшую часть мякоти лука и накрыл правильно покровным стеклом </t>
  </si>
  <si>
    <t>Исследование микропрепарата при малом и большом увеличение</t>
  </si>
  <si>
    <t xml:space="preserve">Нашел в клетках пластиды </t>
  </si>
  <si>
    <t>Оформление рисунка</t>
  </si>
  <si>
    <t>Оформил рисунок правильно (ссылка на обозначение), указал пластиды</t>
  </si>
  <si>
    <t>Приготовление временного препарата из чешуи луковицы</t>
  </si>
  <si>
    <t>Отделил часть чешуи луковицы, положил ее в каплю воды на предметное стекло и накрыл покровным стеклом</t>
  </si>
  <si>
    <t>Приготовление временного препарата из шиповника</t>
  </si>
  <si>
    <t>В каплю воды на предметном стекле иглой нанес частицу мякоти. Кончиком иглы разделил мякоть на клетки и накрыл покровным стеклом.</t>
  </si>
  <si>
    <t>Представил результат исследования на бумажном носителе в цветном виде и правильно оформил</t>
  </si>
  <si>
    <t>Оформление результатов в рабочую карточку</t>
  </si>
  <si>
    <t>Все определенные пластиды указаны правильно, зафиксированы в рабочей карточке</t>
  </si>
  <si>
    <t>Определение 1 вида  сорного растения</t>
  </si>
  <si>
    <t>Правильно определил 1 вид сорного растения</t>
  </si>
  <si>
    <t>Определение 2 вида  сорного растения</t>
  </si>
  <si>
    <t>Правильно определил 2 вид сорного растения</t>
  </si>
  <si>
    <t>Производственная ситуация №1</t>
  </si>
  <si>
    <t xml:space="preserve">Производственная ситуация №2 </t>
  </si>
  <si>
    <t>Правильно разработал план мероприятий по результатам исследования вредных объектов</t>
  </si>
  <si>
    <t>Правильное заполнение рабочей карточки</t>
  </si>
  <si>
    <t>Соблюдал ТБ и ОТ (спрашивал разрешение на использование всех приборов)</t>
  </si>
  <si>
    <t>Приготовление временного препарата лука</t>
  </si>
  <si>
    <t>Разработка плана мероприятий по борьбе с вредными объектами</t>
  </si>
  <si>
    <t>Правильно решена 1 производственная задача</t>
  </si>
  <si>
    <t>Правильно решена 2 производственная задача</t>
  </si>
  <si>
    <t>Производственная ситуация №3</t>
  </si>
  <si>
    <t>Правильно решена 3 производственная задача</t>
  </si>
  <si>
    <t>Определение вида и семейства бобовых растений</t>
  </si>
  <si>
    <t>Определение морфологических признаков клубеньковых бактерий</t>
  </si>
  <si>
    <t>Определение количества клубеньковых бактерий</t>
  </si>
  <si>
    <t>Оформление результата</t>
  </si>
  <si>
    <t>Подготовка временного препарата</t>
  </si>
  <si>
    <t>Нанесение воды на предметное стекло</t>
  </si>
  <si>
    <t>Выполнение среза клубенька</t>
  </si>
  <si>
    <t>Подготовка образца</t>
  </si>
  <si>
    <t>Удаление воды</t>
  </si>
  <si>
    <t>Предоставление результата</t>
  </si>
  <si>
    <t>Определение строения клубеньков</t>
  </si>
  <si>
    <t>Построение графика направления ветра</t>
  </si>
  <si>
    <t xml:space="preserve">Определение агрономических показателей </t>
  </si>
  <si>
    <t>Определение минимальной температуры воздуха</t>
  </si>
  <si>
    <t>Определение максимальной температуры воздуха</t>
  </si>
  <si>
    <t xml:space="preserve">Правильно определил минимальную температуру воздух, указаны обозначения </t>
  </si>
  <si>
    <t xml:space="preserve">Правильно определил максимальную температуру воздух, указаны обозначения </t>
  </si>
  <si>
    <t>Оформление полученных результатов</t>
  </si>
  <si>
    <t>Распечатал и оформил правильно построенные графики</t>
  </si>
  <si>
    <t>Определение агрономических показателей 1 поля полей</t>
  </si>
  <si>
    <t>Определение культуры 1 поля</t>
  </si>
  <si>
    <t>Определение вредных объектов 1 поля</t>
  </si>
  <si>
    <t>Определение агрономических показателей 2 поля полей</t>
  </si>
  <si>
    <t>Определение культуры 2 поля</t>
  </si>
  <si>
    <t>Определение вредных объектов 2 поля</t>
  </si>
  <si>
    <t>Определение агрономических показателей 3 поля полей</t>
  </si>
  <si>
    <t>Определение культуры 3 поля</t>
  </si>
  <si>
    <t>Определение вредных объектов 3 поля</t>
  </si>
  <si>
    <t>Определение агрономических показателей 4 поля полей</t>
  </si>
  <si>
    <t>Определение культуры 4 поля</t>
  </si>
  <si>
    <t>Определение вредных объектов 4 поля</t>
  </si>
  <si>
    <t>Определение агрономических показателей 5 поля полей</t>
  </si>
  <si>
    <t>Определение культуры 5 поля</t>
  </si>
  <si>
    <t>Определение вредных объектов 5 поля</t>
  </si>
  <si>
    <t>Определил годовое количество осадков</t>
  </si>
  <si>
    <t>Правильно определил max и min количество осадков</t>
  </si>
  <si>
    <t>Количество осадков</t>
  </si>
  <si>
    <t>Правильно определил количество осадков по сезонам года</t>
  </si>
  <si>
    <t>Распечатал и оформил правильно построенный график</t>
  </si>
  <si>
    <t>Решение производственной ситуации 1</t>
  </si>
  <si>
    <t>Решение производственной ситуации 2</t>
  </si>
  <si>
    <t>Решение производственной ситуации 3</t>
  </si>
  <si>
    <t xml:space="preserve">Подготовил препаровальную иглу </t>
  </si>
  <si>
    <t>Подготовка препаровальной иглы</t>
  </si>
  <si>
    <t>Определение пластид в луке</t>
  </si>
  <si>
    <t>График  построен верно, использованы исходные данные</t>
  </si>
  <si>
    <t xml:space="preserve">Правильно дана агрономическая оценка полученных результатов, на основание графика </t>
  </si>
  <si>
    <t>Правильно установлены семейства цветочных культур, результат занесен в рабочую карточку</t>
  </si>
  <si>
    <t>Определил тип вегетативного размножения цветочных культур</t>
  </si>
  <si>
    <t>Правильно определил тип вегетативного размножения цветочных культур</t>
  </si>
  <si>
    <t>Выполнил вегетативное размножение</t>
  </si>
  <si>
    <t xml:space="preserve">Построение графика годовой ход температур  </t>
  </si>
  <si>
    <t>Правильно построен график годового хода температур</t>
  </si>
  <si>
    <t>Определение годовой амплитуды температур</t>
  </si>
  <si>
    <t xml:space="preserve">Правильно определил годовой амплитуду температуры воздух, указаны обозначения </t>
  </si>
  <si>
    <t>Определение среднегодовой температуры</t>
  </si>
  <si>
    <t xml:space="preserve">Правильно определил среднегодовую температуру воздух, указаны обозначения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</si>
</sst>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0" fontId="9" fillId="3" borderId="0" xfId="0" applyFont="1" applyFill="1" applyAlignment="1">
      <alignment horizontal="center" vertical="center" wrapText="1"/>
    </xf>
    <xf numFmtId="0" fontId="3" fillId="5" borderId="0" xfId="0" applyFont="1" applyFill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2" fontId="0" fillId="0" borderId="0" xfId="0" applyNumberFormat="1"/>
    <xf numFmtId="0" fontId="4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21" fillId="5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2" fontId="20" fillId="0" borderId="0" xfId="0" applyNumberFormat="1" applyFont="1" applyFill="1" applyBorder="1"/>
    <xf numFmtId="2" fontId="3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2" fontId="7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2" fillId="0" borderId="8" xfId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2" fontId="10" fillId="4" borderId="0" xfId="0" applyNumberFormat="1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23"/>
  <sheetViews>
    <sheetView tabSelected="1" zoomScale="70" zoomScaleNormal="70" workbookViewId="0">
      <selection sqref="A1:J1048576"/>
    </sheetView>
  </sheetViews>
  <sheetFormatPr defaultColWidth="11" defaultRowHeight="15.75" x14ac:dyDescent="0.25"/>
  <cols>
    <col min="1" max="1" width="6.875" style="86" customWidth="1"/>
    <col min="2" max="2" width="37.25" style="42" customWidth="1"/>
    <col min="3" max="3" width="14.625" style="87" customWidth="1"/>
    <col min="4" max="4" width="37" style="43" customWidth="1"/>
    <col min="5" max="5" width="16.125" style="87" customWidth="1"/>
    <col min="6" max="6" width="33.875" style="43" customWidth="1"/>
    <col min="7" max="7" width="29.375" style="43" customWidth="1"/>
    <col min="8" max="8" width="13.25" style="43" customWidth="1"/>
    <col min="9" max="9" width="16" style="42" customWidth="1"/>
    <col min="10" max="10" width="11" style="51"/>
    <col min="11" max="13" width="11" style="23"/>
    <col min="14" max="14" width="11" style="22"/>
  </cols>
  <sheetData>
    <row r="2" spans="1:21" ht="63" x14ac:dyDescent="0.25">
      <c r="A2" s="44"/>
      <c r="B2" s="45" t="s">
        <v>10</v>
      </c>
      <c r="C2" s="46"/>
      <c r="D2" s="47" t="s">
        <v>18</v>
      </c>
      <c r="E2" s="48"/>
      <c r="F2" s="49"/>
      <c r="G2" s="49"/>
      <c r="H2" s="49"/>
      <c r="I2" s="50"/>
    </row>
    <row r="3" spans="1:21" x14ac:dyDescent="0.25">
      <c r="A3" s="44"/>
      <c r="B3" s="45" t="s">
        <v>12</v>
      </c>
      <c r="C3" s="46"/>
      <c r="D3" s="50" t="s">
        <v>19</v>
      </c>
      <c r="E3" s="48"/>
      <c r="F3" s="49"/>
      <c r="G3" s="49"/>
      <c r="H3" s="49"/>
      <c r="I3" s="50"/>
    </row>
    <row r="4" spans="1:21" x14ac:dyDescent="0.25">
      <c r="A4" s="44"/>
      <c r="B4" s="50"/>
      <c r="C4" s="46"/>
      <c r="D4" s="49"/>
      <c r="E4" s="46"/>
      <c r="F4" s="49"/>
      <c r="G4" s="49"/>
      <c r="H4" s="49"/>
      <c r="I4" s="50"/>
    </row>
    <row r="5" spans="1:21" s="1" customFormat="1" ht="48" customHeight="1" x14ac:dyDescent="0.25">
      <c r="A5" s="4" t="s">
        <v>1</v>
      </c>
      <c r="B5" s="4" t="s">
        <v>17</v>
      </c>
      <c r="C5" s="4" t="s">
        <v>2</v>
      </c>
      <c r="D5" s="4" t="s">
        <v>4</v>
      </c>
      <c r="E5" s="4" t="s">
        <v>6</v>
      </c>
      <c r="F5" s="4" t="s">
        <v>3</v>
      </c>
      <c r="G5" s="4" t="s">
        <v>11</v>
      </c>
      <c r="H5" s="4" t="s">
        <v>14</v>
      </c>
      <c r="I5" s="4" t="s">
        <v>7</v>
      </c>
      <c r="J5" s="24"/>
      <c r="K5" s="25"/>
      <c r="L5" s="25"/>
      <c r="M5" s="25"/>
      <c r="N5" s="24"/>
    </row>
    <row r="6" spans="1:21" x14ac:dyDescent="0.25">
      <c r="A6" s="44"/>
      <c r="B6" s="50"/>
      <c r="C6" s="46"/>
      <c r="D6" s="49"/>
      <c r="E6" s="46"/>
      <c r="F6" s="49"/>
      <c r="G6" s="49"/>
      <c r="H6" s="50"/>
      <c r="I6" s="50"/>
    </row>
    <row r="7" spans="1:21" s="2" customFormat="1" ht="18.75" x14ac:dyDescent="0.3">
      <c r="A7" s="52" t="s">
        <v>0</v>
      </c>
      <c r="B7" s="53" t="s">
        <v>98</v>
      </c>
      <c r="C7" s="53"/>
      <c r="D7" s="53"/>
      <c r="E7" s="53"/>
      <c r="F7" s="53"/>
      <c r="G7" s="53"/>
      <c r="H7" s="53"/>
      <c r="I7" s="54">
        <f>I9+I10+I11+I12+I13+I14+I15+I16+I17+I18+I19+I20+I21+I22+I23+I24+I25+I26+I27+I28+I29+I30+I31+I32+I33+I34+I35+I36+I37+I38+I39</f>
        <v>20.000000000000004</v>
      </c>
      <c r="J7" s="55"/>
      <c r="K7" s="27"/>
      <c r="L7" s="27"/>
      <c r="M7" s="27"/>
      <c r="N7" s="26"/>
    </row>
    <row r="8" spans="1:21" x14ac:dyDescent="0.25">
      <c r="A8" s="41">
        <v>1</v>
      </c>
      <c r="B8" s="56" t="s">
        <v>98</v>
      </c>
      <c r="C8" s="41"/>
      <c r="D8" s="19"/>
      <c r="E8" s="19"/>
      <c r="F8" s="19"/>
      <c r="G8" s="57"/>
      <c r="H8" s="41"/>
      <c r="I8" s="41"/>
    </row>
    <row r="9" spans="1:21" ht="31.5" x14ac:dyDescent="0.25">
      <c r="A9" s="41"/>
      <c r="B9" s="11"/>
      <c r="C9" s="41" t="s">
        <v>5</v>
      </c>
      <c r="D9" s="19" t="s">
        <v>20</v>
      </c>
      <c r="E9" s="41"/>
      <c r="F9" s="19" t="s">
        <v>21</v>
      </c>
      <c r="G9" s="39" t="s">
        <v>22</v>
      </c>
      <c r="H9" s="58">
        <v>6</v>
      </c>
      <c r="I9" s="59">
        <v>0.4</v>
      </c>
      <c r="K9" s="28"/>
      <c r="L9" s="29"/>
      <c r="M9" s="30"/>
    </row>
    <row r="10" spans="1:21" ht="31.5" x14ac:dyDescent="0.25">
      <c r="A10" s="41"/>
      <c r="B10" s="11"/>
      <c r="C10" s="41" t="s">
        <v>5</v>
      </c>
      <c r="D10" s="9" t="s">
        <v>139</v>
      </c>
      <c r="E10" s="41"/>
      <c r="F10" s="13" t="s">
        <v>99</v>
      </c>
      <c r="G10" s="39" t="s">
        <v>22</v>
      </c>
      <c r="H10" s="58">
        <v>7</v>
      </c>
      <c r="I10" s="59">
        <v>0.4</v>
      </c>
      <c r="K10" s="28"/>
      <c r="L10" s="29"/>
      <c r="M10" s="30"/>
      <c r="U10" s="15"/>
    </row>
    <row r="11" spans="1:21" ht="40.9" customHeight="1" x14ac:dyDescent="0.25">
      <c r="A11" s="41"/>
      <c r="B11" s="11"/>
      <c r="C11" s="41" t="s">
        <v>5</v>
      </c>
      <c r="D11" s="19" t="s">
        <v>140</v>
      </c>
      <c r="E11" s="41"/>
      <c r="F11" s="19" t="s">
        <v>100</v>
      </c>
      <c r="G11" s="39" t="s">
        <v>22</v>
      </c>
      <c r="H11" s="58">
        <v>2</v>
      </c>
      <c r="I11" s="59">
        <v>0.4</v>
      </c>
      <c r="K11" s="28"/>
      <c r="L11" s="29"/>
      <c r="M11" s="30"/>
    </row>
    <row r="12" spans="1:21" ht="47.25" x14ac:dyDescent="0.25">
      <c r="A12" s="41"/>
      <c r="B12" s="11"/>
      <c r="C12" s="41" t="s">
        <v>5</v>
      </c>
      <c r="D12" s="56" t="s">
        <v>141</v>
      </c>
      <c r="E12" s="41"/>
      <c r="F12" s="19" t="s">
        <v>101</v>
      </c>
      <c r="G12" s="39" t="s">
        <v>22</v>
      </c>
      <c r="H12" s="58">
        <v>2</v>
      </c>
      <c r="I12" s="59">
        <v>0.2</v>
      </c>
      <c r="K12" s="28"/>
      <c r="L12" s="29"/>
      <c r="M12" s="30"/>
    </row>
    <row r="13" spans="1:21" ht="35.25" customHeight="1" x14ac:dyDescent="0.25">
      <c r="A13" s="41"/>
      <c r="B13" s="11"/>
      <c r="C13" s="41" t="s">
        <v>5</v>
      </c>
      <c r="D13" s="49" t="s">
        <v>142</v>
      </c>
      <c r="E13" s="41"/>
      <c r="F13" s="17" t="s">
        <v>102</v>
      </c>
      <c r="G13" s="39" t="s">
        <v>22</v>
      </c>
      <c r="H13" s="58">
        <v>2</v>
      </c>
      <c r="I13" s="59">
        <v>0.4</v>
      </c>
      <c r="K13" s="28"/>
      <c r="L13" s="29"/>
      <c r="M13" s="30"/>
    </row>
    <row r="14" spans="1:21" ht="42.75" customHeight="1" x14ac:dyDescent="0.25">
      <c r="A14" s="41"/>
      <c r="B14" s="11"/>
      <c r="C14" s="41" t="s">
        <v>5</v>
      </c>
      <c r="D14" s="17" t="s">
        <v>182</v>
      </c>
      <c r="E14" s="39"/>
      <c r="F14" s="12" t="s">
        <v>181</v>
      </c>
      <c r="G14" s="39" t="s">
        <v>22</v>
      </c>
      <c r="H14" s="58">
        <v>2</v>
      </c>
      <c r="I14" s="59">
        <v>0.4</v>
      </c>
      <c r="K14" s="28"/>
      <c r="L14" s="29"/>
      <c r="M14" s="30"/>
      <c r="T14" s="14"/>
      <c r="U14" s="15"/>
    </row>
    <row r="15" spans="1:21" ht="48" customHeight="1" x14ac:dyDescent="0.25">
      <c r="A15" s="41"/>
      <c r="B15" s="11"/>
      <c r="C15" s="41" t="s">
        <v>5</v>
      </c>
      <c r="D15" s="17" t="s">
        <v>143</v>
      </c>
      <c r="E15" s="39"/>
      <c r="F15" s="12" t="s">
        <v>103</v>
      </c>
      <c r="G15" s="39" t="s">
        <v>22</v>
      </c>
      <c r="H15" s="58">
        <v>3</v>
      </c>
      <c r="I15" s="59">
        <v>0.5</v>
      </c>
      <c r="K15" s="28"/>
      <c r="L15" s="29"/>
      <c r="M15" s="30"/>
    </row>
    <row r="16" spans="1:21" ht="39" customHeight="1" x14ac:dyDescent="0.25">
      <c r="A16" s="41"/>
      <c r="B16" s="11"/>
      <c r="C16" s="41" t="s">
        <v>5</v>
      </c>
      <c r="D16" s="17" t="s">
        <v>144</v>
      </c>
      <c r="E16" s="39"/>
      <c r="F16" s="12" t="s">
        <v>104</v>
      </c>
      <c r="G16" s="39" t="s">
        <v>22</v>
      </c>
      <c r="H16" s="58">
        <v>2</v>
      </c>
      <c r="I16" s="59">
        <v>0.4</v>
      </c>
      <c r="K16" s="31"/>
      <c r="L16" s="29"/>
      <c r="M16" s="30"/>
    </row>
    <row r="17" spans="1:13" ht="53.25" customHeight="1" x14ac:dyDescent="0.25">
      <c r="A17" s="41"/>
      <c r="B17" s="11"/>
      <c r="C17" s="41" t="s">
        <v>5</v>
      </c>
      <c r="D17" s="17" t="s">
        <v>145</v>
      </c>
      <c r="E17" s="39"/>
      <c r="F17" s="17" t="s">
        <v>105</v>
      </c>
      <c r="G17" s="39" t="s">
        <v>22</v>
      </c>
      <c r="H17" s="58">
        <v>1</v>
      </c>
      <c r="I17" s="59">
        <v>0.5</v>
      </c>
      <c r="K17" s="31"/>
      <c r="L17" s="29"/>
    </row>
    <row r="18" spans="1:13" ht="31.5" x14ac:dyDescent="0.25">
      <c r="A18" s="41"/>
      <c r="B18" s="11"/>
      <c r="C18" s="41" t="s">
        <v>5</v>
      </c>
      <c r="D18" s="17" t="s">
        <v>146</v>
      </c>
      <c r="E18" s="39"/>
      <c r="F18" s="12" t="s">
        <v>106</v>
      </c>
      <c r="G18" s="39" t="s">
        <v>22</v>
      </c>
      <c r="H18" s="58">
        <v>1</v>
      </c>
      <c r="I18" s="59">
        <v>0.5</v>
      </c>
    </row>
    <row r="19" spans="1:13" ht="47.25" x14ac:dyDescent="0.25">
      <c r="A19" s="41"/>
      <c r="B19" s="11"/>
      <c r="C19" s="41" t="s">
        <v>5</v>
      </c>
      <c r="D19" s="17" t="s">
        <v>147</v>
      </c>
      <c r="E19" s="39"/>
      <c r="F19" s="12" t="s">
        <v>107</v>
      </c>
      <c r="G19" s="39" t="s">
        <v>22</v>
      </c>
      <c r="H19" s="58">
        <v>1</v>
      </c>
      <c r="I19" s="59">
        <v>0.5</v>
      </c>
    </row>
    <row r="20" spans="1:13" ht="63" x14ac:dyDescent="0.25">
      <c r="A20" s="41"/>
      <c r="B20" s="11"/>
      <c r="C20" s="41" t="s">
        <v>5</v>
      </c>
      <c r="D20" s="17" t="s">
        <v>113</v>
      </c>
      <c r="E20" s="39"/>
      <c r="F20" s="12" t="s">
        <v>108</v>
      </c>
      <c r="G20" s="39" t="s">
        <v>22</v>
      </c>
      <c r="H20" s="58">
        <v>1</v>
      </c>
      <c r="I20" s="59">
        <v>0.5</v>
      </c>
    </row>
    <row r="21" spans="1:13" ht="47.25" x14ac:dyDescent="0.25">
      <c r="A21" s="41"/>
      <c r="B21" s="11"/>
      <c r="C21" s="41" t="s">
        <v>5</v>
      </c>
      <c r="D21" s="17" t="s">
        <v>148</v>
      </c>
      <c r="E21" s="39"/>
      <c r="F21" s="12" t="s">
        <v>109</v>
      </c>
      <c r="G21" s="39" t="s">
        <v>22</v>
      </c>
      <c r="H21" s="58">
        <v>3</v>
      </c>
      <c r="I21" s="59">
        <v>0.5</v>
      </c>
    </row>
    <row r="22" spans="1:13" ht="31.5" x14ac:dyDescent="0.25">
      <c r="A22" s="41"/>
      <c r="B22" s="11"/>
      <c r="C22" s="41" t="s">
        <v>5</v>
      </c>
      <c r="D22" s="17" t="s">
        <v>149</v>
      </c>
      <c r="E22" s="39"/>
      <c r="F22" s="12" t="s">
        <v>110</v>
      </c>
      <c r="G22" s="39" t="s">
        <v>22</v>
      </c>
      <c r="H22" s="58">
        <v>3</v>
      </c>
      <c r="I22" s="59">
        <v>0.5</v>
      </c>
    </row>
    <row r="23" spans="1:13" ht="33" customHeight="1" x14ac:dyDescent="0.25">
      <c r="A23" s="6"/>
      <c r="B23" s="7"/>
      <c r="C23" s="41" t="s">
        <v>5</v>
      </c>
      <c r="D23" s="19" t="s">
        <v>183</v>
      </c>
      <c r="E23" s="41"/>
      <c r="F23" s="19" t="s">
        <v>111</v>
      </c>
      <c r="G23" s="39" t="s">
        <v>22</v>
      </c>
      <c r="H23" s="6">
        <v>2</v>
      </c>
      <c r="I23" s="6">
        <v>0.4</v>
      </c>
      <c r="J23" s="32"/>
      <c r="L23" s="30"/>
      <c r="M23" s="30"/>
    </row>
    <row r="24" spans="1:13" ht="33" customHeight="1" x14ac:dyDescent="0.25">
      <c r="A24" s="6"/>
      <c r="B24" s="7"/>
      <c r="C24" s="41" t="s">
        <v>5</v>
      </c>
      <c r="D24" s="9" t="s">
        <v>133</v>
      </c>
      <c r="E24" s="41"/>
      <c r="F24" s="19" t="s">
        <v>112</v>
      </c>
      <c r="G24" s="39" t="s">
        <v>22</v>
      </c>
      <c r="H24" s="6">
        <v>2</v>
      </c>
      <c r="I24" s="6">
        <v>0.4</v>
      </c>
      <c r="J24" s="32"/>
      <c r="L24" s="30"/>
      <c r="M24" s="30"/>
    </row>
    <row r="25" spans="1:13" ht="33" customHeight="1" x14ac:dyDescent="0.25">
      <c r="A25" s="6"/>
      <c r="B25" s="7"/>
      <c r="C25" s="41" t="s">
        <v>5</v>
      </c>
      <c r="D25" s="10" t="s">
        <v>113</v>
      </c>
      <c r="E25" s="41"/>
      <c r="F25" s="19" t="s">
        <v>114</v>
      </c>
      <c r="G25" s="39" t="s">
        <v>22</v>
      </c>
      <c r="H25" s="6">
        <v>2</v>
      </c>
      <c r="I25" s="6">
        <v>0.4</v>
      </c>
      <c r="J25" s="32"/>
      <c r="L25" s="30"/>
      <c r="M25" s="30"/>
    </row>
    <row r="26" spans="1:13" ht="33" customHeight="1" x14ac:dyDescent="0.25">
      <c r="A26" s="6"/>
      <c r="B26" s="7"/>
      <c r="C26" s="41" t="s">
        <v>5</v>
      </c>
      <c r="D26" s="10" t="s">
        <v>115</v>
      </c>
      <c r="E26" s="41"/>
      <c r="F26" s="13" t="s">
        <v>116</v>
      </c>
      <c r="G26" s="39" t="s">
        <v>22</v>
      </c>
      <c r="H26" s="6">
        <v>1</v>
      </c>
      <c r="I26" s="6">
        <v>0.5</v>
      </c>
      <c r="J26" s="32"/>
      <c r="L26" s="30"/>
      <c r="M26" s="30"/>
    </row>
    <row r="27" spans="1:13" ht="33" customHeight="1" x14ac:dyDescent="0.25">
      <c r="A27" s="6"/>
      <c r="B27" s="7"/>
      <c r="C27" s="41" t="s">
        <v>5</v>
      </c>
      <c r="D27" s="17" t="s">
        <v>117</v>
      </c>
      <c r="E27" s="41"/>
      <c r="F27" s="17" t="s">
        <v>118</v>
      </c>
      <c r="G27" s="39" t="s">
        <v>22</v>
      </c>
      <c r="H27" s="6">
        <v>6</v>
      </c>
      <c r="I27" s="6">
        <v>0.4</v>
      </c>
      <c r="J27" s="32"/>
      <c r="L27" s="30"/>
      <c r="M27" s="30"/>
    </row>
    <row r="28" spans="1:13" ht="33" customHeight="1" x14ac:dyDescent="0.25">
      <c r="A28" s="6"/>
      <c r="B28" s="7"/>
      <c r="C28" s="41" t="s">
        <v>5</v>
      </c>
      <c r="D28" s="10" t="s">
        <v>113</v>
      </c>
      <c r="E28" s="41"/>
      <c r="F28" s="19" t="s">
        <v>114</v>
      </c>
      <c r="G28" s="39" t="s">
        <v>22</v>
      </c>
      <c r="H28" s="6">
        <v>6</v>
      </c>
      <c r="I28" s="6">
        <v>0.4</v>
      </c>
      <c r="J28" s="32"/>
      <c r="L28" s="30"/>
      <c r="M28" s="30"/>
    </row>
    <row r="29" spans="1:13" ht="33" customHeight="1" x14ac:dyDescent="0.25">
      <c r="A29" s="6"/>
      <c r="B29" s="7"/>
      <c r="C29" s="41" t="s">
        <v>5</v>
      </c>
      <c r="D29" s="10" t="s">
        <v>115</v>
      </c>
      <c r="E29" s="41"/>
      <c r="F29" s="13" t="s">
        <v>116</v>
      </c>
      <c r="G29" s="39" t="s">
        <v>22</v>
      </c>
      <c r="H29" s="6">
        <v>1</v>
      </c>
      <c r="I29" s="6">
        <v>0.5</v>
      </c>
      <c r="J29" s="32"/>
      <c r="L29" s="30"/>
      <c r="M29" s="30"/>
    </row>
    <row r="30" spans="1:13" ht="33" customHeight="1" x14ac:dyDescent="0.25">
      <c r="A30" s="6"/>
      <c r="B30" s="7"/>
      <c r="C30" s="41" t="s">
        <v>5</v>
      </c>
      <c r="D30" s="17" t="s">
        <v>119</v>
      </c>
      <c r="E30" s="41"/>
      <c r="F30" s="17" t="s">
        <v>120</v>
      </c>
      <c r="G30" s="39" t="s">
        <v>22</v>
      </c>
      <c r="H30" s="6">
        <v>6</v>
      </c>
      <c r="I30" s="6">
        <v>0.4</v>
      </c>
      <c r="J30" s="32"/>
      <c r="L30" s="30"/>
      <c r="M30" s="30"/>
    </row>
    <row r="31" spans="1:13" ht="33" customHeight="1" x14ac:dyDescent="0.25">
      <c r="A31" s="6"/>
      <c r="B31" s="7"/>
      <c r="C31" s="41" t="s">
        <v>5</v>
      </c>
      <c r="D31" s="56" t="s">
        <v>121</v>
      </c>
      <c r="E31" s="41"/>
      <c r="F31" s="13" t="s">
        <v>116</v>
      </c>
      <c r="G31" s="39" t="s">
        <v>22</v>
      </c>
      <c r="H31" s="6">
        <v>3</v>
      </c>
      <c r="I31" s="6">
        <v>0.5</v>
      </c>
      <c r="J31" s="32"/>
      <c r="L31" s="30"/>
      <c r="M31" s="30"/>
    </row>
    <row r="32" spans="1:13" ht="33" customHeight="1" x14ac:dyDescent="0.25">
      <c r="A32" s="6"/>
      <c r="B32" s="7"/>
      <c r="C32" s="41" t="s">
        <v>5</v>
      </c>
      <c r="D32" s="56" t="s">
        <v>122</v>
      </c>
      <c r="E32" s="41"/>
      <c r="F32" s="56" t="s">
        <v>123</v>
      </c>
      <c r="G32" s="39" t="s">
        <v>22</v>
      </c>
      <c r="H32" s="60">
        <v>6</v>
      </c>
      <c r="I32" s="59">
        <v>0.4</v>
      </c>
      <c r="J32" s="32"/>
      <c r="L32" s="30"/>
      <c r="M32" s="30"/>
    </row>
    <row r="33" spans="1:18" ht="33" customHeight="1" x14ac:dyDescent="0.25">
      <c r="A33" s="6"/>
      <c r="B33" s="7"/>
      <c r="C33" s="41" t="s">
        <v>5</v>
      </c>
      <c r="D33" s="17" t="s">
        <v>23</v>
      </c>
      <c r="E33" s="41"/>
      <c r="F33" s="12" t="s">
        <v>24</v>
      </c>
      <c r="G33" s="39" t="s">
        <v>22</v>
      </c>
      <c r="H33" s="58">
        <v>4</v>
      </c>
      <c r="I33" s="59">
        <v>1</v>
      </c>
      <c r="J33" s="32"/>
      <c r="L33" s="30"/>
      <c r="M33" s="30"/>
    </row>
    <row r="34" spans="1:18" ht="33" customHeight="1" x14ac:dyDescent="0.25">
      <c r="A34" s="6"/>
      <c r="B34" s="7"/>
      <c r="C34" s="41" t="s">
        <v>5</v>
      </c>
      <c r="D34" s="17" t="s">
        <v>25</v>
      </c>
      <c r="E34" s="41"/>
      <c r="F34" s="12" t="s">
        <v>26</v>
      </c>
      <c r="G34" s="39" t="s">
        <v>22</v>
      </c>
      <c r="H34" s="58">
        <v>4</v>
      </c>
      <c r="I34" s="59">
        <v>1</v>
      </c>
      <c r="J34" s="32"/>
      <c r="L34" s="30"/>
      <c r="M34" s="30"/>
    </row>
    <row r="35" spans="1:18" ht="33" customHeight="1" x14ac:dyDescent="0.25">
      <c r="A35" s="6"/>
      <c r="B35" s="7"/>
      <c r="C35" s="41" t="s">
        <v>5</v>
      </c>
      <c r="D35" s="17" t="s">
        <v>124</v>
      </c>
      <c r="E35" s="41"/>
      <c r="F35" s="12" t="s">
        <v>125</v>
      </c>
      <c r="G35" s="39" t="s">
        <v>22</v>
      </c>
      <c r="H35" s="58">
        <v>6</v>
      </c>
      <c r="I35" s="59">
        <v>1</v>
      </c>
      <c r="J35" s="32"/>
      <c r="L35" s="30"/>
      <c r="M35" s="30"/>
    </row>
    <row r="36" spans="1:18" ht="33" customHeight="1" x14ac:dyDescent="0.25">
      <c r="A36" s="6"/>
      <c r="B36" s="7"/>
      <c r="C36" s="41" t="s">
        <v>5</v>
      </c>
      <c r="D36" s="17" t="s">
        <v>126</v>
      </c>
      <c r="E36" s="41"/>
      <c r="F36" s="17" t="s">
        <v>127</v>
      </c>
      <c r="G36" s="39" t="s">
        <v>22</v>
      </c>
      <c r="H36" s="58">
        <v>7</v>
      </c>
      <c r="I36" s="59">
        <v>1</v>
      </c>
      <c r="J36" s="32"/>
      <c r="L36" s="30"/>
      <c r="M36" s="30"/>
    </row>
    <row r="37" spans="1:18" ht="33" customHeight="1" x14ac:dyDescent="0.25">
      <c r="A37" s="6"/>
      <c r="B37" s="7"/>
      <c r="C37" s="41" t="s">
        <v>5</v>
      </c>
      <c r="D37" s="17" t="s">
        <v>134</v>
      </c>
      <c r="E37" s="41"/>
      <c r="F37" s="17" t="s">
        <v>130</v>
      </c>
      <c r="G37" s="39" t="s">
        <v>22</v>
      </c>
      <c r="H37" s="58">
        <v>5</v>
      </c>
      <c r="I37" s="59">
        <v>2</v>
      </c>
      <c r="J37" s="32"/>
      <c r="L37" s="30"/>
      <c r="M37" s="30"/>
    </row>
    <row r="38" spans="1:18" ht="33" customHeight="1" x14ac:dyDescent="0.25">
      <c r="A38" s="6"/>
      <c r="B38" s="7"/>
      <c r="C38" s="41" t="s">
        <v>5</v>
      </c>
      <c r="D38" s="17" t="s">
        <v>47</v>
      </c>
      <c r="E38" s="41"/>
      <c r="F38" s="17" t="s">
        <v>131</v>
      </c>
      <c r="G38" s="39" t="s">
        <v>22</v>
      </c>
      <c r="H38" s="58">
        <v>8</v>
      </c>
      <c r="I38" s="59">
        <v>2</v>
      </c>
      <c r="J38" s="32"/>
      <c r="L38" s="30"/>
      <c r="M38" s="30"/>
    </row>
    <row r="39" spans="1:18" ht="33" customHeight="1" x14ac:dyDescent="0.25">
      <c r="A39" s="6"/>
      <c r="B39" s="7"/>
      <c r="C39" s="41" t="s">
        <v>5</v>
      </c>
      <c r="D39" s="17" t="s">
        <v>27</v>
      </c>
      <c r="E39" s="41"/>
      <c r="F39" s="12" t="s">
        <v>132</v>
      </c>
      <c r="G39" s="39" t="s">
        <v>22</v>
      </c>
      <c r="H39" s="58">
        <v>7</v>
      </c>
      <c r="I39" s="59">
        <v>1.6</v>
      </c>
      <c r="J39" s="32"/>
      <c r="L39" s="30"/>
      <c r="M39" s="30"/>
    </row>
    <row r="40" spans="1:18" s="2" customFormat="1" ht="18.75" x14ac:dyDescent="0.3">
      <c r="A40" s="52" t="s">
        <v>8</v>
      </c>
      <c r="B40" s="61" t="s">
        <v>86</v>
      </c>
      <c r="C40" s="61"/>
      <c r="D40" s="61"/>
      <c r="E40" s="61"/>
      <c r="F40" s="61"/>
      <c r="G40" s="61"/>
      <c r="H40" s="61"/>
      <c r="I40" s="54">
        <f>I42+I43+I44+I45+I46+I47+I48+I49+I50+I51+I52+I53+I54+I55+I56+I57+I58</f>
        <v>20</v>
      </c>
      <c r="J40" s="55"/>
      <c r="K40" s="27"/>
      <c r="L40" s="27"/>
      <c r="M40" s="27"/>
      <c r="N40" s="26"/>
    </row>
    <row r="41" spans="1:18" ht="31.5" x14ac:dyDescent="0.25">
      <c r="A41" s="41">
        <v>1</v>
      </c>
      <c r="B41" s="17" t="s">
        <v>86</v>
      </c>
      <c r="C41" s="41"/>
      <c r="D41" s="62"/>
      <c r="E41" s="19"/>
      <c r="F41" s="19"/>
      <c r="G41" s="57"/>
      <c r="H41" s="41"/>
      <c r="I41" s="41"/>
    </row>
    <row r="42" spans="1:18" ht="47.25" x14ac:dyDescent="0.25">
      <c r="A42" s="41"/>
      <c r="B42" s="57"/>
      <c r="C42" s="41" t="s">
        <v>5</v>
      </c>
      <c r="D42" s="17" t="s">
        <v>28</v>
      </c>
      <c r="E42" s="18"/>
      <c r="F42" s="17" t="s">
        <v>29</v>
      </c>
      <c r="G42" s="39" t="s">
        <v>22</v>
      </c>
      <c r="H42" s="41">
        <v>1</v>
      </c>
      <c r="I42" s="63">
        <v>0.2</v>
      </c>
      <c r="K42" s="28"/>
      <c r="L42" s="29"/>
      <c r="M42" s="33"/>
      <c r="R42" s="14"/>
    </row>
    <row r="43" spans="1:18" ht="56.25" customHeight="1" x14ac:dyDescent="0.25">
      <c r="A43" s="41"/>
      <c r="B43" s="57"/>
      <c r="C43" s="41" t="s">
        <v>5</v>
      </c>
      <c r="D43" s="17" t="s">
        <v>150</v>
      </c>
      <c r="E43" s="18"/>
      <c r="F43" s="17" t="s">
        <v>184</v>
      </c>
      <c r="G43" s="39" t="s">
        <v>22</v>
      </c>
      <c r="H43" s="41">
        <v>1</v>
      </c>
      <c r="I43" s="64">
        <v>0.9</v>
      </c>
      <c r="K43" s="28"/>
      <c r="L43" s="29"/>
      <c r="M43" s="33"/>
    </row>
    <row r="44" spans="1:18" ht="50.25" customHeight="1" x14ac:dyDescent="0.25">
      <c r="A44" s="41"/>
      <c r="B44" s="57"/>
      <c r="C44" s="41" t="s">
        <v>5</v>
      </c>
      <c r="D44" s="17" t="s">
        <v>151</v>
      </c>
      <c r="E44" s="18"/>
      <c r="F44" s="17" t="s">
        <v>185</v>
      </c>
      <c r="G44" s="39" t="s">
        <v>22</v>
      </c>
      <c r="H44" s="41">
        <v>1</v>
      </c>
      <c r="I44" s="64">
        <v>0.9</v>
      </c>
      <c r="K44" s="28"/>
      <c r="L44" s="29"/>
      <c r="M44" s="33"/>
    </row>
    <row r="45" spans="1:18" ht="69.75" customHeight="1" x14ac:dyDescent="0.25">
      <c r="A45" s="41"/>
      <c r="B45" s="57"/>
      <c r="C45" s="41" t="s">
        <v>5</v>
      </c>
      <c r="D45" s="17" t="s">
        <v>190</v>
      </c>
      <c r="E45" s="18"/>
      <c r="F45" s="17" t="s">
        <v>191</v>
      </c>
      <c r="G45" s="39" t="s">
        <v>22</v>
      </c>
      <c r="H45" s="41">
        <v>7</v>
      </c>
      <c r="I45" s="64">
        <v>1</v>
      </c>
      <c r="K45" s="28"/>
      <c r="L45" s="29"/>
      <c r="M45" s="33"/>
    </row>
    <row r="46" spans="1:18" ht="55.9" customHeight="1" x14ac:dyDescent="0.25">
      <c r="A46" s="41"/>
      <c r="B46" s="57"/>
      <c r="C46" s="41" t="s">
        <v>5</v>
      </c>
      <c r="D46" s="17" t="s">
        <v>152</v>
      </c>
      <c r="E46" s="18"/>
      <c r="F46" s="17" t="s">
        <v>154</v>
      </c>
      <c r="G46" s="39" t="s">
        <v>22</v>
      </c>
      <c r="H46" s="41">
        <v>7</v>
      </c>
      <c r="I46" s="64">
        <v>1</v>
      </c>
      <c r="K46" s="28"/>
      <c r="L46" s="29"/>
      <c r="M46" s="33"/>
    </row>
    <row r="47" spans="1:18" ht="72.75" customHeight="1" x14ac:dyDescent="0.25">
      <c r="A47" s="41"/>
      <c r="B47" s="57"/>
      <c r="C47" s="41" t="s">
        <v>5</v>
      </c>
      <c r="D47" s="17" t="s">
        <v>153</v>
      </c>
      <c r="E47" s="18"/>
      <c r="F47" s="17" t="s">
        <v>155</v>
      </c>
      <c r="G47" s="39" t="s">
        <v>22</v>
      </c>
      <c r="H47" s="41">
        <v>8</v>
      </c>
      <c r="I47" s="64">
        <v>0.8</v>
      </c>
      <c r="K47" s="28"/>
      <c r="L47" s="29"/>
      <c r="M47" s="33"/>
    </row>
    <row r="48" spans="1:18" ht="52.5" customHeight="1" x14ac:dyDescent="0.25">
      <c r="A48" s="41"/>
      <c r="B48" s="57"/>
      <c r="C48" s="41" t="s">
        <v>5</v>
      </c>
      <c r="D48" s="19" t="s">
        <v>192</v>
      </c>
      <c r="E48" s="18"/>
      <c r="F48" s="17" t="s">
        <v>193</v>
      </c>
      <c r="G48" s="39" t="s">
        <v>22</v>
      </c>
      <c r="H48" s="41">
        <v>8</v>
      </c>
      <c r="I48" s="64">
        <v>0.8</v>
      </c>
      <c r="K48" s="28"/>
      <c r="L48" s="29"/>
      <c r="M48" s="33"/>
      <c r="R48" s="14"/>
    </row>
    <row r="49" spans="1:18" ht="47.25" x14ac:dyDescent="0.25">
      <c r="A49" s="41"/>
      <c r="B49" s="57"/>
      <c r="C49" s="41" t="s">
        <v>5</v>
      </c>
      <c r="D49" s="17" t="s">
        <v>194</v>
      </c>
      <c r="E49" s="18"/>
      <c r="F49" s="17" t="s">
        <v>195</v>
      </c>
      <c r="G49" s="39" t="s">
        <v>22</v>
      </c>
      <c r="H49" s="41">
        <v>8</v>
      </c>
      <c r="I49" s="64">
        <v>0.8</v>
      </c>
      <c r="K49" s="31"/>
      <c r="L49" s="29"/>
      <c r="M49" s="33"/>
      <c r="R49" s="14"/>
    </row>
    <row r="50" spans="1:18" ht="31.5" x14ac:dyDescent="0.25">
      <c r="A50" s="41"/>
      <c r="B50" s="57"/>
      <c r="C50" s="41" t="s">
        <v>5</v>
      </c>
      <c r="D50" s="17" t="s">
        <v>156</v>
      </c>
      <c r="E50" s="18"/>
      <c r="F50" s="17" t="s">
        <v>157</v>
      </c>
      <c r="G50" s="39" t="s">
        <v>22</v>
      </c>
      <c r="H50" s="41">
        <v>6</v>
      </c>
      <c r="I50" s="64">
        <v>1</v>
      </c>
      <c r="K50" s="31"/>
      <c r="L50" s="29"/>
      <c r="M50" s="33"/>
    </row>
    <row r="51" spans="1:18" ht="31.5" x14ac:dyDescent="0.25">
      <c r="A51" s="41"/>
      <c r="B51" s="57"/>
      <c r="C51" s="41" t="s">
        <v>5</v>
      </c>
      <c r="D51" s="17" t="s">
        <v>173</v>
      </c>
      <c r="E51" s="18"/>
      <c r="F51" s="17" t="s">
        <v>174</v>
      </c>
      <c r="G51" s="39" t="s">
        <v>22</v>
      </c>
      <c r="H51" s="41">
        <v>8</v>
      </c>
      <c r="I51" s="64">
        <v>0.8</v>
      </c>
      <c r="K51" s="31"/>
      <c r="L51" s="29"/>
      <c r="M51" s="29"/>
      <c r="N51" s="23"/>
    </row>
    <row r="52" spans="1:18" ht="31.5" x14ac:dyDescent="0.25">
      <c r="A52" s="41"/>
      <c r="B52" s="57"/>
      <c r="C52" s="41" t="s">
        <v>5</v>
      </c>
      <c r="D52" s="17" t="s">
        <v>175</v>
      </c>
      <c r="E52" s="65"/>
      <c r="F52" s="17" t="s">
        <v>176</v>
      </c>
      <c r="G52" s="39" t="s">
        <v>22</v>
      </c>
      <c r="H52" s="41">
        <v>8</v>
      </c>
      <c r="I52" s="64">
        <v>0.8</v>
      </c>
      <c r="K52" s="31"/>
      <c r="L52" s="29"/>
      <c r="M52" s="29"/>
      <c r="N52" s="23"/>
    </row>
    <row r="53" spans="1:18" ht="31.5" x14ac:dyDescent="0.25">
      <c r="A53" s="41"/>
      <c r="B53" s="57"/>
      <c r="C53" s="41" t="s">
        <v>5</v>
      </c>
      <c r="D53" s="17" t="s">
        <v>156</v>
      </c>
      <c r="E53" s="66"/>
      <c r="F53" s="17" t="s">
        <v>177</v>
      </c>
      <c r="G53" s="39" t="s">
        <v>22</v>
      </c>
      <c r="H53" s="41">
        <v>9</v>
      </c>
      <c r="I53" s="64">
        <v>1</v>
      </c>
      <c r="K53" s="31"/>
      <c r="L53" s="29"/>
      <c r="M53" s="29"/>
    </row>
    <row r="54" spans="1:18" ht="33" customHeight="1" x14ac:dyDescent="0.25">
      <c r="A54" s="6"/>
      <c r="B54" s="7"/>
      <c r="C54" s="41" t="s">
        <v>5</v>
      </c>
      <c r="D54" s="17" t="s">
        <v>128</v>
      </c>
      <c r="E54" s="20"/>
      <c r="F54" s="17" t="s">
        <v>135</v>
      </c>
      <c r="G54" s="39" t="s">
        <v>22</v>
      </c>
      <c r="H54" s="58">
        <v>2</v>
      </c>
      <c r="I54" s="59">
        <v>2</v>
      </c>
      <c r="J54" s="32"/>
      <c r="L54" s="30"/>
      <c r="M54" s="30"/>
    </row>
    <row r="55" spans="1:18" ht="33" customHeight="1" x14ac:dyDescent="0.25">
      <c r="A55" s="6"/>
      <c r="B55" s="7"/>
      <c r="C55" s="41" t="s">
        <v>5</v>
      </c>
      <c r="D55" s="17" t="s">
        <v>129</v>
      </c>
      <c r="E55" s="20"/>
      <c r="F55" s="17" t="s">
        <v>136</v>
      </c>
      <c r="G55" s="39" t="s">
        <v>22</v>
      </c>
      <c r="H55" s="58">
        <v>3</v>
      </c>
      <c r="I55" s="59">
        <v>2</v>
      </c>
      <c r="J55" s="32"/>
      <c r="L55" s="30"/>
      <c r="M55" s="30"/>
    </row>
    <row r="56" spans="1:18" ht="33" customHeight="1" x14ac:dyDescent="0.25">
      <c r="A56" s="6"/>
      <c r="B56" s="7"/>
      <c r="C56" s="41" t="s">
        <v>5</v>
      </c>
      <c r="D56" s="17" t="s">
        <v>137</v>
      </c>
      <c r="E56" s="20"/>
      <c r="F56" s="17" t="s">
        <v>138</v>
      </c>
      <c r="G56" s="39" t="s">
        <v>22</v>
      </c>
      <c r="H56" s="58">
        <v>4</v>
      </c>
      <c r="I56" s="59">
        <v>2</v>
      </c>
      <c r="J56" s="32"/>
      <c r="L56" s="30"/>
      <c r="M56" s="30"/>
    </row>
    <row r="57" spans="1:18" ht="33" customHeight="1" x14ac:dyDescent="0.25">
      <c r="A57" s="6"/>
      <c r="B57" s="7"/>
      <c r="C57" s="41" t="s">
        <v>5</v>
      </c>
      <c r="D57" s="17" t="s">
        <v>47</v>
      </c>
      <c r="E57" s="20"/>
      <c r="F57" s="17" t="s">
        <v>131</v>
      </c>
      <c r="G57" s="39" t="s">
        <v>22</v>
      </c>
      <c r="H57" s="58">
        <v>5</v>
      </c>
      <c r="I57" s="59">
        <v>2</v>
      </c>
      <c r="J57" s="32"/>
      <c r="L57" s="30"/>
      <c r="M57" s="30"/>
    </row>
    <row r="58" spans="1:18" ht="33" customHeight="1" x14ac:dyDescent="0.25">
      <c r="A58" s="6"/>
      <c r="B58" s="7"/>
      <c r="C58" s="41" t="s">
        <v>5</v>
      </c>
      <c r="D58" s="17" t="s">
        <v>27</v>
      </c>
      <c r="E58" s="20"/>
      <c r="F58" s="19" t="s">
        <v>132</v>
      </c>
      <c r="G58" s="39" t="s">
        <v>22</v>
      </c>
      <c r="H58" s="58">
        <v>9</v>
      </c>
      <c r="I58" s="59">
        <v>2</v>
      </c>
      <c r="J58" s="32"/>
      <c r="L58" s="30"/>
      <c r="M58" s="30"/>
    </row>
    <row r="59" spans="1:18" s="3" customFormat="1" ht="18.75" x14ac:dyDescent="0.3">
      <c r="A59" s="52" t="s">
        <v>9</v>
      </c>
      <c r="B59" s="61" t="s">
        <v>87</v>
      </c>
      <c r="C59" s="61"/>
      <c r="D59" s="61"/>
      <c r="E59" s="61"/>
      <c r="F59" s="61"/>
      <c r="G59" s="61"/>
      <c r="H59" s="61"/>
      <c r="I59" s="54">
        <f>I61+I62+I63+I64+I65+I66+I67+I68+I69+I70+I71+I72+I73+I74+I75+I76+I77+I78+I79</f>
        <v>20</v>
      </c>
      <c r="J59" s="67"/>
      <c r="K59" s="35"/>
      <c r="L59" s="35"/>
      <c r="M59" s="35"/>
      <c r="N59" s="34"/>
    </row>
    <row r="60" spans="1:18" ht="48.75" customHeight="1" x14ac:dyDescent="0.25">
      <c r="A60" s="41">
        <v>1</v>
      </c>
      <c r="B60" s="17" t="s">
        <v>87</v>
      </c>
      <c r="C60" s="41"/>
      <c r="D60" s="19"/>
      <c r="E60" s="19"/>
      <c r="F60" s="19"/>
      <c r="G60" s="57"/>
      <c r="H60" s="41"/>
      <c r="I60" s="41"/>
    </row>
    <row r="61" spans="1:18" ht="47.25" x14ac:dyDescent="0.25">
      <c r="A61" s="41"/>
      <c r="B61" s="57"/>
      <c r="C61" s="41" t="s">
        <v>5</v>
      </c>
      <c r="D61" s="11" t="s">
        <v>28</v>
      </c>
      <c r="E61" s="39"/>
      <c r="F61" s="11" t="s">
        <v>29</v>
      </c>
      <c r="G61" s="39" t="s">
        <v>22</v>
      </c>
      <c r="H61" s="41">
        <v>5</v>
      </c>
      <c r="I61" s="63">
        <v>0.6</v>
      </c>
      <c r="K61" s="36"/>
      <c r="L61" s="29"/>
      <c r="M61" s="30"/>
    </row>
    <row r="62" spans="1:18" ht="47.25" x14ac:dyDescent="0.25">
      <c r="A62" s="41"/>
      <c r="B62" s="57"/>
      <c r="C62" s="41" t="s">
        <v>5</v>
      </c>
      <c r="D62" s="11" t="s">
        <v>92</v>
      </c>
      <c r="E62" s="39"/>
      <c r="F62" s="11" t="s">
        <v>93</v>
      </c>
      <c r="G62" s="39" t="s">
        <v>22</v>
      </c>
      <c r="H62" s="41">
        <v>5</v>
      </c>
      <c r="I62" s="63">
        <v>1</v>
      </c>
      <c r="K62" s="36"/>
      <c r="L62" s="29"/>
      <c r="M62" s="30"/>
    </row>
    <row r="63" spans="1:18" ht="31.5" x14ac:dyDescent="0.25">
      <c r="A63" s="41"/>
      <c r="B63" s="57"/>
      <c r="C63" s="41" t="s">
        <v>5</v>
      </c>
      <c r="D63" s="11" t="s">
        <v>94</v>
      </c>
      <c r="E63" s="39"/>
      <c r="F63" s="11" t="s">
        <v>95</v>
      </c>
      <c r="G63" s="39" t="s">
        <v>22</v>
      </c>
      <c r="H63" s="41">
        <v>5</v>
      </c>
      <c r="I63" s="63">
        <v>0.7</v>
      </c>
      <c r="K63" s="36"/>
      <c r="L63" s="29"/>
      <c r="M63" s="30"/>
    </row>
    <row r="64" spans="1:18" ht="84.75" customHeight="1" x14ac:dyDescent="0.25">
      <c r="A64" s="41"/>
      <c r="B64" s="57"/>
      <c r="C64" s="41" t="s">
        <v>5</v>
      </c>
      <c r="D64" s="56" t="s">
        <v>30</v>
      </c>
      <c r="E64" s="39"/>
      <c r="F64" s="56" t="s">
        <v>31</v>
      </c>
      <c r="G64" s="39" t="s">
        <v>22</v>
      </c>
      <c r="H64" s="41">
        <v>5</v>
      </c>
      <c r="I64" s="63">
        <v>0.7</v>
      </c>
      <c r="K64" s="36"/>
      <c r="L64" s="29"/>
      <c r="M64" s="30"/>
    </row>
    <row r="65" spans="1:18" ht="47.25" x14ac:dyDescent="0.25">
      <c r="A65" s="41"/>
      <c r="B65" s="57"/>
      <c r="C65" s="41" t="s">
        <v>5</v>
      </c>
      <c r="D65" s="56" t="s">
        <v>32</v>
      </c>
      <c r="E65" s="68"/>
      <c r="F65" s="56" t="s">
        <v>73</v>
      </c>
      <c r="G65" s="39" t="s">
        <v>22</v>
      </c>
      <c r="H65" s="41">
        <v>6</v>
      </c>
      <c r="I65" s="63">
        <v>0.6</v>
      </c>
      <c r="K65" s="36"/>
      <c r="L65" s="29"/>
      <c r="M65" s="30"/>
      <c r="R65" s="14"/>
    </row>
    <row r="66" spans="1:18" ht="68.25" customHeight="1" x14ac:dyDescent="0.25">
      <c r="A66" s="41"/>
      <c r="B66" s="57"/>
      <c r="C66" s="41" t="s">
        <v>5</v>
      </c>
      <c r="D66" s="56" t="s">
        <v>33</v>
      </c>
      <c r="E66" s="68"/>
      <c r="F66" s="56" t="s">
        <v>34</v>
      </c>
      <c r="G66" s="39" t="s">
        <v>22</v>
      </c>
      <c r="H66" s="41">
        <v>6</v>
      </c>
      <c r="I66" s="63">
        <v>0.6</v>
      </c>
      <c r="K66" s="36"/>
      <c r="L66" s="29"/>
      <c r="M66" s="30"/>
      <c r="R66" s="14"/>
    </row>
    <row r="67" spans="1:18" ht="103.5" customHeight="1" x14ac:dyDescent="0.25">
      <c r="A67" s="41"/>
      <c r="B67" s="57"/>
      <c r="C67" s="41" t="s">
        <v>5</v>
      </c>
      <c r="D67" s="56" t="s">
        <v>35</v>
      </c>
      <c r="E67" s="12"/>
      <c r="F67" s="56" t="s">
        <v>36</v>
      </c>
      <c r="G67" s="39" t="s">
        <v>22</v>
      </c>
      <c r="H67" s="41">
        <v>6</v>
      </c>
      <c r="I67" s="63">
        <v>0.6</v>
      </c>
      <c r="K67" s="36"/>
      <c r="L67" s="29"/>
      <c r="M67" s="30"/>
    </row>
    <row r="68" spans="1:18" ht="69.75" customHeight="1" x14ac:dyDescent="0.25">
      <c r="A68" s="41"/>
      <c r="B68" s="57"/>
      <c r="C68" s="41" t="s">
        <v>5</v>
      </c>
      <c r="D68" s="56" t="s">
        <v>37</v>
      </c>
      <c r="E68" s="68"/>
      <c r="F68" s="56" t="s">
        <v>74</v>
      </c>
      <c r="G68" s="39" t="s">
        <v>22</v>
      </c>
      <c r="H68" s="41">
        <v>6</v>
      </c>
      <c r="I68" s="63">
        <v>0.6</v>
      </c>
      <c r="K68" s="36"/>
      <c r="L68" s="29"/>
      <c r="M68" s="30"/>
      <c r="R68" s="14"/>
    </row>
    <row r="69" spans="1:18" ht="119.25" customHeight="1" x14ac:dyDescent="0.25">
      <c r="A69" s="41"/>
      <c r="B69" s="57"/>
      <c r="C69" s="41" t="s">
        <v>5</v>
      </c>
      <c r="D69" s="56" t="s">
        <v>38</v>
      </c>
      <c r="E69" s="39"/>
      <c r="F69" s="56" t="s">
        <v>91</v>
      </c>
      <c r="G69" s="39" t="s">
        <v>22</v>
      </c>
      <c r="H69" s="41">
        <v>6</v>
      </c>
      <c r="I69" s="63">
        <v>0.6</v>
      </c>
      <c r="K69" s="36"/>
      <c r="L69" s="29"/>
    </row>
    <row r="70" spans="1:18" ht="52.5" customHeight="1" x14ac:dyDescent="0.25">
      <c r="A70" s="41"/>
      <c r="B70" s="57"/>
      <c r="C70" s="41" t="s">
        <v>5</v>
      </c>
      <c r="D70" s="56" t="s">
        <v>39</v>
      </c>
      <c r="E70" s="68"/>
      <c r="F70" s="56" t="s">
        <v>40</v>
      </c>
      <c r="G70" s="39" t="s">
        <v>22</v>
      </c>
      <c r="H70" s="41">
        <v>8</v>
      </c>
      <c r="I70" s="63">
        <v>0.7</v>
      </c>
    </row>
    <row r="71" spans="1:18" ht="71.25" customHeight="1" x14ac:dyDescent="0.25">
      <c r="A71" s="41"/>
      <c r="B71" s="57"/>
      <c r="C71" s="41" t="s">
        <v>5</v>
      </c>
      <c r="D71" s="56" t="s">
        <v>41</v>
      </c>
      <c r="E71" s="68"/>
      <c r="F71" s="56" t="s">
        <v>42</v>
      </c>
      <c r="G71" s="39" t="s">
        <v>22</v>
      </c>
      <c r="H71" s="41">
        <v>8</v>
      </c>
      <c r="I71" s="63">
        <v>0.7</v>
      </c>
    </row>
    <row r="72" spans="1:18" ht="51" customHeight="1" x14ac:dyDescent="0.25">
      <c r="A72" s="41"/>
      <c r="B72" s="57"/>
      <c r="C72" s="41" t="s">
        <v>5</v>
      </c>
      <c r="D72" s="56" t="s">
        <v>43</v>
      </c>
      <c r="E72" s="68"/>
      <c r="F72" s="56" t="s">
        <v>44</v>
      </c>
      <c r="G72" s="39" t="s">
        <v>22</v>
      </c>
      <c r="H72" s="41">
        <v>7</v>
      </c>
      <c r="I72" s="63">
        <v>1</v>
      </c>
    </row>
    <row r="73" spans="1:18" ht="47.25" x14ac:dyDescent="0.25">
      <c r="A73" s="41"/>
      <c r="B73" s="57"/>
      <c r="C73" s="41" t="s">
        <v>5</v>
      </c>
      <c r="D73" s="19" t="s">
        <v>45</v>
      </c>
      <c r="E73" s="39"/>
      <c r="F73" s="56" t="s">
        <v>46</v>
      </c>
      <c r="G73" s="39" t="s">
        <v>22</v>
      </c>
      <c r="H73" s="41">
        <v>4</v>
      </c>
      <c r="I73" s="63">
        <v>1</v>
      </c>
    </row>
    <row r="74" spans="1:18" ht="63" x14ac:dyDescent="0.25">
      <c r="A74" s="41"/>
      <c r="B74" s="57"/>
      <c r="C74" s="41" t="s">
        <v>5</v>
      </c>
      <c r="D74" s="19" t="s">
        <v>96</v>
      </c>
      <c r="E74" s="39"/>
      <c r="F74" s="56" t="s">
        <v>97</v>
      </c>
      <c r="G74" s="39" t="s">
        <v>22</v>
      </c>
      <c r="H74" s="41">
        <v>3</v>
      </c>
      <c r="I74" s="63">
        <v>1</v>
      </c>
    </row>
    <row r="75" spans="1:18" ht="33" customHeight="1" x14ac:dyDescent="0.25">
      <c r="A75" s="6"/>
      <c r="B75" s="7"/>
      <c r="C75" s="41" t="s">
        <v>5</v>
      </c>
      <c r="D75" s="17" t="s">
        <v>128</v>
      </c>
      <c r="E75" s="41"/>
      <c r="F75" s="17" t="s">
        <v>135</v>
      </c>
      <c r="G75" s="39" t="s">
        <v>22</v>
      </c>
      <c r="H75" s="58">
        <v>4</v>
      </c>
      <c r="I75" s="59">
        <v>2</v>
      </c>
      <c r="J75" s="32"/>
      <c r="L75" s="30"/>
      <c r="M75" s="30"/>
    </row>
    <row r="76" spans="1:18" ht="33" customHeight="1" x14ac:dyDescent="0.25">
      <c r="A76" s="6"/>
      <c r="B76" s="7"/>
      <c r="C76" s="41" t="s">
        <v>5</v>
      </c>
      <c r="D76" s="17" t="s">
        <v>129</v>
      </c>
      <c r="E76" s="41"/>
      <c r="F76" s="17" t="s">
        <v>136</v>
      </c>
      <c r="G76" s="39" t="s">
        <v>22</v>
      </c>
      <c r="H76" s="58">
        <v>3</v>
      </c>
      <c r="I76" s="59">
        <v>2</v>
      </c>
      <c r="J76" s="32"/>
      <c r="L76" s="30"/>
      <c r="M76" s="30"/>
    </row>
    <row r="77" spans="1:18" ht="33" customHeight="1" x14ac:dyDescent="0.25">
      <c r="A77" s="6"/>
      <c r="B77" s="7"/>
      <c r="C77" s="41" t="s">
        <v>5</v>
      </c>
      <c r="D77" s="17" t="s">
        <v>137</v>
      </c>
      <c r="E77" s="41"/>
      <c r="F77" s="17" t="s">
        <v>138</v>
      </c>
      <c r="G77" s="39" t="s">
        <v>22</v>
      </c>
      <c r="H77" s="58">
        <v>2</v>
      </c>
      <c r="I77" s="59">
        <v>2</v>
      </c>
      <c r="J77" s="32"/>
      <c r="L77" s="30"/>
      <c r="M77" s="30"/>
    </row>
    <row r="78" spans="1:18" ht="33" customHeight="1" x14ac:dyDescent="0.25">
      <c r="A78" s="6"/>
      <c r="B78" s="7"/>
      <c r="C78" s="41" t="s">
        <v>5</v>
      </c>
      <c r="D78" s="17" t="s">
        <v>47</v>
      </c>
      <c r="E78" s="41"/>
      <c r="F78" s="17" t="s">
        <v>131</v>
      </c>
      <c r="G78" s="39" t="s">
        <v>22</v>
      </c>
      <c r="H78" s="58">
        <v>1</v>
      </c>
      <c r="I78" s="59">
        <v>2</v>
      </c>
      <c r="J78" s="32"/>
      <c r="L78" s="30"/>
      <c r="M78" s="30"/>
    </row>
    <row r="79" spans="1:18" ht="33" customHeight="1" x14ac:dyDescent="0.25">
      <c r="A79" s="6"/>
      <c r="B79" s="7"/>
      <c r="C79" s="41" t="s">
        <v>5</v>
      </c>
      <c r="D79" s="17" t="s">
        <v>27</v>
      </c>
      <c r="E79" s="41"/>
      <c r="F79" s="12" t="s">
        <v>50</v>
      </c>
      <c r="G79" s="39" t="s">
        <v>22</v>
      </c>
      <c r="H79" s="58">
        <v>8</v>
      </c>
      <c r="I79" s="59">
        <v>1.6</v>
      </c>
      <c r="J79" s="32"/>
      <c r="L79" s="30"/>
      <c r="M79" s="30"/>
    </row>
    <row r="80" spans="1:18" s="2" customFormat="1" ht="18.75" x14ac:dyDescent="0.3">
      <c r="A80" s="52" t="s">
        <v>15</v>
      </c>
      <c r="B80" s="61" t="s">
        <v>88</v>
      </c>
      <c r="C80" s="61"/>
      <c r="D80" s="61"/>
      <c r="E80" s="61"/>
      <c r="F80" s="61"/>
      <c r="G80" s="61"/>
      <c r="H80" s="61"/>
      <c r="I80" s="54">
        <f>I82+I83+I84+I85+I86+I87+I88+I89+I90+I91+I92+I93+I94+I95+I96+I97+I98+I99+I100+I101+I102+I103</f>
        <v>20</v>
      </c>
      <c r="J80" s="55"/>
      <c r="K80" s="27"/>
      <c r="L80" s="27"/>
      <c r="M80" s="27"/>
      <c r="N80" s="26"/>
    </row>
    <row r="81" spans="1:19" x14ac:dyDescent="0.25">
      <c r="A81" s="41">
        <v>1</v>
      </c>
      <c r="B81" s="19" t="s">
        <v>88</v>
      </c>
      <c r="C81" s="41"/>
      <c r="D81" s="19"/>
      <c r="E81" s="19"/>
      <c r="F81" s="19"/>
      <c r="G81" s="57"/>
      <c r="H81" s="41"/>
      <c r="I81" s="41"/>
    </row>
    <row r="82" spans="1:19" ht="47.25" x14ac:dyDescent="0.25">
      <c r="A82" s="6"/>
      <c r="B82" s="7"/>
      <c r="C82" s="41" t="s">
        <v>5</v>
      </c>
      <c r="D82" s="11" t="s">
        <v>28</v>
      </c>
      <c r="E82" s="39"/>
      <c r="F82" s="11" t="s">
        <v>29</v>
      </c>
      <c r="G82" s="39" t="s">
        <v>22</v>
      </c>
      <c r="H82" s="41">
        <v>7</v>
      </c>
      <c r="I82" s="63">
        <v>0.6</v>
      </c>
      <c r="J82" s="32"/>
      <c r="K82" s="28"/>
      <c r="L82" s="29"/>
      <c r="M82" s="30"/>
      <c r="O82" s="8"/>
      <c r="S82" s="15"/>
    </row>
    <row r="83" spans="1:19" ht="47.25" x14ac:dyDescent="0.25">
      <c r="A83" s="6"/>
      <c r="B83" s="7"/>
      <c r="C83" s="41" t="s">
        <v>5</v>
      </c>
      <c r="D83" s="11" t="s">
        <v>158</v>
      </c>
      <c r="E83" s="41"/>
      <c r="F83" s="11" t="s">
        <v>67</v>
      </c>
      <c r="G83" s="39" t="s">
        <v>22</v>
      </c>
      <c r="H83" s="41">
        <v>1</v>
      </c>
      <c r="I83" s="63">
        <v>0.6</v>
      </c>
      <c r="J83" s="32"/>
      <c r="K83" s="28"/>
      <c r="L83" s="29"/>
      <c r="M83" s="30"/>
      <c r="O83" s="8"/>
    </row>
    <row r="84" spans="1:19" ht="31.5" x14ac:dyDescent="0.25">
      <c r="A84" s="6"/>
      <c r="B84" s="7"/>
      <c r="C84" s="41" t="s">
        <v>5</v>
      </c>
      <c r="D84" s="11" t="s">
        <v>159</v>
      </c>
      <c r="E84" s="41"/>
      <c r="F84" s="11" t="s">
        <v>68</v>
      </c>
      <c r="G84" s="39" t="s">
        <v>22</v>
      </c>
      <c r="H84" s="41">
        <v>1</v>
      </c>
      <c r="I84" s="63">
        <v>0.7</v>
      </c>
      <c r="J84" s="32"/>
      <c r="K84" s="28"/>
      <c r="L84" s="29"/>
      <c r="M84" s="30"/>
      <c r="O84" s="8"/>
      <c r="S84" s="15"/>
    </row>
    <row r="85" spans="1:19" ht="47.25" x14ac:dyDescent="0.25">
      <c r="A85" s="6"/>
      <c r="B85" s="7"/>
      <c r="C85" s="41" t="s">
        <v>5</v>
      </c>
      <c r="D85" s="11" t="s">
        <v>160</v>
      </c>
      <c r="E85" s="41"/>
      <c r="F85" s="11" t="s">
        <v>69</v>
      </c>
      <c r="G85" s="39" t="s">
        <v>22</v>
      </c>
      <c r="H85" s="41">
        <v>1</v>
      </c>
      <c r="I85" s="63">
        <v>0.7</v>
      </c>
      <c r="J85" s="32"/>
      <c r="K85" s="28"/>
      <c r="L85" s="29"/>
      <c r="M85" s="30"/>
      <c r="O85" s="8"/>
      <c r="S85" s="15"/>
    </row>
    <row r="86" spans="1:19" ht="47.25" x14ac:dyDescent="0.25">
      <c r="A86" s="6"/>
      <c r="B86" s="7"/>
      <c r="C86" s="41" t="s">
        <v>5</v>
      </c>
      <c r="D86" s="11" t="s">
        <v>161</v>
      </c>
      <c r="E86" s="41"/>
      <c r="F86" s="11" t="s">
        <v>67</v>
      </c>
      <c r="G86" s="39" t="s">
        <v>22</v>
      </c>
      <c r="H86" s="41">
        <v>3</v>
      </c>
      <c r="I86" s="63">
        <v>0.7</v>
      </c>
      <c r="J86" s="32"/>
      <c r="K86" s="28"/>
      <c r="L86" s="29"/>
      <c r="M86" s="30"/>
      <c r="O86" s="8"/>
      <c r="S86" s="15"/>
    </row>
    <row r="87" spans="1:19" ht="31.5" x14ac:dyDescent="0.25">
      <c r="A87" s="6"/>
      <c r="B87" s="7"/>
      <c r="C87" s="41" t="s">
        <v>5</v>
      </c>
      <c r="D87" s="11" t="s">
        <v>162</v>
      </c>
      <c r="E87" s="41"/>
      <c r="F87" s="11" t="s">
        <v>68</v>
      </c>
      <c r="G87" s="39" t="s">
        <v>22</v>
      </c>
      <c r="H87" s="41">
        <v>3</v>
      </c>
      <c r="I87" s="63">
        <v>0.7</v>
      </c>
      <c r="J87" s="32"/>
      <c r="K87" s="28"/>
      <c r="L87" s="29"/>
      <c r="O87" s="8"/>
    </row>
    <row r="88" spans="1:19" ht="47.25" x14ac:dyDescent="0.25">
      <c r="A88" s="6"/>
      <c r="B88" s="7"/>
      <c r="C88" s="41" t="s">
        <v>5</v>
      </c>
      <c r="D88" s="11" t="s">
        <v>163</v>
      </c>
      <c r="E88" s="41"/>
      <c r="F88" s="11" t="s">
        <v>69</v>
      </c>
      <c r="G88" s="39" t="s">
        <v>22</v>
      </c>
      <c r="H88" s="41">
        <v>3</v>
      </c>
      <c r="I88" s="63">
        <v>0.6</v>
      </c>
      <c r="J88" s="32"/>
      <c r="K88" s="28"/>
      <c r="L88" s="29"/>
      <c r="M88" s="30"/>
      <c r="O88" s="8"/>
      <c r="S88" s="15"/>
    </row>
    <row r="89" spans="1:19" ht="47.25" x14ac:dyDescent="0.25">
      <c r="A89" s="6"/>
      <c r="B89" s="7"/>
      <c r="C89" s="41" t="s">
        <v>5</v>
      </c>
      <c r="D89" s="11" t="s">
        <v>164</v>
      </c>
      <c r="E89" s="41"/>
      <c r="F89" s="11" t="s">
        <v>67</v>
      </c>
      <c r="G89" s="39" t="s">
        <v>22</v>
      </c>
      <c r="H89" s="41">
        <v>4</v>
      </c>
      <c r="I89" s="63">
        <v>0.5</v>
      </c>
      <c r="J89" s="32"/>
      <c r="K89" s="31"/>
      <c r="L89" s="29"/>
      <c r="O89" s="8"/>
    </row>
    <row r="90" spans="1:19" ht="31.5" x14ac:dyDescent="0.25">
      <c r="A90" s="6"/>
      <c r="B90" s="7"/>
      <c r="C90" s="41" t="s">
        <v>5</v>
      </c>
      <c r="D90" s="11" t="s">
        <v>165</v>
      </c>
      <c r="E90" s="41"/>
      <c r="F90" s="11" t="s">
        <v>68</v>
      </c>
      <c r="G90" s="39" t="s">
        <v>22</v>
      </c>
      <c r="H90" s="41">
        <v>4</v>
      </c>
      <c r="I90" s="63">
        <v>0.5</v>
      </c>
      <c r="J90" s="32"/>
      <c r="K90" s="31"/>
      <c r="L90" s="29"/>
      <c r="M90" s="30"/>
      <c r="O90" s="8"/>
    </row>
    <row r="91" spans="1:19" ht="47.25" x14ac:dyDescent="0.25">
      <c r="A91" s="6"/>
      <c r="B91" s="7"/>
      <c r="C91" s="41" t="s">
        <v>5</v>
      </c>
      <c r="D91" s="11" t="s">
        <v>166</v>
      </c>
      <c r="E91" s="41"/>
      <c r="F91" s="11" t="s">
        <v>69</v>
      </c>
      <c r="G91" s="39" t="s">
        <v>22</v>
      </c>
      <c r="H91" s="41">
        <v>4</v>
      </c>
      <c r="I91" s="63">
        <v>0.5</v>
      </c>
      <c r="J91" s="32"/>
      <c r="O91" s="8"/>
    </row>
    <row r="92" spans="1:19" ht="47.25" x14ac:dyDescent="0.25">
      <c r="A92" s="6"/>
      <c r="B92" s="7"/>
      <c r="C92" s="41" t="s">
        <v>5</v>
      </c>
      <c r="D92" s="11" t="s">
        <v>167</v>
      </c>
      <c r="E92" s="41"/>
      <c r="F92" s="11" t="s">
        <v>67</v>
      </c>
      <c r="G92" s="39" t="s">
        <v>22</v>
      </c>
      <c r="H92" s="41">
        <v>4</v>
      </c>
      <c r="I92" s="63">
        <v>0.5</v>
      </c>
      <c r="J92" s="32"/>
      <c r="O92" s="8"/>
    </row>
    <row r="93" spans="1:19" ht="31.5" x14ac:dyDescent="0.25">
      <c r="A93" s="6"/>
      <c r="B93" s="7"/>
      <c r="C93" s="41" t="s">
        <v>5</v>
      </c>
      <c r="D93" s="11" t="s">
        <v>168</v>
      </c>
      <c r="E93" s="41"/>
      <c r="F93" s="11" t="s">
        <v>68</v>
      </c>
      <c r="G93" s="39" t="s">
        <v>22</v>
      </c>
      <c r="H93" s="41">
        <v>5</v>
      </c>
      <c r="I93" s="63">
        <v>0.5</v>
      </c>
      <c r="J93" s="32"/>
      <c r="O93" s="8"/>
    </row>
    <row r="94" spans="1:19" ht="47.25" x14ac:dyDescent="0.25">
      <c r="A94" s="6"/>
      <c r="B94" s="7"/>
      <c r="C94" s="41" t="s">
        <v>5</v>
      </c>
      <c r="D94" s="11" t="s">
        <v>169</v>
      </c>
      <c r="E94" s="41"/>
      <c r="F94" s="11" t="s">
        <v>69</v>
      </c>
      <c r="G94" s="39" t="s">
        <v>22</v>
      </c>
      <c r="H94" s="41">
        <v>5</v>
      </c>
      <c r="I94" s="63">
        <v>0.5</v>
      </c>
      <c r="J94" s="32"/>
      <c r="O94" s="8"/>
    </row>
    <row r="95" spans="1:19" ht="47.25" x14ac:dyDescent="0.25">
      <c r="A95" s="6"/>
      <c r="B95" s="7"/>
      <c r="C95" s="41" t="s">
        <v>5</v>
      </c>
      <c r="D95" s="11" t="s">
        <v>170</v>
      </c>
      <c r="E95" s="41"/>
      <c r="F95" s="11" t="s">
        <v>67</v>
      </c>
      <c r="G95" s="39" t="s">
        <v>22</v>
      </c>
      <c r="H95" s="41">
        <v>5</v>
      </c>
      <c r="I95" s="63">
        <v>0.5</v>
      </c>
      <c r="J95" s="32"/>
      <c r="O95" s="8"/>
    </row>
    <row r="96" spans="1:19" ht="31.5" x14ac:dyDescent="0.25">
      <c r="A96" s="6"/>
      <c r="B96" s="7"/>
      <c r="C96" s="41" t="s">
        <v>5</v>
      </c>
      <c r="D96" s="11" t="s">
        <v>171</v>
      </c>
      <c r="E96" s="41"/>
      <c r="F96" s="11" t="s">
        <v>68</v>
      </c>
      <c r="G96" s="39" t="s">
        <v>22</v>
      </c>
      <c r="H96" s="41">
        <v>5</v>
      </c>
      <c r="I96" s="63">
        <v>0.5</v>
      </c>
      <c r="J96" s="32"/>
      <c r="O96" s="8"/>
    </row>
    <row r="97" spans="1:15" ht="47.25" x14ac:dyDescent="0.25">
      <c r="A97" s="6"/>
      <c r="B97" s="7"/>
      <c r="C97" s="41" t="s">
        <v>5</v>
      </c>
      <c r="D97" s="11" t="s">
        <v>172</v>
      </c>
      <c r="E97" s="41"/>
      <c r="F97" s="11" t="s">
        <v>69</v>
      </c>
      <c r="G97" s="39" t="s">
        <v>22</v>
      </c>
      <c r="H97" s="41">
        <v>7</v>
      </c>
      <c r="I97" s="63">
        <v>0.6</v>
      </c>
      <c r="J97" s="32"/>
      <c r="O97" s="8"/>
    </row>
    <row r="98" spans="1:15" ht="47.25" x14ac:dyDescent="0.25">
      <c r="A98" s="6"/>
      <c r="B98" s="7"/>
      <c r="C98" s="41" t="s">
        <v>5</v>
      </c>
      <c r="D98" s="12" t="s">
        <v>70</v>
      </c>
      <c r="E98" s="39"/>
      <c r="F98" s="12" t="s">
        <v>71</v>
      </c>
      <c r="G98" s="39" t="s">
        <v>22</v>
      </c>
      <c r="H98" s="41">
        <v>2</v>
      </c>
      <c r="I98" s="63">
        <v>1</v>
      </c>
      <c r="J98" s="32"/>
      <c r="O98" s="8"/>
    </row>
    <row r="99" spans="1:15" ht="33" customHeight="1" x14ac:dyDescent="0.25">
      <c r="A99" s="6"/>
      <c r="B99" s="7"/>
      <c r="C99" s="41" t="s">
        <v>5</v>
      </c>
      <c r="D99" s="17" t="s">
        <v>128</v>
      </c>
      <c r="E99" s="41"/>
      <c r="F99" s="17" t="s">
        <v>135</v>
      </c>
      <c r="G99" s="39" t="s">
        <v>22</v>
      </c>
      <c r="H99" s="58">
        <v>9</v>
      </c>
      <c r="I99" s="59">
        <v>2</v>
      </c>
      <c r="J99" s="32"/>
      <c r="L99" s="30"/>
      <c r="M99" s="30"/>
    </row>
    <row r="100" spans="1:15" ht="33" customHeight="1" x14ac:dyDescent="0.25">
      <c r="A100" s="6"/>
      <c r="B100" s="7"/>
      <c r="C100" s="41" t="s">
        <v>5</v>
      </c>
      <c r="D100" s="17" t="s">
        <v>129</v>
      </c>
      <c r="E100" s="41"/>
      <c r="F100" s="17" t="s">
        <v>136</v>
      </c>
      <c r="G100" s="39" t="s">
        <v>22</v>
      </c>
      <c r="H100" s="58">
        <v>9</v>
      </c>
      <c r="I100" s="59">
        <v>2</v>
      </c>
      <c r="J100" s="32"/>
      <c r="L100" s="30"/>
      <c r="M100" s="30"/>
    </row>
    <row r="101" spans="1:15" ht="33" customHeight="1" x14ac:dyDescent="0.25">
      <c r="A101" s="6"/>
      <c r="B101" s="7"/>
      <c r="C101" s="41" t="s">
        <v>5</v>
      </c>
      <c r="D101" s="17" t="s">
        <v>137</v>
      </c>
      <c r="E101" s="41"/>
      <c r="F101" s="17" t="s">
        <v>138</v>
      </c>
      <c r="G101" s="39" t="s">
        <v>22</v>
      </c>
      <c r="H101" s="58">
        <v>9</v>
      </c>
      <c r="I101" s="59">
        <v>2</v>
      </c>
      <c r="J101" s="32"/>
      <c r="L101" s="30"/>
      <c r="M101" s="30"/>
    </row>
    <row r="102" spans="1:15" ht="47.25" x14ac:dyDescent="0.25">
      <c r="A102" s="6"/>
      <c r="B102" s="7"/>
      <c r="C102" s="41" t="s">
        <v>5</v>
      </c>
      <c r="D102" s="12" t="s">
        <v>47</v>
      </c>
      <c r="E102" s="68"/>
      <c r="F102" s="12" t="s">
        <v>48</v>
      </c>
      <c r="G102" s="39" t="s">
        <v>22</v>
      </c>
      <c r="H102" s="41">
        <v>9</v>
      </c>
      <c r="I102" s="63">
        <v>2</v>
      </c>
      <c r="J102" s="32"/>
      <c r="O102" s="8"/>
    </row>
    <row r="103" spans="1:15" ht="63" x14ac:dyDescent="0.25">
      <c r="A103" s="6"/>
      <c r="B103" s="7"/>
      <c r="C103" s="41" t="s">
        <v>5</v>
      </c>
      <c r="D103" s="12" t="s">
        <v>49</v>
      </c>
      <c r="E103" s="39"/>
      <c r="F103" s="12" t="s">
        <v>50</v>
      </c>
      <c r="G103" s="39" t="s">
        <v>22</v>
      </c>
      <c r="H103" s="41">
        <v>7</v>
      </c>
      <c r="I103" s="63">
        <v>1.8</v>
      </c>
      <c r="J103" s="32"/>
    </row>
    <row r="104" spans="1:15" s="2" customFormat="1" ht="18.75" x14ac:dyDescent="0.3">
      <c r="A104" s="52" t="s">
        <v>72</v>
      </c>
      <c r="B104" s="69" t="s">
        <v>85</v>
      </c>
      <c r="C104" s="69"/>
      <c r="D104" s="69"/>
      <c r="E104" s="69"/>
      <c r="F104" s="69"/>
      <c r="G104" s="69"/>
      <c r="H104" s="69"/>
      <c r="I104" s="54">
        <f>I106+I107+I108+I109+I110+I111+I112+I113+I114+I115+I116+I118+I117+I121+I122+I119+I120</f>
        <v>20</v>
      </c>
      <c r="J104" s="55"/>
      <c r="K104" s="27"/>
      <c r="L104" s="27"/>
      <c r="M104" s="27"/>
      <c r="N104" s="26"/>
    </row>
    <row r="105" spans="1:15" s="5" customFormat="1" ht="18.75" x14ac:dyDescent="0.3">
      <c r="A105" s="70">
        <v>1</v>
      </c>
      <c r="B105" s="71" t="s">
        <v>85</v>
      </c>
      <c r="C105" s="72"/>
      <c r="D105" s="73"/>
      <c r="E105" s="74"/>
      <c r="F105" s="75"/>
      <c r="G105" s="76"/>
      <c r="H105" s="70"/>
      <c r="I105" s="76"/>
      <c r="J105" s="55"/>
      <c r="K105" s="27"/>
      <c r="L105" s="27"/>
      <c r="M105" s="27"/>
      <c r="N105" s="26"/>
    </row>
    <row r="106" spans="1:15" s="5" customFormat="1" ht="56.25" customHeight="1" x14ac:dyDescent="0.3">
      <c r="A106" s="70"/>
      <c r="B106" s="76"/>
      <c r="C106" s="77" t="s">
        <v>5</v>
      </c>
      <c r="D106" s="17" t="s">
        <v>28</v>
      </c>
      <c r="E106" s="17"/>
      <c r="F106" s="17" t="s">
        <v>29</v>
      </c>
      <c r="G106" s="78" t="s">
        <v>22</v>
      </c>
      <c r="H106" s="41">
        <v>8</v>
      </c>
      <c r="I106" s="63">
        <v>0.5</v>
      </c>
      <c r="J106" s="55"/>
      <c r="K106" s="28"/>
      <c r="L106" s="29"/>
      <c r="M106" s="37"/>
      <c r="N106" s="26"/>
    </row>
    <row r="107" spans="1:15" s="5" customFormat="1" ht="68.25" customHeight="1" x14ac:dyDescent="0.3">
      <c r="A107" s="70"/>
      <c r="B107" s="76"/>
      <c r="C107" s="77" t="s">
        <v>5</v>
      </c>
      <c r="D107" s="17" t="s">
        <v>51</v>
      </c>
      <c r="E107" s="17"/>
      <c r="F107" s="17" t="s">
        <v>52</v>
      </c>
      <c r="G107" s="78" t="s">
        <v>22</v>
      </c>
      <c r="H107" s="41">
        <v>1</v>
      </c>
      <c r="I107" s="64">
        <v>2</v>
      </c>
      <c r="J107" s="55"/>
      <c r="K107" s="28"/>
      <c r="L107" s="29"/>
      <c r="M107" s="38"/>
      <c r="N107" s="26"/>
    </row>
    <row r="108" spans="1:15" s="5" customFormat="1" ht="55.5" customHeight="1" x14ac:dyDescent="0.3">
      <c r="A108" s="70"/>
      <c r="B108" s="72"/>
      <c r="C108" s="77" t="s">
        <v>5</v>
      </c>
      <c r="D108" s="17" t="s">
        <v>89</v>
      </c>
      <c r="E108" s="17"/>
      <c r="F108" s="17" t="s">
        <v>186</v>
      </c>
      <c r="G108" s="78" t="s">
        <v>22</v>
      </c>
      <c r="H108" s="41">
        <v>2</v>
      </c>
      <c r="I108" s="64">
        <v>2</v>
      </c>
      <c r="J108" s="55"/>
      <c r="K108" s="28"/>
      <c r="L108" s="29"/>
      <c r="M108" s="38"/>
      <c r="N108" s="26"/>
    </row>
    <row r="109" spans="1:15" s="5" customFormat="1" ht="53.25" customHeight="1" x14ac:dyDescent="0.3">
      <c r="A109" s="41"/>
      <c r="B109" s="57"/>
      <c r="C109" s="77" t="s">
        <v>5</v>
      </c>
      <c r="D109" s="17" t="s">
        <v>53</v>
      </c>
      <c r="E109" s="17"/>
      <c r="F109" s="17" t="s">
        <v>54</v>
      </c>
      <c r="G109" s="78" t="s">
        <v>22</v>
      </c>
      <c r="H109" s="41">
        <v>3</v>
      </c>
      <c r="I109" s="64">
        <v>1</v>
      </c>
      <c r="J109" s="55"/>
      <c r="K109" s="28"/>
      <c r="L109" s="29"/>
      <c r="M109" s="38"/>
      <c r="N109" s="26"/>
    </row>
    <row r="110" spans="1:15" s="5" customFormat="1" ht="35.25" customHeight="1" x14ac:dyDescent="0.3">
      <c r="A110" s="41"/>
      <c r="B110" s="57"/>
      <c r="C110" s="77" t="s">
        <v>5</v>
      </c>
      <c r="D110" s="17" t="s">
        <v>55</v>
      </c>
      <c r="E110" s="17"/>
      <c r="F110" s="17" t="s">
        <v>56</v>
      </c>
      <c r="G110" s="78" t="s">
        <v>22</v>
      </c>
      <c r="H110" s="39">
        <v>3</v>
      </c>
      <c r="I110" s="63">
        <v>1</v>
      </c>
      <c r="J110" s="55"/>
      <c r="K110" s="28"/>
      <c r="L110" s="29"/>
      <c r="M110" s="38"/>
      <c r="N110" s="26"/>
    </row>
    <row r="111" spans="1:15" s="5" customFormat="1" ht="31.5" x14ac:dyDescent="0.3">
      <c r="A111" s="41"/>
      <c r="B111" s="57"/>
      <c r="C111" s="77" t="s">
        <v>5</v>
      </c>
      <c r="D111" s="17" t="s">
        <v>57</v>
      </c>
      <c r="E111" s="17"/>
      <c r="F111" s="17" t="s">
        <v>58</v>
      </c>
      <c r="G111" s="78" t="s">
        <v>22</v>
      </c>
      <c r="H111" s="41">
        <v>4</v>
      </c>
      <c r="I111" s="63">
        <v>2</v>
      </c>
      <c r="J111" s="55"/>
      <c r="K111" s="28"/>
      <c r="L111" s="29"/>
      <c r="M111" s="38"/>
      <c r="N111" s="26"/>
    </row>
    <row r="112" spans="1:15" s="5" customFormat="1" ht="31.5" x14ac:dyDescent="0.3">
      <c r="A112" s="41"/>
      <c r="B112" s="57"/>
      <c r="C112" s="77" t="s">
        <v>5</v>
      </c>
      <c r="D112" s="17" t="s">
        <v>59</v>
      </c>
      <c r="E112" s="17"/>
      <c r="F112" s="17" t="s">
        <v>60</v>
      </c>
      <c r="G112" s="78" t="s">
        <v>22</v>
      </c>
      <c r="H112" s="41">
        <v>5</v>
      </c>
      <c r="I112" s="63">
        <v>2</v>
      </c>
      <c r="J112" s="55"/>
      <c r="K112" s="28"/>
      <c r="L112" s="29"/>
      <c r="M112" s="38"/>
      <c r="N112" s="26"/>
    </row>
    <row r="113" spans="1:18" s="5" customFormat="1" ht="47.25" x14ac:dyDescent="0.3">
      <c r="A113" s="41"/>
      <c r="B113" s="57"/>
      <c r="C113" s="77" t="s">
        <v>5</v>
      </c>
      <c r="D113" s="17" t="s">
        <v>61</v>
      </c>
      <c r="E113" s="17"/>
      <c r="F113" s="17" t="s">
        <v>62</v>
      </c>
      <c r="G113" s="78" t="s">
        <v>22</v>
      </c>
      <c r="H113" s="41">
        <v>6</v>
      </c>
      <c r="I113" s="63">
        <v>1</v>
      </c>
      <c r="J113" s="55"/>
      <c r="K113" s="31"/>
      <c r="L113" s="29"/>
      <c r="M113" s="38"/>
      <c r="N113" s="26"/>
      <c r="R113" s="16"/>
    </row>
    <row r="114" spans="1:18" s="5" customFormat="1" ht="47.25" x14ac:dyDescent="0.3">
      <c r="A114" s="41"/>
      <c r="B114" s="57"/>
      <c r="C114" s="77" t="s">
        <v>5</v>
      </c>
      <c r="D114" s="17" t="s">
        <v>63</v>
      </c>
      <c r="E114" s="17"/>
      <c r="F114" s="17" t="s">
        <v>64</v>
      </c>
      <c r="G114" s="78" t="s">
        <v>22</v>
      </c>
      <c r="H114" s="41">
        <v>6</v>
      </c>
      <c r="I114" s="63">
        <v>1</v>
      </c>
      <c r="J114" s="55"/>
      <c r="K114" s="31"/>
      <c r="L114" s="29"/>
      <c r="M114" s="27"/>
      <c r="N114" s="26"/>
    </row>
    <row r="115" spans="1:18" s="5" customFormat="1" ht="18.75" x14ac:dyDescent="0.3">
      <c r="A115" s="41"/>
      <c r="B115" s="57"/>
      <c r="C115" s="77" t="s">
        <v>5</v>
      </c>
      <c r="D115" s="17" t="s">
        <v>65</v>
      </c>
      <c r="E115" s="17"/>
      <c r="F115" s="17" t="s">
        <v>66</v>
      </c>
      <c r="G115" s="78" t="s">
        <v>22</v>
      </c>
      <c r="H115" s="41">
        <v>6</v>
      </c>
      <c r="I115" s="64">
        <v>1</v>
      </c>
      <c r="J115" s="55"/>
      <c r="K115" s="27"/>
      <c r="L115" s="27"/>
      <c r="M115" s="27"/>
      <c r="N115" s="26"/>
    </row>
    <row r="116" spans="1:18" s="5" customFormat="1" ht="47.25" x14ac:dyDescent="0.3">
      <c r="A116" s="41"/>
      <c r="B116" s="57"/>
      <c r="C116" s="77" t="s">
        <v>5</v>
      </c>
      <c r="D116" s="17" t="s">
        <v>187</v>
      </c>
      <c r="E116" s="17"/>
      <c r="F116" s="17" t="s">
        <v>188</v>
      </c>
      <c r="G116" s="78" t="s">
        <v>22</v>
      </c>
      <c r="H116" s="41">
        <v>6</v>
      </c>
      <c r="I116" s="64">
        <v>1</v>
      </c>
      <c r="J116" s="55"/>
      <c r="K116" s="27"/>
      <c r="L116" s="27"/>
      <c r="M116" s="27"/>
      <c r="N116" s="26"/>
    </row>
    <row r="117" spans="1:18" s="5" customFormat="1" ht="40.5" customHeight="1" x14ac:dyDescent="0.3">
      <c r="A117" s="79"/>
      <c r="B117" s="80"/>
      <c r="C117" s="81" t="s">
        <v>5</v>
      </c>
      <c r="D117" s="17" t="s">
        <v>189</v>
      </c>
      <c r="E117" s="17"/>
      <c r="F117" s="17" t="s">
        <v>84</v>
      </c>
      <c r="G117" s="78" t="s">
        <v>22</v>
      </c>
      <c r="H117" s="41">
        <v>7</v>
      </c>
      <c r="I117" s="64">
        <v>1</v>
      </c>
      <c r="J117" s="55"/>
      <c r="K117" s="27"/>
      <c r="L117" s="27"/>
      <c r="M117" s="27"/>
      <c r="N117" s="26"/>
    </row>
    <row r="118" spans="1:18" s="5" customFormat="1" ht="33" customHeight="1" x14ac:dyDescent="0.3">
      <c r="A118" s="79"/>
      <c r="B118" s="80"/>
      <c r="C118" s="82" t="s">
        <v>5</v>
      </c>
      <c r="D118" s="19" t="s">
        <v>178</v>
      </c>
      <c r="E118" s="17"/>
      <c r="F118" s="17" t="s">
        <v>90</v>
      </c>
      <c r="G118" s="78" t="s">
        <v>22</v>
      </c>
      <c r="H118" s="41">
        <v>7</v>
      </c>
      <c r="I118" s="63">
        <v>1</v>
      </c>
      <c r="J118" s="55"/>
      <c r="K118" s="27"/>
      <c r="L118" s="27"/>
      <c r="M118" s="27"/>
      <c r="N118" s="26"/>
    </row>
    <row r="119" spans="1:18" s="5" customFormat="1" ht="33" customHeight="1" x14ac:dyDescent="0.3">
      <c r="A119" s="79"/>
      <c r="B119" s="80"/>
      <c r="C119" s="83" t="str">
        <f t="shared" ref="C119" si="0">C118</f>
        <v>И</v>
      </c>
      <c r="D119" s="19" t="s">
        <v>179</v>
      </c>
      <c r="E119" s="65"/>
      <c r="F119" s="17" t="s">
        <v>90</v>
      </c>
      <c r="G119" s="78" t="s">
        <v>22</v>
      </c>
      <c r="H119" s="41">
        <v>7</v>
      </c>
      <c r="I119" s="63">
        <v>1</v>
      </c>
      <c r="J119" s="55"/>
      <c r="K119" s="27"/>
      <c r="L119" s="27"/>
      <c r="M119" s="27"/>
      <c r="N119" s="26"/>
    </row>
    <row r="120" spans="1:18" s="5" customFormat="1" ht="33" customHeight="1" x14ac:dyDescent="0.3">
      <c r="A120" s="79"/>
      <c r="B120" s="80"/>
      <c r="C120" s="83" t="s">
        <v>5</v>
      </c>
      <c r="D120" s="19" t="s">
        <v>180</v>
      </c>
      <c r="E120" s="65"/>
      <c r="F120" s="17" t="s">
        <v>90</v>
      </c>
      <c r="G120" s="78" t="s">
        <v>22</v>
      </c>
      <c r="H120" s="41">
        <v>8</v>
      </c>
      <c r="I120" s="63">
        <v>1</v>
      </c>
      <c r="J120" s="55"/>
      <c r="K120" s="27"/>
      <c r="L120" s="27"/>
      <c r="M120" s="27"/>
      <c r="N120" s="26"/>
    </row>
    <row r="121" spans="1:18" s="5" customFormat="1" ht="47.25" x14ac:dyDescent="0.3">
      <c r="A121" s="79"/>
      <c r="B121" s="80"/>
      <c r="C121" s="77" t="s">
        <v>5</v>
      </c>
      <c r="D121" s="19" t="s">
        <v>47</v>
      </c>
      <c r="E121" s="19"/>
      <c r="F121" s="19" t="s">
        <v>48</v>
      </c>
      <c r="G121" s="78" t="s">
        <v>22</v>
      </c>
      <c r="H121" s="41">
        <v>8</v>
      </c>
      <c r="I121" s="64">
        <v>1</v>
      </c>
      <c r="J121" s="55"/>
      <c r="K121" s="27"/>
      <c r="L121" s="27"/>
      <c r="M121" s="27"/>
      <c r="N121" s="26"/>
    </row>
    <row r="122" spans="1:18" s="5" customFormat="1" ht="72" customHeight="1" x14ac:dyDescent="0.3">
      <c r="A122" s="79"/>
      <c r="B122" s="80"/>
      <c r="C122" s="77" t="s">
        <v>5</v>
      </c>
      <c r="D122" s="19" t="s">
        <v>49</v>
      </c>
      <c r="E122" s="17"/>
      <c r="F122" s="19" t="s">
        <v>50</v>
      </c>
      <c r="G122" s="78" t="s">
        <v>22</v>
      </c>
      <c r="H122" s="41">
        <v>8</v>
      </c>
      <c r="I122" s="64">
        <v>0.5</v>
      </c>
      <c r="J122" s="55"/>
      <c r="K122" s="27"/>
      <c r="L122" s="27"/>
      <c r="M122" s="27"/>
      <c r="N122" s="26"/>
    </row>
    <row r="123" spans="1:18" x14ac:dyDescent="0.25">
      <c r="A123" s="44"/>
      <c r="B123" s="50"/>
      <c r="C123" s="46"/>
      <c r="D123" s="49"/>
      <c r="E123" s="46"/>
      <c r="F123" s="49"/>
      <c r="G123" s="84" t="s">
        <v>16</v>
      </c>
      <c r="H123" s="84"/>
      <c r="I123" s="85">
        <f>I7+I40+I59+I80+I104</f>
        <v>100</v>
      </c>
    </row>
  </sheetData>
  <mergeCells count="5">
    <mergeCell ref="B7:H7"/>
    <mergeCell ref="B40:H40"/>
    <mergeCell ref="B59:H59"/>
    <mergeCell ref="B80:H80"/>
    <mergeCell ref="B104:H104"/>
  </mergeCells>
  <phoneticPr fontId="14" type="noConversion"/>
  <pageMargins left="0.7" right="0.7" top="0.75" bottom="0.75" header="0.3" footer="0.3"/>
  <pageSetup paperSize="9" scale="49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4" sqref="B14"/>
    </sheetView>
  </sheetViews>
  <sheetFormatPr defaultColWidth="11" defaultRowHeight="15.75" x14ac:dyDescent="0.25"/>
  <cols>
    <col min="1" max="1" width="11" style="42"/>
    <col min="2" max="2" width="56.875" style="43" customWidth="1"/>
  </cols>
  <sheetData>
    <row r="1" spans="1:2" ht="27.95" customHeight="1" x14ac:dyDescent="0.25">
      <c r="A1" s="21" t="s">
        <v>13</v>
      </c>
      <c r="B1" s="21"/>
    </row>
    <row r="2" spans="1:2" ht="19.5" customHeight="1" x14ac:dyDescent="0.25">
      <c r="A2" s="39">
        <v>1</v>
      </c>
      <c r="B2" s="40" t="s">
        <v>75</v>
      </c>
    </row>
    <row r="3" spans="1:2" ht="19.5" customHeight="1" x14ac:dyDescent="0.25">
      <c r="A3" s="39">
        <v>2</v>
      </c>
      <c r="B3" s="40" t="s">
        <v>76</v>
      </c>
    </row>
    <row r="4" spans="1:2" ht="19.5" customHeight="1" x14ac:dyDescent="0.25">
      <c r="A4" s="39">
        <v>3</v>
      </c>
      <c r="B4" s="40" t="s">
        <v>77</v>
      </c>
    </row>
    <row r="5" spans="1:2" ht="19.5" customHeight="1" x14ac:dyDescent="0.25">
      <c r="A5" s="41">
        <v>4</v>
      </c>
      <c r="B5" s="19" t="s">
        <v>78</v>
      </c>
    </row>
    <row r="6" spans="1:2" ht="36" customHeight="1" x14ac:dyDescent="0.25">
      <c r="A6" s="41">
        <v>5</v>
      </c>
      <c r="B6" s="19" t="s">
        <v>79</v>
      </c>
    </row>
    <row r="7" spans="1:2" ht="19.5" customHeight="1" x14ac:dyDescent="0.25">
      <c r="A7" s="41">
        <v>6</v>
      </c>
      <c r="B7" s="19" t="s">
        <v>80</v>
      </c>
    </row>
    <row r="8" spans="1:2" ht="19.5" customHeight="1" x14ac:dyDescent="0.25">
      <c r="A8" s="41">
        <v>7</v>
      </c>
      <c r="B8" s="19" t="s">
        <v>81</v>
      </c>
    </row>
    <row r="9" spans="1:2" ht="19.5" customHeight="1" x14ac:dyDescent="0.25">
      <c r="A9" s="41">
        <v>8</v>
      </c>
      <c r="B9" s="19" t="s">
        <v>82</v>
      </c>
    </row>
    <row r="10" spans="1:2" ht="19.5" customHeight="1" x14ac:dyDescent="0.25">
      <c r="A10" s="41">
        <v>9</v>
      </c>
      <c r="B10" s="19" t="s">
        <v>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2025-03-31T12:24:45Z</cp:lastPrinted>
  <dcterms:created xsi:type="dcterms:W3CDTF">2022-11-09T22:53:43Z</dcterms:created>
  <dcterms:modified xsi:type="dcterms:W3CDTF">2025-04-08T13:45:27Z</dcterms:modified>
</cp:coreProperties>
</file>