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77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/>
  <c r="E9"/>
  <c r="G67" i="1" l="1"/>
  <c r="G62"/>
  <c r="G57" l="1"/>
  <c r="G52"/>
  <c r="G53"/>
  <c r="G51"/>
  <c r="A4" i="7" l="1"/>
  <c r="A2"/>
  <c r="C14" i="5"/>
  <c r="C13"/>
  <c r="C12"/>
  <c r="G28" s="1"/>
  <c r="C11"/>
  <c r="G10"/>
  <c r="E10"/>
  <c r="C10"/>
  <c r="G9"/>
  <c r="E9"/>
  <c r="C9"/>
  <c r="C8"/>
  <c r="D7"/>
  <c r="C6"/>
  <c r="A4"/>
  <c r="A2"/>
  <c r="C14" i="1"/>
  <c r="C13"/>
  <c r="C12"/>
  <c r="C11"/>
  <c r="G10"/>
  <c r="E10"/>
  <c r="C10"/>
  <c r="G9"/>
  <c r="E9"/>
  <c r="C9"/>
  <c r="C8"/>
  <c r="D7"/>
  <c r="C6"/>
  <c r="A4"/>
  <c r="A2"/>
  <c r="A2" i="4"/>
  <c r="A4"/>
  <c r="C10"/>
  <c r="D7"/>
  <c r="C6"/>
  <c r="C11"/>
  <c r="G9"/>
  <c r="G10"/>
  <c r="E10"/>
  <c r="C12"/>
  <c r="C13"/>
  <c r="C14"/>
  <c r="C8"/>
  <c r="G78" i="1" l="1"/>
  <c r="G90"/>
  <c r="G91"/>
  <c r="G72"/>
  <c r="G36" i="5"/>
  <c r="G37"/>
  <c r="G17"/>
  <c r="G19"/>
  <c r="G32"/>
  <c r="G20"/>
  <c r="G33"/>
  <c r="G21"/>
  <c r="G34"/>
  <c r="G22"/>
  <c r="G35"/>
  <c r="G23"/>
  <c r="G38"/>
  <c r="G31"/>
  <c r="G24"/>
  <c r="G25"/>
  <c r="G26"/>
  <c r="G27"/>
  <c r="G29"/>
  <c r="G30"/>
  <c r="G86" i="1"/>
  <c r="G87"/>
  <c r="G88"/>
  <c r="G85"/>
  <c r="G83"/>
  <c r="G81"/>
  <c r="G84"/>
  <c r="G80"/>
  <c r="G89"/>
  <c r="G82"/>
  <c r="G79"/>
  <c r="G77"/>
  <c r="G76"/>
  <c r="G71"/>
  <c r="G75"/>
  <c r="G74"/>
  <c r="G73"/>
  <c r="G26"/>
  <c r="G61"/>
  <c r="G59"/>
  <c r="G36"/>
  <c r="G46"/>
  <c r="G28"/>
  <c r="G27"/>
  <c r="G44"/>
  <c r="G42"/>
  <c r="G41"/>
  <c r="G31"/>
  <c r="G39"/>
  <c r="G35"/>
  <c r="G50"/>
  <c r="G60"/>
  <c r="G38"/>
  <c r="G37"/>
  <c r="G30"/>
  <c r="G58"/>
  <c r="G34"/>
  <c r="G56"/>
  <c r="G55"/>
  <c r="G33"/>
  <c r="G54"/>
  <c r="G32"/>
  <c r="G18" i="5"/>
  <c r="G69" i="4"/>
  <c r="G70"/>
  <c r="G71"/>
  <c r="G72"/>
  <c r="G73"/>
  <c r="G74"/>
  <c r="G75"/>
  <c r="G41" i="5"/>
  <c r="G79" i="4"/>
  <c r="G78"/>
</calcChain>
</file>

<file path=xl/sharedStrings.xml><?xml version="1.0" encoding="utf-8"?>
<sst xmlns="http://schemas.openxmlformats.org/spreadsheetml/2006/main" count="819" uniqueCount="359">
  <si>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</si>
  <si>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</si>
  <si>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</si>
  <si>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</si>
  <si>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</si>
  <si>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</si>
  <si>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</si>
  <si>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</si>
  <si>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</si>
  <si>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</si>
  <si>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</si>
  <si>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</si>
  <si>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</si>
  <si>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</si>
  <si>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</si>
  <si>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</si>
  <si>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</si>
  <si>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</si>
  <si>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</si>
  <si>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</si>
  <si>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</si>
  <si>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</si>
  <si>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</si>
  <si>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</si>
  <si>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</si>
  <si>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</si>
  <si>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</si>
  <si>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</si>
  <si>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</si>
  <si>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</si>
  <si>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</si>
  <si>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Площадь зоны: не менее 13 кв.м.</t>
  </si>
  <si>
    <t>Источник бесперебойного питания</t>
  </si>
  <si>
    <t>Операционная система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</si>
  <si>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</si>
  <si>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</si>
  <si>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</si>
  <si>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Программное обеспечение для сканирования</t>
  </si>
  <si>
    <t>в зависимости от установленного оборудования</t>
  </si>
  <si>
    <t>Бумага А4</t>
  </si>
  <si>
    <t>Скотч малярный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</si>
  <si>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</si>
  <si>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</si>
  <si>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</si>
  <si>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</si>
  <si>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</si>
  <si>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Маркер черный</t>
  </si>
  <si>
    <t>Ножницы</t>
  </si>
  <si>
    <t>Линейка</t>
  </si>
  <si>
    <t>Дырокол для листов</t>
  </si>
  <si>
    <t xml:space="preserve">Простой карандаш </t>
  </si>
  <si>
    <t>Точилка для карандашей</t>
  </si>
  <si>
    <t>Нож канцелярский</t>
  </si>
  <si>
    <t>Сигнальная лента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</si>
  <si>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</si>
  <si>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</si>
  <si>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</si>
  <si>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</si>
  <si>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</si>
  <si>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</si>
  <si>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</si>
  <si>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</si>
  <si>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</si>
  <si>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</si>
  <si>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</si>
  <si>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</si>
  <si>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</si>
  <si>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</si>
  <si>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</si>
  <si>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</si>
  <si>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</si>
  <si>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</si>
  <si>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</si>
  <si>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</si>
  <si>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</si>
  <si>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</si>
  <si>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</si>
  <si>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</si>
  <si>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</si>
  <si>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</si>
  <si>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</si>
  <si>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</si>
  <si>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</si>
  <si>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</si>
  <si>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</si>
  <si>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</si>
  <si>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</si>
  <si>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Покрытие пола: плитка/каменное покрытие на всю зону</t>
  </si>
  <si>
    <t>Контур заземления для электропитания и сети слаботочных подключений (при необходимости) : требуется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</si>
  <si>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требуется</t>
    </r>
  </si>
  <si>
    <t>Освещение: Допустимо верхнее искусственное освещение ( не менее 300 люкс)</t>
  </si>
  <si>
    <t>Контур заземления для электропитания и сети слаботочных подключений (при необходимости) : не требуется</t>
  </si>
  <si>
    <t>Складское помещение</t>
  </si>
  <si>
    <t>Подведение/ отведение ГХВС (при необходимости) : требуется</t>
  </si>
  <si>
    <t>Площадь зоны: не менее 30 кв.м.</t>
  </si>
  <si>
    <t>Канцелярские принадлежности</t>
  </si>
  <si>
    <t>Пластиковые  папки конверты цветные на каждого участника</t>
  </si>
  <si>
    <t>Планшет для бумаг с зажимом на каждого эксперта</t>
  </si>
  <si>
    <t>Критически важные характеристики позиции отсутствуют</t>
  </si>
  <si>
    <t>Корзина для мусора</t>
  </si>
  <si>
    <t>Стол переговорный</t>
  </si>
  <si>
    <t>Вешалка напольная</t>
  </si>
  <si>
    <t>С плечиками на каждого эксперта</t>
  </si>
  <si>
    <t>МФУ (принтер и сканер)</t>
  </si>
  <si>
    <t>Обрудование ИТ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</si>
  <si>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</si>
  <si>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Оснащение не менее, чем по приказу Министерства здравоохранения Российской Федерации от 15.12.2020 г. № 1331н «Об утверждении требований к комплектации медицинскими изделиями аптечки для оказания первой помощи работникам»</t>
  </si>
  <si>
    <t>Санитарно-эпидемиологические правила и нормативы СанПиН 2.1.4.1116-02 «Питьевая вода. Гигиенические требования к качеству воды, расфасованной в емкости. Контроль качества»</t>
  </si>
  <si>
    <t xml:space="preserve">Освещение: Допустимо верхнее искусственное освещение (не менее 300 люкс) </t>
  </si>
  <si>
    <t>Стол производственный разделочный</t>
  </si>
  <si>
    <t>Габаритные размеры: 1200х600х850 мм, Материал столешницы: нержавеющая сталь</t>
  </si>
  <si>
    <t>Весы для простого взвешивания</t>
  </si>
  <si>
    <t>Назначение весов: Для простого взвешивания</t>
  </si>
  <si>
    <t xml:space="preserve">Холодильный шкаф
</t>
  </si>
  <si>
    <t>Диапазон рабочих температур: 0…+6 °C</t>
  </si>
  <si>
    <t xml:space="preserve">Стеллаж сплошной разборный, 4х уровневый  </t>
  </si>
  <si>
    <t>Габаритные размеры: 800х500х1800 мм, Материал каркаса: нержавеющая сталь</t>
  </si>
  <si>
    <t xml:space="preserve">Ножи поварские </t>
  </si>
  <si>
    <t>На усмотрение организатора</t>
  </si>
  <si>
    <t>Инвентарь</t>
  </si>
  <si>
    <t xml:space="preserve">Доска разделочная </t>
  </si>
  <si>
    <t xml:space="preserve">Стол с моечной ванной </t>
  </si>
  <si>
    <t>Смеситель для холодной и горячей воды</t>
  </si>
  <si>
    <t>Электричество: подключение к сети  220 Вольт</t>
  </si>
  <si>
    <t>Противень  алюминевый 600х400  без  перфорации</t>
  </si>
  <si>
    <t>Ширина (мм): 600, Глубина (мм): 400, Высота (мм): 15, Наличие перфорации: Нет</t>
  </si>
  <si>
    <t>Инструмент</t>
  </si>
  <si>
    <t>Противень алюминиевый  600x400 мм перфорированный</t>
  </si>
  <si>
    <t>Ширина (мм): 600, Глубина (мм): 400, Высота (мм): 15, Наличие перфорации: Да</t>
  </si>
  <si>
    <t>Стол с моечной ванной 1000х600х850 (правая-, левая)</t>
  </si>
  <si>
    <t>Презентационный  стол</t>
  </si>
  <si>
    <t>Средства для уборки (набор совок и щетка)</t>
  </si>
  <si>
    <t>Пластмассовый скребок  “Трапеция”</t>
  </si>
  <si>
    <t>Рукавица для пекарей с длинной манжетой</t>
  </si>
  <si>
    <t>пара</t>
  </si>
  <si>
    <t>Спецодежда, спецобувь</t>
  </si>
  <si>
    <t>конкурсант привозит с собой</t>
  </si>
  <si>
    <t>Стол производственный на профиле</t>
  </si>
  <si>
    <t>Габаритные размеры: 1200х600х850 мм</t>
  </si>
  <si>
    <t>Респиратор/маска</t>
  </si>
  <si>
    <t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эксперта к сети Ethernet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</si>
  <si>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</si>
  <si>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</si>
  <si>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</si>
  <si>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Пергамент жиронепроницаемый</t>
  </si>
  <si>
    <t>Расходный материал</t>
  </si>
  <si>
    <t>Фольга рулон</t>
  </si>
  <si>
    <t>29см х 10 м</t>
  </si>
  <si>
    <t>рул</t>
  </si>
  <si>
    <t>Вилки пластик</t>
  </si>
  <si>
    <t>Материал пластик</t>
  </si>
  <si>
    <t>Тарелки пластик</t>
  </si>
  <si>
    <t>Материал пластик d15-20</t>
  </si>
  <si>
    <t>Бумажные полотенца</t>
  </si>
  <si>
    <t>В виде руллона, 2-х слойные</t>
  </si>
  <si>
    <t>Губка для мытья посуды</t>
  </si>
  <si>
    <t>Полотенца</t>
  </si>
  <si>
    <t>Салфетки бумажные</t>
  </si>
  <si>
    <t>Однослойные, 24*24 см</t>
  </si>
  <si>
    <t>Объем 350 мл</t>
  </si>
  <si>
    <t>Объем 500 мл</t>
  </si>
  <si>
    <t>Объем 1000 мл</t>
  </si>
  <si>
    <t>Стаканы одноразовые</t>
  </si>
  <si>
    <t>Объем 200 мл</t>
  </si>
  <si>
    <t>Пакеты для мусора</t>
  </si>
  <si>
    <t>Объем 200 л</t>
  </si>
  <si>
    <t>Чашки пластиковые для горяч.</t>
  </si>
  <si>
    <t>Стрейч-пленка для ручной упаковки</t>
  </si>
  <si>
    <t>29см x 20 м, 10 мкм</t>
  </si>
  <si>
    <t>Вода</t>
  </si>
  <si>
    <t>Вода питьевая, в бутыле 19 литров, для куллера</t>
  </si>
  <si>
    <t>Моющее средство для посуды</t>
  </si>
  <si>
    <t>Перчатки для выкладки готовых изделий</t>
  </si>
  <si>
    <t>Электричество: подключение к сети 220 Вольт и 380 Вольт</t>
  </si>
  <si>
    <t>Поролон + чистящий слой (аброзив)</t>
  </si>
  <si>
    <t>Доска деревянная</t>
  </si>
  <si>
    <t>Свердловская область</t>
  </si>
  <si>
    <t>ГАПОУ СО "Екатеринбурский экономико-технологический колледж"</t>
  </si>
  <si>
    <t>г. Екатеринбург, ул. Ясная дом 1, корпус 5</t>
  </si>
  <si>
    <t>Шкаф шоковой заморозки Finist ORSO-2/15</t>
  </si>
  <si>
    <t>Количество уровней: 30
Расстояние между уровнями: 65 мм
Формат противня: 600x400 мм</t>
  </si>
  <si>
    <t>Допустимая температура наружного воздуха: Охлаждение, °С от +18 до +43 Обогрев, °С от –7 до +24</t>
  </si>
  <si>
    <t>Габаритные размеры (ДxШxВ): 2430х910х1215 мм Диаметр роликов: 60 мм Длина роликов: 550 мм Напряжение питания: 380/50/3 В. Потребляемая мощность: 0,55 кВт. Размер рабочей поверхности: 550х1000 мм Диапазон расстояние между роликами: от 0 до 38 мм</t>
  </si>
  <si>
    <t>Тестораскаточная машина, Rollmatic (Италия), R55/10/педаль</t>
  </si>
  <si>
    <t xml:space="preserve">Объем чаши - 2,2 л Производительность ледогенератора составляет 10-15 кг льда в сутки (примерно 90 г за 10 минут, что соответствует 9 кубикам льда). </t>
  </si>
  <si>
    <t>Кондинционер настенный Lessar LS-H12KPA2</t>
  </si>
  <si>
    <t>Материал корпуса: Нержавеющая сталь
Производительность (кг/сут): 20
Тип льда: Гранулированный</t>
  </si>
  <si>
    <t>Материал метал, 8 ячеек</t>
  </si>
  <si>
    <t>Ящики для участников (1 ячейка на конкурсанта)</t>
  </si>
  <si>
    <t>Столы офисные</t>
  </si>
  <si>
    <t xml:space="preserve">	Напольная вешалка, цвет белый Размеры: Ширина: 99 см Глубина: 46 см Высота: 151 см Макс нагрузка: 20 кг</t>
  </si>
  <si>
    <t>Объем 15 л</t>
  </si>
  <si>
    <t>Вытяжной зонт XEBHC-HCEU</t>
  </si>
  <si>
    <t xml:space="preserve">	Производитель : Unox (Италия) Модель: XEBHC-HCEU Потребляемая мощность: 0,1 кВт Напряжение сети: 220В Предназначен для электрических конвекционных печей серии BakerTop MIND.Maps с панелями управления Plus и One и размером противней 600х400 мм. Производительность 310-390 м3/ч. Диаметр выходной трубы 121 мм. Ширина: 860мм Глубина: 1145мм Высота: 240мм Вес: 34,3 кг. </t>
  </si>
  <si>
    <t>Печь подовая XEBDC-02EU-D</t>
  </si>
  <si>
    <t>Габаритные размеры (ДxШxВ): 860х1150х400 мм Размер рабочей камеры (ДxШxВ): 620х883х224 мм Подача влажности в камеру (в диапазоне от 10 до 100% с шагом 10) Быстрое удаление влажности из камеры (в диапазоне от 10 до 100% с шагом 10) 99 программ в памяти, каждая по 10 шагов Материал пода: Шамотный камень. Самостоятельная панель управления.</t>
  </si>
  <si>
    <t>Печь конвекционная XEBC-06EU-E1R</t>
  </si>
  <si>
    <t>Печь электрическая конвекционная 6 противней 600*400мм (Потребляемая мощность: 9,9 кВт. 380В., Вес: 103,1 кг., Габаритные размеры (LxDxH): 860х957х843 мм.), Максимальная температура готовки 260° C. Сенсорная панель управления MASTER.Touch ONE. Печь XEBC-6EU-E1R имеет вентиляторы с реверсивным движением. 4 скорости вентилятора. Пароувлажнение. Система удаления влажности из камеры. Автоматическая моющая система Rotor.KLEAN (4 автоматических цикла мойки).Вместимость 6 противней размером 600х400. Расстояние между уровнями : 80мм</t>
  </si>
  <si>
    <t>Расстоечный шкаф XEBPC-12EU-C</t>
  </si>
  <si>
    <t xml:space="preserve">	Шкаф расстоечный на 12 противней, управление от печи (Потребляемая мощность: 2,4 кВт., 220В. Габаритные размеры (LxDxH): 862х890х762 мм.) •Расстояние между направляющими - 75 мм •Количество дверей: 2 шт •Maх температура : 50 С</t>
  </si>
  <si>
    <t>Стол производственный разделочный 1800х600х850мм</t>
  </si>
  <si>
    <t>Стол 1800х600х850мм, полка сплошная, Каркас - гнутый угловой профиль, из оцинкованной стали. Столешница из нерж.стали марки AISI 430 Опорные подпятники с регулируемыми полиамидными опорами. В комплекте : сплошная полка из нержавеющей стали., отступ задних ног 50ммь</t>
  </si>
  <si>
    <t>Весы для простого взвешивания CAS SW-5</t>
  </si>
  <si>
    <t>Назначение весов: Для простого взвешивания, Наименьший предел взвешивания (кг): 0,002, Цена поверочного деления, (г): 2,Предел взвешивания (кг): 5, Тип питания: От сети</t>
  </si>
  <si>
    <t>Индукционная плита INDOKOR IN3500</t>
  </si>
  <si>
    <t>Габаритные размеры (ДxШxВ): 340x445x115 мм Напряжение сети: 220В Потребляемая мощность: 3,5 кВт Поверхность Schott Ceran - Германия Корпус из нержавеющей стали Таймер в диапазоне: 0-180 мин LED дисплей 10 уровней мощности (500-3500W) Температурный диапазон: от 60 до 240 °С Электронная защита от перегрева</t>
  </si>
  <si>
    <t>Планетарный миксер Bear Varimixer TEDDY 5L</t>
  </si>
  <si>
    <t>Ширина: 240 мм, Высота: 400 мм, Глубина: 462 мм, Мощность: 0.5 кВт, Напряжение: 220 В, Механизм поднятия головы: подъемная траверса, Число скоростей: вариатор (плавная регулировка), Скорость вращения венчика: от 78 до 422 об/мин., Вращение дежи: нет, Объем дежи: 5 л, Материал дежи: Нержавеющая сталь, 3 насадки: крюк, венчик, лопатка (из нержавеющей стали) </t>
  </si>
  <si>
    <t>Спиральный тестомес двухскоростной Apach (Италия) ASM22R 2S 3Ф</t>
  </si>
  <si>
    <t>(Потребляемая мощность: 0,75 кВт., Вес: 73 кг., Габаритные размеры (LxDxH): 385x670x725 мм., Объем резервуара: 22 л.) Редуктор, погруженный в масленную ванну, обеспечивает бессшумную работу. Модель оснащена колесами и таймером. Дежа, спираль, центральная стойка и защитная решетка выполнены из нержавеющей стали. 2 скорости. Месильный орган - спиральынй</t>
  </si>
  <si>
    <t xml:space="preserve">Стол рабочий холодильный с распашными дверями Finist (Россия) СХС-600-2
</t>
  </si>
  <si>
    <t>Стол рабочий холодильный с распашными дверями, 2 двери, брендирование. (Потребляемая мощность: 0,5 кВт., 220В (Диапазон температур: -2...+8 'С, Габаритные размеры (LxDxH): 1400х600х850 мм.</t>
  </si>
  <si>
    <t>Габаритные размеры: 1000х600х850 мм, Размер мойки: 500х400х400, Материал каркаса: нержавеющая сталь AISI 430</t>
  </si>
  <si>
    <t>Вид аэратора - Пластиковый аэратор; Тип смесителя - Двуручковый; Тип корпуса - Поворотный; Тип установки - На мойку; Наличие душевого гарнитура - Нет; Цвет - Хром;</t>
  </si>
  <si>
    <t>Тележка-шпилька СМК (сварн.,нерж.,14 уровней,размер листа 400х600)</t>
  </si>
  <si>
    <t>Неразборная, вместимость: 14 противней 600х400, задний ограничитель, 4 поворотных колеса, два колеса с фиксатором, Материал: нержавеющая сталь AISI 430</t>
  </si>
  <si>
    <t xml:space="preserve">	Габаритные размеры (ДxШxВ): 1400х500х850 мм Столешница из цельноламельного Бука толщиной 40мм, покрытая твердым маслом для столешниц, верхняя кромка с радиусом R=6.3мм, Каркас сварной из профильной нержавеющей трубы марки AISI 430 40х40х1,2мм Полка с усилением из нержавеющей стали марки AISI 430 толщиной 0,8мм</t>
  </si>
  <si>
    <t xml:space="preserve">Стеллаж сплошной разборный, 4х уровневый </t>
  </si>
  <si>
    <t>Габаритные размеры: 600х500х1800 мм, Материал каркаса: нержавеющая сталь AISI 430, Материал полки: нержавеющая сталь AISI 430</t>
  </si>
  <si>
    <t>Контейнеры для муки</t>
  </si>
  <si>
    <t>Объем: 81л Габаритный размер: 740х330х710мм Цвет: белый Колеса: 4 шт</t>
  </si>
  <si>
    <t>Бак для мусора</t>
  </si>
  <si>
    <t xml:space="preserve">	Объем 60 л, материал: пластик</t>
  </si>
  <si>
    <t>шт на конкурсанта</t>
  </si>
  <si>
    <t>Контейнер с крышкой</t>
  </si>
  <si>
    <t>Объем: 5 л Габаритный размер: 330x190x120 мм</t>
  </si>
  <si>
    <t>Материал: нержавеющая сталь
Объем: 0,8 л</t>
  </si>
  <si>
    <t>Миска глубокая</t>
  </si>
  <si>
    <t>Материал: нержавеющая сталь
Объем: 0,5 л</t>
  </si>
  <si>
    <t>Материал: нержавеющая сталь
Объем: 1 л</t>
  </si>
  <si>
    <t>Поднос столовый</t>
  </si>
  <si>
    <t xml:space="preserve">Набор досок  разделочных пластиковых </t>
  </si>
  <si>
    <t>Доски: Габаритные размеры (ДxШxВ): 500х350х18 мм, (желтая, белая, красная, зелёная, синяя, коричневая) + подставка
Подставка: Габаритные размеры (ДxШxВ): 270х270х280 мм Материал: Нержавеющая сталь Кол-во ячеек: 6 шт</t>
  </si>
  <si>
    <t>Материал: дерево береза (массив), покрытая маслом
Д: 500 мм
Ш: 300 мм
В: 20 мм
Форма доски: прямоугольник</t>
  </si>
  <si>
    <t>Габаритный размер (ДхШ): 150х110мм
Материал: Полипропилен</t>
  </si>
  <si>
    <t>Длина: 430мм</t>
  </si>
  <si>
    <t>Набор совков для сыпухих продуктов</t>
  </si>
  <si>
    <t>Объем: 360 гр; 1140 гр; 720 гр
Материал: алюминий</t>
  </si>
  <si>
    <t>набор</t>
  </si>
  <si>
    <t>Сотейник</t>
  </si>
  <si>
    <t>Длина: 205 мм
Материал: нержавеющая сталь AISI430
Толщина ручки: 2,0 мм
Полировка: зеркальная</t>
  </si>
  <si>
    <t>Объем: 2,5  л</t>
  </si>
  <si>
    <t>Объем: 6 л</t>
  </si>
  <si>
    <t>Таз пластиковые</t>
  </si>
  <si>
    <t>Таз пластиковые с крышкой</t>
  </si>
  <si>
    <t>Объем: 3,5 л</t>
  </si>
  <si>
    <t>Скалка</t>
  </si>
  <si>
    <t>Скалка с вращающимися  ручками
Длина: 300 мм
Диаметр:60 мм
Материал: дерево</t>
  </si>
  <si>
    <t>шт.</t>
  </si>
  <si>
    <t>Венчик</t>
  </si>
  <si>
    <t>Длина: 300мм
Количество спиц: 16
Материал: нержавеющая сталь</t>
  </si>
  <si>
    <t>Кружка  мерная</t>
  </si>
  <si>
    <t>Материал: полипропилен
Габаритные размеры: 145х200х140 мм
Объем: 1000 мл</t>
  </si>
  <si>
    <t>Лопата для подовой печи</t>
  </si>
  <si>
    <t>Длина (мм.) 600
Ширина (мм.) 350
Материал: металл
Цвет: бежевый</t>
  </si>
  <si>
    <t>Силиконовая лопатка</t>
  </si>
  <si>
    <t>Ложка столовая</t>
  </si>
  <si>
    <t>Вилка столовая</t>
  </si>
  <si>
    <t>Длина лопатки: 90мм
Длина ручки: 170мм
Материал лопатки: силикон
Материал ручки: пластик</t>
  </si>
  <si>
    <t>Пластмассовый скребок  “Круглый”</t>
  </si>
  <si>
    <t>Пульверизатор</t>
  </si>
  <si>
    <t>Объем 0,35 л</t>
  </si>
  <si>
    <t>Объем: 2,1 л
Габаритный размер (ДхШхВ): 190х185х90 мм
Материал: полипропилен</t>
  </si>
  <si>
    <t>Сито</t>
  </si>
  <si>
    <t>Диаметр: 260 мм
Длина ручки: 210 мм
Материал ручки: дерево
Материал сита: нерж.сталь</t>
  </si>
  <si>
    <t>Кисть кондитерская</t>
  </si>
  <si>
    <t xml:space="preserve">Длина: 210 мм 
Вид колец: одинаковые 
Покрытие лезвий: нет 
Страна происхождения: Китай 
Форма лезвий: остроконечные 
Материал: сталь 
Длина лезвия: 135 мм 
Схема вложения: 12 </t>
  </si>
  <si>
    <t>Держатель для полотенец</t>
  </si>
  <si>
    <t>Материал: пластик</t>
  </si>
  <si>
    <t>Сушилка для столовых приборов</t>
  </si>
  <si>
    <t>Материал: нержавеющая сталь</t>
  </si>
  <si>
    <t>Нож универсальный</t>
  </si>
  <si>
    <t>Длина лезвия: 188мм
Ширина лезвия: 25мм
Толщина лезвия: 2,5мм
Материал лезвия: Нержавеющая сталь
Материал ручки: пластик</t>
  </si>
  <si>
    <t>Сковорода</t>
  </si>
  <si>
    <t>Диаметр: 260 мм
Высота: 50 мм
Материал: нерж.сталь
Покрытие: антипригарное
Прочее: тройное дно, подходит для индукционной плиты</t>
  </si>
  <si>
    <t>Объем: 2 л
Материал: нержавеющая сталь
Прочее: тройное дно, подходит для индукционных плит</t>
  </si>
  <si>
    <t>Объем: 1 л
Материал: нержавеющая сталь
Прочее: тройное дно, подходит для индукционных плит</t>
  </si>
  <si>
    <t>Объем: 3 л
Материал: нержавеющая сталь
Прочее: тройное дно, подходит для индукционных плит</t>
  </si>
  <si>
    <t>Решетка для охлаждения хлеба</t>
  </si>
  <si>
    <t>Размер: 600х400 мм</t>
  </si>
  <si>
    <t>Стол трасформер</t>
  </si>
  <si>
    <t>Размер: 1200х600х720</t>
  </si>
  <si>
    <t>Температура выпечки до 220 градусов - Не оставляет следов до и после выпечки -  Размер листа: 60*40см</t>
  </si>
  <si>
    <t>Объем 60 л</t>
  </si>
  <si>
    <t>Антисептик для рук и поверхностей</t>
  </si>
  <si>
    <t>Объем: 0,75 л</t>
  </si>
  <si>
    <t>Объем: 1 литр</t>
  </si>
  <si>
    <t>Мыло для рук</t>
  </si>
  <si>
    <t>Средство для чистки плит Жироудалитель</t>
  </si>
  <si>
    <t>Одноразовый колпак</t>
  </si>
  <si>
    <t>Одноразовый халат</t>
  </si>
  <si>
    <t>Кофе натуральный в зернах</t>
  </si>
  <si>
    <t>Вид: арабика
Предназначение: для приготовления в автоматических кофемашинах, во френч-прессе</t>
  </si>
  <si>
    <t>Чай пакетированный (100 шт.)</t>
  </si>
  <si>
    <t>Чай черный /зелёный
Вид упаковки: пакетированный
Вкус: ассорти</t>
  </si>
  <si>
    <t>кг</t>
  </si>
  <si>
    <t>Объем 30 мл</t>
  </si>
  <si>
    <t>Табурет - лестница</t>
  </si>
  <si>
    <t>Тип: табурет-стремянка</t>
  </si>
  <si>
    <t>Объем: 18 л Габаритный размер: 340x300x170 мм</t>
  </si>
  <si>
    <t>Объем: 10 л Габаритный размер: 380x270x210 мм</t>
  </si>
  <si>
    <t>Объем: 12 л Габаритный размер: 290x290x210 мм</t>
  </si>
  <si>
    <t>Объем: 6 л Габаритный размер: 220x220x190 мм</t>
  </si>
  <si>
    <t>Объем: 7,5 л Габаритный размер: 220x220x230 мм</t>
  </si>
  <si>
    <t>Объем: 18 л Габаритный размер: 290x290x320 мм</t>
  </si>
  <si>
    <t>Нож поварской</t>
  </si>
  <si>
    <t>Длинна лезвия: 200 мм</t>
  </si>
  <si>
    <t>Скалка без вращающихся ручек
Длина: 230 мм
Диаметр: 40 мм
Материал: дерево</t>
  </si>
  <si>
    <t>Материал: натуральная щетина</t>
  </si>
  <si>
    <t>Материал: силикон</t>
  </si>
  <si>
    <t>Диаметр: 10 мм
Длина ручки: 120 мм
Материал ручки: нерж.сталь
Материал сита: нерж.сталь</t>
  </si>
  <si>
    <t>Кострюля</t>
  </si>
  <si>
    <t xml:space="preserve">Терка четырёхгранная </t>
  </si>
  <si>
    <t xml:space="preserve">	Длина: 230мм 
Материал: нерж.сталь/пластик</t>
  </si>
  <si>
    <t>Минеева Екатерина Васильевна</t>
  </si>
  <si>
    <t>mineeva.cet@yandex.ru</t>
  </si>
  <si>
    <t>Освещение: Допустимо верхнее искусственное освещение (не менее 500 люкс)</t>
  </si>
  <si>
    <t>Покрытие пола: плитка покрытие на всю зону</t>
  </si>
  <si>
    <t>Контейнеры одноразовые для пищевых продуктов</t>
  </si>
  <si>
    <t>Флеш-накопитель</t>
  </si>
  <si>
    <t>Бахилы</t>
  </si>
  <si>
    <t>Нетканный материал</t>
  </si>
  <si>
    <t>Материал, х/б ткань</t>
  </si>
  <si>
    <t>Белый пекарский китель (допустим цветной кант), длинные черные брюки или брюки в мелкую черно-белую клетку, специализированную защитную обувь белого или черного цвета с закрытым носком, фиксированной пяткой (кроксы запрещены), колпак или косынку, фартук белого цвета, носки белого цвета, закрывающие щиколотку</t>
  </si>
  <si>
    <t>Плотность 80 г/м2</t>
  </si>
  <si>
    <t>Ширина 54 мм</t>
  </si>
  <si>
    <t>Цвет синий</t>
  </si>
  <si>
    <t>Размер скоб 24/6</t>
  </si>
  <si>
    <t>Материал: металл</t>
  </si>
  <si>
    <t>Плотность 60 микрон</t>
  </si>
  <si>
    <t>Перманентный</t>
  </si>
  <si>
    <t>Длина лезвий 150 мм</t>
  </si>
  <si>
    <t>Длина 30 см</t>
  </si>
  <si>
    <t>Толщина пробивки 30 листов</t>
  </si>
  <si>
    <t>НВ</t>
  </si>
  <si>
    <t>Ширина лезвия 18 мм</t>
  </si>
  <si>
    <t>Формат А4</t>
  </si>
  <si>
    <t>Объем 16Gb</t>
  </si>
  <si>
    <t>Непромокаемые</t>
  </si>
  <si>
    <t>пар</t>
  </si>
  <si>
    <t>Материал: сталь</t>
  </si>
  <si>
    <t>Смеситель</t>
  </si>
  <si>
    <t>Для холодной и горячей воды</t>
  </si>
  <si>
    <t>Сетевой удлинитель</t>
  </si>
  <si>
    <t>На 5 розеток</t>
  </si>
  <si>
    <t>Персональный компьютер</t>
  </si>
  <si>
    <t>Intel Core i7-8700 CPU 3,2 GHz</t>
  </si>
  <si>
    <t>HP Color LaseJet Pro MFP M283</t>
  </si>
  <si>
    <t>Материал: металл, ткань</t>
  </si>
  <si>
    <t>1200*600</t>
  </si>
  <si>
    <t>Выходная мощность 1100 ВА/660 Вт</t>
  </si>
  <si>
    <t>Ледогенератор Clatronic EWB 3526</t>
  </si>
  <si>
    <t>Ледогенератор Hurakan HKN-GB20</t>
  </si>
  <si>
    <t>21.04.2025-24.04.2025</t>
  </si>
  <si>
    <t xml:space="preserve">Освещение: Допустимо верхнее искусственное освещение (не менее 500 люкс) </t>
  </si>
  <si>
    <t>Якутова Ирина Александровна</t>
  </si>
  <si>
    <t>yakytova@mail.ru</t>
  </si>
  <si>
    <t>Итоговый (межрегиональный) этап чемпионата по профессиональному мастерству "Профессионалы" в 2025 г.</t>
  </si>
  <si>
    <t>Хлебопечение (юниоры)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</si>
</sst>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3" fillId="0" borderId="19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0" fillId="0" borderId="0" xfId="1" applyFont="1"/>
    <xf numFmtId="0" fontId="1" fillId="0" borderId="0" xfId="1"/>
    <xf numFmtId="0" fontId="16" fillId="5" borderId="19" xfId="0" applyFont="1" applyFill="1" applyBorder="1" applyAlignment="1">
      <alignment vertical="center" wrapText="1"/>
    </xf>
    <xf numFmtId="0" fontId="16" fillId="0" borderId="19" xfId="0" applyFont="1" applyBorder="1" applyAlignment="1">
      <alignment vertical="center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19" xfId="0" applyFont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9" xfId="0" applyFont="1" applyBorder="1" applyAlignment="1">
      <alignment wrapText="1"/>
    </xf>
    <xf numFmtId="0" fontId="19" fillId="0" borderId="19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11" fillId="0" borderId="19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0" xfId="1"/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1" fillId="0" borderId="6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/>
    </xf>
    <xf numFmtId="0" fontId="11" fillId="0" borderId="19" xfId="1" applyFont="1" applyBorder="1" applyAlignment="1">
      <alignment vertical="center" wrapText="1"/>
    </xf>
    <xf numFmtId="0" fontId="11" fillId="0" borderId="5" xfId="1" applyFont="1" applyBorder="1"/>
    <xf numFmtId="0" fontId="11" fillId="0" borderId="1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/>
    </xf>
    <xf numFmtId="0" fontId="13" fillId="0" borderId="19" xfId="1" applyFont="1" applyBorder="1" applyAlignment="1">
      <alignment horizontal="center" vertical="center"/>
    </xf>
    <xf numFmtId="0" fontId="11" fillId="0" borderId="19" xfId="0" applyFont="1" applyBorder="1" applyAlignment="1">
      <alignment horizontal="justify" vertical="center" wrapText="1"/>
    </xf>
    <xf numFmtId="0" fontId="13" fillId="0" borderId="19" xfId="2" applyFont="1" applyFill="1" applyBorder="1" applyAlignment="1">
      <alignment horizontal="justify" vertical="center" wrapText="1"/>
    </xf>
    <xf numFmtId="0" fontId="16" fillId="6" borderId="19" xfId="0" applyFont="1" applyFill="1" applyBorder="1" applyAlignment="1">
      <alignment horizontal="left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19" xfId="1" applyFont="1" applyBorder="1" applyAlignme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19" xfId="1" applyFont="1" applyBorder="1" applyAlignment="1">
      <alignment wrapText="1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3" fillId="0" borderId="1" xfId="1" applyFont="1" applyBorder="1"/>
    <xf numFmtId="0" fontId="2" fillId="0" borderId="0" xfId="1" applyFont="1"/>
    <xf numFmtId="0" fontId="2" fillId="0" borderId="5" xfId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0" fontId="1" fillId="0" borderId="0" xfId="1"/>
    <xf numFmtId="0" fontId="2" fillId="0" borderId="18" xfId="1" applyFont="1" applyBorder="1" applyAlignment="1">
      <alignment horizontal="left" vertical="center" wrapText="1"/>
    </xf>
    <xf numFmtId="0" fontId="13" fillId="0" borderId="19" xfId="0" applyFont="1" applyBorder="1" applyAlignment="1">
      <alignment vertical="center" wrapText="1"/>
    </xf>
    <xf numFmtId="0" fontId="2" fillId="0" borderId="19" xfId="1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1" fillId="0" borderId="0" xfId="1"/>
    <xf numFmtId="0" fontId="1" fillId="0" borderId="0" xfId="1"/>
    <xf numFmtId="0" fontId="11" fillId="0" borderId="0" xfId="1" applyFont="1" applyBorder="1" applyAlignment="1">
      <alignment horizontal="left" vertical="center" wrapText="1"/>
    </xf>
    <xf numFmtId="0" fontId="11" fillId="9" borderId="19" xfId="0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0" fontId="11" fillId="9" borderId="19" xfId="2" applyFont="1" applyFill="1" applyBorder="1" applyAlignment="1">
      <alignment horizontal="left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19" xfId="2" applyBorder="1" applyAlignment="1">
      <alignment horizontal="right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Border="1" applyAlignment="1">
      <alignment horizontal="left" vertical="top" wrapText="1"/>
    </xf>
    <xf numFmtId="0" fontId="12" fillId="0" borderId="0" xfId="1" applyFont="1" applyBorder="1"/>
    <xf numFmtId="0" fontId="5" fillId="2" borderId="21" xfId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8" fillId="7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20" fillId="2" borderId="4" xfId="1" applyFont="1" applyFill="1" applyBorder="1" applyAlignment="1">
      <alignment horizontal="center" vertical="center"/>
    </xf>
    <xf numFmtId="0" fontId="20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18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yakytova@mail.ru" TargetMode="External"/><Relationship Id="rId1" Type="http://schemas.openxmlformats.org/officeDocument/2006/relationships/hyperlink" Target="mailto:mineeva.cet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abSelected="1" workbookViewId="0">
      <selection activeCell="B15" sqref="B15"/>
    </sheetView>
  </sheetViews>
  <sheetFormatPr defaultRowHeight="18.75"/>
  <cols>
    <col min="1" max="1" width="46.5703125" style="32" customWidth="1"/>
    <col min="2" max="2" width="90.5703125" style="33" customWidth="1"/>
  </cols>
  <sheetData>
    <row r="2" spans="1:2">
      <c r="B2" s="32"/>
    </row>
    <row r="3" spans="1:2">
      <c r="A3" s="34" t="s">
        <v>62</v>
      </c>
      <c r="B3" s="35" t="s">
        <v>358</v>
      </c>
    </row>
    <row r="4" spans="1:2" ht="37.5">
      <c r="A4" s="34" t="s">
        <v>84</v>
      </c>
      <c r="B4" s="35" t="s">
        <v>357</v>
      </c>
    </row>
    <row r="5" spans="1:2">
      <c r="A5" s="34" t="s">
        <v>61</v>
      </c>
      <c r="B5" s="35" t="s">
        <v>176</v>
      </c>
    </row>
    <row r="6" spans="1:2" ht="37.5">
      <c r="A6" s="34" t="s">
        <v>72</v>
      </c>
      <c r="B6" s="35" t="s">
        <v>177</v>
      </c>
    </row>
    <row r="7" spans="1:2">
      <c r="A7" s="34" t="s">
        <v>85</v>
      </c>
      <c r="B7" s="35" t="s">
        <v>178</v>
      </c>
    </row>
    <row r="8" spans="1:2">
      <c r="A8" s="34" t="s">
        <v>63</v>
      </c>
      <c r="B8" s="35" t="s">
        <v>353</v>
      </c>
    </row>
    <row r="9" spans="1:2">
      <c r="A9" s="34" t="s">
        <v>64</v>
      </c>
      <c r="B9" s="35" t="s">
        <v>355</v>
      </c>
    </row>
    <row r="10" spans="1:2">
      <c r="A10" s="34" t="s">
        <v>70</v>
      </c>
      <c r="B10" s="88" t="s">
        <v>356</v>
      </c>
    </row>
    <row r="11" spans="1:2">
      <c r="A11" s="34" t="s">
        <v>65</v>
      </c>
      <c r="B11" s="35">
        <v>79221251580</v>
      </c>
    </row>
    <row r="12" spans="1:2">
      <c r="A12" s="34" t="s">
        <v>66</v>
      </c>
      <c r="B12" s="35" t="s">
        <v>314</v>
      </c>
    </row>
    <row r="13" spans="1:2">
      <c r="A13" s="34" t="s">
        <v>71</v>
      </c>
      <c r="B13" s="88" t="s">
        <v>315</v>
      </c>
    </row>
    <row r="14" spans="1:2">
      <c r="A14" s="34" t="s">
        <v>67</v>
      </c>
      <c r="B14" s="35">
        <v>79623139072</v>
      </c>
    </row>
    <row r="15" spans="1:2">
      <c r="A15" s="34" t="s">
        <v>68</v>
      </c>
      <c r="B15" s="35">
        <v>14</v>
      </c>
    </row>
    <row r="16" spans="1:2">
      <c r="A16" s="34" t="s">
        <v>69</v>
      </c>
      <c r="B16" s="35">
        <v>7</v>
      </c>
    </row>
    <row r="17" spans="1:2">
      <c r="A17" s="34" t="s">
        <v>86</v>
      </c>
      <c r="B17" s="35">
        <v>18</v>
      </c>
    </row>
  </sheetData>
  <hyperlinks>
    <hyperlink ref="B13" r:id="rId1"/>
    <hyperlink ref="B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9"/>
  <sheetViews>
    <sheetView topLeftCell="A94" zoomScale="119" zoomScaleNormal="150" workbookViewId="0">
      <selection activeCell="C9" sqref="C9:D9"/>
    </sheetView>
  </sheetViews>
  <sheetFormatPr defaultColWidth="14.42578125" defaultRowHeight="15"/>
  <cols>
    <col min="1" max="1" width="5.140625" style="41" customWidth="1"/>
    <col min="2" max="2" width="52" style="28" customWidth="1"/>
    <col min="3" max="3" width="30.85546875" style="28" customWidth="1"/>
    <col min="4" max="4" width="22" style="28" customWidth="1"/>
    <col min="5" max="5" width="15.42578125" style="28" customWidth="1"/>
    <col min="6" max="6" width="19.7109375" style="28" bestFit="1" customWidth="1"/>
    <col min="7" max="7" width="14.42578125" style="28" customWidth="1"/>
    <col min="8" max="8" width="25" style="28" bestFit="1" customWidth="1"/>
    <col min="9" max="11" width="8.7109375" style="1" customWidth="1"/>
    <col min="12" max="16384" width="14.42578125" style="1"/>
  </cols>
  <sheetData>
    <row r="1" spans="1:10" s="25" customFormat="1" ht="20.25">
      <c r="A1" s="115" t="s">
        <v>82</v>
      </c>
      <c r="B1" s="115"/>
      <c r="C1" s="115"/>
      <c r="D1" s="115"/>
      <c r="E1" s="115"/>
      <c r="F1" s="115"/>
      <c r="G1" s="115"/>
      <c r="H1" s="115"/>
      <c r="I1" s="29"/>
      <c r="J1" s="29"/>
    </row>
    <row r="2" spans="1:10" s="25" customFormat="1" ht="20.25">
      <c r="A2" s="11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16"/>
      <c r="C2" s="116"/>
      <c r="D2" s="116"/>
      <c r="E2" s="116"/>
      <c r="F2" s="116"/>
      <c r="G2" s="116"/>
      <c r="H2" s="116"/>
      <c r="I2" s="30"/>
      <c r="J2" s="30"/>
    </row>
    <row r="3" spans="1:10" s="25" customFormat="1" ht="20.25">
      <c r="A3" s="115" t="s">
        <v>83</v>
      </c>
      <c r="B3" s="115"/>
      <c r="C3" s="115"/>
      <c r="D3" s="115"/>
      <c r="E3" s="115"/>
      <c r="F3" s="115"/>
      <c r="G3" s="115"/>
      <c r="H3" s="115"/>
      <c r="I3" s="29"/>
      <c r="J3" s="29"/>
    </row>
    <row r="4" spans="1:10" ht="20.25">
      <c r="A4" s="120" t="str">
        <f>'Информация о Чемпионате'!B3</f>
        <v>Хлебопечение (юниоры)</v>
      </c>
      <c r="B4" s="120"/>
      <c r="C4" s="120"/>
      <c r="D4" s="120"/>
      <c r="E4" s="120"/>
      <c r="F4" s="120"/>
      <c r="G4" s="120"/>
      <c r="H4" s="120"/>
      <c r="I4" s="29"/>
      <c r="J4" s="29"/>
    </row>
    <row r="5" spans="1:10">
      <c r="A5" s="108" t="s">
        <v>20</v>
      </c>
      <c r="B5" s="111"/>
      <c r="C5" s="111"/>
      <c r="D5" s="111"/>
      <c r="E5" s="111"/>
      <c r="F5" s="111"/>
      <c r="G5" s="111"/>
      <c r="H5" s="111"/>
      <c r="I5" s="29"/>
      <c r="J5" s="29"/>
    </row>
    <row r="6" spans="1:10" ht="15.75">
      <c r="A6" s="108" t="s">
        <v>78</v>
      </c>
      <c r="B6" s="108"/>
      <c r="C6" s="121" t="str">
        <f>'Информация о Чемпионате'!B5</f>
        <v>Свердловская область</v>
      </c>
      <c r="D6" s="121"/>
      <c r="E6" s="121"/>
      <c r="F6" s="121"/>
      <c r="G6" s="121"/>
      <c r="H6" s="121"/>
    </row>
    <row r="7" spans="1:10" ht="15.75">
      <c r="A7" s="108" t="s">
        <v>81</v>
      </c>
      <c r="B7" s="108"/>
      <c r="C7" s="108"/>
      <c r="D7" s="121" t="str">
        <f>'Информация о Чемпионате'!B6</f>
        <v>ГАПОУ СО "Екатеринбурский экономико-технологический колледж"</v>
      </c>
      <c r="E7" s="121"/>
      <c r="F7" s="121"/>
      <c r="G7" s="121"/>
      <c r="H7" s="121"/>
    </row>
    <row r="8" spans="1:10" ht="15.75">
      <c r="A8" s="108" t="s">
        <v>73</v>
      </c>
      <c r="B8" s="108"/>
      <c r="C8" s="108" t="str">
        <f>'Информация о Чемпионате'!B7</f>
        <v>г. Екатеринбург, ул. Ясная дом 1, корпус 5</v>
      </c>
      <c r="D8" s="108"/>
      <c r="E8" s="108"/>
      <c r="F8" s="108"/>
      <c r="G8" s="108"/>
      <c r="H8" s="108"/>
    </row>
    <row r="9" spans="1:10" ht="15.75">
      <c r="A9" s="108" t="s">
        <v>77</v>
      </c>
      <c r="B9" s="108"/>
      <c r="C9" s="108" t="str">
        <f>'Информация о Чемпионате'!B9</f>
        <v>Якутова Ирина Александровна</v>
      </c>
      <c r="D9" s="108"/>
      <c r="E9" s="108" t="str">
        <f>'Информация о Чемпионате'!B10</f>
        <v>yakytova@mail.ru</v>
      </c>
      <c r="F9" s="108"/>
      <c r="G9" s="108">
        <f>'Информация о Чемпионате'!B11</f>
        <v>79221251580</v>
      </c>
      <c r="H9" s="108"/>
    </row>
    <row r="10" spans="1:10" ht="15.75">
      <c r="A10" s="108" t="s">
        <v>76</v>
      </c>
      <c r="B10" s="108"/>
      <c r="C10" s="108" t="str">
        <f>'Информация о Чемпионате'!B12</f>
        <v>Минеева Екатерина Васильевна</v>
      </c>
      <c r="D10" s="108"/>
      <c r="E10" s="108" t="str">
        <f>'Информация о Чемпионате'!B13</f>
        <v>mineeva.cet@yandex.ru</v>
      </c>
      <c r="F10" s="108"/>
      <c r="G10" s="108">
        <f>'Информация о Чемпионате'!B14</f>
        <v>79623139072</v>
      </c>
      <c r="H10" s="108"/>
    </row>
    <row r="11" spans="1:10" ht="15.75">
      <c r="A11" s="108" t="s">
        <v>75</v>
      </c>
      <c r="B11" s="108"/>
      <c r="C11" s="108">
        <f>'Информация о Чемпионате'!B17</f>
        <v>18</v>
      </c>
      <c r="D11" s="108"/>
      <c r="E11" s="108"/>
      <c r="F11" s="108"/>
      <c r="G11" s="108"/>
      <c r="H11" s="108"/>
    </row>
    <row r="12" spans="1:10" ht="15.75">
      <c r="A12" s="108" t="s">
        <v>59</v>
      </c>
      <c r="B12" s="108"/>
      <c r="C12" s="108">
        <f>'Информация о Чемпионате'!B15</f>
        <v>14</v>
      </c>
      <c r="D12" s="108"/>
      <c r="E12" s="108"/>
      <c r="F12" s="108"/>
      <c r="G12" s="108"/>
      <c r="H12" s="108"/>
    </row>
    <row r="13" spans="1:10" ht="15.75">
      <c r="A13" s="108" t="s">
        <v>60</v>
      </c>
      <c r="B13" s="108"/>
      <c r="C13" s="108">
        <f>'Информация о Чемпионате'!B16</f>
        <v>7</v>
      </c>
      <c r="D13" s="108"/>
      <c r="E13" s="108"/>
      <c r="F13" s="108"/>
      <c r="G13" s="108"/>
      <c r="H13" s="108"/>
    </row>
    <row r="14" spans="1:10" ht="15.75">
      <c r="A14" s="108" t="s">
        <v>74</v>
      </c>
      <c r="B14" s="108"/>
      <c r="C14" s="108" t="str">
        <f>'Информация о Чемпионате'!B8</f>
        <v>21.04.2025-24.04.2025</v>
      </c>
      <c r="D14" s="108"/>
      <c r="E14" s="108"/>
      <c r="F14" s="108"/>
      <c r="G14" s="108"/>
      <c r="H14" s="108"/>
    </row>
    <row r="15" spans="1:10" ht="21" thickBot="1">
      <c r="A15" s="117" t="s">
        <v>56</v>
      </c>
      <c r="B15" s="118"/>
      <c r="C15" s="118"/>
      <c r="D15" s="118"/>
      <c r="E15" s="118"/>
      <c r="F15" s="118"/>
      <c r="G15" s="118"/>
      <c r="H15" s="119"/>
    </row>
    <row r="16" spans="1:10">
      <c r="A16" s="105" t="s">
        <v>16</v>
      </c>
      <c r="B16" s="106"/>
      <c r="C16" s="106"/>
      <c r="D16" s="106"/>
      <c r="E16" s="106"/>
      <c r="F16" s="106"/>
      <c r="G16" s="106"/>
      <c r="H16" s="107"/>
    </row>
    <row r="17" spans="1:8">
      <c r="A17" s="89" t="s">
        <v>94</v>
      </c>
      <c r="B17" s="90"/>
      <c r="C17" s="90"/>
      <c r="D17" s="90"/>
      <c r="E17" s="90"/>
      <c r="F17" s="90"/>
      <c r="G17" s="90"/>
      <c r="H17" s="91"/>
    </row>
    <row r="18" spans="1:8">
      <c r="A18" s="112" t="s">
        <v>354</v>
      </c>
      <c r="B18" s="113"/>
      <c r="C18" s="113"/>
      <c r="D18" s="113"/>
      <c r="E18" s="113"/>
      <c r="F18" s="113"/>
      <c r="G18" s="113"/>
      <c r="H18" s="114"/>
    </row>
    <row r="19" spans="1:8">
      <c r="A19" s="89" t="s">
        <v>15</v>
      </c>
      <c r="B19" s="90"/>
      <c r="C19" s="90"/>
      <c r="D19" s="90"/>
      <c r="E19" s="90"/>
      <c r="F19" s="90"/>
      <c r="G19" s="90"/>
      <c r="H19" s="91"/>
    </row>
    <row r="20" spans="1:8">
      <c r="A20" s="89" t="s">
        <v>173</v>
      </c>
      <c r="B20" s="90"/>
      <c r="C20" s="90"/>
      <c r="D20" s="90"/>
      <c r="E20" s="90"/>
      <c r="F20" s="90"/>
      <c r="G20" s="90"/>
      <c r="H20" s="91"/>
    </row>
    <row r="21" spans="1:8">
      <c r="A21" s="89" t="s">
        <v>88</v>
      </c>
      <c r="B21" s="90"/>
      <c r="C21" s="90"/>
      <c r="D21" s="90"/>
      <c r="E21" s="90"/>
      <c r="F21" s="90"/>
      <c r="G21" s="90"/>
      <c r="H21" s="91"/>
    </row>
    <row r="22" spans="1:8">
      <c r="A22" s="89" t="s">
        <v>87</v>
      </c>
      <c r="B22" s="90"/>
      <c r="C22" s="90"/>
      <c r="D22" s="90"/>
      <c r="E22" s="90"/>
      <c r="F22" s="90"/>
      <c r="G22" s="90"/>
      <c r="H22" s="91"/>
    </row>
    <row r="23" spans="1:8">
      <c r="A23" s="89" t="s">
        <v>89</v>
      </c>
      <c r="B23" s="90"/>
      <c r="C23" s="90"/>
      <c r="D23" s="90"/>
      <c r="E23" s="90"/>
      <c r="F23" s="90"/>
      <c r="G23" s="90"/>
      <c r="H23" s="91"/>
    </row>
    <row r="24" spans="1:8" ht="15.75" thickBot="1">
      <c r="A24" s="92" t="s">
        <v>80</v>
      </c>
      <c r="B24" s="93"/>
      <c r="C24" s="93"/>
      <c r="D24" s="93"/>
      <c r="E24" s="93"/>
      <c r="F24" s="93"/>
      <c r="G24" s="93"/>
      <c r="H24" s="94"/>
    </row>
    <row r="25" spans="1:8" ht="51">
      <c r="A25" s="62" t="s">
        <v>11</v>
      </c>
      <c r="B25" s="47" t="s">
        <v>10</v>
      </c>
      <c r="C25" s="47" t="s">
        <v>9</v>
      </c>
      <c r="D25" s="62" t="s">
        <v>8</v>
      </c>
      <c r="E25" s="62" t="s">
        <v>7</v>
      </c>
      <c r="F25" s="62" t="s">
        <v>6</v>
      </c>
      <c r="G25" s="62" t="s">
        <v>5</v>
      </c>
      <c r="H25" s="62" t="s">
        <v>19</v>
      </c>
    </row>
    <row r="26" spans="1:8" ht="39">
      <c r="A26" s="44">
        <v>1</v>
      </c>
      <c r="B26" s="50" t="s">
        <v>179</v>
      </c>
      <c r="C26" s="63" t="s">
        <v>180</v>
      </c>
      <c r="D26" s="64" t="s">
        <v>18</v>
      </c>
      <c r="E26" s="64">
        <v>1</v>
      </c>
      <c r="F26" s="64" t="s">
        <v>0</v>
      </c>
      <c r="G26" s="64">
        <v>1</v>
      </c>
      <c r="H26" s="46"/>
    </row>
    <row r="27" spans="1:8" ht="102">
      <c r="A27" s="44">
        <v>6</v>
      </c>
      <c r="B27" s="65" t="s">
        <v>183</v>
      </c>
      <c r="C27" s="65" t="s">
        <v>182</v>
      </c>
      <c r="D27" s="64" t="s">
        <v>18</v>
      </c>
      <c r="E27" s="59">
        <v>3</v>
      </c>
      <c r="F27" s="64" t="s">
        <v>0</v>
      </c>
      <c r="G27" s="64">
        <v>3</v>
      </c>
      <c r="H27" s="46"/>
    </row>
    <row r="28" spans="1:8" s="39" customFormat="1" ht="51">
      <c r="A28" s="44">
        <v>7</v>
      </c>
      <c r="B28" s="65" t="s">
        <v>185</v>
      </c>
      <c r="C28" s="65" t="s">
        <v>181</v>
      </c>
      <c r="D28" s="64" t="s">
        <v>18</v>
      </c>
      <c r="E28" s="59">
        <v>4</v>
      </c>
      <c r="F28" s="64" t="s">
        <v>0</v>
      </c>
      <c r="G28" s="64">
        <v>4</v>
      </c>
      <c r="H28" s="46"/>
    </row>
    <row r="29" spans="1:8" s="39" customFormat="1" ht="76.5">
      <c r="A29" s="44">
        <v>8</v>
      </c>
      <c r="B29" s="65" t="s">
        <v>351</v>
      </c>
      <c r="C29" s="65" t="s">
        <v>184</v>
      </c>
      <c r="D29" s="64" t="s">
        <v>18</v>
      </c>
      <c r="E29" s="59">
        <v>1</v>
      </c>
      <c r="F29" s="64" t="s">
        <v>0</v>
      </c>
      <c r="G29" s="64">
        <v>1</v>
      </c>
      <c r="H29" s="46"/>
    </row>
    <row r="30" spans="1:8" s="39" customFormat="1" ht="25.5">
      <c r="A30" s="44">
        <v>9</v>
      </c>
      <c r="B30" s="65" t="s">
        <v>137</v>
      </c>
      <c r="C30" s="65" t="s">
        <v>138</v>
      </c>
      <c r="D30" s="64" t="s">
        <v>18</v>
      </c>
      <c r="E30" s="59">
        <v>1</v>
      </c>
      <c r="F30" s="64" t="s">
        <v>0</v>
      </c>
      <c r="G30" s="64">
        <v>1</v>
      </c>
      <c r="H30" s="46"/>
    </row>
    <row r="31" spans="1:8" ht="76.5">
      <c r="A31" s="44">
        <v>10</v>
      </c>
      <c r="B31" s="65" t="s">
        <v>2</v>
      </c>
      <c r="C31" s="65" t="s">
        <v>107</v>
      </c>
      <c r="D31" s="64" t="s">
        <v>1</v>
      </c>
      <c r="E31" s="59">
        <v>1</v>
      </c>
      <c r="F31" s="59" t="s">
        <v>0</v>
      </c>
      <c r="G31" s="64">
        <v>1</v>
      </c>
      <c r="H31" s="46"/>
    </row>
    <row r="32" spans="1:8" s="80" customFormat="1">
      <c r="A32" s="44">
        <v>11</v>
      </c>
      <c r="B32" s="65" t="s">
        <v>221</v>
      </c>
      <c r="C32" s="82" t="s">
        <v>222</v>
      </c>
      <c r="D32" s="64" t="s">
        <v>18</v>
      </c>
      <c r="E32" s="59">
        <v>1</v>
      </c>
      <c r="F32" s="59" t="s">
        <v>0</v>
      </c>
      <c r="G32" s="64">
        <v>1</v>
      </c>
      <c r="H32" s="46"/>
    </row>
    <row r="33" spans="1:8" s="81" customFormat="1" ht="51">
      <c r="A33" s="44">
        <v>12</v>
      </c>
      <c r="B33" s="50" t="s">
        <v>352</v>
      </c>
      <c r="C33" s="50" t="s">
        <v>186</v>
      </c>
      <c r="D33" s="64" t="s">
        <v>18</v>
      </c>
      <c r="E33" s="59">
        <v>1</v>
      </c>
      <c r="F33" s="59" t="s">
        <v>0</v>
      </c>
      <c r="G33" s="64">
        <v>1</v>
      </c>
      <c r="H33" s="46"/>
    </row>
    <row r="34" spans="1:8" s="81" customFormat="1">
      <c r="A34" s="44">
        <v>13</v>
      </c>
      <c r="B34" s="50" t="s">
        <v>297</v>
      </c>
      <c r="C34" s="50" t="s">
        <v>298</v>
      </c>
      <c r="D34" s="64" t="s">
        <v>13</v>
      </c>
      <c r="E34" s="59">
        <v>2</v>
      </c>
      <c r="F34" s="59" t="s">
        <v>0</v>
      </c>
      <c r="G34" s="64">
        <v>2</v>
      </c>
      <c r="H34" s="46"/>
    </row>
    <row r="35" spans="1:8" s="81" customFormat="1">
      <c r="A35" s="44">
        <v>14</v>
      </c>
      <c r="B35" s="50" t="s">
        <v>280</v>
      </c>
      <c r="C35" s="50" t="s">
        <v>281</v>
      </c>
      <c r="D35" s="64" t="s">
        <v>13</v>
      </c>
      <c r="E35" s="59">
        <v>2</v>
      </c>
      <c r="F35" s="59" t="s">
        <v>0</v>
      </c>
      <c r="G35" s="64">
        <v>2</v>
      </c>
      <c r="H35" s="46"/>
    </row>
    <row r="36" spans="1:8" ht="21" thickBot="1">
      <c r="A36" s="101" t="s">
        <v>57</v>
      </c>
      <c r="B36" s="102"/>
      <c r="C36" s="102"/>
      <c r="D36" s="102"/>
      <c r="E36" s="102"/>
      <c r="F36" s="102"/>
      <c r="G36" s="102"/>
      <c r="H36" s="102"/>
    </row>
    <row r="37" spans="1:8">
      <c r="A37" s="105" t="s">
        <v>16</v>
      </c>
      <c r="B37" s="106"/>
      <c r="C37" s="106"/>
      <c r="D37" s="106"/>
      <c r="E37" s="106"/>
      <c r="F37" s="106"/>
      <c r="G37" s="106"/>
      <c r="H37" s="107"/>
    </row>
    <row r="38" spans="1:8">
      <c r="A38" s="89" t="s">
        <v>27</v>
      </c>
      <c r="B38" s="90"/>
      <c r="C38" s="90"/>
      <c r="D38" s="90"/>
      <c r="E38" s="90"/>
      <c r="F38" s="90"/>
      <c r="G38" s="90"/>
      <c r="H38" s="91"/>
    </row>
    <row r="39" spans="1:8">
      <c r="A39" s="89" t="s">
        <v>90</v>
      </c>
      <c r="B39" s="90"/>
      <c r="C39" s="90"/>
      <c r="D39" s="90"/>
      <c r="E39" s="90"/>
      <c r="F39" s="90"/>
      <c r="G39" s="90"/>
      <c r="H39" s="91"/>
    </row>
    <row r="40" spans="1:8">
      <c r="A40" s="89" t="s">
        <v>15</v>
      </c>
      <c r="B40" s="90"/>
      <c r="C40" s="90"/>
      <c r="D40" s="90"/>
      <c r="E40" s="90"/>
      <c r="F40" s="90"/>
      <c r="G40" s="90"/>
      <c r="H40" s="91"/>
    </row>
    <row r="41" spans="1:8" ht="15" customHeight="1">
      <c r="A41" s="89" t="s">
        <v>123</v>
      </c>
      <c r="B41" s="90"/>
      <c r="C41" s="90"/>
      <c r="D41" s="90"/>
      <c r="E41" s="90"/>
      <c r="F41" s="90"/>
      <c r="G41" s="90"/>
      <c r="H41" s="91"/>
    </row>
    <row r="42" spans="1:8">
      <c r="A42" s="89" t="s">
        <v>79</v>
      </c>
      <c r="B42" s="90"/>
      <c r="C42" s="90"/>
      <c r="D42" s="90"/>
      <c r="E42" s="90"/>
      <c r="F42" s="90"/>
      <c r="G42" s="90"/>
      <c r="H42" s="91"/>
    </row>
    <row r="43" spans="1:8">
      <c r="A43" s="89" t="s">
        <v>87</v>
      </c>
      <c r="B43" s="90"/>
      <c r="C43" s="90"/>
      <c r="D43" s="90"/>
      <c r="E43" s="90"/>
      <c r="F43" s="90"/>
      <c r="G43" s="90"/>
      <c r="H43" s="91"/>
    </row>
    <row r="44" spans="1:8">
      <c r="A44" s="95" t="s">
        <v>28</v>
      </c>
      <c r="B44" s="96"/>
      <c r="C44" s="96"/>
      <c r="D44" s="96"/>
      <c r="E44" s="96"/>
      <c r="F44" s="96"/>
      <c r="G44" s="96"/>
      <c r="H44" s="97"/>
    </row>
    <row r="45" spans="1:8">
      <c r="A45" s="95" t="s">
        <v>29</v>
      </c>
      <c r="B45" s="109"/>
      <c r="C45" s="109"/>
      <c r="D45" s="109"/>
      <c r="E45" s="109"/>
      <c r="F45" s="109"/>
      <c r="G45" s="109"/>
      <c r="H45" s="97"/>
    </row>
    <row r="46" spans="1:8" ht="51">
      <c r="A46" s="59" t="s">
        <v>11</v>
      </c>
      <c r="B46" s="59" t="s">
        <v>10</v>
      </c>
      <c r="C46" s="59" t="s">
        <v>9</v>
      </c>
      <c r="D46" s="59" t="s">
        <v>8</v>
      </c>
      <c r="E46" s="59" t="s">
        <v>7</v>
      </c>
      <c r="F46" s="59" t="s">
        <v>6</v>
      </c>
      <c r="G46" s="59" t="s">
        <v>5</v>
      </c>
      <c r="H46" s="59" t="s">
        <v>19</v>
      </c>
    </row>
    <row r="47" spans="1:8">
      <c r="A47" s="59">
        <v>1</v>
      </c>
      <c r="B47" s="60" t="s">
        <v>188</v>
      </c>
      <c r="C47" s="60" t="s">
        <v>187</v>
      </c>
      <c r="D47" s="44" t="s">
        <v>13</v>
      </c>
      <c r="E47" s="59">
        <v>4</v>
      </c>
      <c r="F47" s="59" t="s">
        <v>0</v>
      </c>
      <c r="G47" s="59">
        <v>4</v>
      </c>
      <c r="H47" s="61"/>
    </row>
    <row r="48" spans="1:8">
      <c r="A48" s="59">
        <v>2</v>
      </c>
      <c r="B48" s="60" t="s">
        <v>189</v>
      </c>
      <c r="C48" s="50" t="s">
        <v>349</v>
      </c>
      <c r="D48" s="44" t="s">
        <v>13</v>
      </c>
      <c r="E48" s="59">
        <v>3</v>
      </c>
      <c r="F48" s="59" t="s">
        <v>0</v>
      </c>
      <c r="G48" s="59">
        <v>3</v>
      </c>
      <c r="H48" s="61"/>
    </row>
    <row r="49" spans="1:8" s="80" customFormat="1">
      <c r="A49" s="59">
        <v>3</v>
      </c>
      <c r="B49" s="60" t="s">
        <v>30</v>
      </c>
      <c r="C49" s="50" t="s">
        <v>348</v>
      </c>
      <c r="D49" s="44" t="s">
        <v>13</v>
      </c>
      <c r="E49" s="59">
        <v>9</v>
      </c>
      <c r="F49" s="59" t="s">
        <v>0</v>
      </c>
      <c r="G49" s="59">
        <v>9</v>
      </c>
      <c r="H49" s="61"/>
    </row>
    <row r="50" spans="1:8" s="80" customFormat="1" ht="51">
      <c r="A50" s="59">
        <v>4</v>
      </c>
      <c r="B50" s="60" t="s">
        <v>101</v>
      </c>
      <c r="C50" s="50" t="s">
        <v>190</v>
      </c>
      <c r="D50" s="59" t="s">
        <v>13</v>
      </c>
      <c r="E50" s="59">
        <v>1</v>
      </c>
      <c r="F50" s="59" t="s">
        <v>0</v>
      </c>
      <c r="G50" s="59">
        <v>1</v>
      </c>
      <c r="H50" s="61"/>
    </row>
    <row r="51" spans="1:8">
      <c r="A51" s="59">
        <v>5</v>
      </c>
      <c r="B51" s="60" t="s">
        <v>99</v>
      </c>
      <c r="C51" s="50" t="s">
        <v>191</v>
      </c>
      <c r="D51" s="59" t="s">
        <v>13</v>
      </c>
      <c r="E51" s="59">
        <v>1</v>
      </c>
      <c r="F51" s="59" t="s">
        <v>0</v>
      </c>
      <c r="G51" s="59">
        <v>1</v>
      </c>
      <c r="H51" s="61"/>
    </row>
    <row r="52" spans="1:8" ht="21" thickBot="1">
      <c r="A52" s="110" t="s">
        <v>58</v>
      </c>
      <c r="B52" s="111"/>
      <c r="C52" s="111"/>
      <c r="D52" s="111"/>
      <c r="E52" s="111"/>
      <c r="F52" s="111"/>
      <c r="G52" s="111"/>
      <c r="H52" s="111"/>
    </row>
    <row r="53" spans="1:8">
      <c r="A53" s="105" t="s">
        <v>16</v>
      </c>
      <c r="B53" s="106"/>
      <c r="C53" s="106"/>
      <c r="D53" s="106"/>
      <c r="E53" s="106"/>
      <c r="F53" s="106"/>
      <c r="G53" s="106"/>
      <c r="H53" s="107"/>
    </row>
    <row r="54" spans="1:8">
      <c r="A54" s="89" t="s">
        <v>31</v>
      </c>
      <c r="B54" s="90"/>
      <c r="C54" s="90"/>
      <c r="D54" s="90"/>
      <c r="E54" s="90"/>
      <c r="F54" s="90"/>
      <c r="G54" s="90"/>
      <c r="H54" s="91"/>
    </row>
    <row r="55" spans="1:8">
      <c r="A55" s="89" t="s">
        <v>90</v>
      </c>
      <c r="B55" s="90"/>
      <c r="C55" s="90"/>
      <c r="D55" s="90"/>
      <c r="E55" s="90"/>
      <c r="F55" s="90"/>
      <c r="G55" s="90"/>
      <c r="H55" s="91"/>
    </row>
    <row r="56" spans="1:8">
      <c r="A56" s="89" t="s">
        <v>15</v>
      </c>
      <c r="B56" s="90"/>
      <c r="C56" s="90"/>
      <c r="D56" s="90"/>
      <c r="E56" s="90"/>
      <c r="F56" s="90"/>
      <c r="G56" s="90"/>
      <c r="H56" s="91"/>
    </row>
    <row r="57" spans="1:8">
      <c r="A57" s="89" t="s">
        <v>123</v>
      </c>
      <c r="B57" s="90"/>
      <c r="C57" s="90"/>
      <c r="D57" s="90"/>
      <c r="E57" s="90"/>
      <c r="F57" s="90"/>
      <c r="G57" s="90"/>
      <c r="H57" s="91"/>
    </row>
    <row r="58" spans="1:8">
      <c r="A58" s="89" t="s">
        <v>91</v>
      </c>
      <c r="B58" s="90"/>
      <c r="C58" s="90"/>
      <c r="D58" s="90"/>
      <c r="E58" s="90"/>
      <c r="F58" s="90"/>
      <c r="G58" s="90"/>
      <c r="H58" s="91"/>
    </row>
    <row r="59" spans="1:8">
      <c r="A59" s="89" t="s">
        <v>87</v>
      </c>
      <c r="B59" s="90"/>
      <c r="C59" s="90"/>
      <c r="D59" s="90"/>
      <c r="E59" s="90"/>
      <c r="F59" s="90"/>
      <c r="G59" s="90"/>
      <c r="H59" s="91"/>
    </row>
    <row r="60" spans="1:8">
      <c r="A60" s="95" t="s">
        <v>28</v>
      </c>
      <c r="B60" s="96"/>
      <c r="C60" s="96"/>
      <c r="D60" s="96"/>
      <c r="E60" s="96"/>
      <c r="F60" s="96"/>
      <c r="G60" s="96"/>
      <c r="H60" s="97"/>
    </row>
    <row r="61" spans="1:8" ht="15.75" thickBot="1">
      <c r="A61" s="98" t="s">
        <v>29</v>
      </c>
      <c r="B61" s="99"/>
      <c r="C61" s="99"/>
      <c r="D61" s="99"/>
      <c r="E61" s="99"/>
      <c r="F61" s="99"/>
      <c r="G61" s="99"/>
      <c r="H61" s="100"/>
    </row>
    <row r="62" spans="1:8" ht="51">
      <c r="A62" s="43" t="s">
        <v>11</v>
      </c>
      <c r="B62" s="43" t="s">
        <v>10</v>
      </c>
      <c r="C62" s="47" t="s">
        <v>9</v>
      </c>
      <c r="D62" s="48" t="s">
        <v>8</v>
      </c>
      <c r="E62" s="48" t="s">
        <v>7</v>
      </c>
      <c r="F62" s="48" t="s">
        <v>6</v>
      </c>
      <c r="G62" s="48" t="s">
        <v>5</v>
      </c>
      <c r="H62" s="43" t="s">
        <v>19</v>
      </c>
    </row>
    <row r="63" spans="1:8">
      <c r="A63" s="40">
        <v>1</v>
      </c>
      <c r="B63" s="60" t="s">
        <v>99</v>
      </c>
      <c r="C63" s="50" t="s">
        <v>191</v>
      </c>
      <c r="D63" s="44" t="s">
        <v>13</v>
      </c>
      <c r="E63" s="44">
        <v>1</v>
      </c>
      <c r="F63" s="44" t="s">
        <v>0</v>
      </c>
      <c r="G63" s="44">
        <v>1</v>
      </c>
      <c r="H63" s="51"/>
    </row>
    <row r="64" spans="1:8">
      <c r="A64" s="40">
        <v>2</v>
      </c>
      <c r="B64" s="49" t="s">
        <v>100</v>
      </c>
      <c r="C64" s="50" t="s">
        <v>349</v>
      </c>
      <c r="D64" s="44" t="s">
        <v>13</v>
      </c>
      <c r="E64" s="44">
        <v>5</v>
      </c>
      <c r="F64" s="44" t="s">
        <v>0</v>
      </c>
      <c r="G64" s="44">
        <v>5</v>
      </c>
      <c r="H64" s="51"/>
    </row>
    <row r="65" spans="1:8">
      <c r="A65" s="40">
        <v>3</v>
      </c>
      <c r="B65" s="49" t="s">
        <v>30</v>
      </c>
      <c r="C65" s="50" t="s">
        <v>348</v>
      </c>
      <c r="D65" s="44" t="s">
        <v>13</v>
      </c>
      <c r="E65" s="44">
        <v>10</v>
      </c>
      <c r="F65" s="44" t="s">
        <v>0</v>
      </c>
      <c r="G65" s="44">
        <v>10</v>
      </c>
      <c r="H65" s="51"/>
    </row>
    <row r="66" spans="1:8">
      <c r="A66" s="40">
        <v>4</v>
      </c>
      <c r="B66" s="49" t="s">
        <v>101</v>
      </c>
      <c r="C66" s="52" t="s">
        <v>102</v>
      </c>
      <c r="D66" s="44" t="s">
        <v>13</v>
      </c>
      <c r="E66" s="44">
        <v>1</v>
      </c>
      <c r="F66" s="44" t="s">
        <v>0</v>
      </c>
      <c r="G66" s="44">
        <v>1</v>
      </c>
      <c r="H66" s="51"/>
    </row>
    <row r="67" spans="1:8">
      <c r="A67" s="40">
        <v>5</v>
      </c>
      <c r="B67" s="49" t="s">
        <v>103</v>
      </c>
      <c r="C67" s="50" t="s">
        <v>347</v>
      </c>
      <c r="D67" s="44" t="s">
        <v>104</v>
      </c>
      <c r="E67" s="44">
        <v>1</v>
      </c>
      <c r="F67" s="44" t="s">
        <v>0</v>
      </c>
      <c r="G67" s="44">
        <v>1</v>
      </c>
      <c r="H67" s="51"/>
    </row>
    <row r="68" spans="1:8">
      <c r="A68" s="40">
        <v>6</v>
      </c>
      <c r="B68" s="49" t="s">
        <v>345</v>
      </c>
      <c r="C68" s="50" t="s">
        <v>346</v>
      </c>
      <c r="D68" s="44" t="s">
        <v>104</v>
      </c>
      <c r="E68" s="44">
        <v>1</v>
      </c>
      <c r="F68" s="44" t="s">
        <v>0</v>
      </c>
      <c r="G68" s="44">
        <v>1</v>
      </c>
      <c r="H68" s="51"/>
    </row>
    <row r="69" spans="1:8">
      <c r="A69" s="40">
        <v>7</v>
      </c>
      <c r="B69" s="53" t="s">
        <v>343</v>
      </c>
      <c r="C69" s="54" t="s">
        <v>344</v>
      </c>
      <c r="D69" s="55" t="s">
        <v>18</v>
      </c>
      <c r="E69" s="55">
        <v>1</v>
      </c>
      <c r="F69" s="55" t="s">
        <v>0</v>
      </c>
      <c r="G69" s="55">
        <f t="shared" ref="G69:G75" si="0">E69</f>
        <v>1</v>
      </c>
      <c r="H69" s="51"/>
    </row>
    <row r="70" spans="1:8" ht="24" customHeight="1">
      <c r="A70" s="40">
        <v>8</v>
      </c>
      <c r="B70" s="56" t="s">
        <v>32</v>
      </c>
      <c r="C70" s="57" t="s">
        <v>350</v>
      </c>
      <c r="D70" s="55" t="s">
        <v>18</v>
      </c>
      <c r="E70" s="55">
        <v>1</v>
      </c>
      <c r="F70" s="55" t="s">
        <v>0</v>
      </c>
      <c r="G70" s="55">
        <f t="shared" si="0"/>
        <v>1</v>
      </c>
      <c r="H70" s="51"/>
    </row>
    <row r="71" spans="1:8" ht="127.5">
      <c r="A71" s="40">
        <v>9</v>
      </c>
      <c r="B71" s="26" t="s">
        <v>33</v>
      </c>
      <c r="C71" s="58" t="s">
        <v>140</v>
      </c>
      <c r="D71" s="55" t="s">
        <v>17</v>
      </c>
      <c r="E71" s="55">
        <v>1</v>
      </c>
      <c r="F71" s="55" t="s">
        <v>0</v>
      </c>
      <c r="G71" s="55">
        <f t="shared" si="0"/>
        <v>1</v>
      </c>
      <c r="H71" s="51"/>
    </row>
    <row r="72" spans="1:8" ht="89.25">
      <c r="A72" s="40">
        <v>10</v>
      </c>
      <c r="B72" s="26" t="s">
        <v>34</v>
      </c>
      <c r="C72" s="58" t="s">
        <v>141</v>
      </c>
      <c r="D72" s="55" t="s">
        <v>17</v>
      </c>
      <c r="E72" s="55">
        <v>1</v>
      </c>
      <c r="F72" s="55" t="s">
        <v>0</v>
      </c>
      <c r="G72" s="55">
        <f t="shared" si="0"/>
        <v>1</v>
      </c>
      <c r="H72" s="51"/>
    </row>
    <row r="73" spans="1:8" ht="165.75">
      <c r="A73" s="40">
        <v>11</v>
      </c>
      <c r="B73" s="26" t="s">
        <v>35</v>
      </c>
      <c r="C73" s="58" t="s">
        <v>142</v>
      </c>
      <c r="D73" s="55" t="s">
        <v>17</v>
      </c>
      <c r="E73" s="55">
        <v>1</v>
      </c>
      <c r="F73" s="55" t="s">
        <v>0</v>
      </c>
      <c r="G73" s="55">
        <f t="shared" si="0"/>
        <v>1</v>
      </c>
      <c r="H73" s="51"/>
    </row>
    <row r="74" spans="1:8" ht="140.25">
      <c r="A74" s="40">
        <v>12</v>
      </c>
      <c r="B74" s="27" t="s">
        <v>36</v>
      </c>
      <c r="C74" s="58" t="s">
        <v>143</v>
      </c>
      <c r="D74" s="55" t="s">
        <v>17</v>
      </c>
      <c r="E74" s="55">
        <v>1</v>
      </c>
      <c r="F74" s="55" t="s">
        <v>0</v>
      </c>
      <c r="G74" s="55">
        <f t="shared" si="0"/>
        <v>1</v>
      </c>
      <c r="H74" s="51"/>
    </row>
    <row r="75" spans="1:8" ht="25.5">
      <c r="A75" s="40">
        <v>13</v>
      </c>
      <c r="B75" s="27" t="s">
        <v>37</v>
      </c>
      <c r="C75" s="58" t="s">
        <v>38</v>
      </c>
      <c r="D75" s="55" t="s">
        <v>17</v>
      </c>
      <c r="E75" s="55">
        <v>1</v>
      </c>
      <c r="F75" s="55" t="s">
        <v>0</v>
      </c>
      <c r="G75" s="55">
        <f t="shared" si="0"/>
        <v>1</v>
      </c>
      <c r="H75" s="51"/>
    </row>
    <row r="76" spans="1:8" ht="20.25">
      <c r="A76" s="101" t="s">
        <v>12</v>
      </c>
      <c r="B76" s="102"/>
      <c r="C76" s="102"/>
      <c r="D76" s="102"/>
      <c r="E76" s="102"/>
      <c r="F76" s="102"/>
      <c r="G76" s="102"/>
      <c r="H76" s="102"/>
    </row>
    <row r="77" spans="1:8" ht="51">
      <c r="A77" s="43" t="s">
        <v>11</v>
      </c>
      <c r="B77" s="43" t="s">
        <v>10</v>
      </c>
      <c r="C77" s="43" t="s">
        <v>9</v>
      </c>
      <c r="D77" s="43" t="s">
        <v>8</v>
      </c>
      <c r="E77" s="43" t="s">
        <v>7</v>
      </c>
      <c r="F77" s="43" t="s">
        <v>6</v>
      </c>
      <c r="G77" s="43" t="s">
        <v>5</v>
      </c>
      <c r="H77" s="43" t="s">
        <v>19</v>
      </c>
    </row>
    <row r="78" spans="1:8" ht="102">
      <c r="A78" s="40">
        <v>1</v>
      </c>
      <c r="B78" s="27" t="s">
        <v>4</v>
      </c>
      <c r="C78" s="58" t="s">
        <v>106</v>
      </c>
      <c r="D78" s="55" t="s">
        <v>1</v>
      </c>
      <c r="E78" s="55">
        <v>1</v>
      </c>
      <c r="F78" s="55" t="s">
        <v>0</v>
      </c>
      <c r="G78" s="55">
        <f>E78</f>
        <v>1</v>
      </c>
      <c r="H78" s="51"/>
    </row>
    <row r="79" spans="1:8" ht="102">
      <c r="A79" s="40">
        <v>2</v>
      </c>
      <c r="B79" s="27" t="s">
        <v>3</v>
      </c>
      <c r="C79" s="58" t="s">
        <v>105</v>
      </c>
      <c r="D79" s="55" t="s">
        <v>1</v>
      </c>
      <c r="E79" s="55">
        <v>1</v>
      </c>
      <c r="F79" s="55" t="s">
        <v>0</v>
      </c>
      <c r="G79" s="55">
        <f>E79</f>
        <v>1</v>
      </c>
      <c r="H79" s="51"/>
    </row>
    <row r="80" spans="1:8" ht="21" thickBot="1">
      <c r="A80" s="103" t="s">
        <v>92</v>
      </c>
      <c r="B80" s="104"/>
      <c r="C80" s="104"/>
      <c r="D80" s="104"/>
      <c r="E80" s="104"/>
      <c r="F80" s="104"/>
      <c r="G80" s="104"/>
      <c r="H80" s="104"/>
    </row>
    <row r="81" spans="1:8">
      <c r="A81" s="105" t="s">
        <v>16</v>
      </c>
      <c r="B81" s="106"/>
      <c r="C81" s="106"/>
      <c r="D81" s="106"/>
      <c r="E81" s="106"/>
      <c r="F81" s="106"/>
      <c r="G81" s="106"/>
      <c r="H81" s="107"/>
    </row>
    <row r="82" spans="1:8">
      <c r="A82" s="89" t="s">
        <v>26</v>
      </c>
      <c r="B82" s="90"/>
      <c r="C82" s="90"/>
      <c r="D82" s="90"/>
      <c r="E82" s="90"/>
      <c r="F82" s="90"/>
      <c r="G82" s="90"/>
      <c r="H82" s="91"/>
    </row>
    <row r="83" spans="1:8">
      <c r="A83" s="89" t="s">
        <v>108</v>
      </c>
      <c r="B83" s="90"/>
      <c r="C83" s="90"/>
      <c r="D83" s="90"/>
      <c r="E83" s="90"/>
      <c r="F83" s="90"/>
      <c r="G83" s="90"/>
      <c r="H83" s="91"/>
    </row>
    <row r="84" spans="1:8">
      <c r="A84" s="89" t="s">
        <v>15</v>
      </c>
      <c r="B84" s="90"/>
      <c r="C84" s="90"/>
      <c r="D84" s="90"/>
      <c r="E84" s="90"/>
      <c r="F84" s="90"/>
      <c r="G84" s="90"/>
      <c r="H84" s="91"/>
    </row>
    <row r="85" spans="1:8">
      <c r="A85" s="89" t="s">
        <v>123</v>
      </c>
      <c r="B85" s="90"/>
      <c r="C85" s="90"/>
      <c r="D85" s="90"/>
      <c r="E85" s="90"/>
      <c r="F85" s="90"/>
      <c r="G85" s="90"/>
      <c r="H85" s="91"/>
    </row>
    <row r="86" spans="1:8">
      <c r="A86" s="89" t="s">
        <v>91</v>
      </c>
      <c r="B86" s="90"/>
      <c r="C86" s="90"/>
      <c r="D86" s="90"/>
      <c r="E86" s="90"/>
      <c r="F86" s="90"/>
      <c r="G86" s="90"/>
      <c r="H86" s="91"/>
    </row>
    <row r="87" spans="1:8">
      <c r="A87" s="89" t="s">
        <v>87</v>
      </c>
      <c r="B87" s="90"/>
      <c r="C87" s="90"/>
      <c r="D87" s="90"/>
      <c r="E87" s="90"/>
      <c r="F87" s="90"/>
      <c r="G87" s="90"/>
      <c r="H87" s="91"/>
    </row>
    <row r="88" spans="1:8">
      <c r="A88" s="89" t="s">
        <v>93</v>
      </c>
      <c r="B88" s="90"/>
      <c r="C88" s="90"/>
      <c r="D88" s="90"/>
      <c r="E88" s="90"/>
      <c r="F88" s="90"/>
      <c r="G88" s="90"/>
      <c r="H88" s="91"/>
    </row>
    <row r="89" spans="1:8" ht="15.75" thickBot="1">
      <c r="A89" s="92" t="s">
        <v>29</v>
      </c>
      <c r="B89" s="93"/>
      <c r="C89" s="93"/>
      <c r="D89" s="93"/>
      <c r="E89" s="93"/>
      <c r="F89" s="93"/>
      <c r="G89" s="93"/>
      <c r="H89" s="94"/>
    </row>
    <row r="90" spans="1:8" ht="60">
      <c r="A90" s="10" t="s">
        <v>11</v>
      </c>
      <c r="B90" s="9" t="s">
        <v>10</v>
      </c>
      <c r="C90" s="9" t="s">
        <v>9</v>
      </c>
      <c r="D90" s="10" t="s">
        <v>8</v>
      </c>
      <c r="E90" s="10" t="s">
        <v>7</v>
      </c>
      <c r="F90" s="10" t="s">
        <v>6</v>
      </c>
      <c r="G90" s="10" t="s">
        <v>5</v>
      </c>
      <c r="H90" s="10" t="s">
        <v>19</v>
      </c>
    </row>
    <row r="91" spans="1:8" ht="38.25">
      <c r="A91" s="3">
        <v>1</v>
      </c>
      <c r="B91" s="60" t="s">
        <v>109</v>
      </c>
      <c r="C91" s="60" t="s">
        <v>110</v>
      </c>
      <c r="D91" s="59" t="s">
        <v>18</v>
      </c>
      <c r="E91" s="59">
        <v>2</v>
      </c>
      <c r="F91" s="59" t="s">
        <v>0</v>
      </c>
      <c r="G91" s="59">
        <v>2</v>
      </c>
      <c r="H91" s="2"/>
    </row>
    <row r="92" spans="1:8" ht="25.5">
      <c r="A92" s="3">
        <v>2</v>
      </c>
      <c r="B92" s="60" t="s">
        <v>111</v>
      </c>
      <c r="C92" s="60" t="s">
        <v>112</v>
      </c>
      <c r="D92" s="59" t="s">
        <v>18</v>
      </c>
      <c r="E92" s="59">
        <v>1</v>
      </c>
      <c r="F92" s="59" t="s">
        <v>0</v>
      </c>
      <c r="G92" s="59">
        <v>1</v>
      </c>
      <c r="H92" s="2"/>
    </row>
    <row r="93" spans="1:8" ht="25.5">
      <c r="A93" s="3">
        <v>3</v>
      </c>
      <c r="B93" s="60" t="s">
        <v>113</v>
      </c>
      <c r="C93" s="60" t="s">
        <v>114</v>
      </c>
      <c r="D93" s="59" t="s">
        <v>18</v>
      </c>
      <c r="E93" s="59">
        <v>1</v>
      </c>
      <c r="F93" s="59" t="s">
        <v>0</v>
      </c>
      <c r="G93" s="59">
        <v>1</v>
      </c>
      <c r="H93" s="2"/>
    </row>
    <row r="94" spans="1:8" ht="38.25">
      <c r="A94" s="3">
        <v>4</v>
      </c>
      <c r="B94" s="60" t="s">
        <v>115</v>
      </c>
      <c r="C94" s="60" t="s">
        <v>116</v>
      </c>
      <c r="D94" s="59" t="s">
        <v>18</v>
      </c>
      <c r="E94" s="59">
        <v>3</v>
      </c>
      <c r="F94" s="59" t="s">
        <v>0</v>
      </c>
      <c r="G94" s="59">
        <v>3</v>
      </c>
      <c r="H94" s="2"/>
    </row>
    <row r="95" spans="1:8">
      <c r="A95" s="3">
        <v>5</v>
      </c>
      <c r="B95" s="60" t="s">
        <v>117</v>
      </c>
      <c r="C95" s="60" t="s">
        <v>340</v>
      </c>
      <c r="D95" s="59" t="s">
        <v>119</v>
      </c>
      <c r="E95" s="59">
        <v>2</v>
      </c>
      <c r="F95" s="59" t="s">
        <v>0</v>
      </c>
      <c r="G95" s="59">
        <v>2</v>
      </c>
      <c r="H95" s="2"/>
    </row>
    <row r="96" spans="1:8">
      <c r="A96" s="3">
        <v>6</v>
      </c>
      <c r="B96" s="60" t="s">
        <v>120</v>
      </c>
      <c r="C96" s="60" t="s">
        <v>268</v>
      </c>
      <c r="D96" s="59" t="s">
        <v>119</v>
      </c>
      <c r="E96" s="59">
        <v>3</v>
      </c>
      <c r="F96" s="59" t="s">
        <v>0</v>
      </c>
      <c r="G96" s="59">
        <v>3</v>
      </c>
      <c r="H96" s="2"/>
    </row>
    <row r="97" spans="1:8">
      <c r="A97" s="3">
        <v>7</v>
      </c>
      <c r="B97" s="60" t="s">
        <v>99</v>
      </c>
      <c r="C97" s="60" t="s">
        <v>268</v>
      </c>
      <c r="D97" s="59" t="s">
        <v>13</v>
      </c>
      <c r="E97" s="59">
        <v>3</v>
      </c>
      <c r="F97" s="59" t="s">
        <v>0</v>
      </c>
      <c r="G97" s="59">
        <v>3</v>
      </c>
      <c r="H97" s="2"/>
    </row>
    <row r="98" spans="1:8">
      <c r="A98" s="3">
        <v>8</v>
      </c>
      <c r="B98" s="60" t="s">
        <v>121</v>
      </c>
      <c r="C98" s="60" t="s">
        <v>270</v>
      </c>
      <c r="D98" s="59" t="s">
        <v>18</v>
      </c>
      <c r="E98" s="59">
        <v>1</v>
      </c>
      <c r="F98" s="59" t="s">
        <v>0</v>
      </c>
      <c r="G98" s="59">
        <v>1</v>
      </c>
      <c r="H98" s="2"/>
    </row>
    <row r="99" spans="1:8">
      <c r="A99" s="3">
        <v>9</v>
      </c>
      <c r="B99" s="60" t="s">
        <v>341</v>
      </c>
      <c r="C99" s="60" t="s">
        <v>342</v>
      </c>
      <c r="D99" s="59" t="s">
        <v>18</v>
      </c>
      <c r="E99" s="59">
        <v>1</v>
      </c>
      <c r="F99" s="59" t="s">
        <v>0</v>
      </c>
      <c r="G99" s="59">
        <v>1</v>
      </c>
      <c r="H99" s="2"/>
    </row>
  </sheetData>
  <mergeCells count="68">
    <mergeCell ref="A9:B9"/>
    <mergeCell ref="C9:D9"/>
    <mergeCell ref="E9:F9"/>
    <mergeCell ref="G9:H9"/>
    <mergeCell ref="A6:B6"/>
    <mergeCell ref="C6:H6"/>
    <mergeCell ref="A7:C7"/>
    <mergeCell ref="D7:H7"/>
    <mergeCell ref="A1:H1"/>
    <mergeCell ref="A2:H2"/>
    <mergeCell ref="A15:H15"/>
    <mergeCell ref="A16:H16"/>
    <mergeCell ref="A17:H17"/>
    <mergeCell ref="A4:H4"/>
    <mergeCell ref="A5:H5"/>
    <mergeCell ref="A3:H3"/>
    <mergeCell ref="A8:B8"/>
    <mergeCell ref="C8:H8"/>
    <mergeCell ref="A11:B11"/>
    <mergeCell ref="C11:H11"/>
    <mergeCell ref="A10:B10"/>
    <mergeCell ref="C10:D10"/>
    <mergeCell ref="E10:F10"/>
    <mergeCell ref="G10:H10"/>
    <mergeCell ref="A18:H18"/>
    <mergeCell ref="A14:B14"/>
    <mergeCell ref="C14:H14"/>
    <mergeCell ref="C12:H12"/>
    <mergeCell ref="A12:B12"/>
    <mergeCell ref="A36:H36"/>
    <mergeCell ref="A37:H37"/>
    <mergeCell ref="A38:H38"/>
    <mergeCell ref="A39:H39"/>
    <mergeCell ref="A40:H40"/>
    <mergeCell ref="A20:H20"/>
    <mergeCell ref="A21:H21"/>
    <mergeCell ref="A22:H22"/>
    <mergeCell ref="A23:H23"/>
    <mergeCell ref="A24:H24"/>
    <mergeCell ref="A19:H19"/>
    <mergeCell ref="A13:B13"/>
    <mergeCell ref="C13:H13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A41:H41"/>
    <mergeCell ref="A60:H60"/>
    <mergeCell ref="A61:H61"/>
    <mergeCell ref="A76:H76"/>
    <mergeCell ref="A80:H80"/>
    <mergeCell ref="A81:H81"/>
    <mergeCell ref="A88:H88"/>
    <mergeCell ref="A89:H89"/>
    <mergeCell ref="A82:H82"/>
    <mergeCell ref="A83:H83"/>
    <mergeCell ref="A84:H84"/>
    <mergeCell ref="A85:H85"/>
    <mergeCell ref="A86:H86"/>
    <mergeCell ref="A87:H8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4"/>
  <sheetViews>
    <sheetView topLeftCell="A88" zoomScaleNormal="150" workbookViewId="0">
      <selection activeCell="D55" sqref="D55"/>
    </sheetView>
  </sheetViews>
  <sheetFormatPr defaultColWidth="14.42578125" defaultRowHeight="15"/>
  <cols>
    <col min="1" max="1" width="5.140625" style="28" customWidth="1"/>
    <col min="2" max="2" width="52" style="28" customWidth="1"/>
    <col min="3" max="3" width="27.42578125" style="28" customWidth="1"/>
    <col min="4" max="4" width="22" style="28" customWidth="1"/>
    <col min="5" max="5" width="15.42578125" style="28" customWidth="1"/>
    <col min="6" max="6" width="19.7109375" style="28" bestFit="1" customWidth="1"/>
    <col min="7" max="7" width="14.42578125" style="28" customWidth="1"/>
    <col min="8" max="8" width="25" style="28" bestFit="1" customWidth="1"/>
    <col min="9" max="11" width="8.7109375" style="1" customWidth="1"/>
    <col min="12" max="16384" width="14.42578125" style="1"/>
  </cols>
  <sheetData>
    <row r="1" spans="1:8" s="25" customFormat="1" ht="20.25">
      <c r="A1" s="115" t="s">
        <v>82</v>
      </c>
      <c r="B1" s="115"/>
      <c r="C1" s="115"/>
      <c r="D1" s="115"/>
      <c r="E1" s="115"/>
      <c r="F1" s="115"/>
      <c r="G1" s="115"/>
      <c r="H1" s="115"/>
    </row>
    <row r="2" spans="1:8" s="25" customFormat="1" ht="20.25">
      <c r="A2" s="11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16"/>
      <c r="C2" s="116"/>
      <c r="D2" s="116"/>
      <c r="E2" s="116"/>
      <c r="F2" s="116"/>
      <c r="G2" s="116"/>
      <c r="H2" s="116"/>
    </row>
    <row r="3" spans="1:8" s="25" customFormat="1" ht="20.25">
      <c r="A3" s="115" t="s">
        <v>83</v>
      </c>
      <c r="B3" s="115"/>
      <c r="C3" s="115"/>
      <c r="D3" s="115"/>
      <c r="E3" s="115"/>
      <c r="F3" s="115"/>
      <c r="G3" s="115"/>
      <c r="H3" s="115"/>
    </row>
    <row r="4" spans="1:8" ht="20.25">
      <c r="A4" s="120" t="str">
        <f>'Информация о Чемпионате'!B3</f>
        <v>Хлебопечение (юниоры)</v>
      </c>
      <c r="B4" s="120"/>
      <c r="C4" s="120"/>
      <c r="D4" s="120"/>
      <c r="E4" s="120"/>
      <c r="F4" s="120"/>
      <c r="G4" s="120"/>
      <c r="H4" s="120"/>
    </row>
    <row r="5" spans="1:8">
      <c r="A5" s="108" t="s">
        <v>20</v>
      </c>
      <c r="B5" s="111"/>
      <c r="C5" s="111"/>
      <c r="D5" s="111"/>
      <c r="E5" s="111"/>
      <c r="F5" s="111"/>
      <c r="G5" s="111"/>
      <c r="H5" s="111"/>
    </row>
    <row r="6" spans="1:8" ht="15.75">
      <c r="A6" s="108" t="s">
        <v>78</v>
      </c>
      <c r="B6" s="108"/>
      <c r="C6" s="121" t="str">
        <f>'Информация о Чемпионате'!B5</f>
        <v>Свердловская область</v>
      </c>
      <c r="D6" s="121"/>
      <c r="E6" s="121"/>
      <c r="F6" s="121"/>
      <c r="G6" s="121"/>
      <c r="H6" s="121"/>
    </row>
    <row r="7" spans="1:8" ht="15.75">
      <c r="A7" s="108" t="s">
        <v>81</v>
      </c>
      <c r="B7" s="108"/>
      <c r="C7" s="108"/>
      <c r="D7" s="121" t="str">
        <f>'Информация о Чемпионате'!B6</f>
        <v>ГАПОУ СО "Екатеринбурский экономико-технологический колледж"</v>
      </c>
      <c r="E7" s="121"/>
      <c r="F7" s="121"/>
      <c r="G7" s="121"/>
      <c r="H7" s="121"/>
    </row>
    <row r="8" spans="1:8" ht="15.75">
      <c r="A8" s="108" t="s">
        <v>73</v>
      </c>
      <c r="B8" s="108"/>
      <c r="C8" s="108" t="str">
        <f>'Информация о Чемпионате'!B7</f>
        <v>г. Екатеринбург, ул. Ясная дом 1, корпус 5</v>
      </c>
      <c r="D8" s="108"/>
      <c r="E8" s="108"/>
      <c r="F8" s="108"/>
      <c r="G8" s="108"/>
      <c r="H8" s="108"/>
    </row>
    <row r="9" spans="1:8" ht="15.75">
      <c r="A9" s="108" t="s">
        <v>77</v>
      </c>
      <c r="B9" s="108"/>
      <c r="C9" s="108" t="str">
        <f>'Информация о Чемпионате'!B9</f>
        <v>Якутова Ирина Александровна</v>
      </c>
      <c r="D9" s="108"/>
      <c r="E9" s="108" t="str">
        <f>'Информация о Чемпионате'!B10</f>
        <v>yakytova@mail.ru</v>
      </c>
      <c r="F9" s="108"/>
      <c r="G9" s="108">
        <f>'Информация о Чемпионате'!B11</f>
        <v>79221251580</v>
      </c>
      <c r="H9" s="108"/>
    </row>
    <row r="10" spans="1:8" ht="15.75">
      <c r="A10" s="108" t="s">
        <v>76</v>
      </c>
      <c r="B10" s="108"/>
      <c r="C10" s="108" t="str">
        <f>'Информация о Чемпионате'!B12</f>
        <v>Минеева Екатерина Васильевна</v>
      </c>
      <c r="D10" s="108"/>
      <c r="E10" s="108" t="str">
        <f>'Информация о Чемпионате'!B13</f>
        <v>mineeva.cet@yandex.ru</v>
      </c>
      <c r="F10" s="108"/>
      <c r="G10" s="108">
        <f>'Информация о Чемпионате'!B14</f>
        <v>79623139072</v>
      </c>
      <c r="H10" s="108"/>
    </row>
    <row r="11" spans="1:8" ht="15.75">
      <c r="A11" s="108" t="s">
        <v>75</v>
      </c>
      <c r="B11" s="108"/>
      <c r="C11" s="108">
        <f>'Информация о Чемпионате'!B17</f>
        <v>18</v>
      </c>
      <c r="D11" s="108"/>
      <c r="E11" s="108"/>
      <c r="F11" s="108"/>
      <c r="G11" s="108"/>
      <c r="H11" s="108"/>
    </row>
    <row r="12" spans="1:8" ht="15.75">
      <c r="A12" s="108" t="s">
        <v>59</v>
      </c>
      <c r="B12" s="108"/>
      <c r="C12" s="108">
        <f>'Информация о Чемпионате'!B15</f>
        <v>14</v>
      </c>
      <c r="D12" s="108"/>
      <c r="E12" s="108"/>
      <c r="F12" s="108"/>
      <c r="G12" s="108"/>
      <c r="H12" s="108"/>
    </row>
    <row r="13" spans="1:8" ht="15.75">
      <c r="A13" s="108" t="s">
        <v>60</v>
      </c>
      <c r="B13" s="108"/>
      <c r="C13" s="108">
        <f>'Информация о Чемпионате'!B16</f>
        <v>7</v>
      </c>
      <c r="D13" s="108"/>
      <c r="E13" s="108"/>
      <c r="F13" s="108"/>
      <c r="G13" s="108"/>
      <c r="H13" s="108"/>
    </row>
    <row r="14" spans="1:8" ht="15.75">
      <c r="A14" s="108" t="s">
        <v>74</v>
      </c>
      <c r="B14" s="108"/>
      <c r="C14" s="108" t="str">
        <f>'Информация о Чемпионате'!B8</f>
        <v>21.04.2025-24.04.2025</v>
      </c>
      <c r="D14" s="108"/>
      <c r="E14" s="108"/>
      <c r="F14" s="108"/>
      <c r="G14" s="108"/>
      <c r="H14" s="108"/>
    </row>
    <row r="15" spans="1:8" ht="21" thickBot="1">
      <c r="A15" s="101" t="s">
        <v>21</v>
      </c>
      <c r="B15" s="102"/>
      <c r="C15" s="102"/>
      <c r="D15" s="102"/>
      <c r="E15" s="102"/>
      <c r="F15" s="102"/>
      <c r="G15" s="102"/>
      <c r="H15" s="102"/>
    </row>
    <row r="16" spans="1:8">
      <c r="A16" s="105" t="s">
        <v>16</v>
      </c>
      <c r="B16" s="106"/>
      <c r="C16" s="106"/>
      <c r="D16" s="106"/>
      <c r="E16" s="106"/>
      <c r="F16" s="106"/>
      <c r="G16" s="106"/>
      <c r="H16" s="107"/>
    </row>
    <row r="17" spans="1:8">
      <c r="A17" s="89" t="s">
        <v>26</v>
      </c>
      <c r="B17" s="90"/>
      <c r="C17" s="90"/>
      <c r="D17" s="90"/>
      <c r="E17" s="90"/>
      <c r="F17" s="90"/>
      <c r="G17" s="90"/>
      <c r="H17" s="91"/>
    </row>
    <row r="18" spans="1:8">
      <c r="A18" s="89" t="s">
        <v>316</v>
      </c>
      <c r="B18" s="90"/>
      <c r="C18" s="90"/>
      <c r="D18" s="90"/>
      <c r="E18" s="90"/>
      <c r="F18" s="90"/>
      <c r="G18" s="90"/>
      <c r="H18" s="91"/>
    </row>
    <row r="19" spans="1:8">
      <c r="A19" s="89" t="s">
        <v>15</v>
      </c>
      <c r="B19" s="90"/>
      <c r="C19" s="90"/>
      <c r="D19" s="90"/>
      <c r="E19" s="90"/>
      <c r="F19" s="90"/>
      <c r="G19" s="90"/>
      <c r="H19" s="91"/>
    </row>
    <row r="20" spans="1:8">
      <c r="A20" s="89" t="s">
        <v>173</v>
      </c>
      <c r="B20" s="90"/>
      <c r="C20" s="90"/>
      <c r="D20" s="90"/>
      <c r="E20" s="90"/>
      <c r="F20" s="90"/>
      <c r="G20" s="90"/>
      <c r="H20" s="91"/>
    </row>
    <row r="21" spans="1:8">
      <c r="A21" s="89" t="s">
        <v>88</v>
      </c>
      <c r="B21" s="90"/>
      <c r="C21" s="90"/>
      <c r="D21" s="90"/>
      <c r="E21" s="90"/>
      <c r="F21" s="90"/>
      <c r="G21" s="90"/>
      <c r="H21" s="91"/>
    </row>
    <row r="22" spans="1:8">
      <c r="A22" s="89" t="s">
        <v>317</v>
      </c>
      <c r="B22" s="90"/>
      <c r="C22" s="90"/>
      <c r="D22" s="90"/>
      <c r="E22" s="90"/>
      <c r="F22" s="90"/>
      <c r="G22" s="90"/>
      <c r="H22" s="91"/>
    </row>
    <row r="23" spans="1:8">
      <c r="A23" s="95" t="s">
        <v>93</v>
      </c>
      <c r="B23" s="96"/>
      <c r="C23" s="96"/>
      <c r="D23" s="96"/>
      <c r="E23" s="96"/>
      <c r="F23" s="96"/>
      <c r="G23" s="96"/>
      <c r="H23" s="97"/>
    </row>
    <row r="24" spans="1:8" ht="15.75" thickBot="1">
      <c r="A24" s="98" t="s">
        <v>29</v>
      </c>
      <c r="B24" s="99"/>
      <c r="C24" s="99"/>
      <c r="D24" s="99"/>
      <c r="E24" s="99"/>
      <c r="F24" s="99"/>
      <c r="G24" s="99"/>
      <c r="H24" s="100"/>
    </row>
    <row r="25" spans="1:8" ht="60">
      <c r="A25" s="7" t="s">
        <v>11</v>
      </c>
      <c r="B25" s="7" t="s">
        <v>10</v>
      </c>
      <c r="C25" s="9" t="s">
        <v>9</v>
      </c>
      <c r="D25" s="7" t="s">
        <v>8</v>
      </c>
      <c r="E25" s="22" t="s">
        <v>7</v>
      </c>
      <c r="F25" s="7" t="s">
        <v>6</v>
      </c>
      <c r="G25" s="7" t="s">
        <v>5</v>
      </c>
      <c r="H25" s="7" t="s">
        <v>19</v>
      </c>
    </row>
    <row r="26" spans="1:8" ht="280.5">
      <c r="A26" s="10">
        <v>1</v>
      </c>
      <c r="B26" s="60" t="s">
        <v>196</v>
      </c>
      <c r="C26" s="60" t="s">
        <v>197</v>
      </c>
      <c r="D26" s="59" t="s">
        <v>18</v>
      </c>
      <c r="E26" s="59">
        <v>1</v>
      </c>
      <c r="F26" s="66" t="s">
        <v>0</v>
      </c>
      <c r="G26" s="20">
        <f>C13*E26</f>
        <v>7</v>
      </c>
      <c r="H26" s="2"/>
    </row>
    <row r="27" spans="1:8" ht="114.75">
      <c r="A27" s="10">
        <v>2</v>
      </c>
      <c r="B27" s="60" t="s">
        <v>198</v>
      </c>
      <c r="C27" s="60" t="s">
        <v>199</v>
      </c>
      <c r="D27" s="59" t="s">
        <v>18</v>
      </c>
      <c r="E27" s="59">
        <v>1</v>
      </c>
      <c r="F27" s="67" t="s">
        <v>0</v>
      </c>
      <c r="G27" s="20">
        <f>C13*E27</f>
        <v>7</v>
      </c>
      <c r="H27" s="2"/>
    </row>
    <row r="28" spans="1:8" ht="178.5">
      <c r="A28" s="10">
        <v>3</v>
      </c>
      <c r="B28" s="60" t="s">
        <v>194</v>
      </c>
      <c r="C28" s="60" t="s">
        <v>195</v>
      </c>
      <c r="D28" s="59" t="s">
        <v>18</v>
      </c>
      <c r="E28" s="59">
        <v>1</v>
      </c>
      <c r="F28" s="67" t="s">
        <v>0</v>
      </c>
      <c r="G28" s="20">
        <f>C13*E28</f>
        <v>7</v>
      </c>
      <c r="H28" s="2"/>
    </row>
    <row r="29" spans="1:8" s="80" customFormat="1" ht="191.25">
      <c r="A29" s="10">
        <v>4</v>
      </c>
      <c r="B29" s="60" t="s">
        <v>192</v>
      </c>
      <c r="C29" s="60" t="s">
        <v>193</v>
      </c>
      <c r="D29" s="59" t="s">
        <v>18</v>
      </c>
      <c r="E29" s="59">
        <v>1</v>
      </c>
      <c r="F29" s="67" t="s">
        <v>0</v>
      </c>
      <c r="G29" s="20">
        <v>7</v>
      </c>
      <c r="H29" s="11"/>
    </row>
    <row r="30" spans="1:8" ht="38.25">
      <c r="A30" s="10">
        <v>5</v>
      </c>
      <c r="B30" s="60" t="s">
        <v>124</v>
      </c>
      <c r="C30" s="60" t="s">
        <v>125</v>
      </c>
      <c r="D30" s="59" t="s">
        <v>126</v>
      </c>
      <c r="E30" s="86">
        <v>6</v>
      </c>
      <c r="F30" s="67" t="s">
        <v>0</v>
      </c>
      <c r="G30" s="20">
        <f>C13*E30</f>
        <v>42</v>
      </c>
      <c r="H30" s="11"/>
    </row>
    <row r="31" spans="1:8" ht="38.25">
      <c r="A31" s="10">
        <v>6</v>
      </c>
      <c r="B31" s="65" t="s">
        <v>127</v>
      </c>
      <c r="C31" s="65" t="s">
        <v>128</v>
      </c>
      <c r="D31" s="62" t="s">
        <v>126</v>
      </c>
      <c r="E31" s="87">
        <v>4</v>
      </c>
      <c r="F31" s="68" t="s">
        <v>223</v>
      </c>
      <c r="G31" s="20">
        <f>C13*E31</f>
        <v>28</v>
      </c>
      <c r="H31" s="2"/>
    </row>
    <row r="32" spans="1:8" ht="140.25">
      <c r="A32" s="10">
        <v>7</v>
      </c>
      <c r="B32" s="65" t="s">
        <v>200</v>
      </c>
      <c r="C32" s="65" t="s">
        <v>201</v>
      </c>
      <c r="D32" s="62" t="s">
        <v>18</v>
      </c>
      <c r="E32" s="62">
        <v>1</v>
      </c>
      <c r="F32" s="67" t="s">
        <v>0</v>
      </c>
      <c r="G32" s="20">
        <f>C13*E32</f>
        <v>7</v>
      </c>
      <c r="H32" s="2"/>
    </row>
    <row r="33" spans="1:8" ht="76.5">
      <c r="A33" s="10">
        <v>8</v>
      </c>
      <c r="B33" s="65" t="s">
        <v>202</v>
      </c>
      <c r="C33" s="65" t="s">
        <v>203</v>
      </c>
      <c r="D33" s="62" t="s">
        <v>18</v>
      </c>
      <c r="E33" s="62">
        <v>1</v>
      </c>
      <c r="F33" s="67" t="s">
        <v>0</v>
      </c>
      <c r="G33" s="20">
        <f>C13*E33</f>
        <v>7</v>
      </c>
      <c r="H33" s="2"/>
    </row>
    <row r="34" spans="1:8" ht="153">
      <c r="A34" s="10">
        <v>9</v>
      </c>
      <c r="B34" s="65" t="s">
        <v>204</v>
      </c>
      <c r="C34" s="65" t="s">
        <v>205</v>
      </c>
      <c r="D34" s="62" t="s">
        <v>18</v>
      </c>
      <c r="E34" s="62">
        <v>1</v>
      </c>
      <c r="F34" s="67" t="s">
        <v>0</v>
      </c>
      <c r="G34" s="20">
        <f>C13*E34</f>
        <v>7</v>
      </c>
      <c r="H34" s="2"/>
    </row>
    <row r="35" spans="1:8" ht="178.5">
      <c r="A35" s="10">
        <v>10</v>
      </c>
      <c r="B35" s="65" t="s">
        <v>206</v>
      </c>
      <c r="C35" s="65" t="s">
        <v>207</v>
      </c>
      <c r="D35" s="62" t="s">
        <v>18</v>
      </c>
      <c r="E35" s="62">
        <v>1</v>
      </c>
      <c r="F35" s="67" t="s">
        <v>0</v>
      </c>
      <c r="G35" s="20">
        <f>C13*E35</f>
        <v>7</v>
      </c>
      <c r="H35" s="2"/>
    </row>
    <row r="36" spans="1:8" ht="178.5">
      <c r="A36" s="10">
        <v>11</v>
      </c>
      <c r="B36" s="65" t="s">
        <v>208</v>
      </c>
      <c r="C36" s="65" t="s">
        <v>209</v>
      </c>
      <c r="D36" s="62" t="s">
        <v>18</v>
      </c>
      <c r="E36" s="62">
        <v>1</v>
      </c>
      <c r="F36" s="67" t="s">
        <v>0</v>
      </c>
      <c r="G36" s="20">
        <f>C13*E36</f>
        <v>7</v>
      </c>
      <c r="H36" s="2"/>
    </row>
    <row r="37" spans="1:8" ht="89.25">
      <c r="A37" s="10">
        <v>12</v>
      </c>
      <c r="B37" s="65" t="s">
        <v>210</v>
      </c>
      <c r="C37" s="65" t="s">
        <v>211</v>
      </c>
      <c r="D37" s="62" t="s">
        <v>18</v>
      </c>
      <c r="E37" s="62">
        <v>1</v>
      </c>
      <c r="F37" s="67" t="s">
        <v>0</v>
      </c>
      <c r="G37" s="20">
        <f>C13*E37</f>
        <v>7</v>
      </c>
      <c r="H37" s="2"/>
    </row>
    <row r="38" spans="1:8" ht="51">
      <c r="A38" s="10">
        <v>13</v>
      </c>
      <c r="B38" s="65" t="s">
        <v>129</v>
      </c>
      <c r="C38" s="65" t="s">
        <v>212</v>
      </c>
      <c r="D38" s="62" t="s">
        <v>18</v>
      </c>
      <c r="E38" s="62">
        <v>1</v>
      </c>
      <c r="F38" s="67" t="s">
        <v>0</v>
      </c>
      <c r="G38" s="20">
        <f>C13*E38</f>
        <v>7</v>
      </c>
      <c r="H38" s="2"/>
    </row>
    <row r="39" spans="1:8" ht="76.5">
      <c r="A39" s="10">
        <v>14</v>
      </c>
      <c r="B39" s="65" t="s">
        <v>122</v>
      </c>
      <c r="C39" s="65" t="s">
        <v>213</v>
      </c>
      <c r="D39" s="62" t="s">
        <v>18</v>
      </c>
      <c r="E39" s="62">
        <v>1</v>
      </c>
      <c r="F39" s="67" t="s">
        <v>0</v>
      </c>
      <c r="G39" s="20">
        <f>C13*E39</f>
        <v>7</v>
      </c>
      <c r="H39" s="2"/>
    </row>
    <row r="40" spans="1:8" ht="76.5">
      <c r="A40" s="10">
        <v>15</v>
      </c>
      <c r="B40" s="65" t="s">
        <v>214</v>
      </c>
      <c r="C40" s="65" t="s">
        <v>215</v>
      </c>
      <c r="D40" s="62" t="s">
        <v>18</v>
      </c>
      <c r="E40" s="62">
        <v>1</v>
      </c>
      <c r="F40" s="67" t="s">
        <v>223</v>
      </c>
      <c r="G40" s="20">
        <v>14</v>
      </c>
      <c r="H40" s="2"/>
    </row>
    <row r="41" spans="1:8" ht="165.75">
      <c r="A41" s="10">
        <v>16</v>
      </c>
      <c r="B41" s="65" t="s">
        <v>130</v>
      </c>
      <c r="C41" s="65" t="s">
        <v>216</v>
      </c>
      <c r="D41" s="62" t="s">
        <v>18</v>
      </c>
      <c r="E41" s="62">
        <v>1</v>
      </c>
      <c r="F41" s="67" t="s">
        <v>0</v>
      </c>
      <c r="G41" s="20">
        <f>C13*E41</f>
        <v>7</v>
      </c>
      <c r="H41" s="2"/>
    </row>
    <row r="42" spans="1:8" ht="63.75">
      <c r="A42" s="10">
        <v>17</v>
      </c>
      <c r="B42" s="65" t="s">
        <v>217</v>
      </c>
      <c r="C42" s="65" t="s">
        <v>218</v>
      </c>
      <c r="D42" s="62" t="s">
        <v>18</v>
      </c>
      <c r="E42" s="62">
        <v>1</v>
      </c>
      <c r="F42" s="67" t="s">
        <v>0</v>
      </c>
      <c r="G42" s="20">
        <f>C13*E42</f>
        <v>7</v>
      </c>
      <c r="H42" s="2"/>
    </row>
    <row r="43" spans="1:8" s="80" customFormat="1" ht="38.25">
      <c r="A43" s="10">
        <v>18</v>
      </c>
      <c r="B43" s="65" t="s">
        <v>219</v>
      </c>
      <c r="C43" s="65" t="s">
        <v>220</v>
      </c>
      <c r="D43" s="62" t="s">
        <v>119</v>
      </c>
      <c r="E43" s="62">
        <v>1</v>
      </c>
      <c r="F43" s="67" t="s">
        <v>0</v>
      </c>
      <c r="G43" s="20">
        <v>7</v>
      </c>
      <c r="H43" s="2"/>
    </row>
    <row r="44" spans="1:8" ht="25.5">
      <c r="A44" s="10">
        <v>19</v>
      </c>
      <c r="B44" s="65" t="s">
        <v>224</v>
      </c>
      <c r="C44" s="65" t="s">
        <v>299</v>
      </c>
      <c r="D44" s="62" t="s">
        <v>119</v>
      </c>
      <c r="E44" s="62">
        <v>1</v>
      </c>
      <c r="F44" s="67" t="s">
        <v>0</v>
      </c>
      <c r="G44" s="20">
        <f>C13*E44</f>
        <v>7</v>
      </c>
      <c r="H44" s="2"/>
    </row>
    <row r="45" spans="1:8" ht="25.5">
      <c r="A45" s="10">
        <v>20</v>
      </c>
      <c r="B45" s="65" t="s">
        <v>224</v>
      </c>
      <c r="C45" s="65" t="s">
        <v>300</v>
      </c>
      <c r="D45" s="62" t="s">
        <v>119</v>
      </c>
      <c r="E45" s="62">
        <v>1</v>
      </c>
      <c r="F45" s="67" t="s">
        <v>223</v>
      </c>
      <c r="G45" s="20">
        <v>14</v>
      </c>
      <c r="H45" s="2"/>
    </row>
    <row r="46" spans="1:8" ht="25.5">
      <c r="A46" s="10">
        <v>21</v>
      </c>
      <c r="B46" s="65" t="s">
        <v>224</v>
      </c>
      <c r="C46" s="65" t="s">
        <v>301</v>
      </c>
      <c r="D46" s="62" t="s">
        <v>119</v>
      </c>
      <c r="E46" s="62">
        <v>1</v>
      </c>
      <c r="F46" s="67" t="s">
        <v>0</v>
      </c>
      <c r="G46" s="20">
        <f>C13*E46</f>
        <v>7</v>
      </c>
      <c r="H46" s="2"/>
    </row>
    <row r="47" spans="1:8" s="80" customFormat="1" ht="25.5">
      <c r="A47" s="10">
        <v>22</v>
      </c>
      <c r="B47" s="65" t="s">
        <v>224</v>
      </c>
      <c r="C47" s="65" t="s">
        <v>302</v>
      </c>
      <c r="D47" s="62" t="s">
        <v>119</v>
      </c>
      <c r="E47" s="62">
        <v>1</v>
      </c>
      <c r="F47" s="67" t="s">
        <v>0</v>
      </c>
      <c r="G47" s="20">
        <v>7</v>
      </c>
      <c r="H47" s="2"/>
    </row>
    <row r="48" spans="1:8" s="80" customFormat="1" ht="25.5">
      <c r="A48" s="10">
        <v>23</v>
      </c>
      <c r="B48" s="65" t="s">
        <v>224</v>
      </c>
      <c r="C48" s="65" t="s">
        <v>225</v>
      </c>
      <c r="D48" s="62" t="s">
        <v>119</v>
      </c>
      <c r="E48" s="62">
        <v>1</v>
      </c>
      <c r="F48" s="67" t="s">
        <v>223</v>
      </c>
      <c r="G48" s="20">
        <v>14</v>
      </c>
      <c r="H48" s="2"/>
    </row>
    <row r="49" spans="1:8" s="80" customFormat="1" ht="25.5">
      <c r="A49" s="10">
        <v>24</v>
      </c>
      <c r="B49" s="65" t="s">
        <v>224</v>
      </c>
      <c r="C49" s="65" t="s">
        <v>303</v>
      </c>
      <c r="D49" s="62" t="s">
        <v>119</v>
      </c>
      <c r="E49" s="62">
        <v>1</v>
      </c>
      <c r="F49" s="67" t="s">
        <v>0</v>
      </c>
      <c r="G49" s="20">
        <v>7</v>
      </c>
      <c r="H49" s="2"/>
    </row>
    <row r="50" spans="1:8" ht="25.5">
      <c r="A50" s="10">
        <v>25</v>
      </c>
      <c r="B50" s="65" t="s">
        <v>224</v>
      </c>
      <c r="C50" s="65" t="s">
        <v>304</v>
      </c>
      <c r="D50" s="62" t="s">
        <v>119</v>
      </c>
      <c r="E50" s="62">
        <v>1</v>
      </c>
      <c r="F50" s="67" t="s">
        <v>0</v>
      </c>
      <c r="G50" s="20">
        <f>C13*E50</f>
        <v>7</v>
      </c>
      <c r="H50" s="2"/>
    </row>
    <row r="51" spans="1:8" s="80" customFormat="1" ht="25.5">
      <c r="A51" s="10">
        <v>26</v>
      </c>
      <c r="B51" s="65" t="s">
        <v>227</v>
      </c>
      <c r="C51" s="65" t="s">
        <v>226</v>
      </c>
      <c r="D51" s="62" t="s">
        <v>119</v>
      </c>
      <c r="E51" s="62">
        <v>2</v>
      </c>
      <c r="F51" s="67" t="s">
        <v>0</v>
      </c>
      <c r="G51" s="20">
        <f>E51*7</f>
        <v>14</v>
      </c>
      <c r="H51" s="2"/>
    </row>
    <row r="52" spans="1:8" s="80" customFormat="1" ht="25.5">
      <c r="A52" s="10">
        <v>27</v>
      </c>
      <c r="B52" s="65" t="s">
        <v>227</v>
      </c>
      <c r="C52" s="65" t="s">
        <v>228</v>
      </c>
      <c r="D52" s="62" t="s">
        <v>119</v>
      </c>
      <c r="E52" s="62">
        <v>3</v>
      </c>
      <c r="F52" s="67" t="s">
        <v>0</v>
      </c>
      <c r="G52" s="20">
        <f t="shared" ref="G52:G53" si="0">E52*7</f>
        <v>21</v>
      </c>
      <c r="H52" s="2"/>
    </row>
    <row r="53" spans="1:8" s="80" customFormat="1" ht="25.5">
      <c r="A53" s="10">
        <v>28</v>
      </c>
      <c r="B53" s="65" t="s">
        <v>227</v>
      </c>
      <c r="C53" s="65" t="s">
        <v>229</v>
      </c>
      <c r="D53" s="62" t="s">
        <v>119</v>
      </c>
      <c r="E53" s="62">
        <v>3</v>
      </c>
      <c r="F53" s="67" t="s">
        <v>0</v>
      </c>
      <c r="G53" s="20">
        <f t="shared" si="0"/>
        <v>21</v>
      </c>
      <c r="H53" s="2"/>
    </row>
    <row r="54" spans="1:8">
      <c r="A54" s="10">
        <v>29</v>
      </c>
      <c r="B54" s="65" t="s">
        <v>221</v>
      </c>
      <c r="C54" s="65" t="s">
        <v>222</v>
      </c>
      <c r="D54" s="62" t="s">
        <v>119</v>
      </c>
      <c r="E54" s="62">
        <v>1</v>
      </c>
      <c r="F54" s="67" t="s">
        <v>0</v>
      </c>
      <c r="G54" s="20">
        <f>C13*E54</f>
        <v>7</v>
      </c>
      <c r="H54" s="2"/>
    </row>
    <row r="55" spans="1:8">
      <c r="A55" s="10">
        <v>30</v>
      </c>
      <c r="B55" s="65" t="s">
        <v>131</v>
      </c>
      <c r="C55" s="65" t="s">
        <v>118</v>
      </c>
      <c r="D55" s="62" t="s">
        <v>119</v>
      </c>
      <c r="E55" s="62">
        <v>1</v>
      </c>
      <c r="F55" s="67" t="s">
        <v>0</v>
      </c>
      <c r="G55" s="20">
        <f>C13*E55</f>
        <v>7</v>
      </c>
      <c r="H55" s="2"/>
    </row>
    <row r="56" spans="1:8">
      <c r="A56" s="10">
        <v>31</v>
      </c>
      <c r="B56" s="65" t="s">
        <v>305</v>
      </c>
      <c r="C56" s="65" t="s">
        <v>306</v>
      </c>
      <c r="D56" s="62" t="s">
        <v>119</v>
      </c>
      <c r="E56" s="62">
        <v>1</v>
      </c>
      <c r="F56" s="67" t="s">
        <v>0</v>
      </c>
      <c r="G56" s="20">
        <f>C13*E56</f>
        <v>7</v>
      </c>
      <c r="H56" s="2"/>
    </row>
    <row r="57" spans="1:8" ht="38.25">
      <c r="A57" s="10">
        <v>32</v>
      </c>
      <c r="B57" s="65" t="s">
        <v>230</v>
      </c>
      <c r="C57" s="65" t="s">
        <v>98</v>
      </c>
      <c r="D57" s="62" t="s">
        <v>119</v>
      </c>
      <c r="E57" s="62">
        <v>6</v>
      </c>
      <c r="F57" s="67" t="s">
        <v>223</v>
      </c>
      <c r="G57" s="20">
        <f>(E57*7)*2</f>
        <v>84</v>
      </c>
      <c r="H57" s="2"/>
    </row>
    <row r="58" spans="1:8" ht="102">
      <c r="A58" s="10">
        <v>33</v>
      </c>
      <c r="B58" s="65" t="s">
        <v>231</v>
      </c>
      <c r="C58" s="65" t="s">
        <v>232</v>
      </c>
      <c r="D58" s="62" t="s">
        <v>119</v>
      </c>
      <c r="E58" s="62">
        <v>1</v>
      </c>
      <c r="F58" s="67" t="s">
        <v>0</v>
      </c>
      <c r="G58" s="20">
        <f>C13*E58</f>
        <v>7</v>
      </c>
      <c r="H58" s="2"/>
    </row>
    <row r="59" spans="1:8" s="75" customFormat="1" ht="76.5">
      <c r="A59" s="10">
        <v>34</v>
      </c>
      <c r="B59" s="65" t="s">
        <v>175</v>
      </c>
      <c r="C59" s="65" t="s">
        <v>233</v>
      </c>
      <c r="D59" s="62" t="s">
        <v>119</v>
      </c>
      <c r="E59" s="62">
        <v>1</v>
      </c>
      <c r="F59" s="67" t="s">
        <v>0</v>
      </c>
      <c r="G59" s="20">
        <f>$C$13*E59</f>
        <v>7</v>
      </c>
      <c r="H59" s="2"/>
    </row>
    <row r="60" spans="1:8">
      <c r="A60" s="10">
        <v>35</v>
      </c>
      <c r="B60" s="65" t="s">
        <v>133</v>
      </c>
      <c r="C60" s="65" t="s">
        <v>235</v>
      </c>
      <c r="D60" s="62" t="s">
        <v>119</v>
      </c>
      <c r="E60" s="62">
        <v>1</v>
      </c>
      <c r="F60" s="67" t="s">
        <v>134</v>
      </c>
      <c r="G60" s="20">
        <f>C13*E60</f>
        <v>7</v>
      </c>
      <c r="H60" s="2"/>
    </row>
    <row r="61" spans="1:8" ht="25.5">
      <c r="A61" s="10">
        <v>36</v>
      </c>
      <c r="B61" s="65" t="s">
        <v>236</v>
      </c>
      <c r="C61" s="83" t="s">
        <v>237</v>
      </c>
      <c r="D61" s="71" t="s">
        <v>119</v>
      </c>
      <c r="E61" s="84">
        <v>1</v>
      </c>
      <c r="F61" s="84" t="s">
        <v>238</v>
      </c>
      <c r="G61" s="7">
        <f t="shared" ref="G61" si="1">E61*$C$13</f>
        <v>7</v>
      </c>
      <c r="H61" s="2"/>
    </row>
    <row r="62" spans="1:8">
      <c r="A62" s="10">
        <v>37</v>
      </c>
      <c r="B62" s="65" t="s">
        <v>243</v>
      </c>
      <c r="C62" s="83" t="s">
        <v>241</v>
      </c>
      <c r="D62" s="71" t="s">
        <v>119</v>
      </c>
      <c r="E62" s="62">
        <v>3</v>
      </c>
      <c r="F62" s="67" t="s">
        <v>0</v>
      </c>
      <c r="G62" s="20">
        <f>E62*7</f>
        <v>21</v>
      </c>
      <c r="H62" s="2"/>
    </row>
    <row r="63" spans="1:8">
      <c r="A63" s="10">
        <v>38</v>
      </c>
      <c r="B63" s="65" t="s">
        <v>244</v>
      </c>
      <c r="C63" s="83" t="s">
        <v>242</v>
      </c>
      <c r="D63" s="71" t="s">
        <v>119</v>
      </c>
      <c r="E63" s="62">
        <v>1</v>
      </c>
      <c r="F63" s="67" t="s">
        <v>0</v>
      </c>
      <c r="G63" s="20">
        <v>7</v>
      </c>
      <c r="H63" s="2"/>
    </row>
    <row r="64" spans="1:8" s="81" customFormat="1">
      <c r="A64" s="10">
        <v>39</v>
      </c>
      <c r="B64" s="65" t="s">
        <v>243</v>
      </c>
      <c r="C64" s="83" t="s">
        <v>245</v>
      </c>
      <c r="D64" s="71" t="s">
        <v>119</v>
      </c>
      <c r="E64" s="62">
        <v>1</v>
      </c>
      <c r="F64" s="67" t="s">
        <v>0</v>
      </c>
      <c r="G64" s="20">
        <v>7</v>
      </c>
      <c r="H64" s="2"/>
    </row>
    <row r="65" spans="1:8" ht="51">
      <c r="A65" s="10">
        <v>40</v>
      </c>
      <c r="B65" s="65" t="s">
        <v>255</v>
      </c>
      <c r="C65" s="65" t="s">
        <v>258</v>
      </c>
      <c r="D65" s="71" t="s">
        <v>119</v>
      </c>
      <c r="E65" s="62">
        <v>2</v>
      </c>
      <c r="F65" s="67" t="s">
        <v>0</v>
      </c>
      <c r="G65" s="20">
        <v>14</v>
      </c>
      <c r="H65" s="2"/>
    </row>
    <row r="66" spans="1:8">
      <c r="A66" s="10">
        <v>41</v>
      </c>
      <c r="B66" s="65" t="s">
        <v>257</v>
      </c>
      <c r="C66" s="65" t="s">
        <v>118</v>
      </c>
      <c r="D66" s="71" t="s">
        <v>119</v>
      </c>
      <c r="E66" s="62">
        <v>1</v>
      </c>
      <c r="F66" s="67" t="s">
        <v>0</v>
      </c>
      <c r="G66" s="20">
        <v>7</v>
      </c>
      <c r="H66" s="2"/>
    </row>
    <row r="67" spans="1:8" s="81" customFormat="1" ht="63.75">
      <c r="A67" s="10">
        <v>42</v>
      </c>
      <c r="B67" s="65" t="s">
        <v>256</v>
      </c>
      <c r="C67" s="83" t="s">
        <v>240</v>
      </c>
      <c r="D67" s="71" t="s">
        <v>119</v>
      </c>
      <c r="E67" s="62">
        <v>4</v>
      </c>
      <c r="F67" s="67" t="s">
        <v>0</v>
      </c>
      <c r="G67" s="20">
        <f>E67*7</f>
        <v>28</v>
      </c>
      <c r="H67" s="2"/>
    </row>
    <row r="68" spans="1:8" s="81" customFormat="1" ht="38.25">
      <c r="A68" s="10">
        <v>43</v>
      </c>
      <c r="B68" s="65" t="s">
        <v>132</v>
      </c>
      <c r="C68" s="83" t="s">
        <v>234</v>
      </c>
      <c r="D68" s="71" t="s">
        <v>119</v>
      </c>
      <c r="E68" s="62">
        <v>2</v>
      </c>
      <c r="F68" s="67" t="s">
        <v>0</v>
      </c>
      <c r="G68" s="20">
        <v>7</v>
      </c>
      <c r="H68" s="2"/>
    </row>
    <row r="69" spans="1:8" s="81" customFormat="1">
      <c r="A69" s="10">
        <v>44</v>
      </c>
      <c r="B69" s="65" t="s">
        <v>259</v>
      </c>
      <c r="C69" s="65" t="s">
        <v>118</v>
      </c>
      <c r="D69" s="71" t="s">
        <v>119</v>
      </c>
      <c r="E69" s="62">
        <v>1</v>
      </c>
      <c r="F69" s="67" t="s">
        <v>0</v>
      </c>
      <c r="G69" s="20">
        <v>7</v>
      </c>
      <c r="H69" s="2"/>
    </row>
    <row r="70" spans="1:8" s="81" customFormat="1">
      <c r="A70" s="10">
        <v>45</v>
      </c>
      <c r="B70" s="65" t="s">
        <v>260</v>
      </c>
      <c r="C70" s="83" t="s">
        <v>261</v>
      </c>
      <c r="D70" s="71" t="s">
        <v>119</v>
      </c>
      <c r="E70" s="62">
        <v>1</v>
      </c>
      <c r="F70" s="67" t="s">
        <v>0</v>
      </c>
      <c r="G70" s="20">
        <v>7</v>
      </c>
      <c r="H70" s="2"/>
    </row>
    <row r="71" spans="1:8" ht="63.75">
      <c r="A71" s="10">
        <v>46</v>
      </c>
      <c r="B71" s="65" t="s">
        <v>246</v>
      </c>
      <c r="C71" s="83" t="s">
        <v>247</v>
      </c>
      <c r="D71" s="71" t="s">
        <v>119</v>
      </c>
      <c r="E71" s="84">
        <v>1</v>
      </c>
      <c r="F71" s="84" t="s">
        <v>248</v>
      </c>
      <c r="G71" s="7">
        <f t="shared" ref="G71:G75" si="2">E71*$C$13</f>
        <v>7</v>
      </c>
      <c r="H71" s="2"/>
    </row>
    <row r="72" spans="1:8" s="81" customFormat="1" ht="51">
      <c r="A72" s="10">
        <v>47</v>
      </c>
      <c r="B72" s="65" t="s">
        <v>246</v>
      </c>
      <c r="C72" s="83" t="s">
        <v>307</v>
      </c>
      <c r="D72" s="71" t="s">
        <v>119</v>
      </c>
      <c r="E72" s="84">
        <v>1</v>
      </c>
      <c r="F72" s="84" t="s">
        <v>248</v>
      </c>
      <c r="G72" s="7">
        <f t="shared" ref="G72" si="3">E72*$C$13</f>
        <v>7</v>
      </c>
      <c r="H72" s="2"/>
    </row>
    <row r="73" spans="1:8" s="81" customFormat="1" ht="38.25">
      <c r="A73" s="10">
        <v>48</v>
      </c>
      <c r="B73" s="65" t="s">
        <v>249</v>
      </c>
      <c r="C73" s="83" t="s">
        <v>250</v>
      </c>
      <c r="D73" s="71" t="s">
        <v>119</v>
      </c>
      <c r="E73" s="84">
        <v>1</v>
      </c>
      <c r="F73" s="84" t="s">
        <v>248</v>
      </c>
      <c r="G73" s="7">
        <f t="shared" si="2"/>
        <v>7</v>
      </c>
      <c r="H73" s="2"/>
    </row>
    <row r="74" spans="1:8" s="81" customFormat="1" ht="51">
      <c r="A74" s="10">
        <v>49</v>
      </c>
      <c r="B74" s="65" t="s">
        <v>251</v>
      </c>
      <c r="C74" s="83" t="s">
        <v>252</v>
      </c>
      <c r="D74" s="71" t="s">
        <v>119</v>
      </c>
      <c r="E74" s="67">
        <v>1</v>
      </c>
      <c r="F74" s="67" t="s">
        <v>248</v>
      </c>
      <c r="G74" s="7">
        <f t="shared" si="2"/>
        <v>7</v>
      </c>
      <c r="H74" s="2"/>
    </row>
    <row r="75" spans="1:8" s="81" customFormat="1" ht="51">
      <c r="A75" s="10">
        <v>50</v>
      </c>
      <c r="B75" s="65" t="s">
        <v>253</v>
      </c>
      <c r="C75" s="83" t="s">
        <v>254</v>
      </c>
      <c r="D75" s="71" t="s">
        <v>119</v>
      </c>
      <c r="E75" s="67">
        <v>1</v>
      </c>
      <c r="F75" s="67" t="s">
        <v>248</v>
      </c>
      <c r="G75" s="7">
        <f t="shared" si="2"/>
        <v>7</v>
      </c>
      <c r="H75" s="2"/>
    </row>
    <row r="76" spans="1:8" ht="51">
      <c r="A76" s="10">
        <v>51</v>
      </c>
      <c r="B76" s="65" t="s">
        <v>224</v>
      </c>
      <c r="C76" s="83" t="s">
        <v>262</v>
      </c>
      <c r="D76" s="71" t="s">
        <v>119</v>
      </c>
      <c r="E76" s="67">
        <v>2</v>
      </c>
      <c r="F76" s="67" t="s">
        <v>248</v>
      </c>
      <c r="G76" s="7">
        <f t="shared" ref="G76:G80" si="4">E76*$C$13</f>
        <v>14</v>
      </c>
      <c r="H76" s="2"/>
    </row>
    <row r="77" spans="1:8" ht="51">
      <c r="A77" s="10">
        <v>52</v>
      </c>
      <c r="B77" s="65" t="s">
        <v>263</v>
      </c>
      <c r="C77" s="83" t="s">
        <v>264</v>
      </c>
      <c r="D77" s="71" t="s">
        <v>119</v>
      </c>
      <c r="E77" s="84">
        <v>1</v>
      </c>
      <c r="F77" s="84" t="s">
        <v>248</v>
      </c>
      <c r="G77" s="7">
        <f t="shared" si="4"/>
        <v>7</v>
      </c>
      <c r="H77" s="2"/>
    </row>
    <row r="78" spans="1:8" s="81" customFormat="1" ht="51">
      <c r="A78" s="10">
        <v>53</v>
      </c>
      <c r="B78" s="65" t="s">
        <v>263</v>
      </c>
      <c r="C78" s="83" t="s">
        <v>310</v>
      </c>
      <c r="D78" s="71" t="s">
        <v>119</v>
      </c>
      <c r="E78" s="84">
        <v>1</v>
      </c>
      <c r="F78" s="84" t="s">
        <v>248</v>
      </c>
      <c r="G78" s="7">
        <f t="shared" si="4"/>
        <v>7</v>
      </c>
      <c r="H78" s="2"/>
    </row>
    <row r="79" spans="1:8" s="80" customFormat="1" ht="38.25">
      <c r="A79" s="10">
        <v>54</v>
      </c>
      <c r="B79" s="65" t="s">
        <v>249</v>
      </c>
      <c r="C79" s="83" t="s">
        <v>250</v>
      </c>
      <c r="D79" s="71" t="s">
        <v>119</v>
      </c>
      <c r="E79" s="84">
        <v>1</v>
      </c>
      <c r="F79" s="84" t="s">
        <v>248</v>
      </c>
      <c r="G79" s="7">
        <f t="shared" si="4"/>
        <v>7</v>
      </c>
      <c r="H79" s="2"/>
    </row>
    <row r="80" spans="1:8" s="81" customFormat="1">
      <c r="A80" s="10">
        <v>55</v>
      </c>
      <c r="B80" s="65" t="s">
        <v>265</v>
      </c>
      <c r="C80" s="83" t="s">
        <v>308</v>
      </c>
      <c r="D80" s="71" t="s">
        <v>119</v>
      </c>
      <c r="E80" s="84">
        <v>1</v>
      </c>
      <c r="F80" s="84" t="s">
        <v>248</v>
      </c>
      <c r="G80" s="7">
        <f t="shared" si="4"/>
        <v>7</v>
      </c>
      <c r="H80" s="2"/>
    </row>
    <row r="81" spans="1:8" s="81" customFormat="1">
      <c r="A81" s="10">
        <v>56</v>
      </c>
      <c r="B81" s="65" t="s">
        <v>265</v>
      </c>
      <c r="C81" s="83" t="s">
        <v>309</v>
      </c>
      <c r="D81" s="71" t="s">
        <v>119</v>
      </c>
      <c r="E81" s="84">
        <v>1</v>
      </c>
      <c r="F81" s="84" t="s">
        <v>248</v>
      </c>
      <c r="G81" s="7">
        <f t="shared" ref="G81:G82" si="5">E81*$C$13</f>
        <v>7</v>
      </c>
      <c r="H81" s="2"/>
    </row>
    <row r="82" spans="1:8" s="81" customFormat="1" ht="102">
      <c r="A82" s="10">
        <v>57</v>
      </c>
      <c r="B82" s="65" t="s">
        <v>47</v>
      </c>
      <c r="C82" s="85" t="s">
        <v>266</v>
      </c>
      <c r="D82" s="71" t="s">
        <v>119</v>
      </c>
      <c r="E82" s="84">
        <v>1</v>
      </c>
      <c r="F82" s="84" t="s">
        <v>248</v>
      </c>
      <c r="G82" s="7">
        <f t="shared" si="5"/>
        <v>7</v>
      </c>
      <c r="H82" s="2"/>
    </row>
    <row r="83" spans="1:8" s="81" customFormat="1">
      <c r="A83" s="10">
        <v>58</v>
      </c>
      <c r="B83" s="65" t="s">
        <v>267</v>
      </c>
      <c r="C83" s="83" t="s">
        <v>268</v>
      </c>
      <c r="D83" s="71" t="s">
        <v>119</v>
      </c>
      <c r="E83" s="84">
        <v>2</v>
      </c>
      <c r="F83" s="84" t="s">
        <v>248</v>
      </c>
      <c r="G83" s="7">
        <f t="shared" ref="G83:G88" si="6">E83*$C$13</f>
        <v>14</v>
      </c>
      <c r="H83" s="2"/>
    </row>
    <row r="84" spans="1:8" s="81" customFormat="1">
      <c r="A84" s="10">
        <v>59</v>
      </c>
      <c r="B84" s="65" t="s">
        <v>269</v>
      </c>
      <c r="C84" s="65" t="s">
        <v>270</v>
      </c>
      <c r="D84" s="71" t="s">
        <v>119</v>
      </c>
      <c r="E84" s="84">
        <v>3</v>
      </c>
      <c r="F84" s="84" t="s">
        <v>248</v>
      </c>
      <c r="G84" s="7">
        <f t="shared" si="6"/>
        <v>21</v>
      </c>
      <c r="H84" s="2"/>
    </row>
    <row r="85" spans="1:8" s="81" customFormat="1" ht="76.5">
      <c r="A85" s="10">
        <v>60</v>
      </c>
      <c r="B85" s="65" t="s">
        <v>273</v>
      </c>
      <c r="C85" s="83" t="s">
        <v>274</v>
      </c>
      <c r="D85" s="71" t="s">
        <v>119</v>
      </c>
      <c r="E85" s="84">
        <v>1</v>
      </c>
      <c r="F85" s="84" t="s">
        <v>248</v>
      </c>
      <c r="G85" s="7">
        <f t="shared" si="6"/>
        <v>7</v>
      </c>
      <c r="H85" s="2"/>
    </row>
    <row r="86" spans="1:8" s="81" customFormat="1" ht="51">
      <c r="A86" s="10">
        <v>61</v>
      </c>
      <c r="B86" s="65" t="s">
        <v>239</v>
      </c>
      <c r="C86" s="83" t="s">
        <v>276</v>
      </c>
      <c r="D86" s="71" t="s">
        <v>119</v>
      </c>
      <c r="E86" s="84">
        <v>1</v>
      </c>
      <c r="F86" s="84" t="s">
        <v>248</v>
      </c>
      <c r="G86" s="7">
        <f t="shared" ref="G86:G87" si="7">E86*$C$13</f>
        <v>7</v>
      </c>
      <c r="H86" s="2"/>
    </row>
    <row r="87" spans="1:8" s="81" customFormat="1" ht="51">
      <c r="A87" s="10">
        <v>62</v>
      </c>
      <c r="B87" s="65" t="s">
        <v>239</v>
      </c>
      <c r="C87" s="83" t="s">
        <v>275</v>
      </c>
      <c r="D87" s="71" t="s">
        <v>119</v>
      </c>
      <c r="E87" s="84">
        <v>1</v>
      </c>
      <c r="F87" s="84" t="s">
        <v>248</v>
      </c>
      <c r="G87" s="7">
        <f t="shared" si="7"/>
        <v>7</v>
      </c>
      <c r="H87" s="2"/>
    </row>
    <row r="88" spans="1:8" s="81" customFormat="1" ht="51">
      <c r="A88" s="10">
        <v>63</v>
      </c>
      <c r="B88" s="65" t="s">
        <v>311</v>
      </c>
      <c r="C88" s="83" t="s">
        <v>277</v>
      </c>
      <c r="D88" s="71" t="s">
        <v>119</v>
      </c>
      <c r="E88" s="84">
        <v>1</v>
      </c>
      <c r="F88" s="84" t="s">
        <v>248</v>
      </c>
      <c r="G88" s="7">
        <f t="shared" si="6"/>
        <v>7</v>
      </c>
      <c r="H88" s="2"/>
    </row>
    <row r="89" spans="1:8" s="81" customFormat="1" ht="76.5">
      <c r="A89" s="10">
        <v>64</v>
      </c>
      <c r="B89" s="65" t="s">
        <v>271</v>
      </c>
      <c r="C89" s="83" t="s">
        <v>272</v>
      </c>
      <c r="D89" s="71" t="s">
        <v>119</v>
      </c>
      <c r="E89" s="84">
        <v>1</v>
      </c>
      <c r="F89" s="84" t="s">
        <v>248</v>
      </c>
      <c r="G89" s="7">
        <f t="shared" ref="G89" si="8">E89*$C$13</f>
        <v>7</v>
      </c>
      <c r="H89" s="2"/>
    </row>
    <row r="90" spans="1:8" s="81" customFormat="1" ht="25.5">
      <c r="A90" s="10">
        <v>65</v>
      </c>
      <c r="B90" s="65" t="s">
        <v>312</v>
      </c>
      <c r="C90" s="83" t="s">
        <v>313</v>
      </c>
      <c r="D90" s="71" t="s">
        <v>119</v>
      </c>
      <c r="E90" s="84">
        <v>1</v>
      </c>
      <c r="F90" s="84" t="s">
        <v>248</v>
      </c>
      <c r="G90" s="7">
        <f t="shared" ref="G90" si="9">E90*$C$13</f>
        <v>7</v>
      </c>
      <c r="H90" s="2"/>
    </row>
    <row r="91" spans="1:8" s="80" customFormat="1">
      <c r="A91" s="10">
        <v>66</v>
      </c>
      <c r="B91" s="65" t="s">
        <v>278</v>
      </c>
      <c r="C91" s="83" t="s">
        <v>279</v>
      </c>
      <c r="D91" s="71" t="s">
        <v>119</v>
      </c>
      <c r="E91" s="84">
        <v>2</v>
      </c>
      <c r="F91" s="84" t="s">
        <v>248</v>
      </c>
      <c r="G91" s="7">
        <f t="shared" ref="G91" si="10">E91*$C$13</f>
        <v>14</v>
      </c>
      <c r="H91" s="2"/>
    </row>
    <row r="92" spans="1:8" ht="23.25">
      <c r="A92" s="122" t="s">
        <v>12</v>
      </c>
      <c r="B92" s="123"/>
      <c r="C92" s="123"/>
      <c r="D92" s="123"/>
      <c r="E92" s="123"/>
      <c r="F92" s="123"/>
      <c r="G92" s="123"/>
      <c r="H92" s="123"/>
    </row>
    <row r="93" spans="1:8" ht="51">
      <c r="A93" s="52" t="s">
        <v>11</v>
      </c>
      <c r="B93" s="43" t="s">
        <v>10</v>
      </c>
      <c r="C93" s="43" t="s">
        <v>9</v>
      </c>
      <c r="D93" s="43" t="s">
        <v>8</v>
      </c>
      <c r="E93" s="43" t="s">
        <v>7</v>
      </c>
      <c r="F93" s="43" t="s">
        <v>6</v>
      </c>
      <c r="G93" s="43" t="s">
        <v>5</v>
      </c>
      <c r="H93" s="43" t="s">
        <v>19</v>
      </c>
    </row>
    <row r="94" spans="1:8" ht="153">
      <c r="A94" s="62">
        <v>1</v>
      </c>
      <c r="B94" s="65" t="s">
        <v>135</v>
      </c>
      <c r="C94" s="65" t="s">
        <v>323</v>
      </c>
      <c r="D94" s="62" t="s">
        <v>1</v>
      </c>
      <c r="E94" s="62">
        <v>1</v>
      </c>
      <c r="F94" s="67" t="s">
        <v>0</v>
      </c>
      <c r="G94" s="62" t="s">
        <v>136</v>
      </c>
      <c r="H94" s="62"/>
    </row>
  </sheetData>
  <mergeCells count="38"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A4:H4"/>
    <mergeCell ref="A5:H5"/>
    <mergeCell ref="A1:H1"/>
    <mergeCell ref="A2:H2"/>
    <mergeCell ref="A3:H3"/>
    <mergeCell ref="A92:H92"/>
    <mergeCell ref="A18:H18"/>
    <mergeCell ref="A23:H23"/>
    <mergeCell ref="A24:H24"/>
    <mergeCell ref="A15:H15"/>
    <mergeCell ref="A22:H22"/>
    <mergeCell ref="A17:H17"/>
    <mergeCell ref="A21:H21"/>
  </mergeCells>
  <dataValidations xWindow="827" yWindow="832" count="2">
    <dataValidation allowBlank="1" showInputMessage="1" showErrorMessage="1" error="Укажите только число" prompt="Укажите только число" sqref="E61 E71:E91"/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C61:C64 C67:C68 B85:C90 B61:B82 C70:C83"/>
  </dataValidations>
  <pageMargins left="0.25" right="0.25" top="0.75" bottom="0.75" header="0.3" footer="0.3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6"/>
  <sheetViews>
    <sheetView topLeftCell="A58" zoomScaleNormal="160" workbookViewId="0">
      <selection activeCell="G17" sqref="G17"/>
    </sheetView>
  </sheetViews>
  <sheetFormatPr defaultColWidth="14.42578125" defaultRowHeight="15"/>
  <cols>
    <col min="1" max="1" width="5.140625" style="70" customWidth="1"/>
    <col min="2" max="2" width="52" style="70" customWidth="1"/>
    <col min="3" max="3" width="27.42578125" style="70" customWidth="1"/>
    <col min="4" max="4" width="22" style="70" customWidth="1"/>
    <col min="5" max="5" width="15.42578125" style="70" customWidth="1"/>
    <col min="6" max="6" width="23.42578125" style="70" bestFit="1" customWidth="1"/>
    <col min="7" max="7" width="14.42578125" style="70" customWidth="1"/>
    <col min="8" max="8" width="25" style="70" bestFit="1" customWidth="1"/>
    <col min="9" max="11" width="8.7109375" style="1" customWidth="1"/>
    <col min="12" max="16384" width="14.42578125" style="1"/>
  </cols>
  <sheetData>
    <row r="1" spans="1:8" s="25" customFormat="1" ht="20.25">
      <c r="A1" s="115" t="s">
        <v>82</v>
      </c>
      <c r="B1" s="115"/>
      <c r="C1" s="115"/>
      <c r="D1" s="115"/>
      <c r="E1" s="115"/>
      <c r="F1" s="115"/>
      <c r="G1" s="115"/>
      <c r="H1" s="115"/>
    </row>
    <row r="2" spans="1:8" s="25" customFormat="1" ht="20.25">
      <c r="A2" s="11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16"/>
      <c r="C2" s="116"/>
      <c r="D2" s="116"/>
      <c r="E2" s="116"/>
      <c r="F2" s="116"/>
      <c r="G2" s="116"/>
      <c r="H2" s="116"/>
    </row>
    <row r="3" spans="1:8" s="25" customFormat="1" ht="20.25">
      <c r="A3" s="115" t="s">
        <v>83</v>
      </c>
      <c r="B3" s="115"/>
      <c r="C3" s="115"/>
      <c r="D3" s="115"/>
      <c r="E3" s="115"/>
      <c r="F3" s="115"/>
      <c r="G3" s="115"/>
      <c r="H3" s="115"/>
    </row>
    <row r="4" spans="1:8" ht="20.25">
      <c r="A4" s="120" t="str">
        <f>'Информация о Чемпионате'!B3</f>
        <v>Хлебопечение (юниоры)</v>
      </c>
      <c r="B4" s="120"/>
      <c r="C4" s="120"/>
      <c r="D4" s="120"/>
      <c r="E4" s="120"/>
      <c r="F4" s="120"/>
      <c r="G4" s="120"/>
      <c r="H4" s="120"/>
    </row>
    <row r="5" spans="1:8">
      <c r="A5" s="108" t="s">
        <v>20</v>
      </c>
      <c r="B5" s="111"/>
      <c r="C5" s="111"/>
      <c r="D5" s="111"/>
      <c r="E5" s="111"/>
      <c r="F5" s="111"/>
      <c r="G5" s="111"/>
      <c r="H5" s="111"/>
    </row>
    <row r="6" spans="1:8" ht="15.75">
      <c r="A6" s="108" t="s">
        <v>78</v>
      </c>
      <c r="B6" s="108"/>
      <c r="C6" s="121" t="str">
        <f>'Информация о Чемпионате'!B5</f>
        <v>Свердловская область</v>
      </c>
      <c r="D6" s="121"/>
      <c r="E6" s="121"/>
      <c r="F6" s="121"/>
      <c r="G6" s="121"/>
      <c r="H6" s="121"/>
    </row>
    <row r="7" spans="1:8" ht="15.75">
      <c r="A7" s="108" t="s">
        <v>81</v>
      </c>
      <c r="B7" s="108"/>
      <c r="C7" s="108"/>
      <c r="D7" s="121" t="str">
        <f>'Информация о Чемпионате'!B6</f>
        <v>ГАПОУ СО "Екатеринбурский экономико-технологический колледж"</v>
      </c>
      <c r="E7" s="121"/>
      <c r="F7" s="121"/>
      <c r="G7" s="121"/>
      <c r="H7" s="121"/>
    </row>
    <row r="8" spans="1:8" ht="15.75">
      <c r="A8" s="108" t="s">
        <v>73</v>
      </c>
      <c r="B8" s="108"/>
      <c r="C8" s="108" t="str">
        <f>'Информация о Чемпионате'!B7</f>
        <v>г. Екатеринбург, ул. Ясная дом 1, корпус 5</v>
      </c>
      <c r="D8" s="108"/>
      <c r="E8" s="108"/>
      <c r="F8" s="108"/>
      <c r="G8" s="108"/>
      <c r="H8" s="108"/>
    </row>
    <row r="9" spans="1:8" ht="15.75">
      <c r="A9" s="108" t="s">
        <v>77</v>
      </c>
      <c r="B9" s="108"/>
      <c r="C9" s="108" t="str">
        <f>'Информация о Чемпионате'!B9</f>
        <v>Якутова Ирина Александровна</v>
      </c>
      <c r="D9" s="108"/>
      <c r="E9" s="108" t="str">
        <f>'Информация о Чемпионате'!B10</f>
        <v>yakytova@mail.ru</v>
      </c>
      <c r="F9" s="108"/>
      <c r="G9" s="108">
        <f>'Информация о Чемпионате'!B11</f>
        <v>79221251580</v>
      </c>
      <c r="H9" s="108"/>
    </row>
    <row r="10" spans="1:8" ht="15.75">
      <c r="A10" s="108" t="s">
        <v>76</v>
      </c>
      <c r="B10" s="108"/>
      <c r="C10" s="108" t="str">
        <f>'Информация о Чемпионате'!B12</f>
        <v>Минеева Екатерина Васильевна</v>
      </c>
      <c r="D10" s="108"/>
      <c r="E10" s="108" t="str">
        <f>'Информация о Чемпионате'!B13</f>
        <v>mineeva.cet@yandex.ru</v>
      </c>
      <c r="F10" s="108"/>
      <c r="G10" s="108">
        <f>'Информация о Чемпионате'!B14</f>
        <v>79623139072</v>
      </c>
      <c r="H10" s="108"/>
    </row>
    <row r="11" spans="1:8" ht="15.75">
      <c r="A11" s="108" t="s">
        <v>75</v>
      </c>
      <c r="B11" s="108"/>
      <c r="C11" s="108">
        <f>'Информация о Чемпионате'!B17</f>
        <v>18</v>
      </c>
      <c r="D11" s="108"/>
      <c r="E11" s="108"/>
      <c r="F11" s="108"/>
      <c r="G11" s="108"/>
      <c r="H11" s="108"/>
    </row>
    <row r="12" spans="1:8" ht="15.75">
      <c r="A12" s="108" t="s">
        <v>59</v>
      </c>
      <c r="B12" s="108"/>
      <c r="C12" s="108">
        <f>'Информация о Чемпионате'!B15</f>
        <v>14</v>
      </c>
      <c r="D12" s="108"/>
      <c r="E12" s="108"/>
      <c r="F12" s="108"/>
      <c r="G12" s="108"/>
      <c r="H12" s="108"/>
    </row>
    <row r="13" spans="1:8" ht="15.75">
      <c r="A13" s="108" t="s">
        <v>60</v>
      </c>
      <c r="B13" s="108"/>
      <c r="C13" s="108">
        <f>'Информация о Чемпионате'!B16</f>
        <v>7</v>
      </c>
      <c r="D13" s="108"/>
      <c r="E13" s="108"/>
      <c r="F13" s="108"/>
      <c r="G13" s="108"/>
      <c r="H13" s="108"/>
    </row>
    <row r="14" spans="1:8" ht="15.75">
      <c r="A14" s="108" t="s">
        <v>74</v>
      </c>
      <c r="B14" s="108"/>
      <c r="C14" s="108" t="str">
        <f>'Информация о Чемпионате'!B8</f>
        <v>21.04.2025-24.04.2025</v>
      </c>
      <c r="D14" s="108"/>
      <c r="E14" s="108"/>
      <c r="F14" s="108"/>
      <c r="G14" s="108"/>
      <c r="H14" s="108"/>
    </row>
    <row r="15" spans="1:8" ht="20.25">
      <c r="A15" s="101" t="s">
        <v>22</v>
      </c>
      <c r="B15" s="102"/>
      <c r="C15" s="102"/>
      <c r="D15" s="102"/>
      <c r="E15" s="102"/>
      <c r="F15" s="102"/>
      <c r="G15" s="102"/>
      <c r="H15" s="102"/>
    </row>
    <row r="16" spans="1:8" ht="60">
      <c r="A16" s="7" t="s">
        <v>11</v>
      </c>
      <c r="B16" s="7" t="s">
        <v>10</v>
      </c>
      <c r="C16" s="9" t="s">
        <v>9</v>
      </c>
      <c r="D16" s="22" t="s">
        <v>8</v>
      </c>
      <c r="E16" s="22" t="s">
        <v>7</v>
      </c>
      <c r="F16" s="22" t="s">
        <v>6</v>
      </c>
      <c r="G16" s="22" t="s">
        <v>5</v>
      </c>
      <c r="H16" s="7" t="s">
        <v>19</v>
      </c>
    </row>
    <row r="17" spans="1:8" ht="60">
      <c r="A17" s="10">
        <v>1</v>
      </c>
      <c r="B17" s="76" t="s">
        <v>144</v>
      </c>
      <c r="C17" s="78" t="s">
        <v>282</v>
      </c>
      <c r="D17" s="71" t="s">
        <v>145</v>
      </c>
      <c r="E17" s="7">
        <v>15</v>
      </c>
      <c r="F17" s="7" t="s">
        <v>0</v>
      </c>
      <c r="G17" s="23">
        <f>E17*$C$12</f>
        <v>210</v>
      </c>
      <c r="H17" s="21"/>
    </row>
    <row r="18" spans="1:8">
      <c r="A18" s="10">
        <v>2</v>
      </c>
      <c r="B18" s="76" t="s">
        <v>146</v>
      </c>
      <c r="C18" s="78" t="s">
        <v>147</v>
      </c>
      <c r="D18" s="71" t="s">
        <v>145</v>
      </c>
      <c r="E18" s="7">
        <v>2</v>
      </c>
      <c r="F18" s="7" t="s">
        <v>148</v>
      </c>
      <c r="G18" s="23">
        <f t="shared" ref="G18:G38" si="0">E18*$C$12</f>
        <v>28</v>
      </c>
      <c r="H18" s="21"/>
    </row>
    <row r="19" spans="1:8">
      <c r="A19" s="10">
        <v>3</v>
      </c>
      <c r="B19" s="76" t="s">
        <v>149</v>
      </c>
      <c r="C19" s="78" t="s">
        <v>150</v>
      </c>
      <c r="D19" s="71" t="s">
        <v>145</v>
      </c>
      <c r="E19" s="7">
        <v>10</v>
      </c>
      <c r="F19" s="7" t="s">
        <v>0</v>
      </c>
      <c r="G19" s="23">
        <f t="shared" si="0"/>
        <v>140</v>
      </c>
      <c r="H19" s="21"/>
    </row>
    <row r="20" spans="1:8">
      <c r="A20" s="10">
        <v>4</v>
      </c>
      <c r="B20" s="76" t="s">
        <v>151</v>
      </c>
      <c r="C20" s="78" t="s">
        <v>152</v>
      </c>
      <c r="D20" s="71" t="s">
        <v>145</v>
      </c>
      <c r="E20" s="7">
        <v>10</v>
      </c>
      <c r="F20" s="7" t="s">
        <v>0</v>
      </c>
      <c r="G20" s="23">
        <f t="shared" si="0"/>
        <v>140</v>
      </c>
      <c r="H20" s="21"/>
    </row>
    <row r="21" spans="1:8">
      <c r="A21" s="10">
        <v>5</v>
      </c>
      <c r="B21" s="76" t="s">
        <v>153</v>
      </c>
      <c r="C21" s="78" t="s">
        <v>154</v>
      </c>
      <c r="D21" s="71" t="s">
        <v>145</v>
      </c>
      <c r="E21" s="7">
        <v>4</v>
      </c>
      <c r="F21" s="7" t="s">
        <v>0</v>
      </c>
      <c r="G21" s="23">
        <f t="shared" si="0"/>
        <v>56</v>
      </c>
      <c r="H21" s="21"/>
    </row>
    <row r="22" spans="1:8" ht="30">
      <c r="A22" s="10">
        <v>6</v>
      </c>
      <c r="B22" s="76" t="s">
        <v>155</v>
      </c>
      <c r="C22" s="78" t="s">
        <v>174</v>
      </c>
      <c r="D22" s="71" t="s">
        <v>145</v>
      </c>
      <c r="E22" s="7">
        <v>3</v>
      </c>
      <c r="F22" s="7" t="s">
        <v>0</v>
      </c>
      <c r="G22" s="23">
        <f t="shared" si="0"/>
        <v>42</v>
      </c>
      <c r="H22" s="21"/>
    </row>
    <row r="23" spans="1:8">
      <c r="A23" s="10">
        <v>7</v>
      </c>
      <c r="B23" s="76" t="s">
        <v>156</v>
      </c>
      <c r="C23" s="78" t="s">
        <v>322</v>
      </c>
      <c r="D23" s="71" t="s">
        <v>145</v>
      </c>
      <c r="E23" s="7">
        <v>4</v>
      </c>
      <c r="F23" s="7" t="s">
        <v>0</v>
      </c>
      <c r="G23" s="23">
        <f t="shared" si="0"/>
        <v>56</v>
      </c>
      <c r="H23" s="21"/>
    </row>
    <row r="24" spans="1:8">
      <c r="A24" s="10">
        <v>8</v>
      </c>
      <c r="B24" s="76" t="s">
        <v>157</v>
      </c>
      <c r="C24" s="78" t="s">
        <v>158</v>
      </c>
      <c r="D24" s="71" t="s">
        <v>145</v>
      </c>
      <c r="E24" s="7">
        <v>20</v>
      </c>
      <c r="F24" s="7" t="s">
        <v>0</v>
      </c>
      <c r="G24" s="23">
        <f t="shared" si="0"/>
        <v>280</v>
      </c>
      <c r="H24" s="21"/>
    </row>
    <row r="25" spans="1:8">
      <c r="A25" s="10">
        <v>9</v>
      </c>
      <c r="B25" s="76" t="s">
        <v>318</v>
      </c>
      <c r="C25" s="78" t="s">
        <v>159</v>
      </c>
      <c r="D25" s="71" t="s">
        <v>145</v>
      </c>
      <c r="E25" s="7">
        <v>40</v>
      </c>
      <c r="F25" s="7" t="s">
        <v>0</v>
      </c>
      <c r="G25" s="23">
        <f t="shared" si="0"/>
        <v>560</v>
      </c>
      <c r="H25" s="21"/>
    </row>
    <row r="26" spans="1:8" s="42" customFormat="1">
      <c r="A26" s="10">
        <v>10</v>
      </c>
      <c r="B26" s="76" t="s">
        <v>318</v>
      </c>
      <c r="C26" s="78" t="s">
        <v>160</v>
      </c>
      <c r="D26" s="71" t="s">
        <v>145</v>
      </c>
      <c r="E26" s="7">
        <v>30</v>
      </c>
      <c r="F26" s="7" t="s">
        <v>0</v>
      </c>
      <c r="G26" s="23">
        <f t="shared" si="0"/>
        <v>420</v>
      </c>
      <c r="H26" s="21"/>
    </row>
    <row r="27" spans="1:8" s="42" customFormat="1">
      <c r="A27" s="10">
        <v>11</v>
      </c>
      <c r="B27" s="76" t="s">
        <v>318</v>
      </c>
      <c r="C27" s="78" t="s">
        <v>161</v>
      </c>
      <c r="D27" s="71" t="s">
        <v>145</v>
      </c>
      <c r="E27" s="7">
        <v>20</v>
      </c>
      <c r="F27" s="7" t="s">
        <v>0</v>
      </c>
      <c r="G27" s="23">
        <f t="shared" si="0"/>
        <v>280</v>
      </c>
      <c r="H27" s="21"/>
    </row>
    <row r="28" spans="1:8" s="81" customFormat="1">
      <c r="A28" s="10">
        <v>12</v>
      </c>
      <c r="B28" s="76" t="s">
        <v>318</v>
      </c>
      <c r="C28" s="78" t="s">
        <v>296</v>
      </c>
      <c r="D28" s="71" t="s">
        <v>145</v>
      </c>
      <c r="E28" s="7">
        <v>50</v>
      </c>
      <c r="F28" s="7" t="s">
        <v>0</v>
      </c>
      <c r="G28" s="23">
        <f t="shared" ref="G28" si="1">E28*$C$12</f>
        <v>700</v>
      </c>
      <c r="H28" s="21"/>
    </row>
    <row r="29" spans="1:8" s="42" customFormat="1">
      <c r="A29" s="10">
        <v>13</v>
      </c>
      <c r="B29" s="76" t="s">
        <v>162</v>
      </c>
      <c r="C29" s="78" t="s">
        <v>163</v>
      </c>
      <c r="D29" s="71" t="s">
        <v>145</v>
      </c>
      <c r="E29" s="7">
        <v>15</v>
      </c>
      <c r="F29" s="7" t="s">
        <v>0</v>
      </c>
      <c r="G29" s="23">
        <f t="shared" si="0"/>
        <v>210</v>
      </c>
      <c r="H29" s="21"/>
    </row>
    <row r="30" spans="1:8" s="42" customFormat="1">
      <c r="A30" s="10">
        <v>14</v>
      </c>
      <c r="B30" s="76" t="s">
        <v>164</v>
      </c>
      <c r="C30" s="78" t="s">
        <v>283</v>
      </c>
      <c r="D30" s="71" t="s">
        <v>145</v>
      </c>
      <c r="E30" s="7">
        <v>4</v>
      </c>
      <c r="F30" s="7" t="s">
        <v>0</v>
      </c>
      <c r="G30" s="23">
        <f t="shared" si="0"/>
        <v>56</v>
      </c>
      <c r="H30" s="21"/>
    </row>
    <row r="31" spans="1:8" s="42" customFormat="1">
      <c r="A31" s="10">
        <v>15</v>
      </c>
      <c r="B31" s="76" t="s">
        <v>164</v>
      </c>
      <c r="C31" s="78" t="s">
        <v>165</v>
      </c>
      <c r="D31" s="71" t="s">
        <v>145</v>
      </c>
      <c r="E31" s="7">
        <v>2</v>
      </c>
      <c r="F31" s="7" t="s">
        <v>0</v>
      </c>
      <c r="G31" s="23">
        <f t="shared" si="0"/>
        <v>28</v>
      </c>
      <c r="H31" s="21"/>
    </row>
    <row r="32" spans="1:8" s="42" customFormat="1">
      <c r="A32" s="10">
        <v>16</v>
      </c>
      <c r="B32" s="76" t="s">
        <v>166</v>
      </c>
      <c r="C32" s="78" t="s">
        <v>163</v>
      </c>
      <c r="D32" s="71" t="s">
        <v>145</v>
      </c>
      <c r="E32" s="7">
        <v>10</v>
      </c>
      <c r="F32" s="7" t="s">
        <v>0</v>
      </c>
      <c r="G32" s="23">
        <f t="shared" si="0"/>
        <v>140</v>
      </c>
      <c r="H32" s="21"/>
    </row>
    <row r="33" spans="1:8">
      <c r="A33" s="10">
        <v>17</v>
      </c>
      <c r="B33" s="76" t="s">
        <v>284</v>
      </c>
      <c r="C33" s="78" t="s">
        <v>285</v>
      </c>
      <c r="D33" s="71" t="s">
        <v>145</v>
      </c>
      <c r="E33" s="7">
        <v>1</v>
      </c>
      <c r="F33" s="7" t="s">
        <v>0</v>
      </c>
      <c r="G33" s="23">
        <f t="shared" si="0"/>
        <v>14</v>
      </c>
      <c r="H33" s="21"/>
    </row>
    <row r="34" spans="1:8">
      <c r="A34" s="10">
        <v>18</v>
      </c>
      <c r="B34" s="76" t="s">
        <v>167</v>
      </c>
      <c r="C34" s="78" t="s">
        <v>168</v>
      </c>
      <c r="D34" s="71" t="s">
        <v>145</v>
      </c>
      <c r="E34" s="7">
        <v>2</v>
      </c>
      <c r="F34" s="7" t="s">
        <v>0</v>
      </c>
      <c r="G34" s="23">
        <f t="shared" si="0"/>
        <v>28</v>
      </c>
      <c r="H34" s="21"/>
    </row>
    <row r="35" spans="1:8" s="42" customFormat="1" ht="30">
      <c r="A35" s="10">
        <v>19</v>
      </c>
      <c r="B35" s="76" t="s">
        <v>169</v>
      </c>
      <c r="C35" s="78" t="s">
        <v>170</v>
      </c>
      <c r="D35" s="71" t="s">
        <v>145</v>
      </c>
      <c r="E35" s="7">
        <v>0.5</v>
      </c>
      <c r="F35" s="7" t="s">
        <v>0</v>
      </c>
      <c r="G35" s="23">
        <f t="shared" si="0"/>
        <v>7</v>
      </c>
      <c r="H35" s="21"/>
    </row>
    <row r="36" spans="1:8" s="81" customFormat="1">
      <c r="A36" s="10">
        <v>20</v>
      </c>
      <c r="B36" s="76" t="s">
        <v>287</v>
      </c>
      <c r="C36" s="79" t="s">
        <v>286</v>
      </c>
      <c r="D36" s="71" t="s">
        <v>145</v>
      </c>
      <c r="E36" s="7">
        <v>1</v>
      </c>
      <c r="F36" s="7" t="s">
        <v>0</v>
      </c>
      <c r="G36" s="23">
        <f t="shared" si="0"/>
        <v>14</v>
      </c>
      <c r="H36" s="21"/>
    </row>
    <row r="37" spans="1:8" s="81" customFormat="1">
      <c r="A37" s="10">
        <v>21</v>
      </c>
      <c r="B37" s="76" t="s">
        <v>288</v>
      </c>
      <c r="C37" s="79" t="s">
        <v>286</v>
      </c>
      <c r="D37" s="71" t="s">
        <v>145</v>
      </c>
      <c r="E37" s="7">
        <v>0.2</v>
      </c>
      <c r="F37" s="7" t="s">
        <v>0</v>
      </c>
      <c r="G37" s="23">
        <f t="shared" si="0"/>
        <v>2.8000000000000003</v>
      </c>
      <c r="H37" s="21"/>
    </row>
    <row r="38" spans="1:8">
      <c r="A38" s="10">
        <v>22</v>
      </c>
      <c r="B38" s="76" t="s">
        <v>171</v>
      </c>
      <c r="C38" s="79" t="s">
        <v>286</v>
      </c>
      <c r="D38" s="71" t="s">
        <v>145</v>
      </c>
      <c r="E38" s="7">
        <v>1</v>
      </c>
      <c r="F38" s="7" t="s">
        <v>0</v>
      </c>
      <c r="G38" s="23">
        <f t="shared" si="0"/>
        <v>14</v>
      </c>
      <c r="H38" s="21"/>
    </row>
    <row r="39" spans="1:8" ht="20.25">
      <c r="A39" s="124" t="s">
        <v>23</v>
      </c>
      <c r="B39" s="125"/>
      <c r="C39" s="125"/>
      <c r="D39" s="125"/>
      <c r="E39" s="125"/>
      <c r="F39" s="125"/>
      <c r="G39" s="125"/>
      <c r="H39" s="126"/>
    </row>
    <row r="40" spans="1:8" ht="60">
      <c r="A40" s="3" t="s">
        <v>11</v>
      </c>
      <c r="B40" s="3" t="s">
        <v>10</v>
      </c>
      <c r="C40" s="7" t="s">
        <v>9</v>
      </c>
      <c r="D40" s="3" t="s">
        <v>8</v>
      </c>
      <c r="E40" s="3" t="s">
        <v>7</v>
      </c>
      <c r="F40" s="3" t="s">
        <v>6</v>
      </c>
      <c r="G40" s="7" t="s">
        <v>5</v>
      </c>
      <c r="H40" s="7" t="s">
        <v>19</v>
      </c>
    </row>
    <row r="41" spans="1:8" s="24" customFormat="1" ht="25.5">
      <c r="A41" s="45">
        <v>1</v>
      </c>
      <c r="B41" s="77" t="s">
        <v>39</v>
      </c>
      <c r="C41" s="31" t="s">
        <v>324</v>
      </c>
      <c r="D41" s="74" t="s">
        <v>95</v>
      </c>
      <c r="E41" s="66">
        <v>6</v>
      </c>
      <c r="F41" s="66" t="s">
        <v>54</v>
      </c>
      <c r="G41" s="45">
        <f>E41</f>
        <v>6</v>
      </c>
      <c r="H41" s="69"/>
    </row>
    <row r="42" spans="1:8" s="24" customFormat="1" ht="25.5">
      <c r="A42" s="45">
        <v>2</v>
      </c>
      <c r="B42" s="77" t="s">
        <v>40</v>
      </c>
      <c r="C42" s="31" t="s">
        <v>325</v>
      </c>
      <c r="D42" s="74" t="s">
        <v>95</v>
      </c>
      <c r="E42" s="72">
        <v>1</v>
      </c>
      <c r="F42" s="66" t="s">
        <v>0</v>
      </c>
      <c r="G42" s="45">
        <v>1</v>
      </c>
      <c r="H42" s="69"/>
    </row>
    <row r="43" spans="1:8" s="24" customFormat="1" ht="25.5">
      <c r="A43" s="45">
        <v>3</v>
      </c>
      <c r="B43" s="77" t="s">
        <v>41</v>
      </c>
      <c r="C43" s="31" t="s">
        <v>325</v>
      </c>
      <c r="D43" s="74" t="s">
        <v>95</v>
      </c>
      <c r="E43" s="72">
        <v>1</v>
      </c>
      <c r="F43" s="66" t="s">
        <v>0</v>
      </c>
      <c r="G43" s="45">
        <v>1</v>
      </c>
      <c r="H43" s="69"/>
    </row>
    <row r="44" spans="1:8" s="24" customFormat="1" ht="25.5">
      <c r="A44" s="45">
        <v>4</v>
      </c>
      <c r="B44" s="77" t="s">
        <v>42</v>
      </c>
      <c r="C44" s="31" t="s">
        <v>326</v>
      </c>
      <c r="D44" s="74" t="s">
        <v>95</v>
      </c>
      <c r="E44" s="72">
        <v>15</v>
      </c>
      <c r="F44" s="66" t="s">
        <v>0</v>
      </c>
      <c r="G44" s="45">
        <v>15</v>
      </c>
      <c r="H44" s="69"/>
    </row>
    <row r="45" spans="1:8" s="24" customFormat="1" ht="25.5">
      <c r="A45" s="45">
        <v>5</v>
      </c>
      <c r="B45" s="77" t="s">
        <v>43</v>
      </c>
      <c r="C45" s="19" t="s">
        <v>327</v>
      </c>
      <c r="D45" s="74" t="s">
        <v>95</v>
      </c>
      <c r="E45" s="72">
        <v>1</v>
      </c>
      <c r="F45" s="66" t="s">
        <v>0</v>
      </c>
      <c r="G45" s="45">
        <v>1</v>
      </c>
      <c r="H45" s="69"/>
    </row>
    <row r="46" spans="1:8" s="24" customFormat="1" ht="25.5">
      <c r="A46" s="45">
        <v>6</v>
      </c>
      <c r="B46" s="77" t="s">
        <v>44</v>
      </c>
      <c r="C46" s="31" t="s">
        <v>328</v>
      </c>
      <c r="D46" s="74" t="s">
        <v>95</v>
      </c>
      <c r="E46" s="72">
        <v>1</v>
      </c>
      <c r="F46" s="66" t="s">
        <v>55</v>
      </c>
      <c r="G46" s="45">
        <v>1</v>
      </c>
      <c r="H46" s="69"/>
    </row>
    <row r="47" spans="1:8" s="24" customFormat="1" ht="25.5">
      <c r="A47" s="45">
        <v>7</v>
      </c>
      <c r="B47" s="77" t="s">
        <v>45</v>
      </c>
      <c r="C47" s="31" t="s">
        <v>329</v>
      </c>
      <c r="D47" s="74" t="s">
        <v>95</v>
      </c>
      <c r="E47" s="72">
        <v>2</v>
      </c>
      <c r="F47" s="66" t="s">
        <v>55</v>
      </c>
      <c r="G47" s="45">
        <v>1</v>
      </c>
      <c r="H47" s="69"/>
    </row>
    <row r="48" spans="1:8" s="24" customFormat="1" ht="25.5">
      <c r="A48" s="45">
        <v>8</v>
      </c>
      <c r="B48" s="77" t="s">
        <v>46</v>
      </c>
      <c r="C48" s="31" t="s">
        <v>330</v>
      </c>
      <c r="D48" s="74" t="s">
        <v>95</v>
      </c>
      <c r="E48" s="72">
        <v>1</v>
      </c>
      <c r="F48" s="66" t="s">
        <v>0</v>
      </c>
      <c r="G48" s="45">
        <v>1</v>
      </c>
      <c r="H48" s="69"/>
    </row>
    <row r="49" spans="1:8" s="24" customFormat="1" ht="25.5">
      <c r="A49" s="45">
        <v>9</v>
      </c>
      <c r="B49" s="77" t="s">
        <v>47</v>
      </c>
      <c r="C49" s="31" t="s">
        <v>331</v>
      </c>
      <c r="D49" s="74" t="s">
        <v>95</v>
      </c>
      <c r="E49" s="72">
        <v>2</v>
      </c>
      <c r="F49" s="66" t="s">
        <v>0</v>
      </c>
      <c r="G49" s="45">
        <v>1</v>
      </c>
      <c r="H49" s="69"/>
    </row>
    <row r="50" spans="1:8" s="24" customFormat="1" ht="25.5">
      <c r="A50" s="45">
        <v>10</v>
      </c>
      <c r="B50" s="77" t="s">
        <v>48</v>
      </c>
      <c r="C50" s="19" t="s">
        <v>332</v>
      </c>
      <c r="D50" s="74" t="s">
        <v>95</v>
      </c>
      <c r="E50" s="72">
        <v>2</v>
      </c>
      <c r="F50" s="66" t="s">
        <v>0</v>
      </c>
      <c r="G50" s="45">
        <v>1</v>
      </c>
      <c r="H50" s="69"/>
    </row>
    <row r="51" spans="1:8" s="24" customFormat="1" ht="25.5">
      <c r="A51" s="45">
        <v>11</v>
      </c>
      <c r="B51" s="77" t="s">
        <v>49</v>
      </c>
      <c r="C51" s="19" t="s">
        <v>333</v>
      </c>
      <c r="D51" s="74" t="s">
        <v>95</v>
      </c>
      <c r="E51" s="72">
        <v>3</v>
      </c>
      <c r="F51" s="66" t="s">
        <v>0</v>
      </c>
      <c r="G51" s="45">
        <v>1</v>
      </c>
      <c r="H51" s="69"/>
    </row>
    <row r="52" spans="1:8" s="24" customFormat="1" ht="25.5">
      <c r="A52" s="45">
        <v>12</v>
      </c>
      <c r="B52" s="77" t="s">
        <v>50</v>
      </c>
      <c r="C52" s="31" t="s">
        <v>334</v>
      </c>
      <c r="D52" s="74" t="s">
        <v>95</v>
      </c>
      <c r="E52" s="72">
        <v>10</v>
      </c>
      <c r="F52" s="66" t="s">
        <v>0</v>
      </c>
      <c r="G52" s="45">
        <v>1</v>
      </c>
      <c r="H52" s="69"/>
    </row>
    <row r="53" spans="1:8" s="24" customFormat="1" ht="25.5">
      <c r="A53" s="45">
        <v>13</v>
      </c>
      <c r="B53" s="77" t="s">
        <v>51</v>
      </c>
      <c r="C53" s="31" t="s">
        <v>268</v>
      </c>
      <c r="D53" s="74" t="s">
        <v>95</v>
      </c>
      <c r="E53" s="72">
        <v>1</v>
      </c>
      <c r="F53" s="66" t="s">
        <v>0</v>
      </c>
      <c r="G53" s="45">
        <v>1</v>
      </c>
      <c r="H53" s="69"/>
    </row>
    <row r="54" spans="1:8" s="24" customFormat="1" ht="25.5">
      <c r="A54" s="45">
        <v>14</v>
      </c>
      <c r="B54" s="77" t="s">
        <v>52</v>
      </c>
      <c r="C54" s="31" t="s">
        <v>335</v>
      </c>
      <c r="D54" s="74" t="s">
        <v>95</v>
      </c>
      <c r="E54" s="72">
        <v>2</v>
      </c>
      <c r="F54" s="66" t="s">
        <v>0</v>
      </c>
      <c r="G54" s="45">
        <v>1</v>
      </c>
      <c r="H54" s="69"/>
    </row>
    <row r="55" spans="1:8" s="24" customFormat="1" ht="25.5">
      <c r="A55" s="45">
        <v>15</v>
      </c>
      <c r="B55" s="73" t="s">
        <v>97</v>
      </c>
      <c r="C55" s="31" t="s">
        <v>336</v>
      </c>
      <c r="D55" s="74" t="s">
        <v>95</v>
      </c>
      <c r="E55" s="72">
        <v>10</v>
      </c>
      <c r="F55" s="66" t="s">
        <v>0</v>
      </c>
      <c r="G55" s="45">
        <v>10</v>
      </c>
      <c r="H55" s="69"/>
    </row>
    <row r="56" spans="1:8" s="24" customFormat="1" ht="25.5">
      <c r="A56" s="45">
        <v>16</v>
      </c>
      <c r="B56" s="73" t="s">
        <v>319</v>
      </c>
      <c r="C56" s="31" t="s">
        <v>337</v>
      </c>
      <c r="D56" s="74" t="s">
        <v>95</v>
      </c>
      <c r="E56" s="72">
        <v>1</v>
      </c>
      <c r="F56" s="66" t="s">
        <v>0</v>
      </c>
      <c r="G56" s="45">
        <v>1</v>
      </c>
      <c r="H56" s="69"/>
    </row>
    <row r="57" spans="1:8" s="24" customFormat="1" ht="63.75">
      <c r="A57" s="45">
        <v>17</v>
      </c>
      <c r="B57" s="77" t="s">
        <v>291</v>
      </c>
      <c r="C57" s="31" t="s">
        <v>292</v>
      </c>
      <c r="D57" s="74" t="s">
        <v>14</v>
      </c>
      <c r="E57" s="72">
        <v>1</v>
      </c>
      <c r="F57" s="66" t="s">
        <v>295</v>
      </c>
      <c r="G57" s="45">
        <v>1</v>
      </c>
      <c r="H57" s="69"/>
    </row>
    <row r="58" spans="1:8" s="24" customFormat="1" ht="38.25">
      <c r="A58" s="45">
        <v>18</v>
      </c>
      <c r="B58" s="77" t="s">
        <v>293</v>
      </c>
      <c r="C58" s="31" t="s">
        <v>294</v>
      </c>
      <c r="D58" s="74" t="s">
        <v>14</v>
      </c>
      <c r="E58" s="72">
        <v>2</v>
      </c>
      <c r="F58" s="66" t="s">
        <v>0</v>
      </c>
      <c r="G58" s="45">
        <v>2</v>
      </c>
      <c r="H58" s="69"/>
    </row>
    <row r="59" spans="1:8" s="24" customFormat="1" ht="25.5">
      <c r="A59" s="45">
        <v>19</v>
      </c>
      <c r="B59" s="77" t="s">
        <v>96</v>
      </c>
      <c r="C59" s="31" t="s">
        <v>268</v>
      </c>
      <c r="D59" s="74" t="s">
        <v>95</v>
      </c>
      <c r="E59" s="72">
        <v>1</v>
      </c>
      <c r="F59" s="66" t="s">
        <v>0</v>
      </c>
      <c r="G59" s="45">
        <v>5</v>
      </c>
      <c r="H59" s="69"/>
    </row>
    <row r="60" spans="1:8" s="24" customFormat="1" ht="25.5">
      <c r="A60" s="45">
        <v>20</v>
      </c>
      <c r="B60" s="77" t="s">
        <v>53</v>
      </c>
      <c r="C60" s="31" t="s">
        <v>325</v>
      </c>
      <c r="D60" s="74" t="s">
        <v>95</v>
      </c>
      <c r="E60" s="66">
        <v>1</v>
      </c>
      <c r="F60" s="66" t="s">
        <v>0</v>
      </c>
      <c r="G60" s="45">
        <v>1</v>
      </c>
      <c r="H60" s="69"/>
    </row>
    <row r="61" spans="1:8" ht="20.25">
      <c r="A61" s="101" t="s">
        <v>12</v>
      </c>
      <c r="B61" s="102"/>
      <c r="C61" s="102"/>
      <c r="D61" s="111"/>
      <c r="E61" s="111"/>
      <c r="F61" s="111"/>
      <c r="G61" s="111"/>
      <c r="H61" s="102"/>
    </row>
    <row r="62" spans="1:8" ht="51">
      <c r="A62" s="52" t="s">
        <v>11</v>
      </c>
      <c r="B62" s="43" t="s">
        <v>10</v>
      </c>
      <c r="C62" s="43" t="s">
        <v>9</v>
      </c>
      <c r="D62" s="43" t="s">
        <v>8</v>
      </c>
      <c r="E62" s="43" t="s">
        <v>7</v>
      </c>
      <c r="F62" s="43" t="s">
        <v>6</v>
      </c>
      <c r="G62" s="43" t="s">
        <v>5</v>
      </c>
      <c r="H62" s="43" t="s">
        <v>19</v>
      </c>
    </row>
    <row r="63" spans="1:8">
      <c r="A63" s="45">
        <v>1</v>
      </c>
      <c r="B63" s="77" t="s">
        <v>139</v>
      </c>
      <c r="C63" s="31" t="s">
        <v>321</v>
      </c>
      <c r="D63" s="74" t="s">
        <v>1</v>
      </c>
      <c r="E63" s="72">
        <v>1</v>
      </c>
      <c r="F63" s="66" t="s">
        <v>0</v>
      </c>
      <c r="G63" s="45">
        <v>6</v>
      </c>
      <c r="H63" s="69"/>
    </row>
    <row r="64" spans="1:8">
      <c r="A64" s="45">
        <v>2</v>
      </c>
      <c r="B64" s="77" t="s">
        <v>289</v>
      </c>
      <c r="C64" s="31" t="s">
        <v>321</v>
      </c>
      <c r="D64" s="74" t="s">
        <v>1</v>
      </c>
      <c r="E64" s="72">
        <v>1</v>
      </c>
      <c r="F64" s="66" t="s">
        <v>0</v>
      </c>
      <c r="G64" s="45">
        <v>100</v>
      </c>
      <c r="H64" s="69"/>
    </row>
    <row r="65" spans="1:8">
      <c r="A65" s="45">
        <v>3</v>
      </c>
      <c r="B65" s="77" t="s">
        <v>290</v>
      </c>
      <c r="C65" s="31" t="s">
        <v>321</v>
      </c>
      <c r="D65" s="74" t="s">
        <v>1</v>
      </c>
      <c r="E65" s="72">
        <v>1</v>
      </c>
      <c r="F65" s="66" t="s">
        <v>0</v>
      </c>
      <c r="G65" s="45">
        <v>100</v>
      </c>
      <c r="H65" s="69"/>
    </row>
    <row r="66" spans="1:8">
      <c r="A66" s="45">
        <v>4</v>
      </c>
      <c r="B66" s="77" t="s">
        <v>320</v>
      </c>
      <c r="C66" s="31" t="s">
        <v>338</v>
      </c>
      <c r="D66" s="74" t="s">
        <v>1</v>
      </c>
      <c r="E66" s="72">
        <v>1</v>
      </c>
      <c r="F66" s="66" t="s">
        <v>339</v>
      </c>
      <c r="G66" s="45">
        <v>100</v>
      </c>
      <c r="H66" s="69"/>
    </row>
  </sheetData>
  <mergeCells count="30"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:H1"/>
    <mergeCell ref="A2:H2"/>
    <mergeCell ref="A3:H3"/>
    <mergeCell ref="A6:B6"/>
    <mergeCell ref="C6:H6"/>
    <mergeCell ref="A61:H61"/>
    <mergeCell ref="A39:H39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"/>
  <sheetViews>
    <sheetView zoomScale="87" zoomScaleNormal="87" workbookViewId="0">
      <selection activeCell="C25" sqref="C25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25" customFormat="1" ht="20.25">
      <c r="A1" s="115" t="s">
        <v>82</v>
      </c>
      <c r="B1" s="115"/>
      <c r="C1" s="115"/>
      <c r="D1" s="115"/>
      <c r="E1" s="115"/>
      <c r="F1" s="115"/>
      <c r="G1" s="115"/>
      <c r="H1" s="36"/>
    </row>
    <row r="2" spans="1:8" s="25" customFormat="1" ht="20.25">
      <c r="A2" s="116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116"/>
      <c r="C2" s="116"/>
      <c r="D2" s="116"/>
      <c r="E2" s="116"/>
      <c r="F2" s="116"/>
      <c r="G2" s="116"/>
      <c r="H2" s="37"/>
    </row>
    <row r="3" spans="1:8" s="25" customFormat="1" ht="20.25">
      <c r="A3" s="115" t="s">
        <v>83</v>
      </c>
      <c r="B3" s="115"/>
      <c r="C3" s="115"/>
      <c r="D3" s="115"/>
      <c r="E3" s="115"/>
      <c r="F3" s="115"/>
      <c r="G3" s="115"/>
      <c r="H3" s="36"/>
    </row>
    <row r="4" spans="1:8" ht="20.25">
      <c r="A4" s="128" t="str">
        <f>'Информация о Чемпионате'!B3</f>
        <v>Хлебопечение (юниоры)</v>
      </c>
      <c r="B4" s="128"/>
      <c r="C4" s="128"/>
      <c r="D4" s="128"/>
      <c r="E4" s="128"/>
      <c r="F4" s="128"/>
      <c r="G4" s="128"/>
      <c r="H4" s="38"/>
    </row>
    <row r="5" spans="1:8" ht="20.25">
      <c r="A5" s="101" t="s">
        <v>24</v>
      </c>
      <c r="B5" s="127"/>
      <c r="C5" s="127"/>
      <c r="D5" s="127"/>
      <c r="E5" s="127"/>
      <c r="F5" s="127"/>
      <c r="G5" s="127"/>
    </row>
    <row r="6" spans="1:8" ht="30">
      <c r="A6" s="7" t="s">
        <v>11</v>
      </c>
      <c r="B6" s="7" t="s">
        <v>10</v>
      </c>
      <c r="C6" s="9" t="s">
        <v>9</v>
      </c>
      <c r="D6" s="7" t="s">
        <v>8</v>
      </c>
      <c r="E6" s="7" t="s">
        <v>7</v>
      </c>
      <c r="F6" s="7" t="s">
        <v>6</v>
      </c>
      <c r="G6" s="7" t="s">
        <v>25</v>
      </c>
    </row>
    <row r="7" spans="1:8">
      <c r="A7" s="10">
        <v>1</v>
      </c>
      <c r="B7" s="8" t="s">
        <v>172</v>
      </c>
      <c r="C7" s="2" t="s">
        <v>98</v>
      </c>
      <c r="D7" s="10" t="s">
        <v>14</v>
      </c>
      <c r="E7" s="10">
        <v>7</v>
      </c>
      <c r="F7" s="10" t="s">
        <v>0</v>
      </c>
      <c r="G7" s="16"/>
    </row>
    <row r="8" spans="1:8">
      <c r="A8" s="10">
        <v>2</v>
      </c>
      <c r="B8" s="18"/>
      <c r="C8" s="5"/>
      <c r="D8" s="17"/>
      <c r="E8" s="17"/>
      <c r="F8" s="17"/>
      <c r="G8" s="16"/>
    </row>
    <row r="9" spans="1:8">
      <c r="A9" s="10">
        <v>3</v>
      </c>
      <c r="B9" s="18"/>
      <c r="C9" s="5"/>
      <c r="D9" s="6"/>
      <c r="E9" s="17"/>
      <c r="F9" s="17"/>
      <c r="G9" s="16"/>
    </row>
    <row r="10" spans="1:8">
      <c r="A10" s="10">
        <v>4</v>
      </c>
      <c r="B10" s="15"/>
      <c r="C10" s="5"/>
      <c r="D10" s="14"/>
      <c r="E10" s="13"/>
      <c r="F10" s="17"/>
      <c r="G10" s="12"/>
    </row>
    <row r="11" spans="1:8">
      <c r="A11" s="10">
        <v>5</v>
      </c>
      <c r="B11" s="2"/>
      <c r="C11" s="4"/>
      <c r="D11" s="3"/>
      <c r="E11" s="7"/>
      <c r="F11" s="7"/>
      <c r="G11" s="2"/>
    </row>
    <row r="12" spans="1:8">
      <c r="A12" s="10">
        <v>6</v>
      </c>
      <c r="B12" s="8"/>
      <c r="C12" s="4"/>
      <c r="D12" s="3"/>
      <c r="E12" s="7"/>
      <c r="F12" s="7"/>
      <c r="G12" s="7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cp:lastPrinted>2025-03-06T09:53:38Z</cp:lastPrinted>
  <dcterms:created xsi:type="dcterms:W3CDTF">2023-01-11T12:24:27Z</dcterms:created>
  <dcterms:modified xsi:type="dcterms:W3CDTF">2025-04-09T17:24:04Z</dcterms:modified>
</cp:coreProperties>
</file>