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/>
  <mc:AlternateContent xmlns:mc="http://schemas.openxmlformats.org/markup-compatibility/2006">
    <mc:Choice Requires="x15">
      <x15ac:absPath xmlns:x15ac="http://schemas.microsoft.com/office/spreadsheetml/2010/11/ac" url="/Users/ivanlevickij/Desktop/"/>
    </mc:Choice>
  </mc:AlternateContent>
  <xr:revisionPtr revIDLastSave="0" documentId="13_ncr:1_{7815CBDD-DE1F-394E-AE88-7CC54F1E13DC}" xr6:coauthVersionLast="47" xr6:coauthVersionMax="47" xr10:uidLastSave="{00000000-0000-0000-0000-000000000000}"/>
  <bookViews>
    <workbookView xWindow="1100" yWindow="1100" windowWidth="18900" windowHeight="1564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A4" i="7" l="1"/>
  <c r="A2" i="7"/>
  <c r="C14" i="5"/>
  <c r="C13" i="5"/>
  <c r="C12" i="5"/>
  <c r="C11" i="5"/>
  <c r="C10" i="5"/>
  <c r="C9" i="5"/>
  <c r="C8" i="5"/>
  <c r="C7" i="5"/>
  <c r="C6" i="5"/>
  <c r="A4" i="5"/>
  <c r="A2" i="5"/>
  <c r="C14" i="1"/>
  <c r="C13" i="1"/>
  <c r="C12" i="1"/>
  <c r="C11" i="1"/>
  <c r="C10" i="1"/>
  <c r="C9" i="1"/>
  <c r="C8" i="1"/>
  <c r="C7" i="1"/>
  <c r="C6" i="1"/>
  <c r="A4" i="1"/>
  <c r="A2" i="1"/>
  <c r="G109" i="4"/>
  <c r="G108" i="4"/>
  <c r="G85" i="4"/>
  <c r="C14" i="4"/>
  <c r="C13" i="4"/>
  <c r="C12" i="4"/>
  <c r="C11" i="4"/>
  <c r="C9" i="4"/>
  <c r="C8" i="4"/>
  <c r="C7" i="4"/>
  <c r="C6" i="4"/>
  <c r="A4" i="4"/>
  <c r="A2" i="4"/>
  <c r="G37" i="5" l="1"/>
  <c r="G28" i="5"/>
  <c r="G38" i="5"/>
  <c r="G39" i="5"/>
  <c r="G18" i="5"/>
  <c r="G19" i="5"/>
  <c r="G20" i="5"/>
  <c r="G40" i="5"/>
  <c r="G29" i="5"/>
  <c r="G30" i="5"/>
  <c r="G31" i="5"/>
  <c r="G21" i="5"/>
  <c r="G41" i="5"/>
  <c r="G22" i="5"/>
  <c r="G32" i="5"/>
  <c r="G23" i="5"/>
  <c r="G33" i="5"/>
  <c r="G26" i="5"/>
  <c r="G35" i="5"/>
  <c r="G17" i="5"/>
  <c r="G27" i="5"/>
</calcChain>
</file>

<file path=xl/sharedStrings.xml><?xml version="1.0" encoding="utf-8"?>
<sst xmlns="http://schemas.openxmlformats.org/spreadsheetml/2006/main" count="561" uniqueCount="209">
  <si>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</si>
  <si>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</si>
  <si>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</si>
  <si>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</si>
  <si>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</si>
  <si>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</si>
  <si>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</si>
  <si>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Левицкий Иван Александрович</t>
  </si>
  <si>
    <t>Электронная почта ГЭ</t>
  </si>
  <si>
    <t>ivanlevitskii@yandex.ru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</si>
  <si>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</si>
  <si>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</si>
  <si>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</si>
  <si>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</si>
  <si>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</si>
  <si>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</si>
  <si>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</si>
  <si>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</si>
  <si>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</si>
  <si>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</si>
  <si>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</si>
  <si>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</si>
  <si>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</si>
  <si>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</si>
  <si>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</si>
  <si>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</si>
  <si>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</si>
  <si>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</si>
  <si>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</si>
  <si>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</si>
  <si>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5 кв.м.</t>
  </si>
  <si>
    <t xml:space="preserve">Освещение: Верхнее искусственное освещение 300 люкс </t>
  </si>
  <si>
    <t xml:space="preserve">Электричество: Подключения к сети 220 Вольт	</t>
  </si>
  <si>
    <t>Контур заземления для электропитания и сети слаботочных подключений: не требуется</t>
  </si>
  <si>
    <r>
      <rPr>
        <sz val="11"/>
        <rFont val="Times New Roman"/>
        <family val="1"/>
      </rPr>
      <t>Подведение/ отведение ГХВС:</t>
    </r>
    <r>
      <rPr>
        <sz val="11"/>
        <color theme="1"/>
        <rFont val="Times New Roman"/>
        <family val="1"/>
      </rPr>
      <t xml:space="preserve"> не требуется</t>
    </r>
  </si>
  <si>
    <r>
      <rPr>
        <sz val="11"/>
        <rFont val="Times New Roman"/>
        <family val="1"/>
      </rPr>
      <t xml:space="preserve">Подведение сжатого воздуха: </t>
    </r>
    <r>
      <rPr>
        <sz val="11"/>
        <color theme="1"/>
        <rFont val="Times New Roman"/>
        <family val="1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</si>
  <si>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</si>
  <si>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</si>
  <si>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</si>
  <si>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</si>
  <si>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</si>
  <si>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</si>
  <si>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</si>
  <si>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</si>
  <si>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Cтул офисный со спинкой на ножках </t>
  </si>
  <si>
    <t>Изо, металл/искусственная кожа, цвет: черный</t>
  </si>
  <si>
    <t>Мебель</t>
  </si>
  <si>
    <t>шт</t>
  </si>
  <si>
    <t>Компьютер</t>
  </si>
  <si>
    <t xml:space="preserve">Процессор intel core i7-9700 3.6 Ггц 8 ядер, RAM 16 GB DDR4 2666 GHz, SSD 512, Видеокарта geforse Nvidea RTX 2070 Super </t>
  </si>
  <si>
    <t>Оборудование IT</t>
  </si>
  <si>
    <t>Монитор</t>
  </si>
  <si>
    <t>HP VH240a</t>
  </si>
  <si>
    <t>Телевизор</t>
  </si>
  <si>
    <t>ИБП</t>
  </si>
  <si>
    <t>Line-Interactive, 900VA / 540W, 6 Schuko розеток, USB, RJ11 / RJ45, LCD дисплей, Black</t>
  </si>
  <si>
    <t>Клавиатура</t>
  </si>
  <si>
    <t>Logitech K120</t>
  </si>
  <si>
    <t>Мышь</t>
  </si>
  <si>
    <t>OKLICK 145M</t>
  </si>
  <si>
    <t>Кабель для подключения телевизора</t>
  </si>
  <si>
    <t>Кабель HDMI-HDMI 10 метров HDTV 2.0 V 4Kx2K</t>
  </si>
  <si>
    <t>Комната Конкурсантов (оборудование, инструмент, мебель) (по количеству конкурсантов)</t>
  </si>
  <si>
    <t>Площадь зоны: 2 кв.м.</t>
  </si>
  <si>
    <t>Интернет : Подключение не требуется</t>
  </si>
  <si>
    <t>Офисный стол</t>
  </si>
  <si>
    <t>Кресло компьютерное</t>
  </si>
  <si>
    <t>Helmi HL-M23 "Самба G/Samba G", CH, экокожа, бежевый обивка, на колёсиках</t>
  </si>
  <si>
    <t>Комната Экспертов (включая место Главного эксперта) (оборудование, инструмент, мебель) (по количеству экспертов)</t>
  </si>
  <si>
    <t>Площадь зоны: 18 кв.м.</t>
  </si>
  <si>
    <t>Интернет : Подключение к проводному интернету с пропускной способностью канала 1 Гбит/с</t>
  </si>
  <si>
    <t xml:space="preserve">Электричество: подключения к сети по 220 Вольт	</t>
  </si>
  <si>
    <t>Оборудование экспертов</t>
  </si>
  <si>
    <t xml:space="preserve">шт ( на 1 раб.место) </t>
  </si>
  <si>
    <t>Кабель для подключения второго монитора</t>
  </si>
  <si>
    <t>HDMI - DisplayPort</t>
  </si>
  <si>
    <t>Охрана труда</t>
  </si>
  <si>
    <t>Оборудование главного эксперта</t>
  </si>
  <si>
    <t>МФУ</t>
  </si>
  <si>
    <t>A4, 20 стр / мин, 512Mb, цветное лазерное МФУ, факс, DADF, двустор. печать, USB 2.0, сетевой</t>
  </si>
  <si>
    <t>Кабель для подключения принтера</t>
  </si>
  <si>
    <t>Кабель USB 2.0 Type-A-USB 2.0 Type-B 3 метра</t>
  </si>
  <si>
    <t>Сервер</t>
  </si>
  <si>
    <t>Сервер для обеспечения работы системы контроля версий и обеспечивающий видеозапись с мониторов участников</t>
  </si>
  <si>
    <t>Программное обеспечение</t>
  </si>
  <si>
    <t>Операционная система</t>
  </si>
  <si>
    <t>ПО</t>
  </si>
  <si>
    <t>Система контроля версий</t>
  </si>
  <si>
    <t>Gogs</t>
  </si>
  <si>
    <t>Программное обеспечение для разработки программного кода</t>
  </si>
  <si>
    <t>PyCharm Community Edition</t>
  </si>
  <si>
    <t>Anaconda</t>
  </si>
  <si>
    <t>Microsoft Visual Studio Code</t>
  </si>
  <si>
    <t>Программное обеспечение для просмотра файлов в формате .pdf</t>
  </si>
  <si>
    <t xml:space="preserve">Adobe Acrobat Reader
</t>
  </si>
  <si>
    <t>Интернет-браузер</t>
  </si>
  <si>
    <t>Пакет офисных программ</t>
  </si>
  <si>
    <t>Программное обеспечение для записи экрана</t>
  </si>
  <si>
    <t>Программный комплекс фиксации действий пользователя ПК "Взор"</t>
  </si>
  <si>
    <t>Охрана труда и техника безопасности</t>
  </si>
  <si>
    <t>Аптечка</t>
  </si>
  <si>
    <t>Аптечка для учебных, общеобразовательных учреждений</t>
  </si>
  <si>
    <t>Огнетушитель</t>
  </si>
  <si>
    <t>Огнетушитель Порошковый Оп-6(З)-Авсе-01 (А)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</si>
  <si>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</si>
  <si>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</si>
  <si>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Площадь зоны: не менее 77 кв.м. </t>
  </si>
  <si>
    <t xml:space="preserve">Электричество: подключения к сети 220 Вольт	</t>
  </si>
  <si>
    <t xml:space="preserve">шт ( на 2 раб.место) </t>
  </si>
  <si>
    <t>Офисный пакет документов</t>
  </si>
  <si>
    <t>Рабочее место Конкурсанта (расходные материалы по количеству конкурсантов)</t>
  </si>
  <si>
    <t>Листы бумаги формата А4</t>
  </si>
  <si>
    <t>бумага для принтера, плотность A4 80г/м2, 500 листов</t>
  </si>
  <si>
    <t>Расходные материалы</t>
  </si>
  <si>
    <t xml:space="preserve">шт ( на 1 конкурсанта) </t>
  </si>
  <si>
    <t>Ручка шариковая</t>
  </si>
  <si>
    <t>синие чернила, линия письма 0,7 мм</t>
  </si>
  <si>
    <t xml:space="preserve">Простой карандаш </t>
  </si>
  <si>
    <t>Простой чернографитный HB с ластиком</t>
  </si>
  <si>
    <t>Точилка для карандашей</t>
  </si>
  <si>
    <t>совместима с карандашами</t>
  </si>
  <si>
    <t>Папка для хранения бумаг формата А4</t>
  </si>
  <si>
    <t>закрывающаяся на кнопке</t>
  </si>
  <si>
    <t>Флеш-накопитель</t>
  </si>
  <si>
    <t>128 Гб интерфейс USB 3.0</t>
  </si>
  <si>
    <t>Коврик для мыши</t>
  </si>
  <si>
    <t>черный, ткань, 250х200х3мм</t>
  </si>
  <si>
    <t>Расходные материалы на всех конкурсантов и экспертов</t>
  </si>
  <si>
    <t>Бумага А4</t>
  </si>
  <si>
    <t>пачка</t>
  </si>
  <si>
    <t>Скотч</t>
  </si>
  <si>
    <t>Ширина ленты 48 мм, длина 120 м</t>
  </si>
  <si>
    <t>шт.</t>
  </si>
  <si>
    <t>Скотч двусторонний</t>
  </si>
  <si>
    <t>Ширина ленты 50 мм, длина 125 м</t>
  </si>
  <si>
    <t>Скрепки канцелярские</t>
  </si>
  <si>
    <t>28 мм, 100 шт в картонной упаковке</t>
  </si>
  <si>
    <t>уп.</t>
  </si>
  <si>
    <t>Файлы А4</t>
  </si>
  <si>
    <t>100 шт в упаковке</t>
  </si>
  <si>
    <t>Маркер черный</t>
  </si>
  <si>
    <t>Маркер-краска черный, линия 4 мм, перманентный</t>
  </si>
  <si>
    <t>Нож канцелярский</t>
  </si>
  <si>
    <t>ширина лезвия 9 мм</t>
  </si>
  <si>
    <t>Нейлоновые стяжки для крепления проводов</t>
  </si>
  <si>
    <t>Кабельные стяжки-липучки 16 х 300 мм, 100 шт, нейлоновые</t>
  </si>
  <si>
    <t>Сигнальная лента</t>
  </si>
  <si>
    <t>красно-белая, на клейкой основе</t>
  </si>
  <si>
    <t>Папка-регистратор</t>
  </si>
  <si>
    <t>Папка с арочн. мех. (ПВХ+бумага)с мет. уголком,75мм, черный</t>
  </si>
  <si>
    <t>Салфетки для протирки монитора</t>
  </si>
  <si>
    <t>Количество салфеток: 100 шт (туба);
Особенности: антистатическое действие,</t>
  </si>
  <si>
    <t>Вода в бутыли для кулера</t>
  </si>
  <si>
    <t>19 литров, питьевая</t>
  </si>
  <si>
    <t>Стаканы для воды</t>
  </si>
  <si>
    <t>200 мл, питьевые, 100 шт. в упаковке</t>
  </si>
  <si>
    <t>Моноблок</t>
  </si>
  <si>
    <t>Hyundai H-LED43BU7003
220-240 В ～ 50/60 Гц
43"
Диагональ 109 см
4K UltraHD, 3840x2160</t>
  </si>
  <si>
    <t>Итоговый (межрегиональный) этап Чемпионата Всероссийского чемпионатного движения по профессиональному мастерству "Профессионалы"</t>
  </si>
  <si>
    <t>Московская область</t>
  </si>
  <si>
    <t xml:space="preserve">Процессор intel core i7-9700 3.6 Ггц 8 ядер, RAM 16 GB DDR4 2666 GHz, SSD 512, Видеокарта GeForce Nvidia RTX 2070 Super </t>
  </si>
  <si>
    <t>HPE Proliant DL380 Gen10 "Тип корпуса Rack Высота стойки 2U Количество установленных процессоров ОЗУ 125Гб, Память 5Тб 1 Макс. количество процессоров 2 Сокет процессора LGA3647 Линейка процессоров Intel Xeon Silver Название процессора Intel Xeon Silver 4210 Частота процессора 2.2 ГГц Количество ядер процессора 10 Кэш L3 13.75 МБ"</t>
  </si>
  <si>
    <t xml:space="preserve">Libre Office </t>
  </si>
  <si>
    <t>Firefox Browser</t>
  </si>
  <si>
    <t>Количество экспертов (ГЭ+ЭН+ИЭ+РГО) + ТАП</t>
  </si>
  <si>
    <t>Интернет : Подключение компьютеров к проводному интернету</t>
  </si>
  <si>
    <t>Покрытие пола: ламинат</t>
  </si>
  <si>
    <t xml:space="preserve">шт ( на 5 раб.место) </t>
  </si>
  <si>
    <t>Личный инструмент конкурсанта - ОТСУТСТВУЕТ</t>
  </si>
  <si>
    <t>Наушники</t>
  </si>
  <si>
    <t>Проводная гарнитура накладная, подключаемая к системному блоку</t>
  </si>
  <si>
    <t>Ubuntu 24.10</t>
  </si>
  <si>
    <t xml:space="preserve">Ubuntu 24.10
</t>
  </si>
  <si>
    <t>Нейросети и большие данные (Юниоры)</t>
  </si>
  <si>
    <t>21.04.2025 – 25.04.2025</t>
  </si>
  <si>
    <t>г. Долгопрудный, пл. Собина, д. 1</t>
  </si>
  <si>
    <t>minaev.is@phystech.pro</t>
  </si>
  <si>
    <t>ГБПОУ МО "Физтех-колледж"</t>
  </si>
  <si>
    <t xml:space="preserve">Минаев Иван Сергеевич </t>
  </si>
  <si>
    <t>+7 910 951-10-08</t>
  </si>
  <si>
    <t xml:space="preserve">Мониторы LCD 24" </t>
  </si>
  <si>
    <t>Processor - Intel Core i5;
Ethernet - 100/1000 mbps;
RAM - 16 GB;
SSD 512GB;
С установленной операционной системой и офисным пакетом</t>
  </si>
  <si>
    <t>Стол офисный 120*60</t>
  </si>
  <si>
    <t>Стол офисный 160*160*75</t>
  </si>
  <si>
    <t>Стол офисный 100*50</t>
  </si>
  <si>
    <t>Книжная полка</t>
  </si>
  <si>
    <t>140*35*30</t>
  </si>
  <si>
    <t>Тумба</t>
  </si>
  <si>
    <t>100*55*50</t>
  </si>
  <si>
    <t>Тумба 75</t>
  </si>
  <si>
    <t>75*35</t>
  </si>
  <si>
    <t>120*60</t>
  </si>
  <si>
    <t>HP Color LaserJet CP5525</t>
  </si>
  <si>
    <t>120*100</t>
  </si>
  <si>
    <t>Шириной 140 см, глубиной 60 см и высотой 75 см</t>
  </si>
  <si>
    <t>Шириной 280 см, глубиной 60 см и высотой 75 см</t>
  </si>
  <si>
    <t>Офисный стул</t>
  </si>
  <si>
    <t>Эргономичный вращающийся стул со спинкой средней высоты. На колесиках</t>
  </si>
  <si>
    <t xml:space="preserve">Шкаф офисный </t>
  </si>
  <si>
    <t>Шкаф офисный, запирающийся с отделениями</t>
  </si>
  <si>
    <t xml:space="preserve">LCD панель 76" </t>
  </si>
  <si>
    <t>Критически важные характеристики позиции отсутствуют</t>
  </si>
  <si>
    <t>Оборудование</t>
  </si>
  <si>
    <t>Информационная доска</t>
  </si>
  <si>
    <t xml:space="preserve">Информационная доска с набором цветных магнитов </t>
  </si>
  <si>
    <t>Мусорная корзина</t>
  </si>
  <si>
    <t>Бештау 27'</t>
  </si>
  <si>
    <t>Xiaomi L55M6-6ARG</t>
  </si>
  <si>
    <t>Доска-ширма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</si>
</sst>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charset val="204"/>
      <scheme val="minor"/>
    </font>
    <font>
      <sz val="11"/>
      <name val="Calibri"/>
      <family val="2"/>
      <scheme val="minor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Calibri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1" fillId="0" borderId="0"/>
    <xf numFmtId="0" fontId="30" fillId="0" borderId="0"/>
    <xf numFmtId="0" fontId="28" fillId="0" borderId="0"/>
  </cellStyleXfs>
  <cellXfs count="231">
    <xf numFmtId="0" fontId="0" fillId="0" borderId="0" xfId="0"/>
    <xf numFmtId="0" fontId="1" fillId="0" borderId="0" xfId="4"/>
    <xf numFmtId="0" fontId="2" fillId="0" borderId="0" xfId="4" applyFont="1"/>
    <xf numFmtId="0" fontId="2" fillId="0" borderId="0" xfId="4" applyFont="1" applyAlignment="1">
      <alignment vertical="center" wrapText="1"/>
    </xf>
    <xf numFmtId="0" fontId="3" fillId="0" borderId="0" xfId="4" applyFont="1" applyAlignment="1">
      <alignment vertical="center" wrapText="1"/>
    </xf>
    <xf numFmtId="0" fontId="6" fillId="0" borderId="4" xfId="4" applyFont="1" applyBorder="1" applyAlignment="1">
      <alignment horizontal="center" vertical="center" wrapText="1"/>
    </xf>
    <xf numFmtId="0" fontId="0" fillId="0" borderId="0" xfId="4" applyFont="1"/>
    <xf numFmtId="0" fontId="6" fillId="0" borderId="0" xfId="4" applyFont="1"/>
    <xf numFmtId="0" fontId="6" fillId="0" borderId="17" xfId="4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20" xfId="4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10" fillId="0" borderId="5" xfId="6" applyFont="1" applyBorder="1" applyAlignment="1">
      <alignment horizontal="left" vertical="top" wrapText="1"/>
    </xf>
    <xf numFmtId="0" fontId="11" fillId="0" borderId="5" xfId="6" applyFont="1" applyBorder="1" applyAlignment="1">
      <alignment horizontal="left" vertical="center" wrapText="1"/>
    </xf>
    <xf numFmtId="0" fontId="11" fillId="0" borderId="5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0" fontId="6" fillId="0" borderId="22" xfId="4" applyFont="1" applyBorder="1"/>
    <xf numFmtId="0" fontId="11" fillId="0" borderId="21" xfId="4" applyFont="1" applyBorder="1" applyAlignment="1">
      <alignment horizontal="center" vertical="center"/>
    </xf>
    <xf numFmtId="0" fontId="11" fillId="0" borderId="5" xfId="6" applyFont="1" applyBorder="1" applyAlignment="1">
      <alignment vertical="top" wrapText="1"/>
    </xf>
    <xf numFmtId="0" fontId="11" fillId="0" borderId="5" xfId="6" applyFont="1" applyBorder="1" applyAlignment="1">
      <alignment horizontal="center" vertical="top" wrapText="1"/>
    </xf>
    <xf numFmtId="0" fontId="11" fillId="0" borderId="23" xfId="4" applyFont="1" applyBorder="1" applyAlignment="1">
      <alignment horizontal="center" vertical="center"/>
    </xf>
    <xf numFmtId="0" fontId="11" fillId="0" borderId="24" xfId="6" applyFont="1" applyBorder="1" applyAlignment="1">
      <alignment vertical="top" wrapText="1"/>
    </xf>
    <xf numFmtId="0" fontId="11" fillId="0" borderId="24" xfId="6" applyFont="1" applyBorder="1" applyAlignment="1">
      <alignment horizontal="center" vertical="top" wrapText="1"/>
    </xf>
    <xf numFmtId="0" fontId="6" fillId="0" borderId="25" xfId="4" applyFont="1" applyBorder="1"/>
    <xf numFmtId="0" fontId="9" fillId="0" borderId="23" xfId="4" applyFont="1" applyBorder="1" applyAlignment="1">
      <alignment horizontal="center" vertical="center" wrapText="1"/>
    </xf>
    <xf numFmtId="0" fontId="9" fillId="0" borderId="24" xfId="6" applyFont="1" applyBorder="1" applyAlignment="1">
      <alignment horizontal="left" vertical="top" wrapText="1"/>
    </xf>
    <xf numFmtId="0" fontId="9" fillId="0" borderId="5" xfId="6" applyFont="1" applyBorder="1" applyAlignment="1">
      <alignment horizontal="left" vertical="center" wrapText="1"/>
    </xf>
    <xf numFmtId="0" fontId="11" fillId="0" borderId="24" xfId="4" applyFont="1" applyBorder="1" applyAlignment="1">
      <alignment horizontal="center" vertical="center"/>
    </xf>
    <xf numFmtId="0" fontId="11" fillId="0" borderId="24" xfId="4" applyFont="1" applyBorder="1" applyAlignment="1">
      <alignment horizontal="center" vertical="center" wrapText="1"/>
    </xf>
    <xf numFmtId="0" fontId="9" fillId="0" borderId="5" xfId="6" applyFont="1" applyBorder="1" applyAlignment="1">
      <alignment horizontal="left" vertical="top" wrapText="1"/>
    </xf>
    <xf numFmtId="0" fontId="6" fillId="0" borderId="26" xfId="4" applyFont="1" applyBorder="1" applyAlignment="1">
      <alignment wrapText="1"/>
    </xf>
    <xf numFmtId="0" fontId="9" fillId="0" borderId="27" xfId="4" applyFont="1" applyBorder="1" applyAlignment="1">
      <alignment horizontal="center" vertical="center" wrapText="1"/>
    </xf>
    <xf numFmtId="0" fontId="9" fillId="0" borderId="28" xfId="6" applyFont="1" applyBorder="1" applyAlignment="1">
      <alignment horizontal="left" vertical="top" wrapText="1"/>
    </xf>
    <xf numFmtId="0" fontId="9" fillId="0" borderId="28" xfId="6" applyFont="1" applyBorder="1" applyAlignment="1">
      <alignment horizontal="left" vertical="center" wrapText="1"/>
    </xf>
    <xf numFmtId="0" fontId="11" fillId="0" borderId="28" xfId="4" applyFont="1" applyBorder="1" applyAlignment="1">
      <alignment horizontal="center" vertical="center"/>
    </xf>
    <xf numFmtId="0" fontId="11" fillId="0" borderId="28" xfId="4" applyFont="1" applyBorder="1" applyAlignment="1">
      <alignment horizontal="center" vertical="center" wrapText="1"/>
    </xf>
    <xf numFmtId="0" fontId="6" fillId="0" borderId="29" xfId="4" applyFont="1" applyBorder="1" applyAlignment="1">
      <alignment wrapText="1"/>
    </xf>
    <xf numFmtId="0" fontId="6" fillId="0" borderId="17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2" fillId="0" borderId="30" xfId="4" applyFont="1" applyBorder="1"/>
    <xf numFmtId="0" fontId="11" fillId="0" borderId="5" xfId="6" applyFont="1" applyBorder="1" applyAlignment="1">
      <alignment horizontal="left" vertical="top" wrapText="1"/>
    </xf>
    <xf numFmtId="0" fontId="11" fillId="0" borderId="24" xfId="6" applyFont="1" applyBorder="1" applyAlignment="1">
      <alignment horizontal="left" vertical="top" wrapText="1"/>
    </xf>
    <xf numFmtId="0" fontId="12" fillId="0" borderId="31" xfId="4" applyFont="1" applyBorder="1" applyAlignment="1">
      <alignment wrapText="1"/>
    </xf>
    <xf numFmtId="0" fontId="6" fillId="0" borderId="26" xfId="4" applyFont="1" applyBorder="1"/>
    <xf numFmtId="0" fontId="11" fillId="0" borderId="27" xfId="4" applyFont="1" applyBorder="1" applyAlignment="1">
      <alignment horizontal="center" vertical="center"/>
    </xf>
    <xf numFmtId="0" fontId="11" fillId="0" borderId="28" xfId="6" applyFont="1" applyBorder="1" applyAlignment="1">
      <alignment vertical="top" wrapText="1"/>
    </xf>
    <xf numFmtId="0" fontId="11" fillId="0" borderId="28" xfId="6" applyFont="1" applyBorder="1" applyAlignment="1">
      <alignment horizontal="left" vertical="top" wrapText="1"/>
    </xf>
    <xf numFmtId="0" fontId="6" fillId="0" borderId="29" xfId="4" applyFont="1" applyBorder="1"/>
    <xf numFmtId="0" fontId="6" fillId="0" borderId="0" xfId="4" applyFont="1" applyAlignment="1">
      <alignment horizontal="center" vertical="center" wrapText="1"/>
    </xf>
    <xf numFmtId="0" fontId="13" fillId="0" borderId="0" xfId="0" applyFont="1"/>
    <xf numFmtId="2" fontId="1" fillId="0" borderId="0" xfId="4" applyNumberFormat="1"/>
    <xf numFmtId="0" fontId="6" fillId="0" borderId="21" xfId="4" applyFont="1" applyBorder="1" applyAlignment="1">
      <alignment horizontal="center" vertical="center" wrapText="1"/>
    </xf>
    <xf numFmtId="0" fontId="12" fillId="0" borderId="5" xfId="4" applyFont="1" applyBorder="1" applyAlignment="1">
      <alignment horizontal="center" vertical="center" wrapText="1"/>
    </xf>
    <xf numFmtId="0" fontId="6" fillId="0" borderId="30" xfId="4" applyFont="1" applyBorder="1"/>
    <xf numFmtId="0" fontId="6" fillId="0" borderId="5" xfId="4" applyFont="1" applyBorder="1" applyAlignment="1">
      <alignment horizontal="center" vertical="center"/>
    </xf>
    <xf numFmtId="0" fontId="6" fillId="0" borderId="31" xfId="4" applyFont="1" applyBorder="1"/>
    <xf numFmtId="0" fontId="15" fillId="0" borderId="5" xfId="0" applyFont="1" applyBorder="1" applyAlignment="1">
      <alignment vertical="center" wrapText="1"/>
    </xf>
    <xf numFmtId="0" fontId="9" fillId="0" borderId="5" xfId="6" applyFont="1" applyBorder="1" applyAlignment="1">
      <alignment vertical="top" wrapText="1"/>
    </xf>
    <xf numFmtId="0" fontId="19" fillId="0" borderId="24" xfId="6" applyFont="1" applyBorder="1" applyAlignment="1">
      <alignment vertical="top" wrapText="1"/>
    </xf>
    <xf numFmtId="0" fontId="6" fillId="0" borderId="32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 wrapText="1"/>
    </xf>
    <xf numFmtId="0" fontId="20" fillId="6" borderId="5" xfId="0" applyFont="1" applyFill="1" applyBorder="1" applyAlignment="1">
      <alignment vertical="top" wrapText="1"/>
    </xf>
    <xf numFmtId="0" fontId="12" fillId="0" borderId="34" xfId="4" applyFont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21" fillId="7" borderId="5" xfId="6" applyFont="1" applyFill="1" applyBorder="1" applyAlignment="1">
      <alignment horizontal="left" vertical="top" wrapText="1"/>
    </xf>
    <xf numFmtId="0" fontId="21" fillId="0" borderId="5" xfId="6" applyFont="1" applyBorder="1" applyAlignment="1">
      <alignment horizontal="left" vertical="top" wrapText="1"/>
    </xf>
    <xf numFmtId="0" fontId="22" fillId="0" borderId="5" xfId="6" applyFont="1" applyBorder="1" applyAlignment="1">
      <alignment vertical="top" wrapText="1"/>
    </xf>
    <xf numFmtId="0" fontId="21" fillId="0" borderId="5" xfId="6" applyFont="1" applyBorder="1" applyAlignment="1">
      <alignment vertical="center" wrapText="1"/>
    </xf>
    <xf numFmtId="0" fontId="21" fillId="7" borderId="5" xfId="0" applyFont="1" applyFill="1" applyBorder="1" applyAlignment="1">
      <alignment horizontal="left" vertical="top" wrapText="1"/>
    </xf>
    <xf numFmtId="0" fontId="6" fillId="0" borderId="27" xfId="4" applyFont="1" applyBorder="1" applyAlignment="1">
      <alignment horizontal="center" vertical="center" wrapText="1"/>
    </xf>
    <xf numFmtId="0" fontId="21" fillId="7" borderId="28" xfId="6" applyFont="1" applyFill="1" applyBorder="1" applyAlignment="1">
      <alignment horizontal="left" vertical="top" wrapText="1"/>
    </xf>
    <xf numFmtId="0" fontId="12" fillId="0" borderId="35" xfId="4" applyFont="1" applyBorder="1" applyAlignment="1">
      <alignment horizontal="center" vertical="center"/>
    </xf>
    <xf numFmtId="0" fontId="12" fillId="0" borderId="28" xfId="4" applyFont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wrapText="1"/>
    </xf>
    <xf numFmtId="0" fontId="6" fillId="0" borderId="37" xfId="4" applyFont="1" applyBorder="1"/>
    <xf numFmtId="0" fontId="6" fillId="0" borderId="38" xfId="4" applyFont="1" applyBorder="1" applyAlignment="1">
      <alignment horizontal="center" vertical="center" wrapText="1"/>
    </xf>
    <xf numFmtId="0" fontId="6" fillId="0" borderId="39" xfId="4" applyFont="1" applyBorder="1" applyAlignment="1">
      <alignment horizontal="center" vertical="center" wrapText="1"/>
    </xf>
    <xf numFmtId="0" fontId="6" fillId="0" borderId="5" xfId="4" applyFont="1" applyBorder="1" applyAlignment="1">
      <alignment wrapText="1"/>
    </xf>
    <xf numFmtId="0" fontId="23" fillId="0" borderId="5" xfId="4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6" fillId="0" borderId="41" xfId="4" applyFont="1" applyBorder="1"/>
    <xf numFmtId="0" fontId="6" fillId="0" borderId="42" xfId="4" applyFont="1" applyBorder="1" applyAlignment="1">
      <alignment horizontal="center" vertical="center" wrapText="1"/>
    </xf>
    <xf numFmtId="0" fontId="6" fillId="0" borderId="43" xfId="4" applyFont="1" applyBorder="1" applyAlignment="1">
      <alignment horizontal="center" vertical="center" wrapText="1"/>
    </xf>
    <xf numFmtId="0" fontId="6" fillId="0" borderId="44" xfId="4" applyFont="1" applyBorder="1" applyAlignment="1">
      <alignment horizontal="center" vertical="center" wrapText="1"/>
    </xf>
    <xf numFmtId="0" fontId="12" fillId="0" borderId="45" xfId="4" applyFont="1" applyBorder="1" applyAlignment="1">
      <alignment horizontal="center" vertical="center" wrapText="1"/>
    </xf>
    <xf numFmtId="0" fontId="12" fillId="0" borderId="45" xfId="4" applyFont="1" applyBorder="1" applyAlignment="1">
      <alignment horizontal="center" vertical="center"/>
    </xf>
    <xf numFmtId="0" fontId="6" fillId="0" borderId="46" xfId="4" applyFont="1" applyBorder="1"/>
    <xf numFmtId="0" fontId="4" fillId="0" borderId="0" xfId="4" applyFont="1" applyAlignment="1">
      <alignment vertical="center" wrapText="1"/>
    </xf>
    <xf numFmtId="0" fontId="6" fillId="0" borderId="24" xfId="4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top" wrapText="1"/>
    </xf>
    <xf numFmtId="0" fontId="6" fillId="0" borderId="28" xfId="4" applyFont="1" applyBorder="1" applyAlignment="1">
      <alignment horizontal="center" vertical="center"/>
    </xf>
    <xf numFmtId="0" fontId="12" fillId="0" borderId="28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6" fillId="0" borderId="47" xfId="4" applyFont="1" applyBorder="1" applyAlignment="1">
      <alignment horizontal="center" vertical="center" wrapText="1"/>
    </xf>
    <xf numFmtId="0" fontId="21" fillId="6" borderId="40" xfId="6" applyFont="1" applyFill="1" applyBorder="1" applyAlignment="1">
      <alignment vertical="center" wrapText="1"/>
    </xf>
    <xf numFmtId="0" fontId="12" fillId="0" borderId="40" xfId="4" applyFont="1" applyBorder="1" applyAlignment="1">
      <alignment horizontal="center" vertical="center"/>
    </xf>
    <xf numFmtId="0" fontId="6" fillId="0" borderId="49" xfId="4" applyFont="1" applyBorder="1"/>
    <xf numFmtId="0" fontId="21" fillId="6" borderId="5" xfId="6" applyFont="1" applyFill="1" applyBorder="1" applyAlignment="1">
      <alignment vertical="center" wrapText="1"/>
    </xf>
    <xf numFmtId="0" fontId="21" fillId="0" borderId="5" xfId="6" applyFont="1" applyBorder="1" applyAlignment="1">
      <alignment vertical="center"/>
    </xf>
    <xf numFmtId="0" fontId="21" fillId="0" borderId="28" xfId="6" applyFont="1" applyBorder="1" applyAlignment="1">
      <alignment vertical="center"/>
    </xf>
    <xf numFmtId="0" fontId="6" fillId="0" borderId="45" xfId="4" applyFont="1" applyBorder="1" applyAlignment="1">
      <alignment horizontal="center" vertical="center" wrapText="1"/>
    </xf>
    <xf numFmtId="0" fontId="6" fillId="0" borderId="48" xfId="4" applyFont="1" applyBorder="1" applyAlignment="1">
      <alignment horizontal="center" vertical="center" wrapText="1"/>
    </xf>
    <xf numFmtId="0" fontId="6" fillId="0" borderId="5" xfId="4" applyFont="1" applyBorder="1"/>
    <xf numFmtId="0" fontId="24" fillId="0" borderId="5" xfId="0" applyFont="1" applyBorder="1" applyAlignment="1">
      <alignment horizontal="left" vertical="top" wrapText="1"/>
    </xf>
    <xf numFmtId="0" fontId="6" fillId="0" borderId="28" xfId="4" applyFont="1" applyBorder="1"/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left" wrapText="1"/>
    </xf>
    <xf numFmtId="0" fontId="27" fillId="0" borderId="5" xfId="1" applyBorder="1" applyAlignment="1">
      <alignment horizontal="left" wrapText="1"/>
    </xf>
    <xf numFmtId="0" fontId="32" fillId="0" borderId="5" xfId="6" applyFont="1" applyBorder="1" applyAlignment="1">
      <alignment vertical="top" wrapText="1"/>
    </xf>
    <xf numFmtId="0" fontId="9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wrapText="1"/>
    </xf>
    <xf numFmtId="0" fontId="9" fillId="0" borderId="24" xfId="6" applyFont="1" applyBorder="1" applyAlignment="1">
      <alignment vertical="top" wrapText="1"/>
    </xf>
    <xf numFmtId="0" fontId="6" fillId="0" borderId="23" xfId="4" applyFont="1" applyBorder="1" applyAlignment="1">
      <alignment horizontal="center" vertical="center" wrapText="1"/>
    </xf>
    <xf numFmtId="0" fontId="20" fillId="6" borderId="24" xfId="0" applyFont="1" applyFill="1" applyBorder="1" applyAlignment="1">
      <alignment vertical="top" wrapText="1"/>
    </xf>
    <xf numFmtId="0" fontId="6" fillId="0" borderId="50" xfId="4" applyFont="1" applyBorder="1"/>
    <xf numFmtId="0" fontId="6" fillId="0" borderId="51" xfId="4" applyFont="1" applyBorder="1" applyAlignment="1">
      <alignment horizontal="center" vertical="center" wrapText="1"/>
    </xf>
    <xf numFmtId="0" fontId="21" fillId="0" borderId="52" xfId="6" applyFont="1" applyBorder="1" applyAlignment="1">
      <alignment vertical="center"/>
    </xf>
    <xf numFmtId="0" fontId="21" fillId="7" borderId="53" xfId="6" applyFont="1" applyFill="1" applyBorder="1" applyAlignment="1">
      <alignment horizontal="left" vertical="top" wrapText="1"/>
    </xf>
    <xf numFmtId="0" fontId="20" fillId="7" borderId="5" xfId="6" applyFont="1" applyFill="1" applyBorder="1" applyAlignment="1">
      <alignment horizontal="left" vertical="top" wrapText="1"/>
    </xf>
    <xf numFmtId="0" fontId="20" fillId="7" borderId="40" xfId="0" applyFont="1" applyFill="1" applyBorder="1" applyAlignment="1">
      <alignment horizontal="left" vertical="top" wrapText="1"/>
    </xf>
    <xf numFmtId="0" fontId="6" fillId="0" borderId="54" xfId="4" applyFont="1" applyBorder="1" applyAlignment="1">
      <alignment horizontal="center" vertical="center" wrapText="1"/>
    </xf>
    <xf numFmtId="0" fontId="9" fillId="0" borderId="55" xfId="6" applyFont="1" applyBorder="1" applyAlignment="1">
      <alignment vertical="top" wrapText="1"/>
    </xf>
    <xf numFmtId="0" fontId="25" fillId="0" borderId="56" xfId="0" applyFont="1" applyBorder="1" applyAlignment="1">
      <alignment vertical="top" wrapText="1"/>
    </xf>
    <xf numFmtId="0" fontId="12" fillId="0" borderId="55" xfId="4" applyFont="1" applyBorder="1" applyAlignment="1">
      <alignment horizontal="center" vertical="center"/>
    </xf>
    <xf numFmtId="0" fontId="6" fillId="0" borderId="57" xfId="4" applyFont="1" applyBorder="1"/>
    <xf numFmtId="0" fontId="6" fillId="0" borderId="10" xfId="4" applyFont="1" applyBorder="1"/>
    <xf numFmtId="0" fontId="6" fillId="0" borderId="13" xfId="4" applyFont="1" applyBorder="1"/>
    <xf numFmtId="0" fontId="7" fillId="0" borderId="5" xfId="0" applyFont="1" applyBorder="1" applyAlignment="1">
      <alignment horizontal="left" vertical="top" wrapText="1"/>
    </xf>
    <xf numFmtId="0" fontId="33" fillId="9" borderId="5" xfId="0" applyFont="1" applyFill="1" applyBorder="1" applyAlignment="1">
      <alignment vertical="center" wrapText="1"/>
    </xf>
    <xf numFmtId="0" fontId="33" fillId="9" borderId="5" xfId="0" applyFont="1" applyFill="1" applyBorder="1" applyAlignment="1">
      <alignment vertical="top" wrapText="1"/>
    </xf>
    <xf numFmtId="0" fontId="33" fillId="0" borderId="5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49" fontId="27" fillId="0" borderId="40" xfId="1" applyNumberFormat="1" applyBorder="1" applyAlignment="1">
      <alignment horizontal="left" vertical="center" wrapText="1"/>
    </xf>
    <xf numFmtId="49" fontId="34" fillId="0" borderId="40" xfId="0" applyNumberFormat="1" applyFont="1" applyBorder="1" applyAlignment="1">
      <alignment horizontal="left" vertical="center" wrapText="1"/>
    </xf>
    <xf numFmtId="0" fontId="32" fillId="9" borderId="58" xfId="4" applyFont="1" applyFill="1" applyBorder="1" applyAlignment="1">
      <alignment vertical="center" wrapText="1"/>
    </xf>
    <xf numFmtId="0" fontId="6" fillId="0" borderId="9" xfId="4" applyFont="1" applyBorder="1" applyAlignment="1">
      <alignment horizontal="center" vertical="center" wrapText="1"/>
    </xf>
    <xf numFmtId="0" fontId="9" fillId="0" borderId="0" xfId="6" applyFont="1" applyAlignment="1">
      <alignment vertical="top" wrapText="1"/>
    </xf>
    <xf numFmtId="0" fontId="12" fillId="0" borderId="0" xfId="4" applyFont="1" applyAlignment="1">
      <alignment horizontal="center" vertical="center" wrapText="1"/>
    </xf>
    <xf numFmtId="0" fontId="23" fillId="0" borderId="0" xfId="4" applyFont="1" applyAlignment="1">
      <alignment horizontal="center" vertical="center"/>
    </xf>
    <xf numFmtId="0" fontId="33" fillId="0" borderId="60" xfId="4" applyFont="1" applyBorder="1" applyAlignment="1">
      <alignment horizontal="center" vertical="center"/>
    </xf>
    <xf numFmtId="0" fontId="33" fillId="0" borderId="58" xfId="4" applyFont="1" applyBorder="1" applyAlignment="1">
      <alignment horizontal="center" vertical="center"/>
    </xf>
    <xf numFmtId="0" fontId="33" fillId="0" borderId="5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 vertical="center"/>
    </xf>
    <xf numFmtId="0" fontId="33" fillId="9" borderId="60" xfId="4" applyFont="1" applyFill="1" applyBorder="1" applyAlignment="1">
      <alignment horizontal="center" vertical="center"/>
    </xf>
    <xf numFmtId="0" fontId="33" fillId="9" borderId="59" xfId="4" applyFont="1" applyFill="1" applyBorder="1" applyAlignment="1">
      <alignment horizontal="center" vertical="center"/>
    </xf>
    <xf numFmtId="0" fontId="33" fillId="0" borderId="5" xfId="0" applyFont="1" applyBorder="1" applyAlignment="1">
      <alignment vertical="center" wrapText="1"/>
    </xf>
    <xf numFmtId="0" fontId="33" fillId="0" borderId="5" xfId="4" applyFont="1" applyBorder="1" applyAlignment="1">
      <alignment horizontal="center" vertical="center" wrapText="1"/>
    </xf>
    <xf numFmtId="0" fontId="33" fillId="0" borderId="34" xfId="4" applyFont="1" applyBorder="1" applyAlignment="1">
      <alignment horizontal="center" vertical="center" wrapText="1"/>
    </xf>
    <xf numFmtId="0" fontId="1" fillId="0" borderId="9" xfId="4" applyBorder="1" applyAlignment="1">
      <alignment horizontal="center" vertical="center"/>
    </xf>
    <xf numFmtId="0" fontId="1" fillId="0" borderId="61" xfId="4" applyBorder="1"/>
    <xf numFmtId="0" fontId="33" fillId="0" borderId="33" xfId="4" applyFont="1" applyBorder="1" applyAlignment="1">
      <alignment horizontal="center" vertical="center" wrapText="1"/>
    </xf>
    <xf numFmtId="0" fontId="33" fillId="9" borderId="62" xfId="4" applyFont="1" applyFill="1" applyBorder="1" applyAlignment="1">
      <alignment horizontal="center" vertical="center"/>
    </xf>
    <xf numFmtId="0" fontId="6" fillId="0" borderId="9" xfId="4" applyFont="1" applyBorder="1"/>
    <xf numFmtId="0" fontId="6" fillId="0" borderId="0" xfId="4" applyFont="1" applyAlignment="1">
      <alignment wrapText="1"/>
    </xf>
    <xf numFmtId="0" fontId="1" fillId="0" borderId="13" xfId="4" applyBorder="1"/>
    <xf numFmtId="0" fontId="26" fillId="4" borderId="14" xfId="4" applyFont="1" applyFill="1" applyBorder="1" applyAlignment="1">
      <alignment horizontal="center" vertical="center"/>
    </xf>
    <xf numFmtId="0" fontId="26" fillId="4" borderId="15" xfId="4" applyFont="1" applyFill="1" applyBorder="1" applyAlignment="1">
      <alignment horizontal="center" vertical="center"/>
    </xf>
    <xf numFmtId="0" fontId="26" fillId="4" borderId="16" xfId="4" applyFont="1" applyFill="1" applyBorder="1" applyAlignment="1">
      <alignment horizontal="center" vertical="center"/>
    </xf>
    <xf numFmtId="0" fontId="9" fillId="4" borderId="14" xfId="4" applyFont="1" applyFill="1" applyBorder="1" applyAlignment="1">
      <alignment horizontal="center" vertical="center"/>
    </xf>
    <xf numFmtId="0" fontId="9" fillId="4" borderId="15" xfId="4" applyFont="1" applyFill="1" applyBorder="1" applyAlignment="1">
      <alignment horizontal="center" vertical="center"/>
    </xf>
    <xf numFmtId="0" fontId="9" fillId="4" borderId="16" xfId="4" applyFont="1" applyFill="1" applyBorder="1" applyAlignment="1">
      <alignment horizontal="center" vertical="center"/>
    </xf>
    <xf numFmtId="0" fontId="4" fillId="4" borderId="14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0" fontId="4" fillId="4" borderId="16" xfId="4" applyFont="1" applyFill="1" applyBorder="1" applyAlignment="1">
      <alignment horizontal="center" vertical="center"/>
    </xf>
    <xf numFmtId="0" fontId="6" fillId="0" borderId="9" xfId="4" applyFont="1" applyBorder="1" applyAlignment="1">
      <alignment horizontal="left" vertical="top" wrapText="1"/>
    </xf>
    <xf numFmtId="0" fontId="6" fillId="0" borderId="0" xfId="4" applyFont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2" fillId="0" borderId="9" xfId="4" applyFont="1" applyBorder="1" applyAlignment="1">
      <alignment horizontal="left" vertical="top" wrapText="1"/>
    </xf>
    <xf numFmtId="0" fontId="12" fillId="0" borderId="0" xfId="4" applyFont="1" applyAlignment="1">
      <alignment horizontal="left" vertical="top" wrapText="1"/>
    </xf>
    <xf numFmtId="0" fontId="12" fillId="0" borderId="10" xfId="4" applyFont="1" applyBorder="1" applyAlignment="1">
      <alignment horizontal="left" vertical="top" wrapText="1"/>
    </xf>
    <xf numFmtId="0" fontId="6" fillId="0" borderId="11" xfId="4" applyFont="1" applyBorder="1" applyAlignment="1">
      <alignment horizontal="left" vertical="top" wrapText="1"/>
    </xf>
    <xf numFmtId="0" fontId="6" fillId="0" borderId="12" xfId="4" applyFont="1" applyBorder="1" applyAlignment="1">
      <alignment horizontal="left" vertical="top" wrapText="1"/>
    </xf>
    <xf numFmtId="0" fontId="6" fillId="0" borderId="13" xfId="4" applyFont="1" applyBorder="1" applyAlignment="1">
      <alignment horizontal="left" vertical="top" wrapText="1"/>
    </xf>
    <xf numFmtId="0" fontId="14" fillId="0" borderId="6" xfId="4" applyFont="1" applyBorder="1" applyAlignment="1">
      <alignment horizontal="left" vertical="top" wrapText="1"/>
    </xf>
    <xf numFmtId="0" fontId="14" fillId="0" borderId="7" xfId="4" applyFont="1" applyBorder="1" applyAlignment="1">
      <alignment horizontal="left" vertical="top" wrapText="1"/>
    </xf>
    <xf numFmtId="0" fontId="14" fillId="0" borderId="8" xfId="4" applyFont="1" applyBorder="1" applyAlignment="1">
      <alignment horizontal="left" vertical="top" wrapText="1"/>
    </xf>
    <xf numFmtId="0" fontId="17" fillId="0" borderId="9" xfId="4" applyFont="1" applyBorder="1" applyAlignment="1">
      <alignment horizontal="left" vertical="top" wrapText="1"/>
    </xf>
    <xf numFmtId="0" fontId="17" fillId="0" borderId="0" xfId="4" applyFont="1" applyAlignment="1">
      <alignment horizontal="left" vertical="top" wrapText="1"/>
    </xf>
    <xf numFmtId="0" fontId="17" fillId="0" borderId="10" xfId="4" applyFont="1" applyBorder="1" applyAlignment="1">
      <alignment horizontal="left" vertical="top" wrapText="1"/>
    </xf>
    <xf numFmtId="0" fontId="6" fillId="0" borderId="0" xfId="4" applyFont="1"/>
    <xf numFmtId="0" fontId="6" fillId="0" borderId="10" xfId="4" applyFont="1" applyBorder="1"/>
    <xf numFmtId="0" fontId="12" fillId="0" borderId="0" xfId="4" applyFont="1"/>
    <xf numFmtId="0" fontId="12" fillId="0" borderId="10" xfId="4" applyFont="1" applyBorder="1"/>
    <xf numFmtId="0" fontId="6" fillId="0" borderId="12" xfId="4" applyFont="1" applyBorder="1"/>
    <xf numFmtId="0" fontId="6" fillId="0" borderId="13" xfId="4" applyFont="1" applyBorder="1"/>
    <xf numFmtId="0" fontId="6" fillId="0" borderId="15" xfId="4" applyFont="1" applyBorder="1"/>
    <xf numFmtId="0" fontId="6" fillId="0" borderId="16" xfId="4" applyFont="1" applyBorder="1"/>
    <xf numFmtId="0" fontId="14" fillId="0" borderId="9" xfId="4" applyFont="1" applyBorder="1" applyAlignment="1">
      <alignment horizontal="left" vertical="top" wrapText="1"/>
    </xf>
    <xf numFmtId="0" fontId="4" fillId="8" borderId="14" xfId="4" applyFont="1" applyFill="1" applyBorder="1" applyAlignment="1">
      <alignment horizontal="center" vertical="center"/>
    </xf>
    <xf numFmtId="0" fontId="6" fillId="5" borderId="15" xfId="4" applyFont="1" applyFill="1" applyBorder="1" applyAlignment="1">
      <alignment horizontal="center"/>
    </xf>
    <xf numFmtId="0" fontId="6" fillId="5" borderId="16" xfId="4" applyFont="1" applyFill="1" applyBorder="1" applyAlignment="1">
      <alignment horizontal="center"/>
    </xf>
    <xf numFmtId="0" fontId="8" fillId="0" borderId="9" xfId="4" applyFont="1" applyBorder="1" applyAlignment="1">
      <alignment horizontal="left" vertical="top" wrapText="1"/>
    </xf>
    <xf numFmtId="0" fontId="8" fillId="0" borderId="0" xfId="4" applyFont="1" applyAlignment="1">
      <alignment horizontal="left" vertical="top" wrapText="1"/>
    </xf>
    <xf numFmtId="0" fontId="8" fillId="0" borderId="10" xfId="4" applyFont="1" applyBorder="1" applyAlignment="1">
      <alignment horizontal="left" vertical="top" wrapText="1"/>
    </xf>
    <xf numFmtId="0" fontId="8" fillId="0" borderId="11" xfId="4" applyFont="1" applyBorder="1" applyAlignment="1">
      <alignment horizontal="left" vertical="top" wrapText="1"/>
    </xf>
    <xf numFmtId="0" fontId="8" fillId="0" borderId="12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left" vertical="top" wrapText="1"/>
    </xf>
    <xf numFmtId="0" fontId="8" fillId="0" borderId="0" xfId="4" applyFont="1" applyAlignment="1">
      <alignment horizontal="left"/>
    </xf>
    <xf numFmtId="0" fontId="8" fillId="0" borderId="10" xfId="4" applyFont="1" applyBorder="1" applyAlignment="1">
      <alignment horizontal="left"/>
    </xf>
    <xf numFmtId="0" fontId="2" fillId="2" borderId="6" xfId="4" applyFont="1" applyFill="1" applyBorder="1" applyAlignment="1">
      <alignment horizontal="center"/>
    </xf>
    <xf numFmtId="0" fontId="2" fillId="2" borderId="7" xfId="4" applyFont="1" applyFill="1" applyBorder="1" applyAlignment="1">
      <alignment horizontal="center"/>
    </xf>
    <xf numFmtId="0" fontId="2" fillId="2" borderId="8" xfId="4" applyFont="1" applyFill="1" applyBorder="1" applyAlignment="1">
      <alignment horizontal="center"/>
    </xf>
    <xf numFmtId="0" fontId="2" fillId="3" borderId="9" xfId="4" applyFont="1" applyFill="1" applyBorder="1" applyAlignment="1">
      <alignment horizontal="center" vertical="center" wrapText="1"/>
    </xf>
    <xf numFmtId="0" fontId="2" fillId="3" borderId="0" xfId="4" applyFont="1" applyFill="1" applyAlignment="1">
      <alignment horizontal="center" vertical="center" wrapText="1"/>
    </xf>
    <xf numFmtId="0" fontId="2" fillId="3" borderId="10" xfId="4" applyFont="1" applyFill="1" applyBorder="1" applyAlignment="1">
      <alignment horizontal="center" vertical="center" wrapText="1"/>
    </xf>
    <xf numFmtId="0" fontId="2" fillId="2" borderId="9" xfId="4" applyFont="1" applyFill="1" applyBorder="1" applyAlignment="1">
      <alignment horizontal="center"/>
    </xf>
    <xf numFmtId="0" fontId="2" fillId="2" borderId="0" xfId="4" applyFont="1" applyFill="1" applyAlignment="1">
      <alignment horizontal="center"/>
    </xf>
    <xf numFmtId="0" fontId="2" fillId="2" borderId="10" xfId="4" applyFont="1" applyFill="1" applyBorder="1" applyAlignment="1">
      <alignment horizontal="center"/>
    </xf>
    <xf numFmtId="0" fontId="3" fillId="3" borderId="9" xfId="4" applyFont="1" applyFill="1" applyBorder="1" applyAlignment="1">
      <alignment horizontal="center" vertical="center" wrapText="1"/>
    </xf>
    <xf numFmtId="0" fontId="3" fillId="3" borderId="0" xfId="4" applyFont="1" applyFill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6" fillId="0" borderId="7" xfId="4" applyFont="1" applyBorder="1"/>
    <xf numFmtId="0" fontId="6" fillId="0" borderId="8" xfId="4" applyFont="1" applyBorder="1"/>
    <xf numFmtId="0" fontId="15" fillId="0" borderId="9" xfId="5" applyFont="1" applyBorder="1" applyAlignment="1">
      <alignment horizontal="left" vertical="center" wrapText="1"/>
    </xf>
    <xf numFmtId="0" fontId="16" fillId="0" borderId="0" xfId="5" applyFont="1" applyAlignment="1">
      <alignment vertical="center"/>
    </xf>
    <xf numFmtId="0" fontId="16" fillId="0" borderId="0" xfId="5" applyFont="1" applyAlignment="1">
      <alignment vertical="center" wrapText="1"/>
    </xf>
    <xf numFmtId="0" fontId="16" fillId="0" borderId="10" xfId="5" applyFont="1" applyBorder="1" applyAlignment="1">
      <alignment vertical="center" wrapText="1"/>
    </xf>
    <xf numFmtId="0" fontId="8" fillId="0" borderId="9" xfId="4" applyFont="1" applyBorder="1" applyAlignment="1">
      <alignment horizontal="center" vertical="top" wrapText="1"/>
    </xf>
    <xf numFmtId="0" fontId="8" fillId="0" borderId="0" xfId="4" applyFont="1" applyAlignment="1">
      <alignment horizontal="center" vertical="top" wrapText="1"/>
    </xf>
    <xf numFmtId="0" fontId="4" fillId="5" borderId="11" xfId="4" applyFont="1" applyFill="1" applyBorder="1" applyAlignment="1">
      <alignment horizontal="center"/>
    </xf>
    <xf numFmtId="0" fontId="4" fillId="5" borderId="12" xfId="4" applyFont="1" applyFill="1" applyBorder="1" applyAlignment="1">
      <alignment horizontal="center"/>
    </xf>
    <xf numFmtId="0" fontId="4" fillId="5" borderId="13" xfId="4" applyFont="1" applyFill="1" applyBorder="1" applyAlignment="1">
      <alignment horizontal="center"/>
    </xf>
    <xf numFmtId="0" fontId="3" fillId="3" borderId="1" xfId="4" applyFont="1" applyFill="1" applyBorder="1" applyAlignment="1">
      <alignment horizontal="center" vertical="center" wrapText="1"/>
    </xf>
    <xf numFmtId="0" fontId="4" fillId="4" borderId="2" xfId="4" applyFont="1" applyFill="1" applyBorder="1" applyAlignment="1">
      <alignment horizontal="center" vertical="center"/>
    </xf>
    <xf numFmtId="0" fontId="5" fillId="0" borderId="3" xfId="4" applyFont="1" applyBorder="1"/>
  </cellXfs>
  <cellStyles count="7">
    <cellStyle name="Гиперссылка" xfId="1" builtinId="8"/>
    <cellStyle name="Гиперссылка 2" xfId="3" xr:uid="{00000000-0005-0000-0000-000032000000}"/>
    <cellStyle name="Обычный" xfId="0" builtinId="0"/>
    <cellStyle name="Обычный 2" xfId="4" xr:uid="{00000000-0005-0000-0000-000033000000}"/>
    <cellStyle name="Обычный 2 2" xfId="5" xr:uid="{00000000-0005-0000-0000-000034000000}"/>
    <cellStyle name="Обычный 3" xfId="6" xr:uid="{00000000-0005-0000-0000-000035000000}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naev.is@phystech.pro" TargetMode="External"/><Relationship Id="rId1" Type="http://schemas.openxmlformats.org/officeDocument/2006/relationships/hyperlink" Target="mailto:ivanlevitskii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B10" sqref="B10"/>
    </sheetView>
  </sheetViews>
  <sheetFormatPr baseColWidth="10" defaultColWidth="8.83203125" defaultRowHeight="18" x14ac:dyDescent="0.2"/>
  <cols>
    <col min="1" max="1" width="46.5" style="109" customWidth="1"/>
    <col min="2" max="2" width="90.5" style="50" customWidth="1"/>
  </cols>
  <sheetData>
    <row r="1" spans="1:2" ht="19" x14ac:dyDescent="0.2">
      <c r="A1" s="110" t="s">
        <v>0</v>
      </c>
      <c r="B1" s="115" t="s">
        <v>173</v>
      </c>
    </row>
    <row r="2" spans="1:2" ht="38" x14ac:dyDescent="0.2">
      <c r="A2" s="110" t="s">
        <v>1</v>
      </c>
      <c r="B2" s="111" t="s">
        <v>158</v>
      </c>
    </row>
    <row r="3" spans="1:2" ht="19" x14ac:dyDescent="0.2">
      <c r="A3" s="110" t="s">
        <v>2</v>
      </c>
      <c r="B3" s="111" t="s">
        <v>159</v>
      </c>
    </row>
    <row r="4" spans="1:2" ht="38" x14ac:dyDescent="0.2">
      <c r="A4" s="110" t="s">
        <v>3</v>
      </c>
      <c r="B4" s="133" t="s">
        <v>177</v>
      </c>
    </row>
    <row r="5" spans="1:2" ht="19" x14ac:dyDescent="0.2">
      <c r="A5" s="110" t="s">
        <v>4</v>
      </c>
      <c r="B5" s="115" t="s">
        <v>175</v>
      </c>
    </row>
    <row r="6" spans="1:2" ht="19" x14ac:dyDescent="0.2">
      <c r="A6" s="110" t="s">
        <v>5</v>
      </c>
      <c r="B6" s="115" t="s">
        <v>174</v>
      </c>
    </row>
    <row r="7" spans="1:2" ht="19" x14ac:dyDescent="0.2">
      <c r="A7" s="110" t="s">
        <v>6</v>
      </c>
      <c r="B7" s="111" t="s">
        <v>7</v>
      </c>
    </row>
    <row r="8" spans="1:2" ht="19" x14ac:dyDescent="0.2">
      <c r="A8" s="110" t="s">
        <v>8</v>
      </c>
      <c r="B8" s="112" t="s">
        <v>9</v>
      </c>
    </row>
    <row r="9" spans="1:2" ht="19" x14ac:dyDescent="0.2">
      <c r="A9" s="110" t="s">
        <v>10</v>
      </c>
      <c r="B9" s="111">
        <v>89211948845</v>
      </c>
    </row>
    <row r="10" spans="1:2" ht="19" x14ac:dyDescent="0.2">
      <c r="A10" s="110" t="s">
        <v>11</v>
      </c>
      <c r="B10" s="137" t="s">
        <v>178</v>
      </c>
    </row>
    <row r="11" spans="1:2" ht="19" x14ac:dyDescent="0.2">
      <c r="A11" s="110" t="s">
        <v>12</v>
      </c>
      <c r="B11" s="138" t="s">
        <v>176</v>
      </c>
    </row>
    <row r="12" spans="1:2" ht="19" x14ac:dyDescent="0.2">
      <c r="A12" s="110" t="s">
        <v>13</v>
      </c>
      <c r="B12" s="139" t="s">
        <v>179</v>
      </c>
    </row>
    <row r="13" spans="1:2" ht="19" x14ac:dyDescent="0.2">
      <c r="A13" s="110" t="s">
        <v>14</v>
      </c>
      <c r="B13" s="111">
        <v>9</v>
      </c>
    </row>
    <row r="14" spans="1:2" ht="19" x14ac:dyDescent="0.2">
      <c r="A14" s="110" t="s">
        <v>15</v>
      </c>
      <c r="B14" s="111">
        <v>10</v>
      </c>
    </row>
    <row r="15" spans="1:2" ht="38" x14ac:dyDescent="0.2">
      <c r="A15" s="116" t="s">
        <v>164</v>
      </c>
      <c r="B15" s="111">
        <v>14</v>
      </c>
    </row>
  </sheetData>
  <hyperlinks>
    <hyperlink ref="B8" r:id="rId1" xr:uid="{00000000-0004-0000-0000-000000000000}"/>
    <hyperlink ref="B11" r:id="rId2" display="mailto:minaev.is@phystech.pro" xr:uid="{A9459694-F595-450F-9577-2ECD92E262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0"/>
  <sheetViews>
    <sheetView topLeftCell="A54" zoomScale="68" zoomScaleNormal="100" workbookViewId="0">
      <selection activeCell="J28" sqref="J28"/>
    </sheetView>
  </sheetViews>
  <sheetFormatPr baseColWidth="10" defaultColWidth="14.5" defaultRowHeight="15" customHeight="1" x14ac:dyDescent="0.2"/>
  <cols>
    <col min="1" max="1" width="5.1640625" style="158" customWidth="1"/>
    <col min="2" max="2" width="52" style="7" customWidth="1"/>
    <col min="3" max="3" width="30.83203125" style="7" customWidth="1"/>
    <col min="4" max="4" width="22" style="7" customWidth="1"/>
    <col min="5" max="5" width="15.5" style="7" customWidth="1"/>
    <col min="6" max="6" width="19.6640625" style="7" customWidth="1"/>
    <col min="7" max="7" width="14.5" style="7" customWidth="1"/>
    <col min="8" max="8" width="25" style="131" customWidth="1"/>
    <col min="9" max="11" width="8.6640625" style="1" customWidth="1"/>
    <col min="12" max="16384" width="14.5" style="1"/>
  </cols>
  <sheetData>
    <row r="1" spans="1:10" ht="20" x14ac:dyDescent="0.2">
      <c r="A1" s="205" t="s">
        <v>16</v>
      </c>
      <c r="B1" s="206"/>
      <c r="C1" s="206"/>
      <c r="D1" s="206"/>
      <c r="E1" s="206"/>
      <c r="F1" s="206"/>
      <c r="G1" s="206"/>
      <c r="H1" s="207"/>
    </row>
    <row r="2" spans="1:10" ht="21" customHeight="1" x14ac:dyDescent="0.2">
      <c r="A2" s="208" t="str">
        <f>'Информация о Чемпионате'!B2</f>
        <v>Итоговый (межрегиональный) этап Чемпионата Всероссийского чемпионатного движения по профессиональному мастерству "Профессионалы"</v>
      </c>
      <c r="B2" s="209"/>
      <c r="C2" s="209"/>
      <c r="D2" s="209"/>
      <c r="E2" s="209"/>
      <c r="F2" s="209"/>
      <c r="G2" s="209"/>
      <c r="H2" s="210"/>
      <c r="I2" s="90"/>
      <c r="J2" s="90"/>
    </row>
    <row r="3" spans="1:10" ht="20" x14ac:dyDescent="0.2">
      <c r="A3" s="211" t="s">
        <v>17</v>
      </c>
      <c r="B3" s="212"/>
      <c r="C3" s="212"/>
      <c r="D3" s="212"/>
      <c r="E3" s="212"/>
      <c r="F3" s="212"/>
      <c r="G3" s="212"/>
      <c r="H3" s="213"/>
    </row>
    <row r="4" spans="1:10" ht="22.5" customHeight="1" x14ac:dyDescent="0.2">
      <c r="A4" s="214" t="str">
        <f>'Информация о Чемпионате'!B1</f>
        <v>Нейросети и большие данные (Юниоры)</v>
      </c>
      <c r="B4" s="215"/>
      <c r="C4" s="215"/>
      <c r="D4" s="215"/>
      <c r="E4" s="215"/>
      <c r="F4" s="215"/>
      <c r="G4" s="215"/>
      <c r="H4" s="216"/>
    </row>
    <row r="5" spans="1:10" x14ac:dyDescent="0.2">
      <c r="A5" s="197" t="s">
        <v>18</v>
      </c>
      <c r="B5" s="185"/>
      <c r="C5" s="185"/>
      <c r="D5" s="185"/>
      <c r="E5" s="185"/>
      <c r="F5" s="185"/>
      <c r="G5" s="185"/>
      <c r="H5" s="186"/>
    </row>
    <row r="6" spans="1:10" ht="15.75" customHeight="1" x14ac:dyDescent="0.2">
      <c r="A6" s="197" t="s">
        <v>19</v>
      </c>
      <c r="B6" s="198"/>
      <c r="C6" s="203" t="str">
        <f>'Информация о Чемпионате'!B3</f>
        <v>Московская область</v>
      </c>
      <c r="D6" s="203"/>
      <c r="E6" s="203"/>
      <c r="F6" s="203"/>
      <c r="G6" s="203"/>
      <c r="H6" s="204"/>
    </row>
    <row r="7" spans="1:10" ht="15.75" customHeight="1" x14ac:dyDescent="0.2">
      <c r="A7" s="197" t="s">
        <v>20</v>
      </c>
      <c r="B7" s="198"/>
      <c r="C7" s="203" t="str">
        <f>'Информация о Чемпионате'!B4</f>
        <v>ГБПОУ МО "Физтех-колледж"</v>
      </c>
      <c r="D7" s="203"/>
      <c r="E7" s="203"/>
      <c r="F7" s="203"/>
      <c r="G7" s="203"/>
      <c r="H7" s="204"/>
    </row>
    <row r="8" spans="1:10" ht="15.75" customHeight="1" x14ac:dyDescent="0.2">
      <c r="A8" s="197" t="s">
        <v>21</v>
      </c>
      <c r="B8" s="198"/>
      <c r="C8" s="198" t="str">
        <f>'Информация о Чемпионате'!B5</f>
        <v>г. Долгопрудный, пл. Собина, д. 1</v>
      </c>
      <c r="D8" s="198"/>
      <c r="E8" s="198"/>
      <c r="F8" s="198"/>
      <c r="G8" s="198"/>
      <c r="H8" s="199"/>
    </row>
    <row r="9" spans="1:10" ht="15.75" customHeight="1" x14ac:dyDescent="0.2">
      <c r="A9" s="197" t="s">
        <v>22</v>
      </c>
      <c r="B9" s="198"/>
      <c r="C9" s="198" t="str">
        <f>_xlfn.CONCAT('Информация о Чемпионате'!B7," ",'Информация о Чемпионате'!B8," ",'Информация о Чемпионате'!B9)</f>
        <v>Левицкий Иван Александрович ivanlevitskii@yandex.ru 89211948845</v>
      </c>
      <c r="D9" s="198"/>
      <c r="E9" s="198"/>
      <c r="F9" s="198"/>
      <c r="G9" s="198"/>
      <c r="H9" s="199"/>
    </row>
    <row r="10" spans="1:10" ht="15.75" customHeight="1" x14ac:dyDescent="0.2">
      <c r="A10" s="197" t="s">
        <v>23</v>
      </c>
      <c r="B10" s="198"/>
      <c r="C10" s="198" t="str">
        <f>_xlfn.CONCAT('Информация о Чемпионате'!B10," ",'Информация о Чемпионате'!B11," ",'Информация о Чемпионате'!B12)</f>
        <v>Минаев Иван Сергеевич  minaev.is@phystech.pro +7 910 951-10-08</v>
      </c>
      <c r="D10" s="198"/>
      <c r="E10" s="198"/>
      <c r="F10" s="198"/>
      <c r="G10" s="198"/>
      <c r="H10" s="199"/>
    </row>
    <row r="11" spans="1:10" ht="15.75" customHeight="1" x14ac:dyDescent="0.2">
      <c r="A11" s="197" t="s">
        <v>24</v>
      </c>
      <c r="B11" s="198"/>
      <c r="C11" s="198">
        <f>'Информация о Чемпионате'!B15</f>
        <v>14</v>
      </c>
      <c r="D11" s="198"/>
      <c r="E11" s="198"/>
      <c r="F11" s="198"/>
      <c r="G11" s="198"/>
      <c r="H11" s="199"/>
    </row>
    <row r="12" spans="1:10" ht="15.75" customHeight="1" x14ac:dyDescent="0.2">
      <c r="A12" s="197" t="s">
        <v>25</v>
      </c>
      <c r="B12" s="198"/>
      <c r="C12" s="198">
        <f>'Информация о Чемпионате'!B13</f>
        <v>9</v>
      </c>
      <c r="D12" s="198"/>
      <c r="E12" s="198"/>
      <c r="F12" s="198"/>
      <c r="G12" s="198"/>
      <c r="H12" s="199"/>
    </row>
    <row r="13" spans="1:10" ht="15.75" customHeight="1" x14ac:dyDescent="0.2">
      <c r="A13" s="197" t="s">
        <v>26</v>
      </c>
      <c r="B13" s="198"/>
      <c r="C13" s="198">
        <f>'Информация о Чемпионате'!B14</f>
        <v>10</v>
      </c>
      <c r="D13" s="198"/>
      <c r="E13" s="198"/>
      <c r="F13" s="198"/>
      <c r="G13" s="198"/>
      <c r="H13" s="199"/>
    </row>
    <row r="14" spans="1:10" ht="15.75" customHeight="1" x14ac:dyDescent="0.2">
      <c r="A14" s="200" t="s">
        <v>27</v>
      </c>
      <c r="B14" s="201"/>
      <c r="C14" s="201" t="str">
        <f>'Информация о Чемпионате'!B6</f>
        <v>21.04.2025 – 25.04.2025</v>
      </c>
      <c r="D14" s="201"/>
      <c r="E14" s="201"/>
      <c r="F14" s="201"/>
      <c r="G14" s="201"/>
      <c r="H14" s="202"/>
    </row>
    <row r="15" spans="1:10" ht="20" x14ac:dyDescent="0.2">
      <c r="A15" s="194" t="s">
        <v>28</v>
      </c>
      <c r="B15" s="195"/>
      <c r="C15" s="195"/>
      <c r="D15" s="195"/>
      <c r="E15" s="195"/>
      <c r="F15" s="195"/>
      <c r="G15" s="195"/>
      <c r="H15" s="196"/>
    </row>
    <row r="16" spans="1:10" x14ac:dyDescent="0.2">
      <c r="A16" s="193" t="s">
        <v>29</v>
      </c>
      <c r="B16" s="185"/>
      <c r="C16" s="185"/>
      <c r="D16" s="185"/>
      <c r="E16" s="185"/>
      <c r="F16" s="185"/>
      <c r="G16" s="185"/>
      <c r="H16" s="186"/>
    </row>
    <row r="17" spans="1:8" x14ac:dyDescent="0.2">
      <c r="A17" s="170" t="s">
        <v>30</v>
      </c>
      <c r="B17" s="185"/>
      <c r="C17" s="185"/>
      <c r="D17" s="185"/>
      <c r="E17" s="185"/>
      <c r="F17" s="185"/>
      <c r="G17" s="185"/>
      <c r="H17" s="186"/>
    </row>
    <row r="18" spans="1:8" x14ac:dyDescent="0.2">
      <c r="A18" s="182" t="s">
        <v>31</v>
      </c>
      <c r="B18" s="185"/>
      <c r="C18" s="185"/>
      <c r="D18" s="185"/>
      <c r="E18" s="185"/>
      <c r="F18" s="185"/>
      <c r="G18" s="185"/>
      <c r="H18" s="186"/>
    </row>
    <row r="19" spans="1:8" x14ac:dyDescent="0.2">
      <c r="A19" s="170" t="s">
        <v>165</v>
      </c>
      <c r="B19" s="185"/>
      <c r="C19" s="185"/>
      <c r="D19" s="185"/>
      <c r="E19" s="185"/>
      <c r="F19" s="185"/>
      <c r="G19" s="185"/>
      <c r="H19" s="186"/>
    </row>
    <row r="20" spans="1:8" x14ac:dyDescent="0.2">
      <c r="A20" s="170" t="s">
        <v>32</v>
      </c>
      <c r="B20" s="185"/>
      <c r="C20" s="185"/>
      <c r="D20" s="185"/>
      <c r="E20" s="185"/>
      <c r="F20" s="185"/>
      <c r="G20" s="185"/>
      <c r="H20" s="186"/>
    </row>
    <row r="21" spans="1:8" ht="15" customHeight="1" x14ac:dyDescent="0.2">
      <c r="A21" s="173" t="s">
        <v>33</v>
      </c>
      <c r="B21" s="187"/>
      <c r="C21" s="187"/>
      <c r="D21" s="187"/>
      <c r="E21" s="187"/>
      <c r="F21" s="187"/>
      <c r="G21" s="187"/>
      <c r="H21" s="188"/>
    </row>
    <row r="22" spans="1:8" x14ac:dyDescent="0.2">
      <c r="A22" s="173" t="s">
        <v>166</v>
      </c>
      <c r="B22" s="187"/>
      <c r="C22" s="187"/>
      <c r="D22" s="187"/>
      <c r="E22" s="187"/>
      <c r="F22" s="187"/>
      <c r="G22" s="187"/>
      <c r="H22" s="188"/>
    </row>
    <row r="23" spans="1:8" x14ac:dyDescent="0.2">
      <c r="A23" s="170" t="s">
        <v>34</v>
      </c>
      <c r="B23" s="185"/>
      <c r="C23" s="185"/>
      <c r="D23" s="185"/>
      <c r="E23" s="185"/>
      <c r="F23" s="185"/>
      <c r="G23" s="185"/>
      <c r="H23" s="186"/>
    </row>
    <row r="24" spans="1:8" x14ac:dyDescent="0.2">
      <c r="A24" s="176" t="s">
        <v>35</v>
      </c>
      <c r="B24" s="189"/>
      <c r="C24" s="189"/>
      <c r="D24" s="189"/>
      <c r="E24" s="189"/>
      <c r="F24" s="189"/>
      <c r="G24" s="189"/>
      <c r="H24" s="190"/>
    </row>
    <row r="25" spans="1:8" ht="60" x14ac:dyDescent="0.2">
      <c r="A25" s="78" t="s">
        <v>36</v>
      </c>
      <c r="B25" s="5" t="s">
        <v>37</v>
      </c>
      <c r="C25" s="5" t="s">
        <v>38</v>
      </c>
      <c r="D25" s="5" t="s">
        <v>39</v>
      </c>
      <c r="E25" s="5" t="s">
        <v>40</v>
      </c>
      <c r="F25" s="5" t="s">
        <v>41</v>
      </c>
      <c r="G25" s="5" t="s">
        <v>42</v>
      </c>
      <c r="H25" s="77" t="s">
        <v>43</v>
      </c>
    </row>
    <row r="26" spans="1:8" ht="30" customHeight="1" x14ac:dyDescent="0.2">
      <c r="A26" s="52">
        <v>1</v>
      </c>
      <c r="B26" s="58" t="s">
        <v>44</v>
      </c>
      <c r="C26" s="79" t="s">
        <v>45</v>
      </c>
      <c r="D26" s="80" t="s">
        <v>46</v>
      </c>
      <c r="E26" s="80">
        <v>1</v>
      </c>
      <c r="F26" s="80" t="s">
        <v>47</v>
      </c>
      <c r="G26" s="80">
        <v>1</v>
      </c>
      <c r="H26" s="17"/>
    </row>
    <row r="27" spans="1:8" ht="30" customHeight="1" x14ac:dyDescent="0.2">
      <c r="A27" s="52">
        <v>2</v>
      </c>
      <c r="B27" s="58" t="s">
        <v>65</v>
      </c>
      <c r="C27" s="79" t="s">
        <v>183</v>
      </c>
      <c r="D27" s="80" t="s">
        <v>46</v>
      </c>
      <c r="E27" s="80">
        <v>1</v>
      </c>
      <c r="F27" s="80" t="s">
        <v>47</v>
      </c>
      <c r="G27" s="80">
        <v>1</v>
      </c>
      <c r="H27" s="17"/>
    </row>
    <row r="28" spans="1:8" ht="91" x14ac:dyDescent="0.2">
      <c r="A28" s="52">
        <v>3</v>
      </c>
      <c r="B28" s="58" t="s">
        <v>156</v>
      </c>
      <c r="C28" s="79" t="s">
        <v>181</v>
      </c>
      <c r="D28" s="80" t="s">
        <v>50</v>
      </c>
      <c r="E28" s="80">
        <v>1</v>
      </c>
      <c r="F28" s="80" t="s">
        <v>47</v>
      </c>
      <c r="G28" s="80">
        <v>1</v>
      </c>
      <c r="H28" s="17"/>
    </row>
    <row r="29" spans="1:8" ht="17" x14ac:dyDescent="0.2">
      <c r="A29" s="52">
        <v>5</v>
      </c>
      <c r="B29" s="58" t="s">
        <v>56</v>
      </c>
      <c r="C29" s="79" t="s">
        <v>57</v>
      </c>
      <c r="D29" s="80" t="s">
        <v>50</v>
      </c>
      <c r="E29" s="80">
        <v>1</v>
      </c>
      <c r="F29" s="80" t="s">
        <v>47</v>
      </c>
      <c r="G29" s="80">
        <v>1</v>
      </c>
      <c r="H29" s="17"/>
    </row>
    <row r="30" spans="1:8" ht="17" x14ac:dyDescent="0.2">
      <c r="A30" s="52">
        <v>6</v>
      </c>
      <c r="B30" s="58" t="s">
        <v>58</v>
      </c>
      <c r="C30" s="79" t="s">
        <v>59</v>
      </c>
      <c r="D30" s="80" t="s">
        <v>50</v>
      </c>
      <c r="E30" s="80">
        <v>1</v>
      </c>
      <c r="F30" s="80" t="s">
        <v>47</v>
      </c>
      <c r="G30" s="80">
        <v>1</v>
      </c>
      <c r="H30" s="17"/>
    </row>
    <row r="31" spans="1:8" ht="31" x14ac:dyDescent="0.2">
      <c r="A31" s="78">
        <v>7</v>
      </c>
      <c r="B31" s="58" t="s">
        <v>60</v>
      </c>
      <c r="C31" s="79" t="s">
        <v>61</v>
      </c>
      <c r="D31" s="80" t="s">
        <v>50</v>
      </c>
      <c r="E31" s="80">
        <v>1</v>
      </c>
      <c r="F31" s="80" t="s">
        <v>47</v>
      </c>
      <c r="G31" s="80">
        <v>1</v>
      </c>
      <c r="H31" s="54"/>
    </row>
    <row r="32" spans="1:8" ht="76" x14ac:dyDescent="0.2">
      <c r="A32" s="141">
        <v>8</v>
      </c>
      <c r="B32" s="58" t="s">
        <v>53</v>
      </c>
      <c r="C32" s="79" t="s">
        <v>157</v>
      </c>
      <c r="D32" s="80" t="s">
        <v>50</v>
      </c>
      <c r="E32" s="80">
        <v>1</v>
      </c>
      <c r="F32" s="80" t="s">
        <v>47</v>
      </c>
      <c r="G32" s="80">
        <v>1</v>
      </c>
      <c r="H32" s="54"/>
    </row>
    <row r="33" spans="1:8" ht="17" x14ac:dyDescent="0.2">
      <c r="A33" s="141">
        <v>9</v>
      </c>
      <c r="B33" s="58" t="s">
        <v>65</v>
      </c>
      <c r="C33" s="79" t="s">
        <v>184</v>
      </c>
      <c r="D33" s="80" t="s">
        <v>46</v>
      </c>
      <c r="E33" s="80">
        <v>1</v>
      </c>
      <c r="F33" s="80" t="s">
        <v>47</v>
      </c>
      <c r="G33" s="80">
        <v>1</v>
      </c>
    </row>
    <row r="34" spans="1:8" ht="17" x14ac:dyDescent="0.2">
      <c r="A34" s="141">
        <v>10</v>
      </c>
      <c r="B34" s="58" t="s">
        <v>185</v>
      </c>
      <c r="C34" s="79" t="s">
        <v>186</v>
      </c>
      <c r="D34" s="80" t="s">
        <v>46</v>
      </c>
      <c r="E34" s="80">
        <v>1</v>
      </c>
      <c r="F34" s="80" t="s">
        <v>47</v>
      </c>
      <c r="G34" s="80">
        <v>1</v>
      </c>
    </row>
    <row r="35" spans="1:8" ht="17" x14ac:dyDescent="0.2">
      <c r="A35" s="141">
        <v>11</v>
      </c>
      <c r="B35" s="58" t="s">
        <v>187</v>
      </c>
      <c r="C35" s="79" t="s">
        <v>188</v>
      </c>
      <c r="D35" s="80" t="s">
        <v>46</v>
      </c>
      <c r="E35" s="80">
        <v>1</v>
      </c>
      <c r="F35" s="80" t="s">
        <v>47</v>
      </c>
      <c r="G35" s="80">
        <v>1</v>
      </c>
    </row>
    <row r="36" spans="1:8" ht="17" x14ac:dyDescent="0.2">
      <c r="A36" s="141">
        <v>12</v>
      </c>
      <c r="B36" s="58" t="s">
        <v>189</v>
      </c>
      <c r="C36" s="79" t="s">
        <v>190</v>
      </c>
      <c r="D36" s="80" t="s">
        <v>46</v>
      </c>
      <c r="E36" s="80">
        <v>1</v>
      </c>
      <c r="F36" s="80" t="s">
        <v>47</v>
      </c>
      <c r="G36" s="80">
        <v>1</v>
      </c>
    </row>
    <row r="37" spans="1:8" ht="17" x14ac:dyDescent="0.2">
      <c r="A37" s="141">
        <v>13</v>
      </c>
      <c r="B37" s="58" t="s">
        <v>65</v>
      </c>
      <c r="C37" s="79" t="s">
        <v>191</v>
      </c>
      <c r="D37" s="80" t="s">
        <v>46</v>
      </c>
      <c r="E37" s="80">
        <v>1</v>
      </c>
      <c r="F37" s="80" t="s">
        <v>47</v>
      </c>
      <c r="G37" s="80">
        <v>1</v>
      </c>
    </row>
    <row r="38" spans="1:8" ht="17" x14ac:dyDescent="0.2">
      <c r="A38" s="141">
        <v>14</v>
      </c>
      <c r="B38" s="58" t="s">
        <v>78</v>
      </c>
      <c r="C38" s="79" t="s">
        <v>192</v>
      </c>
      <c r="D38" s="80" t="s">
        <v>50</v>
      </c>
      <c r="E38" s="80">
        <v>1</v>
      </c>
      <c r="F38" s="80" t="s">
        <v>47</v>
      </c>
      <c r="G38" s="80">
        <v>1</v>
      </c>
    </row>
    <row r="39" spans="1:8" ht="17" x14ac:dyDescent="0.2">
      <c r="A39" s="141">
        <v>15</v>
      </c>
      <c r="B39" s="58" t="s">
        <v>208</v>
      </c>
      <c r="C39" s="79" t="s">
        <v>193</v>
      </c>
      <c r="D39" s="80" t="s">
        <v>46</v>
      </c>
      <c r="E39" s="80">
        <v>1</v>
      </c>
      <c r="F39" s="80" t="s">
        <v>47</v>
      </c>
      <c r="G39" s="80">
        <v>1</v>
      </c>
    </row>
    <row r="40" spans="1:8" ht="32" thickBot="1" x14ac:dyDescent="0.25">
      <c r="A40" s="154">
        <v>16</v>
      </c>
      <c r="B40" s="58" t="s">
        <v>205</v>
      </c>
      <c r="C40" s="79" t="s">
        <v>201</v>
      </c>
      <c r="D40" s="80" t="s">
        <v>46</v>
      </c>
      <c r="E40" s="80">
        <v>1</v>
      </c>
      <c r="F40" s="80" t="s">
        <v>47</v>
      </c>
      <c r="G40" s="80">
        <v>1</v>
      </c>
      <c r="H40" s="155"/>
    </row>
    <row r="41" spans="1:8" ht="18" thickBot="1" x14ac:dyDescent="0.25">
      <c r="A41" s="154">
        <v>17</v>
      </c>
      <c r="B41" s="142" t="s">
        <v>51</v>
      </c>
      <c r="C41" s="159" t="s">
        <v>206</v>
      </c>
      <c r="D41" s="144" t="s">
        <v>50</v>
      </c>
      <c r="E41" s="144">
        <v>1</v>
      </c>
      <c r="F41" s="144" t="s">
        <v>47</v>
      </c>
      <c r="G41" s="144">
        <v>1</v>
      </c>
      <c r="H41" s="160"/>
    </row>
    <row r="42" spans="1:8" ht="18" thickBot="1" x14ac:dyDescent="0.25">
      <c r="A42" s="154">
        <v>18</v>
      </c>
      <c r="B42" s="142" t="s">
        <v>53</v>
      </c>
      <c r="C42" s="159" t="s">
        <v>207</v>
      </c>
      <c r="D42" s="144" t="s">
        <v>50</v>
      </c>
      <c r="E42" s="144">
        <v>1</v>
      </c>
      <c r="F42" s="144" t="s">
        <v>47</v>
      </c>
      <c r="G42" s="144">
        <v>1</v>
      </c>
      <c r="H42" s="160"/>
    </row>
    <row r="43" spans="1:8" ht="23.25" customHeight="1" thickBot="1" x14ac:dyDescent="0.25">
      <c r="A43" s="167" t="s">
        <v>62</v>
      </c>
      <c r="B43" s="191"/>
      <c r="C43" s="191"/>
      <c r="D43" s="191"/>
      <c r="E43" s="191"/>
      <c r="F43" s="191"/>
      <c r="G43" s="191"/>
      <c r="H43" s="192"/>
    </row>
    <row r="44" spans="1:8" ht="15.75" customHeight="1" x14ac:dyDescent="0.2">
      <c r="A44" s="193" t="s">
        <v>29</v>
      </c>
      <c r="B44" s="185"/>
      <c r="C44" s="185"/>
      <c r="D44" s="185"/>
      <c r="E44" s="185"/>
      <c r="F44" s="185"/>
      <c r="G44" s="185"/>
      <c r="H44" s="186"/>
    </row>
    <row r="45" spans="1:8" ht="15" customHeight="1" x14ac:dyDescent="0.2">
      <c r="A45" s="170" t="s">
        <v>63</v>
      </c>
      <c r="B45" s="185"/>
      <c r="C45" s="185"/>
      <c r="D45" s="185"/>
      <c r="E45" s="185"/>
      <c r="F45" s="185"/>
      <c r="G45" s="185"/>
      <c r="H45" s="186"/>
    </row>
    <row r="46" spans="1:8" ht="15" customHeight="1" x14ac:dyDescent="0.2">
      <c r="A46" s="182" t="s">
        <v>31</v>
      </c>
      <c r="B46" s="185"/>
      <c r="C46" s="185"/>
      <c r="D46" s="185"/>
      <c r="E46" s="185"/>
      <c r="F46" s="185"/>
      <c r="G46" s="185"/>
      <c r="H46" s="186"/>
    </row>
    <row r="47" spans="1:8" ht="15" customHeight="1" x14ac:dyDescent="0.2">
      <c r="A47" s="170" t="s">
        <v>64</v>
      </c>
      <c r="B47" s="185"/>
      <c r="C47" s="185"/>
      <c r="D47" s="185"/>
      <c r="E47" s="185"/>
      <c r="F47" s="185"/>
      <c r="G47" s="185"/>
      <c r="H47" s="186"/>
    </row>
    <row r="48" spans="1:8" ht="15" customHeight="1" x14ac:dyDescent="0.2">
      <c r="A48" s="170" t="s">
        <v>32</v>
      </c>
      <c r="B48" s="185"/>
      <c r="C48" s="185"/>
      <c r="D48" s="185"/>
      <c r="E48" s="185"/>
      <c r="F48" s="185"/>
      <c r="G48" s="185"/>
      <c r="H48" s="186"/>
    </row>
    <row r="49" spans="1:8" ht="15" customHeight="1" x14ac:dyDescent="0.2">
      <c r="A49" s="173" t="s">
        <v>33</v>
      </c>
      <c r="B49" s="187"/>
      <c r="C49" s="187"/>
      <c r="D49" s="187"/>
      <c r="E49" s="187"/>
      <c r="F49" s="187"/>
      <c r="G49" s="187"/>
      <c r="H49" s="188"/>
    </row>
    <row r="50" spans="1:8" ht="15" customHeight="1" x14ac:dyDescent="0.2">
      <c r="A50" s="173" t="s">
        <v>166</v>
      </c>
      <c r="B50" s="187"/>
      <c r="C50" s="187"/>
      <c r="D50" s="187"/>
      <c r="E50" s="187"/>
      <c r="F50" s="187"/>
      <c r="G50" s="187"/>
      <c r="H50" s="188"/>
    </row>
    <row r="51" spans="1:8" ht="15" customHeight="1" x14ac:dyDescent="0.2">
      <c r="A51" s="170" t="s">
        <v>34</v>
      </c>
      <c r="B51" s="185"/>
      <c r="C51" s="185"/>
      <c r="D51" s="185"/>
      <c r="E51" s="185"/>
      <c r="F51" s="185"/>
      <c r="G51" s="185"/>
      <c r="H51" s="186"/>
    </row>
    <row r="52" spans="1:8" ht="15.75" customHeight="1" x14ac:dyDescent="0.2">
      <c r="A52" s="176" t="s">
        <v>35</v>
      </c>
      <c r="B52" s="189"/>
      <c r="C52" s="189"/>
      <c r="D52" s="189"/>
      <c r="E52" s="189"/>
      <c r="F52" s="189"/>
      <c r="G52" s="189"/>
      <c r="H52" s="190"/>
    </row>
    <row r="53" spans="1:8" ht="60" x14ac:dyDescent="0.2">
      <c r="A53" s="8" t="s">
        <v>36</v>
      </c>
      <c r="B53" s="9" t="s">
        <v>37</v>
      </c>
      <c r="C53" s="10" t="s">
        <v>38</v>
      </c>
      <c r="D53" s="10" t="s">
        <v>39</v>
      </c>
      <c r="E53" s="10" t="s">
        <v>40</v>
      </c>
      <c r="F53" s="10" t="s">
        <v>41</v>
      </c>
      <c r="G53" s="10" t="s">
        <v>42</v>
      </c>
      <c r="H53" s="11" t="s">
        <v>43</v>
      </c>
    </row>
    <row r="54" spans="1:8" ht="30" x14ac:dyDescent="0.2">
      <c r="A54" s="156">
        <v>1</v>
      </c>
      <c r="B54" s="136" t="s">
        <v>65</v>
      </c>
      <c r="C54" s="136" t="s">
        <v>194</v>
      </c>
      <c r="D54" s="145" t="s">
        <v>46</v>
      </c>
      <c r="E54" s="145">
        <v>18</v>
      </c>
      <c r="F54" s="145" t="s">
        <v>47</v>
      </c>
      <c r="G54" s="145">
        <v>18</v>
      </c>
      <c r="H54" s="17"/>
    </row>
    <row r="55" spans="1:8" ht="31" thickBot="1" x14ac:dyDescent="0.25">
      <c r="A55" s="156">
        <v>2</v>
      </c>
      <c r="B55" s="136" t="s">
        <v>65</v>
      </c>
      <c r="C55" s="136" t="s">
        <v>195</v>
      </c>
      <c r="D55" s="145" t="s">
        <v>46</v>
      </c>
      <c r="E55" s="145">
        <v>1</v>
      </c>
      <c r="F55" s="145" t="s">
        <v>47</v>
      </c>
      <c r="G55" s="145">
        <v>1</v>
      </c>
      <c r="H55" s="83"/>
    </row>
    <row r="56" spans="1:8" ht="46" thickBot="1" x14ac:dyDescent="0.25">
      <c r="A56" s="156">
        <v>3</v>
      </c>
      <c r="B56" s="136" t="s">
        <v>196</v>
      </c>
      <c r="C56" s="136" t="s">
        <v>197</v>
      </c>
      <c r="D56" s="146" t="s">
        <v>46</v>
      </c>
      <c r="E56" s="146">
        <v>29</v>
      </c>
      <c r="F56" s="146" t="s">
        <v>47</v>
      </c>
      <c r="G56" s="145">
        <v>29</v>
      </c>
      <c r="H56" s="132"/>
    </row>
    <row r="57" spans="1:8" ht="31" thickBot="1" x14ac:dyDescent="0.25">
      <c r="A57" s="156">
        <v>4</v>
      </c>
      <c r="B57" s="136" t="s">
        <v>198</v>
      </c>
      <c r="C57" s="136" t="s">
        <v>199</v>
      </c>
      <c r="D57" s="147" t="s">
        <v>46</v>
      </c>
      <c r="E57" s="147">
        <v>4</v>
      </c>
      <c r="F57" s="147" t="s">
        <v>47</v>
      </c>
      <c r="G57" s="148">
        <v>4</v>
      </c>
      <c r="H57" s="132"/>
    </row>
    <row r="58" spans="1:8" ht="31" thickBot="1" x14ac:dyDescent="0.25">
      <c r="A58" s="157">
        <v>5</v>
      </c>
      <c r="B58" s="134" t="s">
        <v>200</v>
      </c>
      <c r="C58" s="135" t="s">
        <v>201</v>
      </c>
      <c r="D58" s="149" t="s">
        <v>202</v>
      </c>
      <c r="E58" s="149">
        <v>1</v>
      </c>
      <c r="F58" s="149" t="s">
        <v>47</v>
      </c>
      <c r="G58" s="149">
        <v>1</v>
      </c>
      <c r="H58" s="132"/>
    </row>
    <row r="59" spans="1:8" ht="31" thickBot="1" x14ac:dyDescent="0.25">
      <c r="A59" s="157">
        <v>6</v>
      </c>
      <c r="B59" s="134" t="s">
        <v>203</v>
      </c>
      <c r="C59" s="134" t="s">
        <v>204</v>
      </c>
      <c r="D59" s="150" t="s">
        <v>46</v>
      </c>
      <c r="E59" s="149">
        <v>1</v>
      </c>
      <c r="F59" s="149" t="s">
        <v>47</v>
      </c>
      <c r="G59" s="149">
        <v>1</v>
      </c>
      <c r="H59" s="132"/>
    </row>
    <row r="60" spans="1:8" ht="31" thickBot="1" x14ac:dyDescent="0.25">
      <c r="A60" s="156">
        <v>7</v>
      </c>
      <c r="B60" s="151" t="s">
        <v>205</v>
      </c>
      <c r="C60" s="151" t="s">
        <v>201</v>
      </c>
      <c r="D60" s="152" t="s">
        <v>46</v>
      </c>
      <c r="E60" s="152">
        <v>1</v>
      </c>
      <c r="F60" s="152" t="s">
        <v>47</v>
      </c>
      <c r="G60" s="153">
        <v>1</v>
      </c>
      <c r="H60" s="132"/>
    </row>
    <row r="61" spans="1:8" ht="23.25" customHeight="1" thickBot="1" x14ac:dyDescent="0.25">
      <c r="A61" s="167" t="s">
        <v>68</v>
      </c>
      <c r="B61" s="168"/>
      <c r="C61" s="168"/>
      <c r="D61" s="168"/>
      <c r="E61" s="168"/>
      <c r="F61" s="168"/>
      <c r="G61" s="168"/>
      <c r="H61" s="169"/>
    </row>
    <row r="62" spans="1:8" ht="15.75" customHeight="1" x14ac:dyDescent="0.2">
      <c r="A62" s="179" t="s">
        <v>29</v>
      </c>
      <c r="B62" s="180"/>
      <c r="C62" s="180"/>
      <c r="D62" s="180"/>
      <c r="E62" s="180"/>
      <c r="F62" s="180"/>
      <c r="G62" s="180"/>
      <c r="H62" s="181"/>
    </row>
    <row r="63" spans="1:8" ht="15" customHeight="1" x14ac:dyDescent="0.2">
      <c r="A63" s="170" t="s">
        <v>69</v>
      </c>
      <c r="B63" s="171"/>
      <c r="C63" s="171"/>
      <c r="D63" s="171"/>
      <c r="E63" s="171"/>
      <c r="F63" s="171"/>
      <c r="G63" s="171"/>
      <c r="H63" s="172"/>
    </row>
    <row r="64" spans="1:8" ht="15" customHeight="1" x14ac:dyDescent="0.2">
      <c r="A64" s="182" t="s">
        <v>31</v>
      </c>
      <c r="B64" s="183"/>
      <c r="C64" s="183"/>
      <c r="D64" s="183"/>
      <c r="E64" s="183"/>
      <c r="F64" s="183"/>
      <c r="G64" s="183"/>
      <c r="H64" s="184"/>
    </row>
    <row r="65" spans="1:8" ht="15" customHeight="1" x14ac:dyDescent="0.2">
      <c r="A65" s="170" t="s">
        <v>70</v>
      </c>
      <c r="B65" s="171"/>
      <c r="C65" s="171"/>
      <c r="D65" s="171"/>
      <c r="E65" s="171"/>
      <c r="F65" s="171"/>
      <c r="G65" s="171"/>
      <c r="H65" s="172"/>
    </row>
    <row r="66" spans="1:8" ht="15" customHeight="1" x14ac:dyDescent="0.2">
      <c r="A66" s="170" t="s">
        <v>71</v>
      </c>
      <c r="B66" s="171"/>
      <c r="C66" s="171"/>
      <c r="D66" s="171"/>
      <c r="E66" s="171"/>
      <c r="F66" s="171"/>
      <c r="G66" s="171"/>
      <c r="H66" s="172"/>
    </row>
    <row r="67" spans="1:8" ht="15" customHeight="1" x14ac:dyDescent="0.2">
      <c r="A67" s="173" t="s">
        <v>33</v>
      </c>
      <c r="B67" s="174"/>
      <c r="C67" s="174"/>
      <c r="D67" s="174"/>
      <c r="E67" s="174"/>
      <c r="F67" s="174"/>
      <c r="G67" s="174"/>
      <c r="H67" s="175"/>
    </row>
    <row r="68" spans="1:8" ht="15" customHeight="1" x14ac:dyDescent="0.2">
      <c r="A68" s="173" t="s">
        <v>166</v>
      </c>
      <c r="B68" s="174"/>
      <c r="C68" s="174"/>
      <c r="D68" s="174"/>
      <c r="E68" s="174"/>
      <c r="F68" s="174"/>
      <c r="G68" s="174"/>
      <c r="H68" s="175"/>
    </row>
    <row r="69" spans="1:8" ht="15" customHeight="1" x14ac:dyDescent="0.2">
      <c r="A69" s="170" t="s">
        <v>34</v>
      </c>
      <c r="B69" s="171"/>
      <c r="C69" s="171"/>
      <c r="D69" s="171"/>
      <c r="E69" s="171"/>
      <c r="F69" s="171"/>
      <c r="G69" s="171"/>
      <c r="H69" s="172"/>
    </row>
    <row r="70" spans="1:8" ht="15.75" customHeight="1" thickBot="1" x14ac:dyDescent="0.25">
      <c r="A70" s="176" t="s">
        <v>35</v>
      </c>
      <c r="B70" s="177"/>
      <c r="C70" s="177"/>
      <c r="D70" s="177"/>
      <c r="E70" s="177"/>
      <c r="F70" s="177"/>
      <c r="G70" s="177"/>
      <c r="H70" s="178"/>
    </row>
    <row r="71" spans="1:8" ht="61" thickBot="1" x14ac:dyDescent="0.25">
      <c r="A71" s="84" t="s">
        <v>36</v>
      </c>
      <c r="B71" s="85" t="s">
        <v>37</v>
      </c>
      <c r="C71" s="85" t="s">
        <v>38</v>
      </c>
      <c r="D71" s="85" t="s">
        <v>39</v>
      </c>
      <c r="E71" s="85" t="s">
        <v>40</v>
      </c>
      <c r="F71" s="85" t="s">
        <v>41</v>
      </c>
      <c r="G71" s="85" t="s">
        <v>42</v>
      </c>
      <c r="H71" s="86" t="s">
        <v>43</v>
      </c>
    </row>
    <row r="72" spans="1:8" ht="18" customHeight="1" thickBot="1" x14ac:dyDescent="0.25">
      <c r="A72" s="164" t="s">
        <v>72</v>
      </c>
      <c r="B72" s="165"/>
      <c r="C72" s="165"/>
      <c r="D72" s="165"/>
      <c r="E72" s="165"/>
      <c r="F72" s="165"/>
      <c r="G72" s="165"/>
      <c r="H72" s="166"/>
    </row>
    <row r="73" spans="1:8" ht="17" x14ac:dyDescent="0.2">
      <c r="A73" s="8">
        <v>1</v>
      </c>
      <c r="B73" s="82" t="s">
        <v>65</v>
      </c>
      <c r="C73" s="114" t="s">
        <v>182</v>
      </c>
      <c r="D73" s="87" t="s">
        <v>46</v>
      </c>
      <c r="E73" s="88">
        <v>1</v>
      </c>
      <c r="F73" s="88" t="s">
        <v>47</v>
      </c>
      <c r="G73" s="88">
        <v>4</v>
      </c>
      <c r="H73" s="89"/>
    </row>
    <row r="74" spans="1:8" ht="51" x14ac:dyDescent="0.2">
      <c r="A74" s="61">
        <v>2</v>
      </c>
      <c r="B74" s="82" t="s">
        <v>66</v>
      </c>
      <c r="C74" s="81" t="s">
        <v>67</v>
      </c>
      <c r="D74" s="53" t="s">
        <v>46</v>
      </c>
      <c r="E74" s="65">
        <v>1</v>
      </c>
      <c r="F74" s="65" t="s">
        <v>47</v>
      </c>
      <c r="G74" s="65">
        <v>12</v>
      </c>
      <c r="H74" s="17"/>
    </row>
    <row r="75" spans="1:8" ht="68" x14ac:dyDescent="0.2">
      <c r="A75" s="61">
        <v>4</v>
      </c>
      <c r="B75" s="57" t="s">
        <v>48</v>
      </c>
      <c r="C75" s="114" t="s">
        <v>160</v>
      </c>
      <c r="D75" s="55" t="s">
        <v>50</v>
      </c>
      <c r="E75" s="53">
        <v>1</v>
      </c>
      <c r="F75" s="53" t="s">
        <v>73</v>
      </c>
      <c r="G75" s="53">
        <v>2</v>
      </c>
      <c r="H75" s="17"/>
    </row>
    <row r="76" spans="1:8" ht="17" x14ac:dyDescent="0.2">
      <c r="A76" s="61">
        <v>6</v>
      </c>
      <c r="B76" s="57" t="s">
        <v>51</v>
      </c>
      <c r="C76" s="81" t="s">
        <v>52</v>
      </c>
      <c r="D76" s="55" t="s">
        <v>50</v>
      </c>
      <c r="E76" s="53">
        <v>2</v>
      </c>
      <c r="F76" s="53" t="s">
        <v>73</v>
      </c>
      <c r="G76" s="53">
        <v>4</v>
      </c>
      <c r="H76" s="17"/>
    </row>
    <row r="77" spans="1:8" ht="17" x14ac:dyDescent="0.2">
      <c r="A77" s="61">
        <v>7</v>
      </c>
      <c r="B77" s="57" t="s">
        <v>58</v>
      </c>
      <c r="C77" s="57" t="s">
        <v>59</v>
      </c>
      <c r="D77" s="55" t="s">
        <v>50</v>
      </c>
      <c r="E77" s="53">
        <v>1</v>
      </c>
      <c r="F77" s="53" t="s">
        <v>73</v>
      </c>
      <c r="G77" s="53">
        <v>2</v>
      </c>
      <c r="H77" s="17"/>
    </row>
    <row r="78" spans="1:8" ht="17" x14ac:dyDescent="0.2">
      <c r="A78" s="78">
        <v>8</v>
      </c>
      <c r="B78" s="57" t="s">
        <v>56</v>
      </c>
      <c r="C78" s="57" t="s">
        <v>57</v>
      </c>
      <c r="D78" s="55" t="s">
        <v>50</v>
      </c>
      <c r="E78" s="53">
        <v>1</v>
      </c>
      <c r="F78" s="53" t="s">
        <v>73</v>
      </c>
      <c r="G78" s="53">
        <v>2</v>
      </c>
      <c r="H78" s="17"/>
    </row>
    <row r="79" spans="1:8" ht="51" x14ac:dyDescent="0.2">
      <c r="A79" s="52">
        <v>9</v>
      </c>
      <c r="B79" s="57" t="s">
        <v>169</v>
      </c>
      <c r="C79" s="57" t="s">
        <v>170</v>
      </c>
      <c r="D79" s="55" t="s">
        <v>50</v>
      </c>
      <c r="E79" s="53">
        <v>1</v>
      </c>
      <c r="F79" s="53" t="s">
        <v>73</v>
      </c>
      <c r="G79" s="92">
        <v>1</v>
      </c>
      <c r="H79" s="24"/>
    </row>
    <row r="80" spans="1:8" ht="42" x14ac:dyDescent="0.2">
      <c r="A80" s="78">
        <v>10</v>
      </c>
      <c r="B80" s="58" t="s">
        <v>54</v>
      </c>
      <c r="C80" s="59" t="s">
        <v>55</v>
      </c>
      <c r="D80" s="91" t="s">
        <v>50</v>
      </c>
      <c r="E80" s="92">
        <v>1</v>
      </c>
      <c r="F80" s="53" t="s">
        <v>108</v>
      </c>
      <c r="G80" s="92">
        <v>1</v>
      </c>
      <c r="H80" s="24"/>
    </row>
    <row r="81" spans="1:8" ht="18" thickBot="1" x14ac:dyDescent="0.25">
      <c r="A81" s="118">
        <v>11</v>
      </c>
      <c r="B81" s="117" t="s">
        <v>74</v>
      </c>
      <c r="C81" s="119" t="s">
        <v>75</v>
      </c>
      <c r="D81" s="91" t="s">
        <v>50</v>
      </c>
      <c r="E81" s="92">
        <v>1</v>
      </c>
      <c r="F81" s="92" t="s">
        <v>73</v>
      </c>
      <c r="G81" s="92">
        <v>2</v>
      </c>
      <c r="H81" s="120"/>
    </row>
    <row r="82" spans="1:8" ht="22" customHeight="1" thickBot="1" x14ac:dyDescent="0.25">
      <c r="A82" s="164" t="s">
        <v>77</v>
      </c>
      <c r="B82" s="165"/>
      <c r="C82" s="165"/>
      <c r="D82" s="165"/>
      <c r="E82" s="165"/>
      <c r="F82" s="165"/>
      <c r="G82" s="165"/>
      <c r="H82" s="166"/>
    </row>
    <row r="83" spans="1:8" ht="32.25" customHeight="1" x14ac:dyDescent="0.2">
      <c r="A83" s="8">
        <v>1</v>
      </c>
      <c r="B83" s="82" t="s">
        <v>65</v>
      </c>
      <c r="C83" s="114" t="s">
        <v>182</v>
      </c>
      <c r="D83" s="96" t="s">
        <v>46</v>
      </c>
      <c r="E83" s="96">
        <v>1</v>
      </c>
      <c r="F83" s="96" t="s">
        <v>47</v>
      </c>
      <c r="G83" s="96">
        <v>2</v>
      </c>
      <c r="H83" s="89"/>
    </row>
    <row r="84" spans="1:8" ht="59" customHeight="1" x14ac:dyDescent="0.2">
      <c r="A84" s="61">
        <v>2</v>
      </c>
      <c r="B84" s="82" t="s">
        <v>66</v>
      </c>
      <c r="C84" s="81" t="s">
        <v>67</v>
      </c>
      <c r="D84" s="80" t="s">
        <v>46</v>
      </c>
      <c r="E84" s="80">
        <v>1</v>
      </c>
      <c r="F84" s="80" t="s">
        <v>47</v>
      </c>
      <c r="G84" s="80">
        <v>1</v>
      </c>
      <c r="H84" s="17"/>
    </row>
    <row r="85" spans="1:8" ht="80" customHeight="1" x14ac:dyDescent="0.2">
      <c r="A85" s="61">
        <v>3</v>
      </c>
      <c r="B85" s="81" t="s">
        <v>78</v>
      </c>
      <c r="C85" s="81" t="s">
        <v>79</v>
      </c>
      <c r="D85" s="65" t="s">
        <v>50</v>
      </c>
      <c r="E85" s="65">
        <v>1</v>
      </c>
      <c r="F85" s="80" t="s">
        <v>47</v>
      </c>
      <c r="G85" s="65">
        <f>E85</f>
        <v>1</v>
      </c>
      <c r="H85" s="17"/>
    </row>
    <row r="86" spans="1:8" ht="99" customHeight="1" x14ac:dyDescent="0.2">
      <c r="A86" s="61">
        <v>4</v>
      </c>
      <c r="B86" s="57" t="s">
        <v>48</v>
      </c>
      <c r="C86" s="114" t="s">
        <v>160</v>
      </c>
      <c r="D86" s="55" t="s">
        <v>50</v>
      </c>
      <c r="E86" s="53">
        <v>1</v>
      </c>
      <c r="F86" s="80" t="s">
        <v>47</v>
      </c>
      <c r="G86" s="53">
        <v>1</v>
      </c>
      <c r="H86" s="17"/>
    </row>
    <row r="87" spans="1:8" ht="24.75" customHeight="1" x14ac:dyDescent="0.2">
      <c r="A87" s="61">
        <v>5</v>
      </c>
      <c r="B87" s="57" t="s">
        <v>51</v>
      </c>
      <c r="C87" s="81" t="s">
        <v>52</v>
      </c>
      <c r="D87" s="55" t="s">
        <v>50</v>
      </c>
      <c r="E87" s="53">
        <v>1</v>
      </c>
      <c r="F87" s="80" t="s">
        <v>47</v>
      </c>
      <c r="G87" s="53">
        <v>2</v>
      </c>
      <c r="H87" s="17"/>
    </row>
    <row r="88" spans="1:8" ht="29.25" customHeight="1" x14ac:dyDescent="0.2">
      <c r="A88" s="61">
        <v>6</v>
      </c>
      <c r="B88" s="57" t="s">
        <v>58</v>
      </c>
      <c r="C88" s="57" t="s">
        <v>59</v>
      </c>
      <c r="D88" s="55" t="s">
        <v>50</v>
      </c>
      <c r="E88" s="53">
        <v>1</v>
      </c>
      <c r="F88" s="80" t="s">
        <v>47</v>
      </c>
      <c r="G88" s="53">
        <v>1</v>
      </c>
      <c r="H88" s="17"/>
    </row>
    <row r="89" spans="1:8" ht="27.75" customHeight="1" x14ac:dyDescent="0.2">
      <c r="A89" s="61">
        <v>7</v>
      </c>
      <c r="B89" s="57" t="s">
        <v>56</v>
      </c>
      <c r="C89" s="57" t="s">
        <v>57</v>
      </c>
      <c r="D89" s="55" t="s">
        <v>50</v>
      </c>
      <c r="E89" s="53">
        <v>1</v>
      </c>
      <c r="F89" s="80" t="s">
        <v>47</v>
      </c>
      <c r="G89" s="53">
        <v>1</v>
      </c>
      <c r="H89" s="17"/>
    </row>
    <row r="90" spans="1:8" ht="46.25" customHeight="1" x14ac:dyDescent="0.2">
      <c r="A90" s="61">
        <v>8</v>
      </c>
      <c r="B90" s="58" t="s">
        <v>54</v>
      </c>
      <c r="C90" s="59" t="s">
        <v>55</v>
      </c>
      <c r="D90" s="55" t="s">
        <v>50</v>
      </c>
      <c r="E90" s="53">
        <v>1</v>
      </c>
      <c r="F90" s="80" t="s">
        <v>47</v>
      </c>
      <c r="G90" s="53">
        <v>1</v>
      </c>
      <c r="H90" s="17"/>
    </row>
    <row r="91" spans="1:8" ht="24" customHeight="1" x14ac:dyDescent="0.2">
      <c r="A91" s="61">
        <v>9</v>
      </c>
      <c r="B91" s="58" t="s">
        <v>74</v>
      </c>
      <c r="C91" s="62" t="s">
        <v>75</v>
      </c>
      <c r="D91" s="55" t="s">
        <v>50</v>
      </c>
      <c r="E91" s="53">
        <v>1</v>
      </c>
      <c r="F91" s="80" t="s">
        <v>47</v>
      </c>
      <c r="G91" s="63">
        <v>2</v>
      </c>
      <c r="H91" s="17"/>
    </row>
    <row r="92" spans="1:8" ht="33" customHeight="1" x14ac:dyDescent="0.2">
      <c r="A92" s="61">
        <v>10</v>
      </c>
      <c r="B92" s="58" t="s">
        <v>80</v>
      </c>
      <c r="C92" s="62" t="s">
        <v>81</v>
      </c>
      <c r="D92" s="65" t="s">
        <v>50</v>
      </c>
      <c r="E92" s="65">
        <v>1</v>
      </c>
      <c r="F92" s="65" t="s">
        <v>47</v>
      </c>
      <c r="G92" s="65">
        <v>1</v>
      </c>
      <c r="H92" s="17"/>
    </row>
    <row r="93" spans="1:8" ht="71" thickBot="1" x14ac:dyDescent="0.25">
      <c r="A93" s="61">
        <v>11</v>
      </c>
      <c r="B93" s="58" t="s">
        <v>53</v>
      </c>
      <c r="C93" s="113" t="s">
        <v>157</v>
      </c>
      <c r="D93" s="55" t="s">
        <v>50</v>
      </c>
      <c r="E93" s="53">
        <v>1</v>
      </c>
      <c r="F93" s="53" t="s">
        <v>47</v>
      </c>
      <c r="G93" s="53">
        <v>1</v>
      </c>
      <c r="H93" s="54"/>
    </row>
    <row r="94" spans="1:8" ht="26" customHeight="1" thickBot="1" x14ac:dyDescent="0.25">
      <c r="A94" s="164" t="s">
        <v>82</v>
      </c>
      <c r="B94" s="165"/>
      <c r="C94" s="165"/>
      <c r="D94" s="165"/>
      <c r="E94" s="165"/>
      <c r="F94" s="165"/>
      <c r="G94" s="165"/>
      <c r="H94" s="166"/>
    </row>
    <row r="95" spans="1:8" ht="181" thickBot="1" x14ac:dyDescent="0.25">
      <c r="A95" s="126">
        <v>1</v>
      </c>
      <c r="B95" s="127" t="s">
        <v>83</v>
      </c>
      <c r="C95" s="128" t="s">
        <v>161</v>
      </c>
      <c r="D95" s="129" t="s">
        <v>50</v>
      </c>
      <c r="E95" s="129">
        <v>1</v>
      </c>
      <c r="F95" s="129" t="s">
        <v>47</v>
      </c>
      <c r="G95" s="129">
        <v>1</v>
      </c>
      <c r="H95" s="130"/>
    </row>
    <row r="96" spans="1:8" ht="38" customHeight="1" thickBot="1" x14ac:dyDescent="0.25">
      <c r="A96" s="164" t="s">
        <v>84</v>
      </c>
      <c r="B96" s="165"/>
      <c r="C96" s="165"/>
      <c r="D96" s="165"/>
      <c r="E96" s="165"/>
      <c r="F96" s="165"/>
      <c r="G96" s="165"/>
      <c r="H96" s="166"/>
    </row>
    <row r="97" spans="1:8" ht="28" x14ac:dyDescent="0.2">
      <c r="A97" s="61">
        <v>1</v>
      </c>
      <c r="B97" s="98" t="s">
        <v>85</v>
      </c>
      <c r="C97" s="125" t="s">
        <v>172</v>
      </c>
      <c r="D97" s="99" t="s">
        <v>86</v>
      </c>
      <c r="E97" s="99">
        <v>1</v>
      </c>
      <c r="F97" s="99" t="s">
        <v>47</v>
      </c>
      <c r="G97" s="99">
        <v>4</v>
      </c>
      <c r="H97" s="100"/>
    </row>
    <row r="98" spans="1:8" x14ac:dyDescent="0.2">
      <c r="A98" s="61">
        <v>2</v>
      </c>
      <c r="B98" s="101" t="s">
        <v>87</v>
      </c>
      <c r="C98" s="66" t="s">
        <v>88</v>
      </c>
      <c r="D98" s="65" t="s">
        <v>86</v>
      </c>
      <c r="E98" s="65">
        <v>1</v>
      </c>
      <c r="F98" s="65" t="s">
        <v>47</v>
      </c>
      <c r="G98" s="65">
        <v>4</v>
      </c>
      <c r="H98" s="17"/>
    </row>
    <row r="99" spans="1:8" x14ac:dyDescent="0.2">
      <c r="A99" s="61">
        <v>3</v>
      </c>
      <c r="B99" s="69" t="s">
        <v>89</v>
      </c>
      <c r="C99" s="67" t="s">
        <v>90</v>
      </c>
      <c r="D99" s="65" t="s">
        <v>86</v>
      </c>
      <c r="E99" s="65">
        <v>1</v>
      </c>
      <c r="F99" s="65" t="s">
        <v>47</v>
      </c>
      <c r="G99" s="65">
        <v>4</v>
      </c>
      <c r="H99" s="17"/>
    </row>
    <row r="100" spans="1:8" x14ac:dyDescent="0.2">
      <c r="A100" s="61">
        <v>4</v>
      </c>
      <c r="B100" s="69" t="s">
        <v>89</v>
      </c>
      <c r="C100" s="68" t="s">
        <v>91</v>
      </c>
      <c r="D100" s="65" t="s">
        <v>86</v>
      </c>
      <c r="E100" s="65">
        <v>1</v>
      </c>
      <c r="F100" s="65" t="s">
        <v>47</v>
      </c>
      <c r="G100" s="65">
        <v>4</v>
      </c>
      <c r="H100" s="17"/>
    </row>
    <row r="101" spans="1:8" x14ac:dyDescent="0.2">
      <c r="A101" s="61">
        <v>5</v>
      </c>
      <c r="B101" s="69" t="s">
        <v>89</v>
      </c>
      <c r="C101" s="68" t="s">
        <v>92</v>
      </c>
      <c r="D101" s="65" t="s">
        <v>86</v>
      </c>
      <c r="E101" s="65">
        <v>1</v>
      </c>
      <c r="F101" s="65" t="s">
        <v>47</v>
      </c>
      <c r="G101" s="65">
        <v>4</v>
      </c>
      <c r="H101" s="17"/>
    </row>
    <row r="102" spans="1:8" ht="28" x14ac:dyDescent="0.2">
      <c r="A102" s="61">
        <v>6</v>
      </c>
      <c r="B102" s="101" t="s">
        <v>93</v>
      </c>
      <c r="C102" s="70" t="s">
        <v>94</v>
      </c>
      <c r="D102" s="65" t="s">
        <v>86</v>
      </c>
      <c r="E102" s="65">
        <v>1</v>
      </c>
      <c r="F102" s="65" t="s">
        <v>47</v>
      </c>
      <c r="G102" s="65">
        <v>4</v>
      </c>
      <c r="H102" s="17"/>
    </row>
    <row r="103" spans="1:8" x14ac:dyDescent="0.2">
      <c r="A103" s="61">
        <v>7</v>
      </c>
      <c r="B103" s="101" t="s">
        <v>95</v>
      </c>
      <c r="C103" s="70" t="s">
        <v>163</v>
      </c>
      <c r="D103" s="65" t="s">
        <v>86</v>
      </c>
      <c r="E103" s="65">
        <v>1</v>
      </c>
      <c r="F103" s="65" t="s">
        <v>47</v>
      </c>
      <c r="G103" s="65">
        <v>4</v>
      </c>
      <c r="H103" s="17"/>
    </row>
    <row r="104" spans="1:8" x14ac:dyDescent="0.2">
      <c r="A104" s="61">
        <v>8</v>
      </c>
      <c r="B104" s="102" t="s">
        <v>96</v>
      </c>
      <c r="C104" s="66" t="s">
        <v>162</v>
      </c>
      <c r="D104" s="65" t="s">
        <v>86</v>
      </c>
      <c r="E104" s="65">
        <v>1</v>
      </c>
      <c r="F104" s="65" t="s">
        <v>47</v>
      </c>
      <c r="G104" s="65">
        <v>4</v>
      </c>
      <c r="H104" s="17"/>
    </row>
    <row r="105" spans="1:8" ht="29" thickBot="1" x14ac:dyDescent="0.25">
      <c r="A105" s="61">
        <v>9</v>
      </c>
      <c r="B105" s="103" t="s">
        <v>97</v>
      </c>
      <c r="C105" s="72" t="s">
        <v>98</v>
      </c>
      <c r="D105" s="95" t="s">
        <v>86</v>
      </c>
      <c r="E105" s="95">
        <v>2</v>
      </c>
      <c r="F105" s="95" t="s">
        <v>47</v>
      </c>
      <c r="G105" s="95">
        <v>2</v>
      </c>
      <c r="H105" s="83"/>
    </row>
    <row r="106" spans="1:8" ht="21.75" customHeight="1" thickBot="1" x14ac:dyDescent="0.25">
      <c r="A106" s="167" t="s">
        <v>99</v>
      </c>
      <c r="B106" s="168"/>
      <c r="C106" s="168"/>
      <c r="D106" s="168"/>
      <c r="E106" s="168"/>
      <c r="F106" s="168"/>
      <c r="G106" s="168"/>
      <c r="H106" s="169"/>
    </row>
    <row r="107" spans="1:8" s="49" customFormat="1" ht="60" x14ac:dyDescent="0.2">
      <c r="A107" s="97" t="s">
        <v>36</v>
      </c>
      <c r="B107" s="104" t="s">
        <v>37</v>
      </c>
      <c r="C107" s="104" t="s">
        <v>38</v>
      </c>
      <c r="D107" s="104" t="s">
        <v>39</v>
      </c>
      <c r="E107" s="104" t="s">
        <v>40</v>
      </c>
      <c r="F107" s="104" t="s">
        <v>41</v>
      </c>
      <c r="G107" s="104" t="s">
        <v>42</v>
      </c>
      <c r="H107" s="105" t="s">
        <v>43</v>
      </c>
    </row>
    <row r="108" spans="1:8" ht="28" x14ac:dyDescent="0.2">
      <c r="A108" s="52">
        <v>1</v>
      </c>
      <c r="B108" s="106" t="s">
        <v>100</v>
      </c>
      <c r="C108" s="107" t="s">
        <v>101</v>
      </c>
      <c r="D108" s="55" t="s">
        <v>76</v>
      </c>
      <c r="E108" s="65">
        <v>1</v>
      </c>
      <c r="F108" s="65" t="s">
        <v>47</v>
      </c>
      <c r="G108" s="65">
        <f>E108</f>
        <v>1</v>
      </c>
      <c r="H108" s="44"/>
    </row>
    <row r="109" spans="1:8" ht="29" thickBot="1" x14ac:dyDescent="0.25">
      <c r="A109" s="71">
        <v>2</v>
      </c>
      <c r="B109" s="108" t="s">
        <v>102</v>
      </c>
      <c r="C109" s="93" t="s">
        <v>103</v>
      </c>
      <c r="D109" s="94" t="s">
        <v>76</v>
      </c>
      <c r="E109" s="95">
        <v>1</v>
      </c>
      <c r="F109" s="95" t="s">
        <v>47</v>
      </c>
      <c r="G109" s="95">
        <f>E109</f>
        <v>1</v>
      </c>
      <c r="H109" s="48"/>
    </row>
    <row r="110" spans="1:8" ht="21" thickBot="1" x14ac:dyDescent="0.25">
      <c r="A110" s="161" t="s">
        <v>104</v>
      </c>
      <c r="B110" s="162"/>
      <c r="C110" s="162"/>
      <c r="D110" s="162"/>
      <c r="E110" s="162"/>
      <c r="F110" s="162"/>
      <c r="G110" s="162"/>
      <c r="H110" s="163"/>
    </row>
  </sheetData>
  <mergeCells count="59">
    <mergeCell ref="A1:H1"/>
    <mergeCell ref="A2:H2"/>
    <mergeCell ref="A3:H3"/>
    <mergeCell ref="A4:H4"/>
    <mergeCell ref="A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110:H110"/>
    <mergeCell ref="A72:H72"/>
    <mergeCell ref="A82:H82"/>
    <mergeCell ref="A94:H94"/>
    <mergeCell ref="A96:H96"/>
    <mergeCell ref="A106:H10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tabSelected="1" topLeftCell="A22" zoomScale="90" workbookViewId="0">
      <selection activeCell="B43" sqref="B43"/>
    </sheetView>
  </sheetViews>
  <sheetFormatPr baseColWidth="10" defaultColWidth="14.5" defaultRowHeight="15" x14ac:dyDescent="0.2"/>
  <cols>
    <col min="1" max="1" width="5.1640625" style="7" customWidth="1"/>
    <col min="2" max="2" width="52" style="7" customWidth="1"/>
    <col min="3" max="3" width="27.5" style="7" customWidth="1"/>
    <col min="4" max="4" width="22" style="7" customWidth="1"/>
    <col min="5" max="5" width="15.5" style="7" customWidth="1"/>
    <col min="6" max="6" width="19.6640625" style="7" customWidth="1"/>
    <col min="7" max="7" width="14.5" style="7" customWidth="1"/>
    <col min="8" max="8" width="25" style="7" customWidth="1"/>
    <col min="9" max="11" width="8.6640625" style="1" customWidth="1"/>
    <col min="12" max="16384" width="14.5" style="1"/>
  </cols>
  <sheetData>
    <row r="1" spans="1:8" ht="20" x14ac:dyDescent="0.2">
      <c r="A1" s="205" t="s">
        <v>16</v>
      </c>
      <c r="B1" s="206"/>
      <c r="C1" s="206"/>
      <c r="D1" s="206"/>
      <c r="E1" s="206"/>
      <c r="F1" s="206"/>
      <c r="G1" s="206"/>
      <c r="H1" s="207"/>
    </row>
    <row r="2" spans="1:8" ht="20" x14ac:dyDescent="0.2">
      <c r="A2" s="208" t="str">
        <f>'Информация о Чемпионате'!B2</f>
        <v>Итоговый (межрегиональный) этап Чемпионата Всероссийского чемпионатного движения по профессиональному мастерству "Профессионалы"</v>
      </c>
      <c r="B2" s="209"/>
      <c r="C2" s="209"/>
      <c r="D2" s="209"/>
      <c r="E2" s="209"/>
      <c r="F2" s="209"/>
      <c r="G2" s="209"/>
      <c r="H2" s="210"/>
    </row>
    <row r="3" spans="1:8" ht="20" x14ac:dyDescent="0.2">
      <c r="A3" s="211" t="s">
        <v>17</v>
      </c>
      <c r="B3" s="212"/>
      <c r="C3" s="212"/>
      <c r="D3" s="212"/>
      <c r="E3" s="212"/>
      <c r="F3" s="212"/>
      <c r="G3" s="212"/>
      <c r="H3" s="213"/>
    </row>
    <row r="4" spans="1:8" ht="20" x14ac:dyDescent="0.2">
      <c r="A4" s="214" t="str">
        <f>'Информация о Чемпионате'!B1</f>
        <v>Нейросети и большие данные (Юниоры)</v>
      </c>
      <c r="B4" s="215"/>
      <c r="C4" s="215"/>
      <c r="D4" s="215"/>
      <c r="E4" s="215"/>
      <c r="F4" s="215"/>
      <c r="G4" s="215"/>
      <c r="H4" s="216"/>
    </row>
    <row r="5" spans="1:8" x14ac:dyDescent="0.2">
      <c r="A5" s="197" t="s">
        <v>18</v>
      </c>
      <c r="B5" s="185"/>
      <c r="C5" s="185"/>
      <c r="D5" s="185"/>
      <c r="E5" s="185"/>
      <c r="F5" s="185"/>
      <c r="G5" s="185"/>
      <c r="H5" s="186"/>
    </row>
    <row r="6" spans="1:8" ht="16" customHeight="1" x14ac:dyDescent="0.2">
      <c r="A6" s="197" t="s">
        <v>19</v>
      </c>
      <c r="B6" s="198"/>
      <c r="C6" s="203" t="str">
        <f>'Информация о Чемпионате'!B3</f>
        <v>Московская область</v>
      </c>
      <c r="D6" s="203"/>
      <c r="E6" s="203"/>
      <c r="F6" s="203"/>
      <c r="G6" s="203"/>
      <c r="H6" s="204"/>
    </row>
    <row r="7" spans="1:8" ht="16" customHeight="1" x14ac:dyDescent="0.2">
      <c r="A7" s="223" t="s">
        <v>20</v>
      </c>
      <c r="B7" s="224"/>
      <c r="C7" s="203" t="str">
        <f>'Информация о Чемпионате'!B4</f>
        <v>ГБПОУ МО "Физтех-колледж"</v>
      </c>
      <c r="D7" s="203"/>
      <c r="E7" s="203"/>
      <c r="F7" s="203"/>
      <c r="G7" s="203"/>
      <c r="H7" s="204"/>
    </row>
    <row r="8" spans="1:8" ht="16" customHeight="1" x14ac:dyDescent="0.2">
      <c r="A8" s="197" t="s">
        <v>21</v>
      </c>
      <c r="B8" s="198"/>
      <c r="C8" s="198" t="str">
        <f>'Информация о Чемпионате'!B5</f>
        <v>г. Долгопрудный, пл. Собина, д. 1</v>
      </c>
      <c r="D8" s="198"/>
      <c r="E8" s="198"/>
      <c r="F8" s="198"/>
      <c r="G8" s="198"/>
      <c r="H8" s="199"/>
    </row>
    <row r="9" spans="1:8" ht="16" customHeight="1" x14ac:dyDescent="0.2">
      <c r="A9" s="197" t="s">
        <v>22</v>
      </c>
      <c r="B9" s="198"/>
      <c r="C9" s="198" t="str">
        <f>_xlfn.CONCAT('Информация о Чемпионате'!B7," ",'Информация о Чемпионате'!B8," ",'Информация о Чемпионате'!B9)</f>
        <v>Левицкий Иван Александрович ivanlevitskii@yandex.ru 89211948845</v>
      </c>
      <c r="D9" s="198"/>
      <c r="E9" s="198"/>
      <c r="F9" s="198"/>
      <c r="G9" s="198"/>
      <c r="H9" s="199"/>
    </row>
    <row r="10" spans="1:8" ht="16" customHeight="1" x14ac:dyDescent="0.2">
      <c r="A10" s="197" t="s">
        <v>23</v>
      </c>
      <c r="B10" s="198"/>
      <c r="C10" s="198" t="str">
        <f>_xlfn.CONCAT('Информация о Чемпионате'!B10," ",'Информация о Чемпионате'!B11," ",'Информация о Чемпионате'!B12)</f>
        <v>Минаев Иван Сергеевич  minaev.is@phystech.pro +7 910 951-10-08</v>
      </c>
      <c r="D10" s="198"/>
      <c r="E10" s="198"/>
      <c r="F10" s="198"/>
      <c r="G10" s="198"/>
      <c r="H10" s="199"/>
    </row>
    <row r="11" spans="1:8" ht="16" customHeight="1" x14ac:dyDescent="0.2">
      <c r="A11" s="197" t="s">
        <v>24</v>
      </c>
      <c r="B11" s="198"/>
      <c r="C11" s="198">
        <f>'Информация о Чемпионате'!B15</f>
        <v>14</v>
      </c>
      <c r="D11" s="198"/>
      <c r="E11" s="198"/>
      <c r="F11" s="198"/>
      <c r="G11" s="198"/>
      <c r="H11" s="199"/>
    </row>
    <row r="12" spans="1:8" ht="16" customHeight="1" x14ac:dyDescent="0.2">
      <c r="A12" s="197" t="s">
        <v>25</v>
      </c>
      <c r="B12" s="198"/>
      <c r="C12" s="198">
        <f>'Информация о Чемпионате'!B13</f>
        <v>9</v>
      </c>
      <c r="D12" s="198"/>
      <c r="E12" s="198"/>
      <c r="F12" s="198"/>
      <c r="G12" s="198"/>
      <c r="H12" s="199"/>
    </row>
    <row r="13" spans="1:8" ht="16" customHeight="1" x14ac:dyDescent="0.2">
      <c r="A13" s="197" t="s">
        <v>26</v>
      </c>
      <c r="B13" s="198"/>
      <c r="C13" s="198">
        <f>'Информация о Чемпионате'!B14</f>
        <v>10</v>
      </c>
      <c r="D13" s="198"/>
      <c r="E13" s="198"/>
      <c r="F13" s="198"/>
      <c r="G13" s="198"/>
      <c r="H13" s="199"/>
    </row>
    <row r="14" spans="1:8" ht="16" customHeight="1" x14ac:dyDescent="0.2">
      <c r="A14" s="200" t="s">
        <v>27</v>
      </c>
      <c r="B14" s="201"/>
      <c r="C14" s="201" t="str">
        <f>'Информация о Чемпионате'!B6</f>
        <v>21.04.2025 – 25.04.2025</v>
      </c>
      <c r="D14" s="201"/>
      <c r="E14" s="201"/>
      <c r="F14" s="201"/>
      <c r="G14" s="201"/>
      <c r="H14" s="202"/>
    </row>
    <row r="15" spans="1:8" ht="21" thickBot="1" x14ac:dyDescent="0.25">
      <c r="A15" s="167" t="s">
        <v>105</v>
      </c>
      <c r="B15" s="191"/>
      <c r="C15" s="191"/>
      <c r="D15" s="191"/>
      <c r="E15" s="191"/>
      <c r="F15" s="191"/>
      <c r="G15" s="191"/>
      <c r="H15" s="192"/>
    </row>
    <row r="16" spans="1:8" ht="15" customHeight="1" x14ac:dyDescent="0.2">
      <c r="A16" s="179" t="s">
        <v>29</v>
      </c>
      <c r="B16" s="217"/>
      <c r="C16" s="217"/>
      <c r="D16" s="217"/>
      <c r="E16" s="217"/>
      <c r="F16" s="217"/>
      <c r="G16" s="217"/>
      <c r="H16" s="218"/>
    </row>
    <row r="17" spans="1:8" ht="15" customHeight="1" x14ac:dyDescent="0.2">
      <c r="A17" s="219" t="s">
        <v>106</v>
      </c>
      <c r="B17" s="220"/>
      <c r="C17" s="221"/>
      <c r="D17" s="221"/>
      <c r="E17" s="221"/>
      <c r="F17" s="221"/>
      <c r="G17" s="221"/>
      <c r="H17" s="222"/>
    </row>
    <row r="18" spans="1:8" ht="15" customHeight="1" x14ac:dyDescent="0.2">
      <c r="A18" s="182" t="s">
        <v>31</v>
      </c>
      <c r="B18" s="185"/>
      <c r="C18" s="185"/>
      <c r="D18" s="185"/>
      <c r="E18" s="185"/>
      <c r="F18" s="185"/>
      <c r="G18" s="185"/>
      <c r="H18" s="186"/>
    </row>
    <row r="19" spans="1:8" ht="15" customHeight="1" x14ac:dyDescent="0.2">
      <c r="A19" s="170" t="s">
        <v>70</v>
      </c>
      <c r="B19" s="185"/>
      <c r="C19" s="185"/>
      <c r="D19" s="185"/>
      <c r="E19" s="185"/>
      <c r="F19" s="185"/>
      <c r="G19" s="185"/>
      <c r="H19" s="186"/>
    </row>
    <row r="20" spans="1:8" ht="15" customHeight="1" x14ac:dyDescent="0.2">
      <c r="A20" s="170" t="s">
        <v>107</v>
      </c>
      <c r="B20" s="185"/>
      <c r="C20" s="185"/>
      <c r="D20" s="185"/>
      <c r="E20" s="185"/>
      <c r="F20" s="185"/>
      <c r="G20" s="185"/>
      <c r="H20" s="186"/>
    </row>
    <row r="21" spans="1:8" ht="15" customHeight="1" x14ac:dyDescent="0.2">
      <c r="A21" s="173" t="s">
        <v>33</v>
      </c>
      <c r="B21" s="187"/>
      <c r="C21" s="187"/>
      <c r="D21" s="187"/>
      <c r="E21" s="187"/>
      <c r="F21" s="187"/>
      <c r="G21" s="187"/>
      <c r="H21" s="188"/>
    </row>
    <row r="22" spans="1:8" ht="15" customHeight="1" x14ac:dyDescent="0.2">
      <c r="A22" s="173" t="s">
        <v>166</v>
      </c>
      <c r="B22" s="187"/>
      <c r="C22" s="187"/>
      <c r="D22" s="187"/>
      <c r="E22" s="187"/>
      <c r="F22" s="187"/>
      <c r="G22" s="187"/>
      <c r="H22" s="188"/>
    </row>
    <row r="23" spans="1:8" ht="15" customHeight="1" x14ac:dyDescent="0.2">
      <c r="A23" s="170" t="s">
        <v>34</v>
      </c>
      <c r="B23" s="185"/>
      <c r="C23" s="185"/>
      <c r="D23" s="185"/>
      <c r="E23" s="185"/>
      <c r="F23" s="185"/>
      <c r="G23" s="185"/>
      <c r="H23" s="186"/>
    </row>
    <row r="24" spans="1:8" ht="15.75" customHeight="1" thickBot="1" x14ac:dyDescent="0.25">
      <c r="A24" s="176" t="s">
        <v>35</v>
      </c>
      <c r="B24" s="189"/>
      <c r="C24" s="189"/>
      <c r="D24" s="189"/>
      <c r="E24" s="189"/>
      <c r="F24" s="189"/>
      <c r="G24" s="189"/>
      <c r="H24" s="190"/>
    </row>
    <row r="25" spans="1:8" ht="60" x14ac:dyDescent="0.2">
      <c r="A25" s="8" t="s">
        <v>36</v>
      </c>
      <c r="B25" s="10" t="s">
        <v>37</v>
      </c>
      <c r="C25" s="10" t="s">
        <v>38</v>
      </c>
      <c r="D25" s="9" t="s">
        <v>39</v>
      </c>
      <c r="E25" s="10" t="s">
        <v>40</v>
      </c>
      <c r="F25" s="9" t="s">
        <v>41</v>
      </c>
      <c r="G25" s="9" t="s">
        <v>42</v>
      </c>
      <c r="H25" s="11" t="s">
        <v>43</v>
      </c>
    </row>
    <row r="26" spans="1:8" x14ac:dyDescent="0.2">
      <c r="A26" s="121">
        <v>1</v>
      </c>
      <c r="B26" s="66" t="s">
        <v>65</v>
      </c>
      <c r="C26" s="124" t="s">
        <v>182</v>
      </c>
      <c r="D26" s="53" t="s">
        <v>46</v>
      </c>
      <c r="E26" s="53">
        <v>1</v>
      </c>
      <c r="F26" s="53" t="s">
        <v>73</v>
      </c>
      <c r="G26" s="53">
        <v>10</v>
      </c>
      <c r="H26" s="54"/>
    </row>
    <row r="27" spans="1:8" ht="42" x14ac:dyDescent="0.2">
      <c r="A27" s="121">
        <v>2</v>
      </c>
      <c r="B27" s="66" t="s">
        <v>66</v>
      </c>
      <c r="C27" s="66" t="s">
        <v>67</v>
      </c>
      <c r="D27" s="53" t="s">
        <v>46</v>
      </c>
      <c r="E27" s="53">
        <v>1</v>
      </c>
      <c r="F27" s="53" t="s">
        <v>73</v>
      </c>
      <c r="G27" s="53">
        <v>10</v>
      </c>
      <c r="H27" s="54"/>
    </row>
    <row r="28" spans="1:8" ht="56" x14ac:dyDescent="0.2">
      <c r="A28" s="121">
        <v>3</v>
      </c>
      <c r="B28" s="66" t="s">
        <v>48</v>
      </c>
      <c r="C28" s="66" t="s">
        <v>49</v>
      </c>
      <c r="D28" s="55" t="s">
        <v>50</v>
      </c>
      <c r="E28" s="53">
        <v>1</v>
      </c>
      <c r="F28" s="53" t="s">
        <v>73</v>
      </c>
      <c r="G28" s="53">
        <v>10</v>
      </c>
      <c r="H28" s="54"/>
    </row>
    <row r="29" spans="1:8" x14ac:dyDescent="0.2">
      <c r="A29" s="121">
        <v>4</v>
      </c>
      <c r="B29" s="66" t="s">
        <v>51</v>
      </c>
      <c r="C29" s="140" t="s">
        <v>180</v>
      </c>
      <c r="D29" s="55" t="s">
        <v>50</v>
      </c>
      <c r="E29" s="53">
        <v>2</v>
      </c>
      <c r="F29" s="53" t="s">
        <v>73</v>
      </c>
      <c r="G29" s="53">
        <v>20</v>
      </c>
      <c r="H29" s="56"/>
    </row>
    <row r="30" spans="1:8" x14ac:dyDescent="0.2">
      <c r="A30" s="121">
        <v>5</v>
      </c>
      <c r="B30" s="66" t="s">
        <v>58</v>
      </c>
      <c r="C30" s="66" t="s">
        <v>59</v>
      </c>
      <c r="D30" s="55" t="s">
        <v>50</v>
      </c>
      <c r="E30" s="53">
        <v>1</v>
      </c>
      <c r="F30" s="53" t="s">
        <v>73</v>
      </c>
      <c r="G30" s="53">
        <v>10</v>
      </c>
      <c r="H30" s="54"/>
    </row>
    <row r="31" spans="1:8" x14ac:dyDescent="0.2">
      <c r="A31" s="121">
        <v>6</v>
      </c>
      <c r="B31" s="66" t="s">
        <v>56</v>
      </c>
      <c r="C31" s="66" t="s">
        <v>57</v>
      </c>
      <c r="D31" s="55" t="s">
        <v>50</v>
      </c>
      <c r="E31" s="53">
        <v>1</v>
      </c>
      <c r="F31" s="53" t="s">
        <v>73</v>
      </c>
      <c r="G31" s="53">
        <v>10</v>
      </c>
      <c r="H31" s="54"/>
    </row>
    <row r="32" spans="1:8" ht="28" x14ac:dyDescent="0.2">
      <c r="A32" s="121">
        <v>7</v>
      </c>
      <c r="B32" s="124" t="s">
        <v>169</v>
      </c>
      <c r="C32" s="124" t="s">
        <v>170</v>
      </c>
      <c r="D32" s="55" t="s">
        <v>50</v>
      </c>
      <c r="E32" s="53">
        <v>1</v>
      </c>
      <c r="F32" s="53" t="s">
        <v>73</v>
      </c>
      <c r="G32" s="53">
        <v>10</v>
      </c>
      <c r="H32" s="54"/>
    </row>
    <row r="33" spans="1:8" ht="42" x14ac:dyDescent="0.2">
      <c r="A33" s="121">
        <v>8</v>
      </c>
      <c r="B33" s="66" t="s">
        <v>54</v>
      </c>
      <c r="C33" s="66" t="s">
        <v>55</v>
      </c>
      <c r="D33" s="60" t="s">
        <v>50</v>
      </c>
      <c r="E33" s="53">
        <v>1</v>
      </c>
      <c r="F33" s="53" t="s">
        <v>108</v>
      </c>
      <c r="G33" s="53">
        <v>5</v>
      </c>
      <c r="H33" s="54"/>
    </row>
    <row r="34" spans="1:8" x14ac:dyDescent="0.2">
      <c r="A34" s="121">
        <v>9</v>
      </c>
      <c r="B34" s="124" t="s">
        <v>208</v>
      </c>
      <c r="C34" s="124" t="s">
        <v>193</v>
      </c>
      <c r="D34" s="60" t="s">
        <v>46</v>
      </c>
      <c r="E34" s="53">
        <v>7</v>
      </c>
      <c r="F34" s="53" t="s">
        <v>47</v>
      </c>
      <c r="G34" s="143">
        <v>7</v>
      </c>
      <c r="H34" s="54"/>
    </row>
    <row r="35" spans="1:8" x14ac:dyDescent="0.2">
      <c r="A35" s="121">
        <v>10</v>
      </c>
      <c r="B35" s="66" t="s">
        <v>74</v>
      </c>
      <c r="C35" s="66" t="s">
        <v>75</v>
      </c>
      <c r="D35" s="60" t="s">
        <v>50</v>
      </c>
      <c r="E35" s="53">
        <v>1</v>
      </c>
      <c r="F35" s="53" t="s">
        <v>73</v>
      </c>
      <c r="G35" s="63">
        <v>10</v>
      </c>
      <c r="H35" s="54"/>
    </row>
    <row r="36" spans="1:8" x14ac:dyDescent="0.2">
      <c r="A36" s="121">
        <v>11</v>
      </c>
      <c r="B36" s="66" t="s">
        <v>85</v>
      </c>
      <c r="C36" s="124" t="s">
        <v>171</v>
      </c>
      <c r="D36" s="64" t="s">
        <v>86</v>
      </c>
      <c r="E36" s="65">
        <v>1</v>
      </c>
      <c r="F36" s="53" t="s">
        <v>73</v>
      </c>
      <c r="G36" s="65">
        <v>10</v>
      </c>
      <c r="H36" s="54"/>
    </row>
    <row r="37" spans="1:8" x14ac:dyDescent="0.2">
      <c r="A37" s="121">
        <v>12</v>
      </c>
      <c r="B37" s="66" t="s">
        <v>87</v>
      </c>
      <c r="C37" s="66" t="s">
        <v>88</v>
      </c>
      <c r="D37" s="64" t="s">
        <v>86</v>
      </c>
      <c r="E37" s="65">
        <v>1</v>
      </c>
      <c r="F37" s="53" t="s">
        <v>73</v>
      </c>
      <c r="G37" s="65">
        <v>10</v>
      </c>
      <c r="H37" s="54"/>
    </row>
    <row r="38" spans="1:8" x14ac:dyDescent="0.2">
      <c r="A38" s="121">
        <v>13</v>
      </c>
      <c r="B38" s="66" t="s">
        <v>89</v>
      </c>
      <c r="C38" s="66" t="s">
        <v>90</v>
      </c>
      <c r="D38" s="64" t="s">
        <v>86</v>
      </c>
      <c r="E38" s="65">
        <v>1</v>
      </c>
      <c r="F38" s="53" t="s">
        <v>73</v>
      </c>
      <c r="G38" s="65">
        <v>10</v>
      </c>
      <c r="H38" s="54"/>
    </row>
    <row r="39" spans="1:8" x14ac:dyDescent="0.2">
      <c r="A39" s="121">
        <v>14</v>
      </c>
      <c r="B39" s="66" t="s">
        <v>89</v>
      </c>
      <c r="C39" s="66" t="s">
        <v>91</v>
      </c>
      <c r="D39" s="64" t="s">
        <v>86</v>
      </c>
      <c r="E39" s="65">
        <v>1</v>
      </c>
      <c r="F39" s="53" t="s">
        <v>73</v>
      </c>
      <c r="G39" s="65">
        <v>10</v>
      </c>
      <c r="H39" s="54"/>
    </row>
    <row r="40" spans="1:8" x14ac:dyDescent="0.2">
      <c r="A40" s="121">
        <v>15</v>
      </c>
      <c r="B40" s="66" t="s">
        <v>89</v>
      </c>
      <c r="C40" s="66" t="s">
        <v>92</v>
      </c>
      <c r="D40" s="65" t="s">
        <v>86</v>
      </c>
      <c r="E40" s="65">
        <v>1</v>
      </c>
      <c r="F40" s="53" t="s">
        <v>73</v>
      </c>
      <c r="G40" s="65">
        <v>10</v>
      </c>
      <c r="H40" s="17"/>
    </row>
    <row r="41" spans="1:8" ht="28" x14ac:dyDescent="0.2">
      <c r="A41" s="121">
        <v>16</v>
      </c>
      <c r="B41" s="66" t="s">
        <v>93</v>
      </c>
      <c r="C41" s="66" t="s">
        <v>94</v>
      </c>
      <c r="D41" s="64" t="s">
        <v>86</v>
      </c>
      <c r="E41" s="65">
        <v>1</v>
      </c>
      <c r="F41" s="53" t="s">
        <v>73</v>
      </c>
      <c r="G41" s="65">
        <v>10</v>
      </c>
      <c r="H41" s="54"/>
    </row>
    <row r="42" spans="1:8" x14ac:dyDescent="0.2">
      <c r="A42" s="121">
        <v>17</v>
      </c>
      <c r="B42" s="66" t="s">
        <v>95</v>
      </c>
      <c r="C42" s="70" t="s">
        <v>163</v>
      </c>
      <c r="D42" s="64" t="s">
        <v>86</v>
      </c>
      <c r="E42" s="65">
        <v>1</v>
      </c>
      <c r="F42" s="53" t="s">
        <v>73</v>
      </c>
      <c r="G42" s="65">
        <v>10</v>
      </c>
      <c r="H42" s="54"/>
    </row>
    <row r="43" spans="1:8" x14ac:dyDescent="0.2">
      <c r="A43" s="121">
        <v>18</v>
      </c>
      <c r="B43" s="66" t="s">
        <v>109</v>
      </c>
      <c r="C43" s="66" t="s">
        <v>162</v>
      </c>
      <c r="D43" s="64" t="s">
        <v>86</v>
      </c>
      <c r="E43" s="65">
        <v>1</v>
      </c>
      <c r="F43" s="53" t="s">
        <v>73</v>
      </c>
      <c r="G43" s="65">
        <v>10</v>
      </c>
      <c r="H43" s="54"/>
    </row>
    <row r="44" spans="1:8" ht="29" thickBot="1" x14ac:dyDescent="0.25">
      <c r="A44" s="121">
        <v>19</v>
      </c>
      <c r="B44" s="122" t="s">
        <v>97</v>
      </c>
      <c r="C44" s="123" t="s">
        <v>98</v>
      </c>
      <c r="D44" s="73" t="s">
        <v>86</v>
      </c>
      <c r="E44" s="74">
        <v>1</v>
      </c>
      <c r="F44" s="74" t="s">
        <v>167</v>
      </c>
      <c r="G44" s="75">
        <v>2</v>
      </c>
      <c r="H44" s="76"/>
    </row>
  </sheetData>
  <mergeCells count="33">
    <mergeCell ref="A1:H1"/>
    <mergeCell ref="A2:H2"/>
    <mergeCell ref="A3:H3"/>
    <mergeCell ref="A4:H4"/>
    <mergeCell ref="A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4"/>
  <sheetViews>
    <sheetView topLeftCell="A33" workbookViewId="0">
      <selection activeCell="C26" sqref="C26"/>
    </sheetView>
  </sheetViews>
  <sheetFormatPr baseColWidth="10" defaultColWidth="14.5" defaultRowHeight="15" x14ac:dyDescent="0.2"/>
  <cols>
    <col min="1" max="1" width="5.1640625" style="7" customWidth="1"/>
    <col min="2" max="2" width="52" style="7" customWidth="1"/>
    <col min="3" max="3" width="27.5" style="7" customWidth="1"/>
    <col min="4" max="4" width="22" style="7" customWidth="1"/>
    <col min="5" max="5" width="15.5" style="7" customWidth="1"/>
    <col min="6" max="6" width="23.5" style="7" customWidth="1"/>
    <col min="7" max="7" width="14.5" style="7" customWidth="1"/>
    <col min="8" max="8" width="25" style="7" customWidth="1"/>
    <col min="9" max="9" width="8.6640625" style="1" customWidth="1"/>
    <col min="10" max="10" width="19" style="1" customWidth="1"/>
    <col min="11" max="11" width="16.5" style="1" customWidth="1"/>
    <col min="12" max="16384" width="14.5" style="1"/>
  </cols>
  <sheetData>
    <row r="1" spans="1:11" ht="20" x14ac:dyDescent="0.2">
      <c r="A1" s="205" t="s">
        <v>16</v>
      </c>
      <c r="B1" s="206"/>
      <c r="C1" s="206"/>
      <c r="D1" s="206"/>
      <c r="E1" s="206"/>
      <c r="F1" s="206"/>
      <c r="G1" s="206"/>
      <c r="H1" s="207"/>
    </row>
    <row r="2" spans="1:11" ht="20" x14ac:dyDescent="0.2">
      <c r="A2" s="208" t="str">
        <f>'Информация о Чемпионате'!B2</f>
        <v>Итоговый (межрегиональный) этап Чемпионата Всероссийского чемпионатного движения по профессиональному мастерству "Профессионалы"</v>
      </c>
      <c r="B2" s="209"/>
      <c r="C2" s="209"/>
      <c r="D2" s="209"/>
      <c r="E2" s="209"/>
      <c r="F2" s="209"/>
      <c r="G2" s="209"/>
      <c r="H2" s="210"/>
    </row>
    <row r="3" spans="1:11" ht="20" x14ac:dyDescent="0.2">
      <c r="A3" s="211" t="s">
        <v>17</v>
      </c>
      <c r="B3" s="212"/>
      <c r="C3" s="212"/>
      <c r="D3" s="212"/>
      <c r="E3" s="212"/>
      <c r="F3" s="212"/>
      <c r="G3" s="212"/>
      <c r="H3" s="213"/>
    </row>
    <row r="4" spans="1:11" ht="20" x14ac:dyDescent="0.2">
      <c r="A4" s="214" t="str">
        <f>'Информация о Чемпионате'!B1</f>
        <v>Нейросети и большие данные (Юниоры)</v>
      </c>
      <c r="B4" s="215"/>
      <c r="C4" s="215"/>
      <c r="D4" s="215"/>
      <c r="E4" s="215"/>
      <c r="F4" s="215"/>
      <c r="G4" s="215"/>
      <c r="H4" s="216"/>
    </row>
    <row r="5" spans="1:11" x14ac:dyDescent="0.2">
      <c r="A5" s="197" t="s">
        <v>18</v>
      </c>
      <c r="B5" s="185"/>
      <c r="C5" s="185"/>
      <c r="D5" s="185"/>
      <c r="E5" s="185"/>
      <c r="F5" s="185"/>
      <c r="G5" s="185"/>
      <c r="H5" s="186"/>
    </row>
    <row r="6" spans="1:11" ht="16" x14ac:dyDescent="0.2">
      <c r="A6" s="197" t="s">
        <v>19</v>
      </c>
      <c r="B6" s="198"/>
      <c r="C6" s="203" t="str">
        <f>'Информация о Чемпионате'!B3</f>
        <v>Московская область</v>
      </c>
      <c r="D6" s="203"/>
      <c r="E6" s="203"/>
      <c r="F6" s="203"/>
      <c r="G6" s="203"/>
      <c r="H6" s="204"/>
    </row>
    <row r="7" spans="1:11" ht="16" customHeight="1" x14ac:dyDescent="0.2">
      <c r="A7" s="197" t="s">
        <v>20</v>
      </c>
      <c r="B7" s="198"/>
      <c r="C7" s="203" t="str">
        <f>'Информация о Чемпионате'!B4</f>
        <v>ГБПОУ МО "Физтех-колледж"</v>
      </c>
      <c r="D7" s="203"/>
      <c r="E7" s="203"/>
      <c r="F7" s="203"/>
      <c r="G7" s="203"/>
      <c r="H7" s="204"/>
    </row>
    <row r="8" spans="1:11" ht="16" x14ac:dyDescent="0.2">
      <c r="A8" s="197" t="s">
        <v>21</v>
      </c>
      <c r="B8" s="198"/>
      <c r="C8" s="198" t="str">
        <f>'Информация о Чемпионате'!B5</f>
        <v>г. Долгопрудный, пл. Собина, д. 1</v>
      </c>
      <c r="D8" s="198"/>
      <c r="E8" s="198"/>
      <c r="F8" s="198"/>
      <c r="G8" s="198"/>
      <c r="H8" s="199"/>
    </row>
    <row r="9" spans="1:11" ht="15.75" customHeight="1" x14ac:dyDescent="0.2">
      <c r="A9" s="197" t="s">
        <v>22</v>
      </c>
      <c r="B9" s="198"/>
      <c r="C9" s="198" t="str">
        <f>_xlfn.CONCAT('Информация о Чемпионате'!B7," ",'Информация о Чемпионате'!B8," ",'Информация о Чемпионате'!B9)</f>
        <v>Левицкий Иван Александрович ivanlevitskii@yandex.ru 89211948845</v>
      </c>
      <c r="D9" s="198"/>
      <c r="E9" s="198"/>
      <c r="F9" s="198"/>
      <c r="G9" s="198"/>
      <c r="H9" s="199"/>
    </row>
    <row r="10" spans="1:11" ht="16" x14ac:dyDescent="0.2">
      <c r="A10" s="197" t="s">
        <v>23</v>
      </c>
      <c r="B10" s="198"/>
      <c r="C10" s="198" t="str">
        <f>_xlfn.CONCAT('Информация о Чемпионате'!B10," ",'Информация о Чемпионате'!B11," ",'Информация о Чемпионате'!B12)</f>
        <v>Минаев Иван Сергеевич  minaev.is@phystech.pro +7 910 951-10-08</v>
      </c>
      <c r="D10" s="198"/>
      <c r="E10" s="198"/>
      <c r="F10" s="198"/>
      <c r="G10" s="198"/>
      <c r="H10" s="199"/>
    </row>
    <row r="11" spans="1:11" ht="16" x14ac:dyDescent="0.2">
      <c r="A11" s="197" t="s">
        <v>24</v>
      </c>
      <c r="B11" s="198"/>
      <c r="C11" s="198">
        <f>'Информация о Чемпионате'!B15</f>
        <v>14</v>
      </c>
      <c r="D11" s="198"/>
      <c r="E11" s="198"/>
      <c r="F11" s="198"/>
      <c r="G11" s="198"/>
      <c r="H11" s="199"/>
    </row>
    <row r="12" spans="1:11" ht="16" x14ac:dyDescent="0.2">
      <c r="A12" s="197" t="s">
        <v>25</v>
      </c>
      <c r="B12" s="198"/>
      <c r="C12" s="198">
        <f>'Информация о Чемпионате'!B13</f>
        <v>9</v>
      </c>
      <c r="D12" s="198"/>
      <c r="E12" s="198"/>
      <c r="F12" s="198"/>
      <c r="G12" s="198"/>
      <c r="H12" s="199"/>
    </row>
    <row r="13" spans="1:11" ht="16" x14ac:dyDescent="0.2">
      <c r="A13" s="197" t="s">
        <v>26</v>
      </c>
      <c r="B13" s="198"/>
      <c r="C13" s="198">
        <f>'Информация о Чемпионате'!B14</f>
        <v>10</v>
      </c>
      <c r="D13" s="198"/>
      <c r="E13" s="198"/>
      <c r="F13" s="198"/>
      <c r="G13" s="198"/>
      <c r="H13" s="199"/>
    </row>
    <row r="14" spans="1:11" ht="16" x14ac:dyDescent="0.2">
      <c r="A14" s="200" t="s">
        <v>27</v>
      </c>
      <c r="B14" s="201"/>
      <c r="C14" s="201" t="str">
        <f>'Информация о Чемпионате'!B6</f>
        <v>21.04.2025 – 25.04.2025</v>
      </c>
      <c r="D14" s="201"/>
      <c r="E14" s="201"/>
      <c r="F14" s="201"/>
      <c r="G14" s="201"/>
      <c r="H14" s="202"/>
    </row>
    <row r="15" spans="1:11" ht="20" x14ac:dyDescent="0.2">
      <c r="A15" s="167" t="s">
        <v>110</v>
      </c>
      <c r="B15" s="191"/>
      <c r="C15" s="191"/>
      <c r="D15" s="191"/>
      <c r="E15" s="191"/>
      <c r="F15" s="191"/>
      <c r="G15" s="191"/>
      <c r="H15" s="192"/>
    </row>
    <row r="16" spans="1:11" ht="60" x14ac:dyDescent="0.2">
      <c r="A16" s="8" t="s">
        <v>36</v>
      </c>
      <c r="B16" s="9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1" t="s">
        <v>43</v>
      </c>
      <c r="J16" s="49"/>
      <c r="K16" s="49"/>
    </row>
    <row r="17" spans="1:13" ht="51" x14ac:dyDescent="0.2">
      <c r="A17" s="12">
        <v>1</v>
      </c>
      <c r="B17" s="13" t="s">
        <v>111</v>
      </c>
      <c r="C17" s="14" t="s">
        <v>112</v>
      </c>
      <c r="D17" s="15" t="s">
        <v>113</v>
      </c>
      <c r="E17" s="16">
        <v>50</v>
      </c>
      <c r="F17" s="16" t="s">
        <v>114</v>
      </c>
      <c r="G17" s="16">
        <f>$C$12*E17</f>
        <v>450</v>
      </c>
      <c r="H17" s="17"/>
    </row>
    <row r="18" spans="1:13" ht="34" x14ac:dyDescent="0.2">
      <c r="A18" s="18">
        <v>2</v>
      </c>
      <c r="B18" s="19" t="s">
        <v>115</v>
      </c>
      <c r="C18" s="14" t="s">
        <v>116</v>
      </c>
      <c r="D18" s="15" t="s">
        <v>113</v>
      </c>
      <c r="E18" s="20">
        <v>1</v>
      </c>
      <c r="F18" s="16" t="s">
        <v>114</v>
      </c>
      <c r="G18" s="16">
        <f t="shared" ref="G18:G23" si="0">$C$12*E18</f>
        <v>9</v>
      </c>
      <c r="H18" s="17"/>
      <c r="J18" s="50"/>
      <c r="M18" s="50"/>
    </row>
    <row r="19" spans="1:13" ht="34" x14ac:dyDescent="0.2">
      <c r="A19" s="18">
        <v>3</v>
      </c>
      <c r="B19" s="19" t="s">
        <v>117</v>
      </c>
      <c r="C19" s="14" t="s">
        <v>118</v>
      </c>
      <c r="D19" s="15" t="s">
        <v>113</v>
      </c>
      <c r="E19" s="20">
        <v>1</v>
      </c>
      <c r="F19" s="16" t="s">
        <v>114</v>
      </c>
      <c r="G19" s="16">
        <f t="shared" si="0"/>
        <v>9</v>
      </c>
      <c r="H19" s="17"/>
      <c r="J19" s="50"/>
      <c r="M19" s="50"/>
    </row>
    <row r="20" spans="1:13" ht="18" x14ac:dyDescent="0.2">
      <c r="A20" s="21">
        <v>4</v>
      </c>
      <c r="B20" s="22" t="s">
        <v>119</v>
      </c>
      <c r="C20" s="14" t="s">
        <v>120</v>
      </c>
      <c r="D20" s="15" t="s">
        <v>113</v>
      </c>
      <c r="E20" s="23">
        <v>1</v>
      </c>
      <c r="F20" s="16" t="s">
        <v>114</v>
      </c>
      <c r="G20" s="16">
        <f t="shared" si="0"/>
        <v>9</v>
      </c>
      <c r="H20" s="24"/>
      <c r="J20" s="50"/>
      <c r="M20" s="50"/>
    </row>
    <row r="21" spans="1:13" ht="18" x14ac:dyDescent="0.2">
      <c r="A21" s="25">
        <v>4</v>
      </c>
      <c r="B21" s="26" t="s">
        <v>121</v>
      </c>
      <c r="C21" s="27" t="s">
        <v>122</v>
      </c>
      <c r="D21" s="28" t="s">
        <v>113</v>
      </c>
      <c r="E21" s="29">
        <v>1</v>
      </c>
      <c r="F21" s="29" t="s">
        <v>114</v>
      </c>
      <c r="G21" s="16">
        <f t="shared" si="0"/>
        <v>9</v>
      </c>
      <c r="H21" s="24"/>
      <c r="J21" s="50"/>
      <c r="M21" s="50"/>
    </row>
    <row r="22" spans="1:13" ht="18" x14ac:dyDescent="0.2">
      <c r="A22" s="12">
        <v>5</v>
      </c>
      <c r="B22" s="30" t="s">
        <v>123</v>
      </c>
      <c r="C22" s="27" t="s">
        <v>124</v>
      </c>
      <c r="D22" s="15" t="s">
        <v>113</v>
      </c>
      <c r="E22" s="16">
        <v>1</v>
      </c>
      <c r="F22" s="16" t="s">
        <v>114</v>
      </c>
      <c r="G22" s="16">
        <f t="shared" si="0"/>
        <v>9</v>
      </c>
      <c r="H22" s="31"/>
      <c r="J22" s="50"/>
      <c r="M22" s="50"/>
    </row>
    <row r="23" spans="1:13" ht="18" x14ac:dyDescent="0.2">
      <c r="A23" s="32">
        <v>6</v>
      </c>
      <c r="B23" s="33" t="s">
        <v>125</v>
      </c>
      <c r="C23" s="34" t="s">
        <v>126</v>
      </c>
      <c r="D23" s="35" t="s">
        <v>113</v>
      </c>
      <c r="E23" s="36">
        <v>1</v>
      </c>
      <c r="F23" s="36" t="s">
        <v>114</v>
      </c>
      <c r="G23" s="36">
        <f t="shared" si="0"/>
        <v>9</v>
      </c>
      <c r="H23" s="37"/>
      <c r="J23" s="50"/>
      <c r="M23" s="50"/>
    </row>
    <row r="24" spans="1:13" ht="20" x14ac:dyDescent="0.2">
      <c r="A24" s="225" t="s">
        <v>127</v>
      </c>
      <c r="B24" s="226"/>
      <c r="C24" s="226"/>
      <c r="D24" s="226"/>
      <c r="E24" s="226"/>
      <c r="F24" s="226"/>
      <c r="G24" s="226"/>
      <c r="H24" s="227"/>
    </row>
    <row r="25" spans="1:13" ht="60" x14ac:dyDescent="0.2">
      <c r="A25" s="38" t="s">
        <v>36</v>
      </c>
      <c r="B25" s="39" t="s">
        <v>37</v>
      </c>
      <c r="C25" s="9" t="s">
        <v>38</v>
      </c>
      <c r="D25" s="39" t="s">
        <v>39</v>
      </c>
      <c r="E25" s="39" t="s">
        <v>40</v>
      </c>
      <c r="F25" s="39" t="s">
        <v>41</v>
      </c>
      <c r="G25" s="9" t="s">
        <v>42</v>
      </c>
      <c r="H25" s="11" t="s">
        <v>43</v>
      </c>
    </row>
    <row r="26" spans="1:13" s="6" customFormat="1" ht="51" x14ac:dyDescent="0.2">
      <c r="A26" s="18">
        <v>1</v>
      </c>
      <c r="B26" s="19" t="s">
        <v>128</v>
      </c>
      <c r="C26" s="14" t="s">
        <v>112</v>
      </c>
      <c r="D26" s="15" t="s">
        <v>113</v>
      </c>
      <c r="E26" s="15">
        <v>5</v>
      </c>
      <c r="F26" s="16" t="s">
        <v>129</v>
      </c>
      <c r="G26" s="15">
        <f>E26*ROUNDUP($C$12/$C$13,0)</f>
        <v>5</v>
      </c>
      <c r="H26" s="40"/>
      <c r="J26" s="50"/>
      <c r="K26" s="1"/>
      <c r="M26" s="50"/>
    </row>
    <row r="27" spans="1:13" s="6" customFormat="1" ht="34" x14ac:dyDescent="0.2">
      <c r="A27" s="18">
        <v>2</v>
      </c>
      <c r="B27" s="19" t="s">
        <v>130</v>
      </c>
      <c r="C27" s="41" t="s">
        <v>131</v>
      </c>
      <c r="D27" s="15" t="s">
        <v>113</v>
      </c>
      <c r="E27" s="15">
        <v>1</v>
      </c>
      <c r="F27" s="16" t="s">
        <v>132</v>
      </c>
      <c r="G27" s="15">
        <f t="shared" ref="G27:G41" si="1">E27*ROUNDUP($C$12/$C$13,0)</f>
        <v>1</v>
      </c>
      <c r="H27" s="40"/>
      <c r="J27" s="50"/>
      <c r="K27" s="1"/>
      <c r="M27" s="50"/>
    </row>
    <row r="28" spans="1:13" s="6" customFormat="1" ht="34" x14ac:dyDescent="0.2">
      <c r="A28" s="18">
        <v>3</v>
      </c>
      <c r="B28" s="19" t="s">
        <v>133</v>
      </c>
      <c r="C28" s="41" t="s">
        <v>134</v>
      </c>
      <c r="D28" s="15" t="s">
        <v>113</v>
      </c>
      <c r="E28" s="15">
        <v>1</v>
      </c>
      <c r="F28" s="16" t="s">
        <v>132</v>
      </c>
      <c r="G28" s="15">
        <f t="shared" si="1"/>
        <v>1</v>
      </c>
      <c r="H28" s="40"/>
      <c r="J28" s="50"/>
      <c r="K28" s="1"/>
      <c r="M28" s="50"/>
    </row>
    <row r="29" spans="1:13" s="6" customFormat="1" ht="34" x14ac:dyDescent="0.2">
      <c r="A29" s="18">
        <v>4</v>
      </c>
      <c r="B29" s="19" t="s">
        <v>115</v>
      </c>
      <c r="C29" s="14" t="s">
        <v>116</v>
      </c>
      <c r="D29" s="15" t="s">
        <v>113</v>
      </c>
      <c r="E29" s="15">
        <v>25</v>
      </c>
      <c r="F29" s="16" t="s">
        <v>132</v>
      </c>
      <c r="G29" s="15">
        <f t="shared" si="1"/>
        <v>25</v>
      </c>
      <c r="H29" s="40"/>
      <c r="J29" s="50"/>
      <c r="K29" s="1"/>
      <c r="M29" s="50"/>
    </row>
    <row r="30" spans="1:13" s="6" customFormat="1" ht="34" x14ac:dyDescent="0.2">
      <c r="A30" s="18">
        <v>5</v>
      </c>
      <c r="B30" s="19" t="s">
        <v>135</v>
      </c>
      <c r="C30" s="41" t="s">
        <v>136</v>
      </c>
      <c r="D30" s="15" t="s">
        <v>113</v>
      </c>
      <c r="E30" s="15">
        <v>1</v>
      </c>
      <c r="F30" s="16" t="s">
        <v>137</v>
      </c>
      <c r="G30" s="15">
        <f t="shared" si="1"/>
        <v>1</v>
      </c>
      <c r="H30" s="40"/>
      <c r="J30" s="50"/>
      <c r="K30" s="1"/>
      <c r="M30" s="50"/>
    </row>
    <row r="31" spans="1:13" s="6" customFormat="1" ht="18" x14ac:dyDescent="0.2">
      <c r="A31" s="18">
        <v>6</v>
      </c>
      <c r="B31" s="19" t="s">
        <v>138</v>
      </c>
      <c r="C31" s="41" t="s">
        <v>139</v>
      </c>
      <c r="D31" s="15" t="s">
        <v>113</v>
      </c>
      <c r="E31" s="15">
        <v>2</v>
      </c>
      <c r="F31" s="16" t="s">
        <v>137</v>
      </c>
      <c r="G31" s="15">
        <f t="shared" si="1"/>
        <v>2</v>
      </c>
      <c r="H31" s="40"/>
      <c r="J31" s="50"/>
      <c r="K31" s="1"/>
      <c r="M31" s="50"/>
    </row>
    <row r="32" spans="1:13" s="6" customFormat="1" ht="34" x14ac:dyDescent="0.2">
      <c r="A32" s="18">
        <v>7</v>
      </c>
      <c r="B32" s="19" t="s">
        <v>140</v>
      </c>
      <c r="C32" s="41" t="s">
        <v>141</v>
      </c>
      <c r="D32" s="15" t="s">
        <v>113</v>
      </c>
      <c r="E32" s="15">
        <v>1</v>
      </c>
      <c r="F32" s="16" t="s">
        <v>132</v>
      </c>
      <c r="G32" s="15">
        <f t="shared" si="1"/>
        <v>1</v>
      </c>
      <c r="H32" s="40"/>
      <c r="J32" s="50"/>
      <c r="K32" s="1"/>
      <c r="M32" s="50"/>
    </row>
    <row r="33" spans="1:13" s="6" customFormat="1" ht="34" x14ac:dyDescent="0.2">
      <c r="A33" s="18">
        <v>8</v>
      </c>
      <c r="B33" s="19" t="s">
        <v>117</v>
      </c>
      <c r="C33" s="14" t="s">
        <v>118</v>
      </c>
      <c r="D33" s="15" t="s">
        <v>113</v>
      </c>
      <c r="E33" s="15">
        <v>25</v>
      </c>
      <c r="F33" s="16" t="s">
        <v>132</v>
      </c>
      <c r="G33" s="15">
        <f t="shared" si="1"/>
        <v>25</v>
      </c>
      <c r="H33" s="40"/>
      <c r="J33" s="50"/>
      <c r="K33" s="1"/>
      <c r="M33" s="50"/>
    </row>
    <row r="34" spans="1:13" s="6" customFormat="1" ht="18" x14ac:dyDescent="0.2">
      <c r="A34" s="18">
        <v>9</v>
      </c>
      <c r="B34" s="19" t="s">
        <v>119</v>
      </c>
      <c r="C34" s="14" t="s">
        <v>120</v>
      </c>
      <c r="D34" s="15" t="s">
        <v>113</v>
      </c>
      <c r="E34" s="15">
        <v>5</v>
      </c>
      <c r="F34" s="16" t="s">
        <v>132</v>
      </c>
      <c r="G34" s="15">
        <v>5</v>
      </c>
      <c r="H34" s="40"/>
      <c r="J34" s="50"/>
      <c r="K34" s="1"/>
      <c r="M34" s="50"/>
    </row>
    <row r="35" spans="1:13" s="6" customFormat="1" ht="18" x14ac:dyDescent="0.2">
      <c r="A35" s="18">
        <v>10</v>
      </c>
      <c r="B35" s="19" t="s">
        <v>142</v>
      </c>
      <c r="C35" s="41" t="s">
        <v>143</v>
      </c>
      <c r="D35" s="15" t="s">
        <v>113</v>
      </c>
      <c r="E35" s="15">
        <v>1</v>
      </c>
      <c r="F35" s="16" t="s">
        <v>132</v>
      </c>
      <c r="G35" s="15">
        <f t="shared" si="1"/>
        <v>1</v>
      </c>
      <c r="H35" s="40"/>
      <c r="J35" s="50"/>
      <c r="K35" s="1"/>
      <c r="M35" s="50"/>
    </row>
    <row r="36" spans="1:13" s="6" customFormat="1" ht="34" x14ac:dyDescent="0.2">
      <c r="A36" s="18">
        <v>11</v>
      </c>
      <c r="B36" s="19" t="s">
        <v>144</v>
      </c>
      <c r="C36" s="41" t="s">
        <v>145</v>
      </c>
      <c r="D36" s="15" t="s">
        <v>113</v>
      </c>
      <c r="E36" s="15">
        <v>5</v>
      </c>
      <c r="F36" s="16" t="s">
        <v>137</v>
      </c>
      <c r="G36" s="15">
        <v>5</v>
      </c>
      <c r="H36" s="40"/>
      <c r="J36" s="50"/>
      <c r="K36" s="1"/>
      <c r="M36" s="50"/>
    </row>
    <row r="37" spans="1:13" s="6" customFormat="1" ht="34" x14ac:dyDescent="0.2">
      <c r="A37" s="18">
        <v>12</v>
      </c>
      <c r="B37" s="19" t="s">
        <v>146</v>
      </c>
      <c r="C37" s="41" t="s">
        <v>147</v>
      </c>
      <c r="D37" s="15" t="s">
        <v>113</v>
      </c>
      <c r="E37" s="15">
        <v>1</v>
      </c>
      <c r="F37" s="16" t="s">
        <v>132</v>
      </c>
      <c r="G37" s="15">
        <f t="shared" si="1"/>
        <v>1</v>
      </c>
      <c r="H37" s="40"/>
      <c r="J37" s="50"/>
      <c r="K37" s="1"/>
      <c r="M37" s="50"/>
    </row>
    <row r="38" spans="1:13" s="6" customFormat="1" ht="51" x14ac:dyDescent="0.2">
      <c r="A38" s="18">
        <v>13</v>
      </c>
      <c r="B38" s="19" t="s">
        <v>148</v>
      </c>
      <c r="C38" s="41" t="s">
        <v>149</v>
      </c>
      <c r="D38" s="15" t="s">
        <v>113</v>
      </c>
      <c r="E38" s="15">
        <v>1</v>
      </c>
      <c r="F38" s="16" t="s">
        <v>132</v>
      </c>
      <c r="G38" s="15">
        <f t="shared" si="1"/>
        <v>1</v>
      </c>
      <c r="H38" s="40"/>
      <c r="J38" s="50"/>
      <c r="K38" s="1"/>
      <c r="M38" s="50"/>
    </row>
    <row r="39" spans="1:13" s="6" customFormat="1" ht="68" x14ac:dyDescent="0.2">
      <c r="A39" s="21">
        <v>14</v>
      </c>
      <c r="B39" s="22" t="s">
        <v>150</v>
      </c>
      <c r="C39" s="42" t="s">
        <v>151</v>
      </c>
      <c r="D39" s="28" t="s">
        <v>113</v>
      </c>
      <c r="E39" s="15">
        <v>1</v>
      </c>
      <c r="F39" s="16" t="s">
        <v>137</v>
      </c>
      <c r="G39" s="15">
        <f t="shared" si="1"/>
        <v>1</v>
      </c>
      <c r="H39" s="43"/>
      <c r="J39" s="50"/>
      <c r="K39" s="1"/>
      <c r="M39" s="50"/>
    </row>
    <row r="40" spans="1:13" ht="18" x14ac:dyDescent="0.2">
      <c r="A40" s="21">
        <v>15</v>
      </c>
      <c r="B40" s="22" t="s">
        <v>152</v>
      </c>
      <c r="C40" s="42" t="s">
        <v>153</v>
      </c>
      <c r="D40" s="15" t="s">
        <v>113</v>
      </c>
      <c r="E40" s="15">
        <v>4</v>
      </c>
      <c r="F40" s="16" t="s">
        <v>132</v>
      </c>
      <c r="G40" s="15">
        <f t="shared" si="1"/>
        <v>4</v>
      </c>
      <c r="H40" s="44"/>
      <c r="J40" s="50"/>
      <c r="M40" s="50"/>
    </row>
    <row r="41" spans="1:13" ht="34" x14ac:dyDescent="0.2">
      <c r="A41" s="45">
        <v>16</v>
      </c>
      <c r="B41" s="46" t="s">
        <v>154</v>
      </c>
      <c r="C41" s="47" t="s">
        <v>155</v>
      </c>
      <c r="D41" s="35" t="s">
        <v>113</v>
      </c>
      <c r="E41" s="35">
        <v>2</v>
      </c>
      <c r="F41" s="36" t="s">
        <v>137</v>
      </c>
      <c r="G41" s="35">
        <f t="shared" si="1"/>
        <v>2</v>
      </c>
      <c r="H41" s="48"/>
      <c r="J41" s="50"/>
      <c r="M41" s="50"/>
    </row>
    <row r="44" spans="1:13" x14ac:dyDescent="0.2">
      <c r="K44" s="51"/>
    </row>
  </sheetData>
  <mergeCells count="25">
    <mergeCell ref="A1:H1"/>
    <mergeCell ref="A2:H2"/>
    <mergeCell ref="A3:H3"/>
    <mergeCell ref="A4:H4"/>
    <mergeCell ref="A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5:H15"/>
    <mergeCell ref="A24:H24"/>
    <mergeCell ref="A12:B12"/>
    <mergeCell ref="C12:H12"/>
    <mergeCell ref="A13:B13"/>
    <mergeCell ref="C13:H13"/>
    <mergeCell ref="A14:B14"/>
    <mergeCell ref="C14:H1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zoomScale="87" zoomScaleNormal="87" workbookViewId="0">
      <selection activeCell="A6" sqref="A6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customWidth="1"/>
    <col min="7" max="7" width="14.5" style="1" customWidth="1"/>
    <col min="8" max="9" width="8.6640625" style="1" customWidth="1"/>
    <col min="10" max="16384" width="14.5" style="1"/>
  </cols>
  <sheetData>
    <row r="1" spans="1:8" ht="20" x14ac:dyDescent="0.2">
      <c r="A1" s="212" t="s">
        <v>16</v>
      </c>
      <c r="B1" s="212"/>
      <c r="C1" s="212"/>
      <c r="D1" s="212"/>
      <c r="E1" s="212"/>
      <c r="F1" s="212"/>
      <c r="G1" s="212"/>
      <c r="H1" s="2"/>
    </row>
    <row r="2" spans="1:8" ht="20" x14ac:dyDescent="0.2">
      <c r="A2" s="209" t="str">
        <f>'Информация о Чемпионате'!B2</f>
        <v>Итоговый (межрегиональный) этап Чемпионата Всероссийского чемпионатного движения по профессиональному мастерству "Профессионалы"</v>
      </c>
      <c r="B2" s="209"/>
      <c r="C2" s="209"/>
      <c r="D2" s="209"/>
      <c r="E2" s="209"/>
      <c r="F2" s="209"/>
      <c r="G2" s="209"/>
      <c r="H2" s="3"/>
    </row>
    <row r="3" spans="1:8" ht="20" x14ac:dyDescent="0.2">
      <c r="A3" s="212" t="s">
        <v>17</v>
      </c>
      <c r="B3" s="212"/>
      <c r="C3" s="212"/>
      <c r="D3" s="212"/>
      <c r="E3" s="212"/>
      <c r="F3" s="212"/>
      <c r="G3" s="212"/>
      <c r="H3" s="2"/>
    </row>
    <row r="4" spans="1:8" ht="20" x14ac:dyDescent="0.2">
      <c r="A4" s="228" t="str">
        <f>'Информация о Чемпионате'!B1</f>
        <v>Нейросети и большие данные (Юниоры)</v>
      </c>
      <c r="B4" s="228"/>
      <c r="C4" s="228"/>
      <c r="D4" s="228"/>
      <c r="E4" s="228"/>
      <c r="F4" s="228"/>
      <c r="G4" s="228"/>
      <c r="H4" s="4"/>
    </row>
    <row r="5" spans="1:8" ht="20" x14ac:dyDescent="0.2">
      <c r="A5" s="229" t="s">
        <v>168</v>
      </c>
      <c r="B5" s="230"/>
      <c r="C5" s="230"/>
      <c r="D5" s="230"/>
      <c r="E5" s="230"/>
      <c r="F5" s="230"/>
      <c r="G5" s="230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Иван Левицкий</cp:lastModifiedBy>
  <dcterms:created xsi:type="dcterms:W3CDTF">2023-01-11T12:24:00Z</dcterms:created>
  <dcterms:modified xsi:type="dcterms:W3CDTF">2025-04-12T08:42:12Z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AD743E10A25E4739996904912E825C42_12</vt:lpwstr>
  </property>
  <property fmtid="{D5CDD505-2E9C-101B-9397-08002B2CF9AE}" pid="3" name="KSOProductBuildVer">
    <vt:lpwstr>1049-12.2.0.20323</vt:lpwstr>
  </property>
</Properties>
</file>