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400"/>
  </bookViews>
  <sheets>
    <sheet name="критерии оценок" sheetId="4" r:id="rId1"/>
    <sheet name="Перечень профессиональных задач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1" i="4" l="1"/>
  <c r="I257" i="4" l="1"/>
  <c r="I241" i="4"/>
  <c r="I215" i="4"/>
  <c r="I201" i="4"/>
  <c r="I191" i="4" s="1"/>
  <c r="I192" i="4"/>
  <c r="I185" i="4"/>
  <c r="I177" i="4"/>
  <c r="I163" i="4"/>
  <c r="I154" i="4" l="1"/>
  <c r="I153" i="4" s="1"/>
  <c r="I141" i="4"/>
  <c r="I145" i="4"/>
  <c r="I85" i="4" s="1"/>
  <c r="I125" i="4"/>
  <c r="I101" i="4"/>
  <c r="I86" i="4"/>
  <c r="I77" i="4"/>
  <c r="I66" i="4"/>
  <c r="I50" i="4"/>
  <c r="I31" i="4"/>
  <c r="I8" i="4"/>
  <c r="I7" i="4" l="1"/>
  <c r="I259" i="4"/>
</calcChain>
</file>

<file path=xl/sharedStrings.xml><?xml version="1.0" encoding="utf-8"?>
<sst xmlns="http://schemas.openxmlformats.org/spreadsheetml/2006/main" count="796" uniqueCount="307">
  <si>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</si>
  <si>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</si>
  <si>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</si>
  <si>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</si>
  <si>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</si>
  <si>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</si>
  <si>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</si>
  <si>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</si>
  <si>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</si>
  <si>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</si>
  <si>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</si>
  <si>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</si>
  <si>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</si>
  <si>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</si>
  <si>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</si>
  <si>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</si>
  <si>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</si>
  <si>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</si>
  <si>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Обогащение полезных ископаемых</t>
  </si>
  <si>
    <t>Г</t>
  </si>
  <si>
    <t>Организация рабочего процесса, безопасность и охрана труда.</t>
  </si>
  <si>
    <t>Материалы</t>
  </si>
  <si>
    <t>Менеджмент и документация</t>
  </si>
  <si>
    <t>Офисное оборудование и программное обеспечение</t>
  </si>
  <si>
    <t xml:space="preserve"> Инструменты и оборудование для обогащения полезных ископаемых</t>
  </si>
  <si>
    <t>Содержание рабочего места во время работы (уборка  мусора в урну и инструмента в ящик стола после каждой рабочей операции).</t>
  </si>
  <si>
    <t xml:space="preserve">Содержание рабочего места после работы (убран  мусор, инструменты составлены в угол стола или на нижнюю полку стола). </t>
  </si>
  <si>
    <t>Рабочее место убрано, инструменты сложены, пол, столы подметены, стол протерт влажной тряпкой,  мусор только в урне.</t>
  </si>
  <si>
    <t>Перед включением весов установил на "0"</t>
  </si>
  <si>
    <t>Использование весов</t>
  </si>
  <si>
    <t>Начал декантировать после исчезновения мути в верхнем слое цилиндра не менее чем 100 мл</t>
  </si>
  <si>
    <t>Соединение шланга со спринцовкой</t>
  </si>
  <si>
    <t>Оформление отчета в соответствии заданием</t>
  </si>
  <si>
    <t>Определение минимальной скорости осаждения минеральных частиц при различных степенях разбавления пульпы.</t>
  </si>
  <si>
    <t>Расчет качественно-количественной схемы обогащения.</t>
  </si>
  <si>
    <t>Разделка пробы полезного ископаемого с получением пробы для химического анализа и оценкой продуктов дробления по гранулометрическому составу.</t>
  </si>
  <si>
    <t xml:space="preserve">Проверил рабочее состояние аспирации </t>
  </si>
  <si>
    <t>да/нет</t>
  </si>
  <si>
    <t>Осуществляет стабильный поток подачи полезного ископаемого в приемный бункер дробилки</t>
  </si>
  <si>
    <t>Эксперту пришлось выключить дробилку из-за неравномерности потока и угрозы поломки дробилки</t>
  </si>
  <si>
    <t>Стабильный, ровный поток, но дробилка шумит неравномерно</t>
  </si>
  <si>
    <t>Стабильный, ровный поток, дробилка шумит равномерно</t>
  </si>
  <si>
    <t>Качество выполнения операций</t>
  </si>
  <si>
    <t>Схема не соответствует НТД</t>
  </si>
  <si>
    <t xml:space="preserve"> Включил дробилку вхолостую</t>
  </si>
  <si>
    <t xml:space="preserve"> Проверил сита на целостность до анализа, произвел зачистку сетки</t>
  </si>
  <si>
    <t xml:space="preserve"> Проверил сита на целостность после анализа, произвел зачистку сетки</t>
  </si>
  <si>
    <t/>
  </si>
  <si>
    <t>Выделил представительную пробу на химический анализ</t>
  </si>
  <si>
    <t>Расчет массы пробы в соответствии с НТД на ситовой анализ исходного материала</t>
  </si>
  <si>
    <t>Расчет массы пробы в соответствии с НТД на ситовой анализ дробленого материала</t>
  </si>
  <si>
    <t>В итоговой схеме соблюдена соразмерность, компоновка</t>
  </si>
  <si>
    <t>Размещение схемы цепи аппаратов в полном объеме, компоновка чертежа от 50 до 80%, соразмерность не соблюдена</t>
  </si>
  <si>
    <t>В итоговой распечатанной схеме соблюдается наглядность</t>
  </si>
  <si>
    <t>Все обозначения оборудования понятны только с описанием</t>
  </si>
  <si>
    <t>Большая часть обозначений оборудования понятна только с описанием</t>
  </si>
  <si>
    <t>Большая часть обозначений оборудования понятна без описания</t>
  </si>
  <si>
    <t xml:space="preserve"> Выполнил изображение питателя пластинчатого</t>
  </si>
  <si>
    <t xml:space="preserve"> Выполнил изображение ленточного конвейера</t>
  </si>
  <si>
    <t xml:space="preserve"> Выполнил изображение зумпфа</t>
  </si>
  <si>
    <t xml:space="preserve"> Выполнил изображение мельницы МШР</t>
  </si>
  <si>
    <t xml:space="preserve"> Выполнил изображение грохота</t>
  </si>
  <si>
    <t xml:space="preserve"> Выполнил изображение сгустителя</t>
  </si>
  <si>
    <t>В итоговую схему внесены предложения по повышению эффективности процесса обогащения</t>
  </si>
  <si>
    <t>Предложений нет</t>
  </si>
  <si>
    <t>Нет правильно расположенных элементов</t>
  </si>
  <si>
    <t>Менее половины элементов расположены верно</t>
  </si>
  <si>
    <t>Более половины элементов раположены верно</t>
  </si>
  <si>
    <t xml:space="preserve"> Создал в документе Чертеж (формат (*.cdw)) схему цепи аппаратов ОФ </t>
  </si>
  <si>
    <t>Файл сохранен в ПДФ-формате на рабочем столе ноутбука</t>
  </si>
  <si>
    <t>Формат чертежа соответствует ЕСКД</t>
  </si>
  <si>
    <t>Идентификация работы</t>
  </si>
  <si>
    <t>Сохранил файл под своим номером участника, на распечатанном файле имеется номер участника</t>
  </si>
  <si>
    <t>Инструменты и оборудование для обогащения полезных ископаемых</t>
  </si>
  <si>
    <t>Просыпи отсутствуют</t>
  </si>
  <si>
    <t>Соединение крепкое, воздух не пропускает.</t>
  </si>
  <si>
    <t xml:space="preserve">Составляет спецификацию в программе "Компас 3Д" </t>
  </si>
  <si>
    <t>Вычесть все баллы, если не выполнено включение вентиляции и аспирации</t>
  </si>
  <si>
    <t>Использование СИЗ</t>
  </si>
  <si>
    <t>Вычесть 0,05 балла за каждый недостающий</t>
  </si>
  <si>
    <t xml:space="preserve"> Выполнил изображение насосов</t>
  </si>
  <si>
    <t>не менее 8 ленточных конвейеров</t>
  </si>
  <si>
    <t>не менее 8 насосов</t>
  </si>
  <si>
    <t>не менее 2 питателей</t>
  </si>
  <si>
    <t xml:space="preserve"> Выполнил изображение бункера</t>
  </si>
  <si>
    <t xml:space="preserve"> Выполнил изображение весов</t>
  </si>
  <si>
    <t xml:space="preserve"> Выполнил изображение рукавного фильтра</t>
  </si>
  <si>
    <t>не менее 2 рукавных фильтров</t>
  </si>
  <si>
    <t>не менее 2 мельниц</t>
  </si>
  <si>
    <t>не менее 2 гидроциклонов</t>
  </si>
  <si>
    <t xml:space="preserve"> Выполнил изображение спирального классификатора</t>
  </si>
  <si>
    <t>не менее 2 классификаторов</t>
  </si>
  <si>
    <t>не менее 2 сгустителей</t>
  </si>
  <si>
    <t>не менее 4 зумпфов</t>
  </si>
  <si>
    <t>Выполнил изображение пресс-фильтра</t>
  </si>
  <si>
    <t>Выполнил изображение цепного элеватора</t>
  </si>
  <si>
    <t>Выполнил изображение сушильного барабана</t>
  </si>
  <si>
    <t>Выполнил изображение винтового конвейера</t>
  </si>
  <si>
    <t>не менее 4 бункеров</t>
  </si>
  <si>
    <t>не менее 2 конвейеров</t>
  </si>
  <si>
    <t>не менее 9 элементов</t>
  </si>
  <si>
    <t>Вычесть 0,1 балла за каждый недостающий</t>
  </si>
  <si>
    <t xml:space="preserve"> Выполнил изображение дробилок</t>
  </si>
  <si>
    <t>не менее 2 дробилок</t>
  </si>
  <si>
    <t>Вычесть 0,05 балла за любое отсутствующее</t>
  </si>
  <si>
    <t>не менее 44 элементов</t>
  </si>
  <si>
    <t xml:space="preserve"> Соблюдает уравнение баланса по выходу и извлечению по операциям</t>
  </si>
  <si>
    <t>6 операций</t>
  </si>
  <si>
    <t>Вычесть 0,2 за каждое несоблюдение</t>
  </si>
  <si>
    <t xml:space="preserve"> Расчет в операциях </t>
  </si>
  <si>
    <t>6 операции</t>
  </si>
  <si>
    <t xml:space="preserve"> Произвел расчет по определению часовой производительности фабрики для расчета качественно-количественной схемы</t>
  </si>
  <si>
    <t xml:space="preserve">Произвел помол пробы на химический анализ до полного прохода через сито </t>
  </si>
  <si>
    <t>Упаковал пробу на химический анализ, упаковка обеспечивает отсутствие просыпей</t>
  </si>
  <si>
    <t xml:space="preserve"> Выполнил изображение гидроциклона</t>
  </si>
  <si>
    <t>Соответствие кубических сантиметров объема цилиндра шкале измерения в метрах. Цилиндр №1</t>
  </si>
  <si>
    <t>Соответствие кубических сантиметров объема цилиндра шкале измерения в метрах. Цилиндр №2</t>
  </si>
  <si>
    <t>Соответствие кубических сантиметров объема цилиндра шкале измерения в метрах. Цилиндр 1</t>
  </si>
  <si>
    <t>Соответствие кубических сантиметров объема цилиндра шкале измерения в метрах. Цилиндр 2</t>
  </si>
  <si>
    <t xml:space="preserve">Использование шланга и спринцовки для декантирования при исходном заполнении объема цилиндра </t>
  </si>
  <si>
    <t>Соответствие массы навески расчету пробы 1 И 2</t>
  </si>
  <si>
    <t>Содержание рабочего места после работы (убран  мусор, инструменты составлены в угол стола или на нижнюю полку стола)</t>
  </si>
  <si>
    <t>Отсутствие просыпей минерального порошка  в процессе переноса пробы в цилиндр№1</t>
  </si>
  <si>
    <t>Отсутствие просыпей минерального порошка  в процессе переноса пробы в цилиндр№2</t>
  </si>
  <si>
    <t>Содержания рабочего места соответственно операциям</t>
  </si>
  <si>
    <t>Декантирование осветленного слоя пульпы</t>
  </si>
  <si>
    <t>Подготовил таблицу  Характеристики сгущения минерального порошка</t>
  </si>
  <si>
    <t xml:space="preserve">вычесть 0,25 балла за отсутствие перемешивания и предствительного отбора  пробы </t>
  </si>
  <si>
    <t>Сделаны выводы по качественным характеристикам сгущения минерального порошка</t>
  </si>
  <si>
    <t>После отбора пробы, оставшийся порошок и необходимые инструменты убраны</t>
  </si>
  <si>
    <t>Вычесть все баллы, если не выполнено</t>
  </si>
  <si>
    <t>Нет остатков материалов в рабочей зоне, инструменты не свисают с верстака более 10 %,  не разбросаны по полу. Уборка осуществляется с помощью щетки и совка, рукой просыпи не собираются</t>
  </si>
  <si>
    <t>Рабочее место убрано, инструменты сложены, пол, столы подметены, стол протерт влажной тряпкой,  мусор только в урне. Уборка осуществляется с помощью щетки и совка, рукой просыпи не собираются</t>
  </si>
  <si>
    <t>Поток не всегда стабильный, но позволяет провести дробление</t>
  </si>
  <si>
    <t>Костюм полностью застегнут, ничего не свисает. Каска, очки, перчатки, маска используются постояннно при работе в зоне пробоподготовительного стола, не снимаются. Вычесть 0,1 балла за каждое несоблюдение</t>
  </si>
  <si>
    <t>Схема соответствует НТД, присутствуют просыпи</t>
  </si>
  <si>
    <t>Схема соответствует НТД, просыпи отсутствуют</t>
  </si>
  <si>
    <t>Схема и выполнение соответствуют НТД, просыпи отсутствуют</t>
  </si>
  <si>
    <t xml:space="preserve"> Приверил отсутствие посторонней руды в зоне загрузки и выгрузки перед запуском дробилки</t>
  </si>
  <si>
    <t xml:space="preserve"> Проверил наличие заземления у дробилки</t>
  </si>
  <si>
    <t xml:space="preserve"> Визуально проверил целостность дробилки (ремнь, провода, корпус)</t>
  </si>
  <si>
    <t>Разделал пробу дробленого материала с учетом весовых характеристик и выделением образцов проб на ситовой анализ, химический анализ, дубликат</t>
  </si>
  <si>
    <t xml:space="preserve"> Распечатал на принтере схему цепи аппаратов</t>
  </si>
  <si>
    <t xml:space="preserve"> Распечатал на принтере спецификацию оборудования</t>
  </si>
  <si>
    <t>Содержание рабочего места после работы</t>
  </si>
  <si>
    <t>Организация рабочего процесса, безопасность и охрана труда</t>
  </si>
  <si>
    <t xml:space="preserve"> Проверил оборудование на целостность, правильность подключения</t>
  </si>
  <si>
    <t xml:space="preserve"> Канцелярия лежит в лотке для канцелярских товаров, выключены ноутбук, принтер. Мусор находится только в корзине для мусора</t>
  </si>
  <si>
    <t>Размещение схемы цепи аппаратов в неполном объеме, либо компоновка чертежа менее 50%</t>
  </si>
  <si>
    <t>Размещение схемы цепи аппаратов в полном объеме, с компоновкой чертежа не менее 80%, соразмерность присутствует частично</t>
  </si>
  <si>
    <t>Размещение схемы цепи аппаратов в полном объеме, с компоновкой чертежа не менее 80%, обозначения оборудования относительнодруг друга полностью соразмерны</t>
  </si>
  <si>
    <t>Есть предложения, но они мало влияют на эффективность процесса обогащения</t>
  </si>
  <si>
    <t>Эксперту сверить надписи обозначения оборудования с составленной спецификацией, за каждую недостающую надпись вычесть 0,05 балла</t>
  </si>
  <si>
    <t>Вычесть 0,1 балла за любое отсутствующее оборудование</t>
  </si>
  <si>
    <t>Файл сохранен на рабочем столе ноутбука под своим номером участника. Вычесть все баллы, если не выполнено</t>
  </si>
  <si>
    <t>Надпись обозначения оборудования  соответствует составленной спецификации</t>
  </si>
  <si>
    <t xml:space="preserve"> Сохранил файл под своим номером участника</t>
  </si>
  <si>
    <t xml:space="preserve"> Распечатал на принтере сводную таблицу результатов</t>
  </si>
  <si>
    <t xml:space="preserve"> Определил достаточное число исходных показателей для расчета схемы</t>
  </si>
  <si>
    <t>Эксперту провести контрольный пересчет, вычесть 0,2 балла за любой невыполненный либо неверный расчет</t>
  </si>
  <si>
    <t>Качественно составлена таблица Результаты расчета качественно-количественной схемы флотации</t>
  </si>
  <si>
    <t>Запись результатов расчета качественно-количественной схемы производится в соответствующем порядке</t>
  </si>
  <si>
    <t>Верное указание наименование операций и продуктов в таблице</t>
  </si>
  <si>
    <t>Верное указание потоков движения продуктов в операциях смешения</t>
  </si>
  <si>
    <t>Выполнение схемы цепи аппаратов и спецификации оборудования в соответствии по описанию технологической схемы отделения обогатительной фабрики, с применением соответствующих обозначений.</t>
  </si>
  <si>
    <t xml:space="preserve"> Выполнил изображение оборудования, повышающее эффективность процесса обогащения</t>
  </si>
  <si>
    <t>Предложения есть, эффективность повышена, повышение конкурсантом не доказано, оборудование внесено в спецификацию</t>
  </si>
  <si>
    <t>Проверил работоспособность весов. Надавить на платформу, показания должны меняться.</t>
  </si>
  <si>
    <t>Основной набор навески производил, не используя платформу  весов.</t>
  </si>
  <si>
    <t xml:space="preserve"> Правильно расположил оборудование 1 блока схемы</t>
  </si>
  <si>
    <t xml:space="preserve"> Правильно расположил оборудование 2 блока схемы</t>
  </si>
  <si>
    <t xml:space="preserve"> Правильно расположил оборудование 3 блока схемы</t>
  </si>
  <si>
    <t>Все обозначения оборудования понятны без описания,  между собой связаны последовательно согласно описания</t>
  </si>
  <si>
    <t>Предложения есть, эффективность повышена, повышение конкурсантом доказано в выводе, оборудование внесено в спецификацию</t>
  </si>
  <si>
    <t>Все элементы расположены верно, между собой связаны последовательно.</t>
  </si>
  <si>
    <t>Все элементы расположены верно, между собой связаны  последовательно.</t>
  </si>
  <si>
    <t>Включил в спецификацию оборудование, отсутствующего в описании схемы</t>
  </si>
  <si>
    <t>Включил в спецификацию оборудование, обозначения которого имеются в описании технологической схемы</t>
  </si>
  <si>
    <t xml:space="preserve">Вычеть 0,1 балла за отсутствие показателей </t>
  </si>
  <si>
    <t>Вычесть 0,1 балла за отсутствие (очки, каска, перчатки, маска, костюм)</t>
  </si>
  <si>
    <t xml:space="preserve">Вычесть 0,1 балла за отсутствие показателей </t>
  </si>
  <si>
    <t xml:space="preserve">Качество приготовления  пульпы на 1000 мл в цилиндре №1 </t>
  </si>
  <si>
    <t>Точно отмеренный объем, отсутствие сухого остатка на дне</t>
  </si>
  <si>
    <t xml:space="preserve">Качество приготовления  пульпы на 900 мл в цилиндре №1 </t>
  </si>
  <si>
    <t xml:space="preserve">Качество приготовления  пульпы на 800 мл в цилиндре №1 </t>
  </si>
  <si>
    <t xml:space="preserve">Качество приготовления  пульпы на 700 мл в цилиндре №1 </t>
  </si>
  <si>
    <t xml:space="preserve">Качество приготовления  пульпы на 1000 мл в цилиндре №2 </t>
  </si>
  <si>
    <t xml:space="preserve">Качество приготовления  пульпы на 900 мл в цилиндре №2 </t>
  </si>
  <si>
    <t xml:space="preserve">Качество приготовления  пульпы на 700 мл в цилиндре №2 </t>
  </si>
  <si>
    <t xml:space="preserve"> Обеспечил  представительность пробы № 1</t>
  </si>
  <si>
    <t xml:space="preserve"> Обеспечил  представительность пробы № 2</t>
  </si>
  <si>
    <t>Произвел перемешивание пробы, и отбор пробы, обеспечивающий представительность пробы № 1</t>
  </si>
  <si>
    <t>Произвел перемешивание пробы, и отбор пробы, обеспечивающий представительность пробы № 2</t>
  </si>
  <si>
    <t>Расчет содержания твердого в исходной пульпе %  при Ж:Т 10:1</t>
  </si>
  <si>
    <t xml:space="preserve">Выполнил верный расчет, представил расчет в соответствии с формулой </t>
  </si>
  <si>
    <t>Расчет содержания твердого в исходной пульпе %  при Ж:Т 9:1</t>
  </si>
  <si>
    <t>Расчет содержания твердого в исходной пульпе %  при Ж:Т 8:1</t>
  </si>
  <si>
    <t>Расчет содержания твердого в исходной пульпе %  при Ж:Т 7:1</t>
  </si>
  <si>
    <t>Расчет содержания твердого в исходной пульпе %  при Ж:Т 6:1</t>
  </si>
  <si>
    <t>Расчет содержания твердого в исходной пульпе %  при Ж:Т 5:1</t>
  </si>
  <si>
    <t>Расчет содержания твердого в исходной пульпе %  при Ж:Т 4:1</t>
  </si>
  <si>
    <t>Расчет разжиженности сгущенного продукта  при Ж:Т 10:1</t>
  </si>
  <si>
    <t>Расчет разжиженности сгущенного продукта  присЖ:Т 9:1</t>
  </si>
  <si>
    <t>Расчет разжиженности сгущенного продукта  при Ж:Т 8:1</t>
  </si>
  <si>
    <t>Расчет разжиженности сгущенного продукта  при Ж:Т 7:1</t>
  </si>
  <si>
    <t>Расчет разжиженности сгущенного продукта  пр иЖ:Т 6:1</t>
  </si>
  <si>
    <t>Расчет разжиженности сгущенного продукта  при Ж:Т 5:1</t>
  </si>
  <si>
    <t>Расчет разжиженности сгущенного продукта  при Ж:Т 4:1</t>
  </si>
  <si>
    <t>Расчет скорости осаждения частиц, м/час  при Ж:Т 10:1</t>
  </si>
  <si>
    <t>Расчет скорости осаждения частиц, м/час  при Ж:Т 9:1</t>
  </si>
  <si>
    <t>Расчет скорости осаждения частиц, м/час  при Ж:Т 8:1</t>
  </si>
  <si>
    <t>Расчет скорости осаждения частиц, м/час  при Ж:Т 7:1</t>
  </si>
  <si>
    <t>Расчет скорости осаждения частиц, м/час  при Ж:Т 6:1</t>
  </si>
  <si>
    <t>Расчет скорости осаждения частиц, м/час  при Ж:Т 5:1</t>
  </si>
  <si>
    <t>Расчет скорости осаждения частиц, м/час  при Ж:Т 4:1</t>
  </si>
  <si>
    <t>Расчет содержания твердого в сгущенном продукте %  при Ж:Т 10:1</t>
  </si>
  <si>
    <t>Расчет содержания твердого в сгущенном продукте %  при Ж:Т 9:1</t>
  </si>
  <si>
    <t>Расчет содержания твердого в сгущенном продукте %  при Ж:Т 8:1</t>
  </si>
  <si>
    <t>Расчет содержания твердого в сгущенном продукте %  при Ж:Т 7:1</t>
  </si>
  <si>
    <t>Расчет содержания твердого в сгущенном продукте %  при Ж:Т 6:1</t>
  </si>
  <si>
    <t>Расчет содержания твердого в сгущенном продукте %  при Ж:Т 5:1</t>
  </si>
  <si>
    <t>Расчет содержания твердого в сгущенном продукте %  при Ж:Т 4:1</t>
  </si>
  <si>
    <t>Расчет удельной площади сгущения (см2*т/ч  при Ж:Т 10:1</t>
  </si>
  <si>
    <t>Расчет удельной площади сгущения (см2*т/ч)  при Ж:Т 9:1</t>
  </si>
  <si>
    <t>Расчет удельной площади сгущения (см2*т/ч)  при Ж:Т 8:1</t>
  </si>
  <si>
    <t>Расчет удельной площади сгущения (см2*т/ч)  при Ж:Т 7:1</t>
  </si>
  <si>
    <t>Расчет удельной площади сгущения (см2*т/ч)  при Ж:Т 6:1</t>
  </si>
  <si>
    <t>Расчет удельной площади сгущения (см2*т/ч)  при Ж:Т 5:1</t>
  </si>
  <si>
    <t>Расчет удельной площади сгущения (см2*т/ч)  при Ж:Т 4:1</t>
  </si>
  <si>
    <t xml:space="preserve">Вычесть 0,2 балла за отсутствие показателей </t>
  </si>
  <si>
    <t xml:space="preserve">В выводе обозначено изменение в зависимости от изменения Ж:Т удельной площади сгущения;  содержания твердого в сгущенном продукте; содержания твердого в исходной пульпе;   скорости осаждения частиц: разжиженности сгущенного продукта </t>
  </si>
  <si>
    <t xml:space="preserve"> Мерная полоска из миллиметровой бумаги наклеена:                                          1.ровно,вдоль шкалы цилиндра                  2.Нижний край полоски совпадает с нулем на цилиндре.                                                          3. на милиметровку нанесена шкала  с начальной точки отсчета</t>
  </si>
  <si>
    <t xml:space="preserve"> Мерная полоска из миллиметровой бумаги наклеена:                                                1.ровно, вдоль шкалы цилиндра       2.Нижний край полоски совпадает с нулем на цилиндре.                                                            3. на милиметровку нанесена шкала  с начальной точки отсчета</t>
  </si>
  <si>
    <t xml:space="preserve"> Вычесть 0,1 балла за каждое неверное перемешивание. </t>
  </si>
  <si>
    <t>вычесть 0,1 балла за каждое не выполненное действие</t>
  </si>
  <si>
    <t>Построил сравнительный график зависимости суммарных выходов от размера частиц для дробленого материала. Пересечение кривых в 50%</t>
  </si>
  <si>
    <t>Построил сравнительный график зависимости суммарных выходов от размера частиц для исходного материала. Пересечение кривых в 50%</t>
  </si>
  <si>
    <t>вычесть 0,2 балла за каждое не выполненное действие</t>
  </si>
  <si>
    <t>Потери при рассеве составляют не более 2 % от исходной пробы</t>
  </si>
  <si>
    <t xml:space="preserve">Заполнил штамп в соответствии с ЕСКД </t>
  </si>
  <si>
    <t>Правильно обозначил пересечение путей движения продуктов</t>
  </si>
  <si>
    <t>Вычесть 0,1 балла за любое неверное пересечение путей движения продуктов</t>
  </si>
  <si>
    <t>Вычесть 0,1 балла за каждый недостающий элемент</t>
  </si>
  <si>
    <t>Таблица подготовлена в соответствии с заданием, название, графы заполнены полностью, единицы измерения проставлены</t>
  </si>
  <si>
    <t>Таблица рассчитана в программе ExeL, отчет составлен, вывод сделан, обозначено номер участника и ФИ</t>
  </si>
  <si>
    <t>Использование офисного оборудования и программного обеспечения</t>
  </si>
  <si>
    <t>Верно определил вес исходной руды (+25,00)</t>
  </si>
  <si>
    <t>Верно определил вес исходной руды (-25,00+12,00)</t>
  </si>
  <si>
    <t>Верно определил вес исходной руды (-12,00+6,00)</t>
  </si>
  <si>
    <t>Верно определил вес исходной руды (-6,0+3,0)</t>
  </si>
  <si>
    <t>Верно определил вес исходной руды (-3,0+1,5)</t>
  </si>
  <si>
    <t>Верно определил вес исходной руды (-1,5+0,700)</t>
  </si>
  <si>
    <t>Верно определил вес исходной руды (-0,700+0)</t>
  </si>
  <si>
    <t>Взвесил вес исходной руды в соответствии с заданием на ситовой анализ</t>
  </si>
  <si>
    <t>Взвесил вес дробленной руды в соответствии с заданием на ситовой анализ</t>
  </si>
  <si>
    <t>Верно определил вес дробленной руды (+25,00)</t>
  </si>
  <si>
    <t>Сделал перемешивание  исходной пробы в соответствии со схемой</t>
  </si>
  <si>
    <t>Сделал перемешивание пробы дробленного в соответствии со схемой</t>
  </si>
  <si>
    <t>Сделал сокращение  исходной пробы в соответствии со схемой</t>
  </si>
  <si>
    <t>Сделал сокращение пробы дробленного в соответствии со схемой</t>
  </si>
  <si>
    <t>Разделал пробу исходного материала с учетом весовых характеристик и выделением образцов проб на ситовой анализ,  дубликат</t>
  </si>
  <si>
    <t xml:space="preserve"> Вычесть 0,1 балла за отсутствие этиетки </t>
  </si>
  <si>
    <t>Составил схему разделки пробы</t>
  </si>
  <si>
    <t>1.Схема разделки пробы обеспечивает представительность проб: ситовый анализ исходной и дробленнойй пробы, дубликата исходной пробы и дробленного; пробы на хим. Анализ.</t>
  </si>
  <si>
    <t>Наличие этикеток проб: (ФИ № участника наименование пробы вес)</t>
  </si>
  <si>
    <t>1.Схема разделки пробы обеспечивает представительность проб: ситовый анализ исходной и дробленнойй пробы, дубликата исходной пробы и дробленного; пробы на хим. анализ. 2. В схеме разделки пробы отмечен весовой контроль движения полезного ископаемого 3. Приведена расшифровка условных обохначений</t>
  </si>
  <si>
    <t xml:space="preserve">Произвел расчет частного и суммарных выходов для исходного материала в программе Exel </t>
  </si>
  <si>
    <t>Отчет составлен, титульный лист (ФИ,№ участника, название модуля), расчет пробы,  схема разделки пробы приведена, таблица, графики</t>
  </si>
  <si>
    <t>Составил таблицу результатов ситового анализа в соответствии с НТД в электронной таблице в программе Exel  для исходного материала  ( название таблицы, указал вес исходной пробы,указал единицы измерения, классов крупности)</t>
  </si>
  <si>
    <t>Составил таблицу результатов ситового анализа в соответствии с НТД в электронной таблице в программе Exel  для дробленого материала  ( название таблицы, указал вес исходной пробы,указал единицы измерения, классов крупности)</t>
  </si>
  <si>
    <t>Сделан сравнительный анализ гранулометрического состава исходной и дробленной пробы</t>
  </si>
  <si>
    <t>Построил сравнительный график зависимости суммарных выходов от размера частиц  проб исходного материала и дробленного  (наименование диаграммы,указал наименование осей, единицы измерения,  наименование кривых, напраление шкалы оси по возрастающей)</t>
  </si>
  <si>
    <t>Произвел выгрузку и зачистку накопительной емкости дробилки до дробления .</t>
  </si>
  <si>
    <t>Произвел  зачистку оборудования после дробления.</t>
  </si>
  <si>
    <t xml:space="preserve"> Проверил и включил  оборудование на целостность, правильность подключения</t>
  </si>
  <si>
    <t>Размещение качественно-количественной схемы не в полном объеме, с компоновкой чертежа не менее 80%</t>
  </si>
  <si>
    <t xml:space="preserve">Размещение качественно-количественной схемыв в полном объеме, с компоновкой чертежа не менее 80%. </t>
  </si>
  <si>
    <t>Размещение качественно-количественной схемыв в полном объеме, с компоновкой чертежа не менее 80%. Приведено пояснение по расположению условных обозначений и расположения элементов</t>
  </si>
  <si>
    <t xml:space="preserve">Размещение качественно-количественной схемыв в полном объеме, с компоновкой чертежа не менее 80%. Приведено пояснение по расположению условных обозначений и расположения  элементов. </t>
  </si>
  <si>
    <t xml:space="preserve">Произведен полный расчет всех технологических показателей  в соответствии со схемой. Материальный баланс выполнен. </t>
  </si>
  <si>
    <t>Составлена технологическая последовательность обогатительных операций в таблице и на чертеже</t>
  </si>
  <si>
    <t>Вычесть 0,15, если нарушена последовательность обогатительных операций в таблице или на чертеже</t>
  </si>
  <si>
    <t>Наименование продуктов и операций в таблице  и на чертеже указаны верно</t>
  </si>
  <si>
    <t>Вычесть 0,15, если нарушено  наименование продуктов и операций в таблице или на чертеже</t>
  </si>
  <si>
    <t xml:space="preserve"> Соблюдает последовательность выполнения расчетов.</t>
  </si>
  <si>
    <t xml:space="preserve"> Применил формулы программы ExceL во всех показателях, кроме исходных данных</t>
  </si>
  <si>
    <t>Исходные данные качественно-количественной схемы верно применены в расчетах соответствующих технологических операций</t>
  </si>
  <si>
    <t>Численные значения показателей по операциям  имеет соответствие таблиц и чертежа</t>
  </si>
  <si>
    <t>Вычесть все 0,2 баллы, если нет соответствия в операции</t>
  </si>
  <si>
    <t>Показатели на чертеже разнесены верно</t>
  </si>
  <si>
    <t>Номера и наменование операций и продуктов обогащения в таблице и на чертеже соотетствуют заданию</t>
  </si>
  <si>
    <t>Вычесть 0,2 балла за каждый неверно посчитанный продукт</t>
  </si>
  <si>
    <t>Вычесть 0,5 балла, если не выполнено втаблице</t>
  </si>
  <si>
    <t xml:space="preserve"> Проводил все вычисления в электронной таблице, при изменении одного параметра выполняется пересчет во всей таблице</t>
  </si>
  <si>
    <t xml:space="preserve"> Выполнил правильно расчет сводного материального баланса</t>
  </si>
  <si>
    <t>Оформление таблиц материального баланса и результатов расчета  соответствует заданию, указаны технологические показатели и единицы измерения.</t>
  </si>
  <si>
    <t xml:space="preserve">Выполнил качественно-количественную схему в программе "Компас 3Д" </t>
  </si>
  <si>
    <t>Заполнил заголовок таблиц, обозначил наименование технологических показателей, указал единицы измерения</t>
  </si>
  <si>
    <t>Формат чертежа соответствует ЕСКД, наименование операций обозначено, имеется  расшифровка показателей. Обозначил единицы измерения</t>
  </si>
  <si>
    <t>Вычесть 0,2 балла за неверновзвешенную пробу</t>
  </si>
  <si>
    <t>Произвел  зачистку  дробилки до дробления.</t>
  </si>
  <si>
    <t xml:space="preserve">Выделил представительную пробу на дубликат исходной пробы </t>
  </si>
  <si>
    <t xml:space="preserve">Выделил представительную пробу на дубликат  пробы  дробленного материала </t>
  </si>
  <si>
    <t>1.Схема разделки пробы обеспечивает представительность проб: ситовый анализ исходной и дробленнойй пробы, дубликата исходной пробы и дробленного; пробы на хим. анализ.                                                        2. В схеме разделки пробы отмечен весовой контроль движения полезного ископаемого</t>
  </si>
  <si>
    <t xml:space="preserve">Произвел расчет частного и суммарных выходов для дробленого материала в программе Exel </t>
  </si>
  <si>
    <t xml:space="preserve"> По расчету замер соответствия 1000 мл объема цилиндра шкалы на полоске.</t>
  </si>
  <si>
    <t>Итоговый (межрегиональный0) этап чемпионата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</si>
</sst>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8">
    <xf numFmtId="0" fontId="0" fillId="0" borderId="0" xfId="0"/>
    <xf numFmtId="0" fontId="3" fillId="0" borderId="0" xfId="0" applyFont="1"/>
    <xf numFmtId="0" fontId="7" fillId="0" borderId="0" xfId="0" applyFont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top" wrapText="1"/>
    </xf>
    <xf numFmtId="0" fontId="12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1" fillId="3" borderId="1" xfId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3" fillId="0" borderId="1" xfId="0" quotePrefix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2" fontId="10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wrapText="1"/>
    </xf>
    <xf numFmtId="0" fontId="11" fillId="3" borderId="6" xfId="0" applyFont="1" applyFill="1" applyBorder="1" applyAlignment="1">
      <alignment horizontal="center" vertical="top"/>
    </xf>
    <xf numFmtId="0" fontId="7" fillId="3" borderId="1" xfId="0" applyFont="1" applyFill="1" applyBorder="1"/>
    <xf numFmtId="2" fontId="10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1" fillId="3" borderId="4" xfId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wrapText="1"/>
    </xf>
    <xf numFmtId="0" fontId="7" fillId="3" borderId="0" xfId="0" applyFont="1" applyFill="1" applyAlignment="1">
      <alignment horizontal="left" vertical="center" wrapText="1"/>
    </xf>
    <xf numFmtId="0" fontId="3" fillId="3" borderId="0" xfId="0" applyFont="1" applyFill="1"/>
    <xf numFmtId="0" fontId="3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wrapText="1"/>
    </xf>
    <xf numFmtId="0" fontId="12" fillId="3" borderId="1" xfId="0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2" fontId="9" fillId="2" borderId="0" xfId="0" applyNumberFormat="1" applyFont="1" applyFill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1" fillId="3" borderId="1" xfId="1" applyNumberFormat="1" applyFont="1" applyFill="1" applyBorder="1" applyAlignment="1">
      <alignment horizontal="center" vertical="center" wrapText="1"/>
    </xf>
    <xf numFmtId="2" fontId="7" fillId="3" borderId="1" xfId="2" applyNumberFormat="1" applyFont="1" applyFill="1" applyBorder="1" applyAlignment="1">
      <alignment horizontal="center" vertical="center" wrapText="1"/>
    </xf>
    <xf numFmtId="2" fontId="11" fillId="3" borderId="4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2" fontId="10" fillId="3" borderId="1" xfId="2" applyNumberFormat="1" applyFont="1" applyFill="1" applyBorder="1" applyAlignment="1">
      <alignment horizontal="center" vertical="center" wrapText="1"/>
    </xf>
    <xf numFmtId="2" fontId="13" fillId="3" borderId="1" xfId="2" applyNumberFormat="1" applyFont="1" applyFill="1" applyBorder="1" applyAlignment="1">
      <alignment horizontal="center" vertical="center" wrapText="1"/>
    </xf>
    <xf numFmtId="2" fontId="7" fillId="3" borderId="0" xfId="0" applyNumberFormat="1" applyFont="1" applyFill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2" fontId="7" fillId="3" borderId="0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9"/>
  <sheetViews>
    <sheetView tabSelected="1" topLeftCell="A244" zoomScale="80" zoomScaleNormal="80" zoomScaleSheetLayoutView="80" workbookViewId="0">
      <selection activeCell="I259" sqref="I259"/>
    </sheetView>
  </sheetViews>
  <sheetFormatPr defaultRowHeight="15.75" x14ac:dyDescent="0.25"/>
  <cols>
    <col min="1" max="1" width="6.875" style="19" customWidth="1"/>
    <col min="2" max="2" width="37.875" style="26" customWidth="1"/>
    <col min="3" max="3" width="12" style="19" customWidth="1"/>
    <col min="4" max="4" width="46.625" style="26" customWidth="1"/>
    <col min="5" max="5" width="10.75" style="19" customWidth="1"/>
    <col min="6" max="6" width="33.875" style="26" customWidth="1"/>
    <col min="7" max="7" width="14.75" style="2" customWidth="1"/>
    <col min="8" max="8" width="12.25" style="19" customWidth="1"/>
    <col min="9" max="9" width="12.25" style="75" customWidth="1"/>
    <col min="10" max="10" width="12.625" bestFit="1" customWidth="1"/>
  </cols>
  <sheetData>
    <row r="2" spans="1:9" ht="30" x14ac:dyDescent="0.25">
      <c r="B2" s="25" t="s">
        <v>13</v>
      </c>
      <c r="D2" s="26" t="s">
        <v>306</v>
      </c>
      <c r="E2" s="22"/>
    </row>
    <row r="3" spans="1:9" x14ac:dyDescent="0.25">
      <c r="B3" s="25" t="s">
        <v>15</v>
      </c>
      <c r="D3" s="29" t="s">
        <v>18</v>
      </c>
      <c r="E3" s="22"/>
    </row>
    <row r="5" spans="1:9" ht="57" x14ac:dyDescent="0.25">
      <c r="A5" s="3" t="s">
        <v>1</v>
      </c>
      <c r="B5" s="3" t="s">
        <v>12</v>
      </c>
      <c r="C5" s="3" t="s">
        <v>2</v>
      </c>
      <c r="D5" s="3" t="s">
        <v>4</v>
      </c>
      <c r="E5" s="3" t="s">
        <v>7</v>
      </c>
      <c r="F5" s="3" t="s">
        <v>3</v>
      </c>
      <c r="G5" s="3" t="s">
        <v>14</v>
      </c>
      <c r="H5" s="3" t="s">
        <v>17</v>
      </c>
      <c r="I5" s="74" t="s">
        <v>8</v>
      </c>
    </row>
    <row r="7" spans="1:9" s="43" customFormat="1" x14ac:dyDescent="0.25">
      <c r="A7" s="41" t="s">
        <v>0</v>
      </c>
      <c r="B7" s="86" t="s">
        <v>35</v>
      </c>
      <c r="C7" s="86"/>
      <c r="D7" s="86"/>
      <c r="E7" s="86"/>
      <c r="F7" s="86"/>
      <c r="G7" s="86"/>
      <c r="H7" s="41"/>
      <c r="I7" s="42">
        <f>I8+I31+I50+I66+I77</f>
        <v>34</v>
      </c>
    </row>
    <row r="8" spans="1:9" s="43" customFormat="1" ht="30" x14ac:dyDescent="0.25">
      <c r="A8" s="20">
        <v>1</v>
      </c>
      <c r="B8" s="28" t="s">
        <v>20</v>
      </c>
      <c r="C8" s="44"/>
      <c r="D8" s="45"/>
      <c r="E8" s="44"/>
      <c r="F8" s="45"/>
      <c r="G8" s="48"/>
      <c r="H8" s="20"/>
      <c r="I8" s="49">
        <f>SUM(I9:I30)</f>
        <v>6.9999999999999991</v>
      </c>
    </row>
    <row r="9" spans="1:9" s="43" customFormat="1" ht="30" x14ac:dyDescent="0.25">
      <c r="A9" s="20"/>
      <c r="B9" s="27"/>
      <c r="C9" s="20" t="s">
        <v>5</v>
      </c>
      <c r="D9" s="28" t="s">
        <v>36</v>
      </c>
      <c r="E9" s="5"/>
      <c r="F9" s="28" t="s">
        <v>77</v>
      </c>
      <c r="G9" s="4" t="s">
        <v>37</v>
      </c>
      <c r="H9" s="20">
        <v>1</v>
      </c>
      <c r="I9" s="76">
        <v>0.2</v>
      </c>
    </row>
    <row r="10" spans="1:9" s="43" customFormat="1" ht="90" x14ac:dyDescent="0.25">
      <c r="A10" s="20"/>
      <c r="B10" s="27"/>
      <c r="C10" s="20" t="s">
        <v>5</v>
      </c>
      <c r="D10" s="27" t="s">
        <v>25</v>
      </c>
      <c r="E10" s="20"/>
      <c r="F10" s="7" t="s">
        <v>131</v>
      </c>
      <c r="G10" s="50" t="s">
        <v>37</v>
      </c>
      <c r="H10" s="20">
        <v>1</v>
      </c>
      <c r="I10" s="76">
        <v>0.5</v>
      </c>
    </row>
    <row r="11" spans="1:9" s="43" customFormat="1" ht="90" x14ac:dyDescent="0.25">
      <c r="A11" s="20"/>
      <c r="B11" s="27"/>
      <c r="C11" s="20" t="s">
        <v>5</v>
      </c>
      <c r="D11" s="27" t="s">
        <v>26</v>
      </c>
      <c r="E11" s="20"/>
      <c r="F11" s="28" t="s">
        <v>132</v>
      </c>
      <c r="G11" s="51" t="s">
        <v>37</v>
      </c>
      <c r="H11" s="20">
        <v>1</v>
      </c>
      <c r="I11" s="76">
        <v>0.5</v>
      </c>
    </row>
    <row r="12" spans="1:9" s="43" customFormat="1" ht="30" x14ac:dyDescent="0.25">
      <c r="A12" s="20"/>
      <c r="B12" s="27"/>
      <c r="C12" s="20" t="s">
        <v>5</v>
      </c>
      <c r="D12" s="7" t="s">
        <v>45</v>
      </c>
      <c r="E12" s="5"/>
      <c r="F12" s="28" t="s">
        <v>130</v>
      </c>
      <c r="G12" s="4" t="s">
        <v>37</v>
      </c>
      <c r="H12" s="20">
        <v>2</v>
      </c>
      <c r="I12" s="77">
        <v>0.2</v>
      </c>
    </row>
    <row r="13" spans="1:9" s="43" customFormat="1" ht="30" x14ac:dyDescent="0.25">
      <c r="A13" s="20"/>
      <c r="B13" s="27"/>
      <c r="C13" s="20" t="s">
        <v>5</v>
      </c>
      <c r="D13" s="7" t="s">
        <v>46</v>
      </c>
      <c r="E13" s="20"/>
      <c r="F13" s="28" t="s">
        <v>130</v>
      </c>
      <c r="G13" s="4" t="s">
        <v>37</v>
      </c>
      <c r="H13" s="20">
        <v>2</v>
      </c>
      <c r="I13" s="78">
        <v>0.2</v>
      </c>
    </row>
    <row r="14" spans="1:9" s="43" customFormat="1" x14ac:dyDescent="0.25">
      <c r="A14" s="20"/>
      <c r="B14" s="27"/>
      <c r="C14" s="17" t="s">
        <v>5</v>
      </c>
      <c r="D14" s="30" t="s">
        <v>28</v>
      </c>
      <c r="E14" s="17"/>
      <c r="F14" s="30" t="s">
        <v>130</v>
      </c>
      <c r="G14" s="8" t="s">
        <v>37</v>
      </c>
      <c r="H14" s="17">
        <v>2</v>
      </c>
      <c r="I14" s="79">
        <v>0.3</v>
      </c>
    </row>
    <row r="15" spans="1:9" s="43" customFormat="1" ht="30" x14ac:dyDescent="0.25">
      <c r="A15" s="20"/>
      <c r="B15" s="27"/>
      <c r="C15" s="17"/>
      <c r="D15" s="30" t="s">
        <v>167</v>
      </c>
      <c r="E15" s="17"/>
      <c r="F15" s="30" t="s">
        <v>130</v>
      </c>
      <c r="G15" s="4" t="s">
        <v>37</v>
      </c>
      <c r="H15" s="17">
        <v>2</v>
      </c>
      <c r="I15" s="79">
        <v>0.2</v>
      </c>
    </row>
    <row r="16" spans="1:9" s="43" customFormat="1" ht="30" x14ac:dyDescent="0.25">
      <c r="A16" s="20"/>
      <c r="B16" s="27"/>
      <c r="C16" s="17"/>
      <c r="D16" s="30" t="s">
        <v>168</v>
      </c>
      <c r="E16" s="17"/>
      <c r="F16" s="28" t="s">
        <v>233</v>
      </c>
      <c r="G16" s="4"/>
      <c r="H16" s="17">
        <v>2</v>
      </c>
      <c r="I16" s="79">
        <v>0.5</v>
      </c>
    </row>
    <row r="17" spans="1:9" s="43" customFormat="1" x14ac:dyDescent="0.25">
      <c r="A17" s="20"/>
      <c r="B17" s="27"/>
      <c r="C17" s="20" t="s">
        <v>5</v>
      </c>
      <c r="D17" s="7" t="s">
        <v>139</v>
      </c>
      <c r="E17" s="20"/>
      <c r="F17" s="28" t="s">
        <v>130</v>
      </c>
      <c r="G17" s="4" t="s">
        <v>37</v>
      </c>
      <c r="H17" s="20">
        <v>2</v>
      </c>
      <c r="I17" s="78">
        <v>0.3</v>
      </c>
    </row>
    <row r="18" spans="1:9" s="43" customFormat="1" ht="30" x14ac:dyDescent="0.25">
      <c r="A18" s="20"/>
      <c r="B18" s="27"/>
      <c r="C18" s="52" t="s">
        <v>6</v>
      </c>
      <c r="D18" s="7" t="s">
        <v>38</v>
      </c>
      <c r="E18" s="20"/>
      <c r="F18" s="28"/>
      <c r="G18" s="53"/>
      <c r="H18" s="20">
        <v>1</v>
      </c>
      <c r="I18" s="80">
        <v>1.2</v>
      </c>
    </row>
    <row r="19" spans="1:9" s="43" customFormat="1" ht="45" x14ac:dyDescent="0.25">
      <c r="A19" s="20"/>
      <c r="B19" s="27"/>
      <c r="C19" s="20"/>
      <c r="D19" s="7"/>
      <c r="E19" s="20">
        <v>0</v>
      </c>
      <c r="F19" s="54" t="s">
        <v>39</v>
      </c>
      <c r="G19" s="46"/>
      <c r="H19" s="20"/>
      <c r="I19" s="76"/>
    </row>
    <row r="20" spans="1:9" s="43" customFormat="1" ht="30" x14ac:dyDescent="0.25">
      <c r="A20" s="20"/>
      <c r="B20" s="27"/>
      <c r="C20" s="20"/>
      <c r="D20" s="7"/>
      <c r="E20" s="20">
        <v>1</v>
      </c>
      <c r="F20" s="28" t="s">
        <v>133</v>
      </c>
      <c r="G20" s="46"/>
      <c r="H20" s="20"/>
      <c r="I20" s="76"/>
    </row>
    <row r="21" spans="1:9" s="43" customFormat="1" ht="30" x14ac:dyDescent="0.25">
      <c r="A21" s="20"/>
      <c r="B21" s="27"/>
      <c r="C21" s="20"/>
      <c r="D21" s="7"/>
      <c r="E21" s="20">
        <v>2</v>
      </c>
      <c r="F21" s="28" t="s">
        <v>40</v>
      </c>
      <c r="G21" s="46"/>
      <c r="H21" s="20"/>
      <c r="I21" s="76"/>
    </row>
    <row r="22" spans="1:9" s="43" customFormat="1" ht="30" x14ac:dyDescent="0.25">
      <c r="A22" s="20"/>
      <c r="B22" s="27"/>
      <c r="C22" s="20"/>
      <c r="D22" s="7"/>
      <c r="E22" s="20">
        <v>3</v>
      </c>
      <c r="F22" s="28" t="s">
        <v>41</v>
      </c>
      <c r="G22" s="46"/>
      <c r="H22" s="20"/>
      <c r="I22" s="76"/>
    </row>
    <row r="23" spans="1:9" s="43" customFormat="1" x14ac:dyDescent="0.25">
      <c r="A23" s="20"/>
      <c r="B23" s="27"/>
      <c r="C23" s="20" t="s">
        <v>5</v>
      </c>
      <c r="D23" s="7" t="s">
        <v>139</v>
      </c>
      <c r="E23" s="20"/>
      <c r="F23" s="28" t="s">
        <v>130</v>
      </c>
      <c r="G23" s="4" t="s">
        <v>37</v>
      </c>
      <c r="H23" s="20">
        <v>2</v>
      </c>
      <c r="I23" s="78">
        <v>0.3</v>
      </c>
    </row>
    <row r="24" spans="1:9" s="43" customFormat="1" ht="30" x14ac:dyDescent="0.25">
      <c r="A24" s="20"/>
      <c r="B24" s="27"/>
      <c r="C24" s="20" t="s">
        <v>5</v>
      </c>
      <c r="D24" s="7" t="s">
        <v>140</v>
      </c>
      <c r="E24" s="20"/>
      <c r="F24" s="28" t="s">
        <v>130</v>
      </c>
      <c r="G24" s="4" t="s">
        <v>37</v>
      </c>
      <c r="H24" s="20">
        <v>2</v>
      </c>
      <c r="I24" s="78">
        <v>0.2</v>
      </c>
    </row>
    <row r="25" spans="1:9" s="43" customFormat="1" x14ac:dyDescent="0.25">
      <c r="A25" s="20"/>
      <c r="B25" s="27"/>
      <c r="C25" s="20" t="s">
        <v>5</v>
      </c>
      <c r="D25" s="7" t="s">
        <v>44</v>
      </c>
      <c r="E25" s="20"/>
      <c r="F25" s="28" t="s">
        <v>130</v>
      </c>
      <c r="G25" s="4" t="s">
        <v>37</v>
      </c>
      <c r="H25" s="20">
        <v>2</v>
      </c>
      <c r="I25" s="78">
        <v>0.3</v>
      </c>
    </row>
    <row r="26" spans="1:9" s="43" customFormat="1" ht="30" x14ac:dyDescent="0.25">
      <c r="A26" s="20"/>
      <c r="B26" s="27"/>
      <c r="C26" s="20" t="s">
        <v>5</v>
      </c>
      <c r="D26" s="7" t="s">
        <v>138</v>
      </c>
      <c r="E26" s="20"/>
      <c r="F26" s="28" t="s">
        <v>130</v>
      </c>
      <c r="G26" s="4" t="s">
        <v>37</v>
      </c>
      <c r="H26" s="20">
        <v>2</v>
      </c>
      <c r="I26" s="78">
        <v>0.3</v>
      </c>
    </row>
    <row r="27" spans="1:9" s="43" customFormat="1" ht="30" x14ac:dyDescent="0.25">
      <c r="A27" s="20"/>
      <c r="B27" s="27"/>
      <c r="C27" s="20" t="s">
        <v>5</v>
      </c>
      <c r="D27" s="7" t="s">
        <v>272</v>
      </c>
      <c r="E27" s="20"/>
      <c r="F27" s="28" t="s">
        <v>130</v>
      </c>
      <c r="G27" s="4"/>
      <c r="H27" s="20">
        <v>2</v>
      </c>
      <c r="I27" s="78">
        <v>0.3</v>
      </c>
    </row>
    <row r="28" spans="1:9" s="43" customFormat="1" x14ac:dyDescent="0.25">
      <c r="A28" s="20"/>
      <c r="B28" s="27"/>
      <c r="C28" s="20" t="s">
        <v>5</v>
      </c>
      <c r="D28" s="7" t="s">
        <v>300</v>
      </c>
      <c r="E28" s="20"/>
      <c r="F28" s="28" t="s">
        <v>130</v>
      </c>
      <c r="G28" s="4"/>
      <c r="H28" s="20">
        <v>2</v>
      </c>
      <c r="I28" s="78">
        <v>0.3</v>
      </c>
    </row>
    <row r="29" spans="1:9" s="43" customFormat="1" x14ac:dyDescent="0.25">
      <c r="A29" s="20"/>
      <c r="B29" s="27"/>
      <c r="C29" s="20" t="s">
        <v>5</v>
      </c>
      <c r="D29" s="7" t="s">
        <v>273</v>
      </c>
      <c r="E29" s="20"/>
      <c r="F29" s="28" t="s">
        <v>130</v>
      </c>
      <c r="G29" s="4"/>
      <c r="H29" s="20">
        <v>2</v>
      </c>
      <c r="I29" s="78">
        <v>0.5</v>
      </c>
    </row>
    <row r="30" spans="1:9" s="43" customFormat="1" ht="90" x14ac:dyDescent="0.25">
      <c r="A30" s="20"/>
      <c r="B30" s="27"/>
      <c r="C30" s="20" t="s">
        <v>5</v>
      </c>
      <c r="D30" s="7" t="s">
        <v>78</v>
      </c>
      <c r="E30" s="20"/>
      <c r="F30" s="28" t="s">
        <v>134</v>
      </c>
      <c r="G30" s="4" t="s">
        <v>37</v>
      </c>
      <c r="H30" s="20">
        <v>1</v>
      </c>
      <c r="I30" s="78">
        <v>0.7</v>
      </c>
    </row>
    <row r="31" spans="1:9" s="43" customFormat="1" x14ac:dyDescent="0.25">
      <c r="A31" s="20">
        <v>2</v>
      </c>
      <c r="B31" s="55" t="s">
        <v>73</v>
      </c>
      <c r="C31" s="20"/>
      <c r="D31" s="7"/>
      <c r="E31" s="20"/>
      <c r="F31" s="28"/>
      <c r="G31" s="4"/>
      <c r="H31" s="20"/>
      <c r="I31" s="81">
        <f>SUM(I32:I49)</f>
        <v>5.9999999999999982</v>
      </c>
    </row>
    <row r="32" spans="1:9" s="43" customFormat="1" ht="30" x14ac:dyDescent="0.25">
      <c r="A32" s="20"/>
      <c r="B32" s="27"/>
      <c r="C32" s="20" t="s">
        <v>5</v>
      </c>
      <c r="D32" s="7" t="s">
        <v>112</v>
      </c>
      <c r="E32" s="20"/>
      <c r="F32" s="28" t="s">
        <v>130</v>
      </c>
      <c r="G32" s="4" t="s">
        <v>37</v>
      </c>
      <c r="H32" s="20">
        <v>3</v>
      </c>
      <c r="I32" s="78">
        <v>0.2</v>
      </c>
    </row>
    <row r="33" spans="1:9" s="43" customFormat="1" ht="30" x14ac:dyDescent="0.25">
      <c r="A33" s="20"/>
      <c r="B33" s="27"/>
      <c r="C33" s="20" t="s">
        <v>5</v>
      </c>
      <c r="D33" s="7" t="s">
        <v>113</v>
      </c>
      <c r="E33" s="20"/>
      <c r="F33" s="28" t="s">
        <v>130</v>
      </c>
      <c r="G33" s="4" t="s">
        <v>37</v>
      </c>
      <c r="H33" s="20">
        <v>3</v>
      </c>
      <c r="I33" s="78">
        <v>0.3</v>
      </c>
    </row>
    <row r="34" spans="1:9" s="43" customFormat="1" ht="30" x14ac:dyDescent="0.25">
      <c r="A34" s="20"/>
      <c r="B34" s="27"/>
      <c r="C34" s="20" t="s">
        <v>5</v>
      </c>
      <c r="D34" s="7" t="s">
        <v>253</v>
      </c>
      <c r="E34" s="20"/>
      <c r="F34" s="28"/>
      <c r="G34" s="4"/>
      <c r="H34" s="20"/>
      <c r="I34" s="78">
        <v>0.3</v>
      </c>
    </row>
    <row r="35" spans="1:9" s="43" customFormat="1" x14ac:dyDescent="0.25">
      <c r="A35" s="20"/>
      <c r="B35" s="27"/>
      <c r="C35" s="20" t="s">
        <v>5</v>
      </c>
      <c r="D35" s="7" t="s">
        <v>255</v>
      </c>
      <c r="E35" s="20"/>
      <c r="F35" s="28" t="s">
        <v>130</v>
      </c>
      <c r="G35" s="4" t="s">
        <v>37</v>
      </c>
      <c r="H35" s="20">
        <v>2</v>
      </c>
      <c r="I35" s="78">
        <v>0.35</v>
      </c>
    </row>
    <row r="36" spans="1:9" s="43" customFormat="1" x14ac:dyDescent="0.25">
      <c r="A36" s="20"/>
      <c r="B36" s="27"/>
      <c r="C36" s="20" t="s">
        <v>5</v>
      </c>
      <c r="D36" s="7" t="s">
        <v>247</v>
      </c>
      <c r="E36" s="20"/>
      <c r="F36" s="28" t="s">
        <v>130</v>
      </c>
      <c r="G36" s="4" t="s">
        <v>37</v>
      </c>
      <c r="H36" s="20">
        <v>2</v>
      </c>
      <c r="I36" s="78">
        <v>0.35</v>
      </c>
    </row>
    <row r="37" spans="1:9" s="43" customFormat="1" x14ac:dyDescent="0.25">
      <c r="A37" s="20"/>
      <c r="B37" s="27"/>
      <c r="C37" s="20" t="s">
        <v>5</v>
      </c>
      <c r="D37" s="7" t="s">
        <v>248</v>
      </c>
      <c r="E37" s="20"/>
      <c r="F37" s="28" t="s">
        <v>130</v>
      </c>
      <c r="G37" s="4" t="s">
        <v>37</v>
      </c>
      <c r="H37" s="20">
        <v>2</v>
      </c>
      <c r="I37" s="78">
        <v>0.35</v>
      </c>
    </row>
    <row r="38" spans="1:9" s="43" customFormat="1" x14ac:dyDescent="0.25">
      <c r="A38" s="20"/>
      <c r="B38" s="27"/>
      <c r="C38" s="20" t="s">
        <v>5</v>
      </c>
      <c r="D38" s="7" t="s">
        <v>249</v>
      </c>
      <c r="E38" s="20"/>
      <c r="F38" s="28" t="s">
        <v>130</v>
      </c>
      <c r="G38" s="4" t="s">
        <v>37</v>
      </c>
      <c r="H38" s="20">
        <v>2</v>
      </c>
      <c r="I38" s="78">
        <v>0.35</v>
      </c>
    </row>
    <row r="39" spans="1:9" s="43" customFormat="1" x14ac:dyDescent="0.25">
      <c r="A39" s="20"/>
      <c r="B39" s="27"/>
      <c r="C39" s="20" t="s">
        <v>5</v>
      </c>
      <c r="D39" s="7" t="s">
        <v>250</v>
      </c>
      <c r="E39" s="20"/>
      <c r="F39" s="28" t="s">
        <v>130</v>
      </c>
      <c r="G39" s="4" t="s">
        <v>37</v>
      </c>
      <c r="H39" s="20">
        <v>2</v>
      </c>
      <c r="I39" s="78">
        <v>0.35</v>
      </c>
    </row>
    <row r="40" spans="1:9" s="43" customFormat="1" x14ac:dyDescent="0.25">
      <c r="A40" s="20"/>
      <c r="B40" s="27"/>
      <c r="C40" s="20" t="s">
        <v>5</v>
      </c>
      <c r="D40" s="7" t="s">
        <v>251</v>
      </c>
      <c r="E40" s="20"/>
      <c r="F40" s="28" t="s">
        <v>130</v>
      </c>
      <c r="G40" s="4" t="s">
        <v>37</v>
      </c>
      <c r="H40" s="20">
        <v>2</v>
      </c>
      <c r="I40" s="78">
        <v>0.35</v>
      </c>
    </row>
    <row r="41" spans="1:9" s="43" customFormat="1" x14ac:dyDescent="0.25">
      <c r="A41" s="20"/>
      <c r="B41" s="27"/>
      <c r="C41" s="20" t="s">
        <v>5</v>
      </c>
      <c r="D41" s="7" t="s">
        <v>252</v>
      </c>
      <c r="E41" s="20"/>
      <c r="F41" s="28" t="s">
        <v>130</v>
      </c>
      <c r="G41" s="4" t="s">
        <v>37</v>
      </c>
      <c r="H41" s="20">
        <v>2</v>
      </c>
      <c r="I41" s="78">
        <v>0.35</v>
      </c>
    </row>
    <row r="42" spans="1:9" s="43" customFormat="1" ht="30" x14ac:dyDescent="0.25">
      <c r="A42" s="20"/>
      <c r="B42" s="27"/>
      <c r="C42" s="20" t="s">
        <v>5</v>
      </c>
      <c r="D42" s="7" t="s">
        <v>254</v>
      </c>
      <c r="E42" s="20"/>
      <c r="F42" s="28"/>
      <c r="G42" s="4"/>
      <c r="H42" s="20"/>
      <c r="I42" s="78">
        <v>0.3</v>
      </c>
    </row>
    <row r="43" spans="1:9" s="43" customFormat="1" x14ac:dyDescent="0.25">
      <c r="A43" s="20"/>
      <c r="B43" s="27"/>
      <c r="C43" s="20" t="s">
        <v>5</v>
      </c>
      <c r="D43" s="7" t="s">
        <v>246</v>
      </c>
      <c r="E43" s="20"/>
      <c r="F43" s="28" t="s">
        <v>130</v>
      </c>
      <c r="G43" s="4" t="s">
        <v>37</v>
      </c>
      <c r="H43" s="20">
        <v>2</v>
      </c>
      <c r="I43" s="78">
        <v>0.35</v>
      </c>
    </row>
    <row r="44" spans="1:9" s="43" customFormat="1" x14ac:dyDescent="0.25">
      <c r="A44" s="20"/>
      <c r="B44" s="27"/>
      <c r="C44" s="20" t="s">
        <v>5</v>
      </c>
      <c r="D44" s="7" t="s">
        <v>247</v>
      </c>
      <c r="E44" s="20"/>
      <c r="F44" s="28" t="s">
        <v>130</v>
      </c>
      <c r="G44" s="4" t="s">
        <v>37</v>
      </c>
      <c r="H44" s="20">
        <v>2</v>
      </c>
      <c r="I44" s="78">
        <v>0.35</v>
      </c>
    </row>
    <row r="45" spans="1:9" s="43" customFormat="1" x14ac:dyDescent="0.25">
      <c r="A45" s="20"/>
      <c r="B45" s="27"/>
      <c r="C45" s="20" t="s">
        <v>5</v>
      </c>
      <c r="D45" s="7" t="s">
        <v>248</v>
      </c>
      <c r="E45" s="20"/>
      <c r="F45" s="28" t="s">
        <v>130</v>
      </c>
      <c r="G45" s="4" t="s">
        <v>37</v>
      </c>
      <c r="H45" s="20">
        <v>2</v>
      </c>
      <c r="I45" s="78">
        <v>0.35</v>
      </c>
    </row>
    <row r="46" spans="1:9" s="43" customFormat="1" x14ac:dyDescent="0.25">
      <c r="A46" s="20"/>
      <c r="B46" s="27"/>
      <c r="C46" s="20" t="s">
        <v>5</v>
      </c>
      <c r="D46" s="7" t="s">
        <v>249</v>
      </c>
      <c r="E46" s="20"/>
      <c r="F46" s="28" t="s">
        <v>130</v>
      </c>
      <c r="G46" s="4" t="s">
        <v>37</v>
      </c>
      <c r="H46" s="20">
        <v>2</v>
      </c>
      <c r="I46" s="78">
        <v>0.35</v>
      </c>
    </row>
    <row r="47" spans="1:9" s="43" customFormat="1" x14ac:dyDescent="0.25">
      <c r="A47" s="20"/>
      <c r="B47" s="27"/>
      <c r="C47" s="20" t="s">
        <v>5</v>
      </c>
      <c r="D47" s="7" t="s">
        <v>250</v>
      </c>
      <c r="E47" s="20"/>
      <c r="F47" s="28" t="s">
        <v>130</v>
      </c>
      <c r="G47" s="4" t="s">
        <v>37</v>
      </c>
      <c r="H47" s="20">
        <v>2</v>
      </c>
      <c r="I47" s="78">
        <v>0.35</v>
      </c>
    </row>
    <row r="48" spans="1:9" s="43" customFormat="1" x14ac:dyDescent="0.25">
      <c r="A48" s="20"/>
      <c r="B48" s="27"/>
      <c r="C48" s="20" t="s">
        <v>5</v>
      </c>
      <c r="D48" s="7" t="s">
        <v>251</v>
      </c>
      <c r="E48" s="20"/>
      <c r="F48" s="28" t="s">
        <v>130</v>
      </c>
      <c r="G48" s="4" t="s">
        <v>37</v>
      </c>
      <c r="H48" s="20">
        <v>2</v>
      </c>
      <c r="I48" s="78">
        <v>0.35</v>
      </c>
    </row>
    <row r="49" spans="1:9" s="43" customFormat="1" x14ac:dyDescent="0.25">
      <c r="A49" s="20"/>
      <c r="B49" s="27"/>
      <c r="C49" s="20" t="s">
        <v>5</v>
      </c>
      <c r="D49" s="7" t="s">
        <v>252</v>
      </c>
      <c r="E49" s="20"/>
      <c r="F49" s="28" t="s">
        <v>130</v>
      </c>
      <c r="G49" s="4" t="s">
        <v>37</v>
      </c>
      <c r="H49" s="20">
        <v>2</v>
      </c>
      <c r="I49" s="78">
        <v>0.35</v>
      </c>
    </row>
    <row r="50" spans="1:9" s="43" customFormat="1" x14ac:dyDescent="0.25">
      <c r="A50" s="20">
        <v>3</v>
      </c>
      <c r="B50" s="28" t="s">
        <v>21</v>
      </c>
      <c r="C50" s="20"/>
      <c r="D50" s="7"/>
      <c r="E50" s="20"/>
      <c r="F50" s="28"/>
      <c r="G50" s="4"/>
      <c r="H50" s="20"/>
      <c r="I50" s="81">
        <f>SUM(I51:I65)</f>
        <v>9</v>
      </c>
    </row>
    <row r="51" spans="1:9" s="43" customFormat="1" x14ac:dyDescent="0.25">
      <c r="A51" s="20"/>
      <c r="B51" s="27"/>
      <c r="C51" s="20" t="s">
        <v>6</v>
      </c>
      <c r="D51" s="7" t="s">
        <v>42</v>
      </c>
      <c r="E51" s="20"/>
      <c r="F51" s="28"/>
      <c r="G51" s="46"/>
      <c r="H51" s="20">
        <v>1</v>
      </c>
      <c r="I51" s="76">
        <v>2</v>
      </c>
    </row>
    <row r="52" spans="1:9" s="43" customFormat="1" x14ac:dyDescent="0.25">
      <c r="A52" s="20"/>
      <c r="B52" s="27"/>
      <c r="C52" s="20"/>
      <c r="D52" s="7"/>
      <c r="E52" s="20">
        <v>0</v>
      </c>
      <c r="F52" s="28" t="s">
        <v>43</v>
      </c>
      <c r="G52" s="46"/>
      <c r="H52" s="20"/>
      <c r="I52" s="76"/>
    </row>
    <row r="53" spans="1:9" s="43" customFormat="1" ht="30" x14ac:dyDescent="0.25">
      <c r="A53" s="20"/>
      <c r="B53" s="27"/>
      <c r="C53" s="20"/>
      <c r="D53" s="7"/>
      <c r="E53" s="20">
        <v>1</v>
      </c>
      <c r="F53" s="28" t="s">
        <v>135</v>
      </c>
      <c r="G53" s="46"/>
      <c r="H53" s="20"/>
      <c r="I53" s="76"/>
    </row>
    <row r="54" spans="1:9" s="43" customFormat="1" ht="30" x14ac:dyDescent="0.25">
      <c r="A54" s="20"/>
      <c r="B54" s="27"/>
      <c r="C54" s="20"/>
      <c r="D54" s="7"/>
      <c r="E54" s="20">
        <v>2</v>
      </c>
      <c r="F54" s="28" t="s">
        <v>136</v>
      </c>
      <c r="G54" s="46"/>
      <c r="H54" s="20"/>
      <c r="I54" s="76"/>
    </row>
    <row r="55" spans="1:9" s="43" customFormat="1" ht="30" x14ac:dyDescent="0.25">
      <c r="A55" s="20"/>
      <c r="B55" s="27"/>
      <c r="C55" s="20"/>
      <c r="D55" s="7"/>
      <c r="E55" s="20">
        <v>3</v>
      </c>
      <c r="F55" s="28" t="s">
        <v>137</v>
      </c>
      <c r="G55" s="46"/>
      <c r="H55" s="20"/>
      <c r="I55" s="76"/>
    </row>
    <row r="56" spans="1:9" s="43" customFormat="1" ht="30" x14ac:dyDescent="0.25">
      <c r="A56" s="20"/>
      <c r="B56" s="27"/>
      <c r="C56" s="20" t="s">
        <v>5</v>
      </c>
      <c r="D56" s="7" t="s">
        <v>256</v>
      </c>
      <c r="E56" s="20"/>
      <c r="F56" s="28" t="s">
        <v>233</v>
      </c>
      <c r="G56" s="4"/>
      <c r="H56" s="20">
        <v>3</v>
      </c>
      <c r="I56" s="78">
        <v>1</v>
      </c>
    </row>
    <row r="57" spans="1:9" s="43" customFormat="1" ht="30" x14ac:dyDescent="0.25">
      <c r="A57" s="20"/>
      <c r="B57" s="27"/>
      <c r="C57" s="20" t="s">
        <v>5</v>
      </c>
      <c r="D57" s="7" t="s">
        <v>257</v>
      </c>
      <c r="E57" s="20"/>
      <c r="F57" s="28" t="s">
        <v>233</v>
      </c>
      <c r="G57" s="4"/>
      <c r="H57" s="20">
        <v>3</v>
      </c>
      <c r="I57" s="78">
        <v>1</v>
      </c>
    </row>
    <row r="58" spans="1:9" s="43" customFormat="1" ht="30" x14ac:dyDescent="0.25">
      <c r="A58" s="20"/>
      <c r="B58" s="27"/>
      <c r="C58" s="20" t="s">
        <v>5</v>
      </c>
      <c r="D58" s="7" t="s">
        <v>258</v>
      </c>
      <c r="E58" s="20"/>
      <c r="F58" s="28" t="s">
        <v>233</v>
      </c>
      <c r="G58" s="4"/>
      <c r="H58" s="20">
        <v>3</v>
      </c>
      <c r="I58" s="78">
        <v>1</v>
      </c>
    </row>
    <row r="59" spans="1:9" s="43" customFormat="1" ht="30" x14ac:dyDescent="0.25">
      <c r="A59" s="20"/>
      <c r="B59" s="27"/>
      <c r="C59" s="20" t="s">
        <v>5</v>
      </c>
      <c r="D59" s="7" t="s">
        <v>259</v>
      </c>
      <c r="E59" s="20"/>
      <c r="F59" s="28" t="s">
        <v>233</v>
      </c>
      <c r="G59" s="4"/>
      <c r="H59" s="20">
        <v>3</v>
      </c>
      <c r="I59" s="78">
        <v>1</v>
      </c>
    </row>
    <row r="60" spans="1:9" s="43" customFormat="1" ht="45" x14ac:dyDescent="0.25">
      <c r="A60" s="20"/>
      <c r="B60" s="27"/>
      <c r="C60" s="20" t="s">
        <v>5</v>
      </c>
      <c r="D60" s="7" t="s">
        <v>141</v>
      </c>
      <c r="E60" s="20"/>
      <c r="F60" s="28" t="s">
        <v>130</v>
      </c>
      <c r="G60" s="4" t="s">
        <v>37</v>
      </c>
      <c r="H60" s="20">
        <v>3</v>
      </c>
      <c r="I60" s="78">
        <v>0.5</v>
      </c>
    </row>
    <row r="61" spans="1:9" s="43" customFormat="1" ht="45" x14ac:dyDescent="0.25">
      <c r="A61" s="20"/>
      <c r="B61" s="27"/>
      <c r="C61" s="20" t="s">
        <v>5</v>
      </c>
      <c r="D61" s="7" t="s">
        <v>260</v>
      </c>
      <c r="E61" s="20"/>
      <c r="F61" s="28" t="s">
        <v>130</v>
      </c>
      <c r="G61" s="4" t="s">
        <v>37</v>
      </c>
      <c r="H61" s="20">
        <v>3</v>
      </c>
      <c r="I61" s="78">
        <v>0.5</v>
      </c>
    </row>
    <row r="62" spans="1:9" s="43" customFormat="1" ht="30" x14ac:dyDescent="0.25">
      <c r="A62" s="20"/>
      <c r="B62" s="27"/>
      <c r="C62" s="20" t="s">
        <v>5</v>
      </c>
      <c r="D62" s="7" t="s">
        <v>48</v>
      </c>
      <c r="E62" s="20"/>
      <c r="F62" s="28" t="s">
        <v>130</v>
      </c>
      <c r="G62" s="4" t="s">
        <v>37</v>
      </c>
      <c r="H62" s="20">
        <v>3</v>
      </c>
      <c r="I62" s="78">
        <v>0.2</v>
      </c>
    </row>
    <row r="63" spans="1:9" s="43" customFormat="1" ht="30" x14ac:dyDescent="0.25">
      <c r="A63" s="20"/>
      <c r="B63" s="27"/>
      <c r="C63" s="20" t="s">
        <v>5</v>
      </c>
      <c r="D63" s="7" t="s">
        <v>302</v>
      </c>
      <c r="E63" s="20"/>
      <c r="F63" s="28" t="s">
        <v>130</v>
      </c>
      <c r="G63" s="4" t="s">
        <v>37</v>
      </c>
      <c r="H63" s="20">
        <v>3</v>
      </c>
      <c r="I63" s="78">
        <v>0.4</v>
      </c>
    </row>
    <row r="64" spans="1:9" s="43" customFormat="1" ht="30" x14ac:dyDescent="0.25">
      <c r="A64" s="20"/>
      <c r="B64" s="27"/>
      <c r="C64" s="20" t="s">
        <v>5</v>
      </c>
      <c r="D64" s="7" t="s">
        <v>301</v>
      </c>
      <c r="E64" s="20"/>
      <c r="F64" s="28" t="s">
        <v>130</v>
      </c>
      <c r="G64" s="4" t="s">
        <v>37</v>
      </c>
      <c r="H64" s="20">
        <v>3</v>
      </c>
      <c r="I64" s="78">
        <v>0.4</v>
      </c>
    </row>
    <row r="65" spans="1:9" s="43" customFormat="1" ht="30" x14ac:dyDescent="0.25">
      <c r="A65" s="20"/>
      <c r="B65" s="27"/>
      <c r="C65" s="20" t="s">
        <v>5</v>
      </c>
      <c r="D65" s="7" t="s">
        <v>264</v>
      </c>
      <c r="E65" s="20"/>
      <c r="F65" s="28" t="s">
        <v>261</v>
      </c>
      <c r="G65" s="4"/>
      <c r="H65" s="20">
        <v>3</v>
      </c>
      <c r="I65" s="78">
        <v>1</v>
      </c>
    </row>
    <row r="66" spans="1:9" s="43" customFormat="1" x14ac:dyDescent="0.25">
      <c r="A66" s="20">
        <v>4</v>
      </c>
      <c r="B66" s="28" t="s">
        <v>22</v>
      </c>
      <c r="C66" s="20"/>
      <c r="D66" s="7"/>
      <c r="E66" s="20"/>
      <c r="F66" s="28"/>
      <c r="G66" s="4"/>
      <c r="H66" s="20"/>
      <c r="I66" s="81">
        <f>SUM(I67:I76)</f>
        <v>7</v>
      </c>
    </row>
    <row r="67" spans="1:9" s="43" customFormat="1" ht="30" x14ac:dyDescent="0.25">
      <c r="A67" s="20"/>
      <c r="B67" s="28"/>
      <c r="C67" s="20" t="s">
        <v>5</v>
      </c>
      <c r="D67" s="7" t="s">
        <v>49</v>
      </c>
      <c r="E67" s="20"/>
      <c r="F67" s="28" t="s">
        <v>130</v>
      </c>
      <c r="G67" s="4" t="s">
        <v>37</v>
      </c>
      <c r="H67" s="20">
        <v>4</v>
      </c>
      <c r="I67" s="78">
        <v>0.2</v>
      </c>
    </row>
    <row r="68" spans="1:9" s="43" customFormat="1" ht="30" x14ac:dyDescent="0.25">
      <c r="A68" s="20"/>
      <c r="B68" s="28"/>
      <c r="C68" s="20" t="s">
        <v>5</v>
      </c>
      <c r="D68" s="7" t="s">
        <v>50</v>
      </c>
      <c r="E68" s="20"/>
      <c r="F68" s="28" t="s">
        <v>130</v>
      </c>
      <c r="G68" s="4" t="s">
        <v>37</v>
      </c>
      <c r="H68" s="20">
        <v>4</v>
      </c>
      <c r="I68" s="78">
        <v>0.2</v>
      </c>
    </row>
    <row r="69" spans="1:9" s="43" customFormat="1" ht="30" x14ac:dyDescent="0.25">
      <c r="A69" s="20"/>
      <c r="B69" s="28"/>
      <c r="C69" s="20" t="s">
        <v>5</v>
      </c>
      <c r="D69" s="28" t="s">
        <v>238</v>
      </c>
      <c r="E69" s="20"/>
      <c r="F69" s="28" t="s">
        <v>130</v>
      </c>
      <c r="G69" s="4" t="s">
        <v>37</v>
      </c>
      <c r="H69" s="20">
        <v>4</v>
      </c>
      <c r="I69" s="77">
        <v>1.1000000000000001</v>
      </c>
    </row>
    <row r="70" spans="1:9" s="43" customFormat="1" ht="90" x14ac:dyDescent="0.25">
      <c r="A70" s="20"/>
      <c r="B70" s="28"/>
      <c r="C70" s="20" t="s">
        <v>5</v>
      </c>
      <c r="D70" s="7" t="s">
        <v>271</v>
      </c>
      <c r="E70" s="20"/>
      <c r="F70" s="39" t="s">
        <v>237</v>
      </c>
      <c r="G70" s="4" t="s">
        <v>37</v>
      </c>
      <c r="H70" s="20">
        <v>4</v>
      </c>
      <c r="I70" s="77">
        <v>1.5</v>
      </c>
    </row>
    <row r="71" spans="1:9" s="43" customFormat="1" ht="75" x14ac:dyDescent="0.25">
      <c r="A71" s="20"/>
      <c r="B71" s="28"/>
      <c r="C71" s="20" t="s">
        <v>5</v>
      </c>
      <c r="D71" s="28" t="s">
        <v>268</v>
      </c>
      <c r="E71" s="20"/>
      <c r="F71" s="39" t="s">
        <v>237</v>
      </c>
      <c r="G71" s="4" t="s">
        <v>37</v>
      </c>
      <c r="H71" s="20">
        <v>4</v>
      </c>
      <c r="I71" s="77">
        <v>1</v>
      </c>
    </row>
    <row r="72" spans="1:9" s="43" customFormat="1" ht="75" x14ac:dyDescent="0.25">
      <c r="A72" s="20"/>
      <c r="B72" s="28"/>
      <c r="C72" s="20" t="s">
        <v>5</v>
      </c>
      <c r="D72" s="28" t="s">
        <v>269</v>
      </c>
      <c r="E72" s="20"/>
      <c r="F72" s="39" t="s">
        <v>237</v>
      </c>
      <c r="G72" s="4" t="s">
        <v>37</v>
      </c>
      <c r="H72" s="20">
        <v>4</v>
      </c>
      <c r="I72" s="77">
        <v>1</v>
      </c>
    </row>
    <row r="73" spans="1:9" s="43" customFormat="1" x14ac:dyDescent="0.25">
      <c r="A73" s="20"/>
      <c r="B73" s="27"/>
      <c r="C73" s="20" t="s">
        <v>6</v>
      </c>
      <c r="D73" s="7" t="s">
        <v>262</v>
      </c>
      <c r="E73" s="20"/>
      <c r="F73" s="28"/>
      <c r="G73" s="4"/>
      <c r="H73" s="20"/>
      <c r="I73" s="78">
        <v>2</v>
      </c>
    </row>
    <row r="74" spans="1:9" s="43" customFormat="1" ht="75" x14ac:dyDescent="0.25">
      <c r="A74" s="20"/>
      <c r="B74" s="27"/>
      <c r="C74" s="20">
        <v>1</v>
      </c>
      <c r="D74" s="7"/>
      <c r="E74" s="20"/>
      <c r="F74" s="28" t="s">
        <v>263</v>
      </c>
      <c r="G74" s="4"/>
      <c r="H74" s="20"/>
      <c r="I74" s="78"/>
    </row>
    <row r="75" spans="1:9" s="43" customFormat="1" ht="120" x14ac:dyDescent="0.25">
      <c r="A75" s="20"/>
      <c r="B75" s="27"/>
      <c r="C75" s="20">
        <v>2</v>
      </c>
      <c r="D75" s="7"/>
      <c r="E75" s="20"/>
      <c r="F75" s="28" t="s">
        <v>303</v>
      </c>
      <c r="G75" s="4"/>
      <c r="H75" s="20"/>
      <c r="I75" s="78"/>
    </row>
    <row r="76" spans="1:9" s="43" customFormat="1" ht="135" x14ac:dyDescent="0.25">
      <c r="A76" s="20"/>
      <c r="B76" s="27"/>
      <c r="C76" s="20">
        <v>3</v>
      </c>
      <c r="D76" s="7"/>
      <c r="E76" s="20"/>
      <c r="F76" s="28" t="s">
        <v>265</v>
      </c>
      <c r="G76" s="4"/>
      <c r="H76" s="20"/>
      <c r="I76" s="78"/>
    </row>
    <row r="77" spans="1:9" s="43" customFormat="1" x14ac:dyDescent="0.25">
      <c r="A77" s="20">
        <v>5</v>
      </c>
      <c r="B77" s="55" t="s">
        <v>245</v>
      </c>
      <c r="C77" s="20"/>
      <c r="D77" s="7"/>
      <c r="E77" s="20"/>
      <c r="F77" s="28"/>
      <c r="G77" s="4"/>
      <c r="H77" s="20"/>
      <c r="I77" s="78">
        <f>SUM(I78:I83)</f>
        <v>5</v>
      </c>
    </row>
    <row r="78" spans="1:9" s="43" customFormat="1" ht="45" x14ac:dyDescent="0.25">
      <c r="A78" s="20"/>
      <c r="B78" s="27"/>
      <c r="C78" s="56" t="s">
        <v>5</v>
      </c>
      <c r="D78" s="57" t="s">
        <v>267</v>
      </c>
      <c r="E78" s="38"/>
      <c r="F78" s="39" t="s">
        <v>234</v>
      </c>
      <c r="G78" s="40" t="s">
        <v>37</v>
      </c>
      <c r="H78" s="58">
        <v>4</v>
      </c>
      <c r="I78" s="82">
        <v>1</v>
      </c>
    </row>
    <row r="79" spans="1:9" s="43" customFormat="1" ht="30" x14ac:dyDescent="0.25">
      <c r="A79" s="20"/>
      <c r="B79" s="27"/>
      <c r="C79" s="56"/>
      <c r="D79" s="57" t="s">
        <v>270</v>
      </c>
      <c r="E79" s="38"/>
      <c r="F79" s="28" t="s">
        <v>130</v>
      </c>
      <c r="G79" s="4" t="s">
        <v>37</v>
      </c>
      <c r="H79" s="20">
        <v>5</v>
      </c>
      <c r="I79" s="77">
        <v>1</v>
      </c>
    </row>
    <row r="80" spans="1:9" s="43" customFormat="1" ht="30" x14ac:dyDescent="0.25">
      <c r="A80" s="20"/>
      <c r="B80" s="27"/>
      <c r="C80" s="20" t="s">
        <v>5</v>
      </c>
      <c r="D80" s="28" t="s">
        <v>266</v>
      </c>
      <c r="E80" s="20"/>
      <c r="F80" s="28" t="s">
        <v>130</v>
      </c>
      <c r="G80" s="4" t="s">
        <v>37</v>
      </c>
      <c r="H80" s="20">
        <v>5</v>
      </c>
      <c r="I80" s="77">
        <v>0.5</v>
      </c>
    </row>
    <row r="81" spans="1:9" s="43" customFormat="1" ht="30" x14ac:dyDescent="0.25">
      <c r="A81" s="20"/>
      <c r="B81" s="27"/>
      <c r="C81" s="20" t="s">
        <v>5</v>
      </c>
      <c r="D81" s="28" t="s">
        <v>304</v>
      </c>
      <c r="E81" s="20"/>
      <c r="F81" s="28" t="s">
        <v>130</v>
      </c>
      <c r="G81" s="4" t="s">
        <v>37</v>
      </c>
      <c r="H81" s="20">
        <v>5</v>
      </c>
      <c r="I81" s="77">
        <v>0.5</v>
      </c>
    </row>
    <row r="82" spans="1:9" s="43" customFormat="1" ht="45" x14ac:dyDescent="0.25">
      <c r="A82" s="20"/>
      <c r="B82" s="27"/>
      <c r="C82" s="20" t="s">
        <v>5</v>
      </c>
      <c r="D82" s="7" t="s">
        <v>236</v>
      </c>
      <c r="E82" s="20"/>
      <c r="F82" s="28" t="s">
        <v>130</v>
      </c>
      <c r="G82" s="4" t="s">
        <v>37</v>
      </c>
      <c r="H82" s="20">
        <v>5</v>
      </c>
      <c r="I82" s="77">
        <v>1</v>
      </c>
    </row>
    <row r="83" spans="1:9" s="43" customFormat="1" ht="45" x14ac:dyDescent="0.25">
      <c r="A83" s="20"/>
      <c r="B83" s="27"/>
      <c r="C83" s="20" t="s">
        <v>5</v>
      </c>
      <c r="D83" s="7" t="s">
        <v>235</v>
      </c>
      <c r="E83" s="20"/>
      <c r="F83" s="28" t="s">
        <v>130</v>
      </c>
      <c r="G83" s="4" t="s">
        <v>37</v>
      </c>
      <c r="H83" s="20">
        <v>5</v>
      </c>
      <c r="I83" s="77">
        <v>1</v>
      </c>
    </row>
    <row r="84" spans="1:9" s="43" customFormat="1" ht="7.5" customHeight="1" x14ac:dyDescent="0.25">
      <c r="A84" s="59"/>
      <c r="B84" s="54"/>
      <c r="C84" s="59"/>
      <c r="D84" s="54"/>
      <c r="E84" s="59"/>
      <c r="F84" s="54"/>
      <c r="G84" s="60"/>
      <c r="H84" s="59"/>
      <c r="I84" s="83"/>
    </row>
    <row r="85" spans="1:9" s="43" customFormat="1" ht="30" customHeight="1" x14ac:dyDescent="0.25">
      <c r="A85" s="41" t="s">
        <v>9</v>
      </c>
      <c r="B85" s="86" t="s">
        <v>164</v>
      </c>
      <c r="C85" s="86"/>
      <c r="D85" s="86"/>
      <c r="E85" s="86"/>
      <c r="F85" s="86"/>
      <c r="G85" s="86"/>
      <c r="H85" s="41"/>
      <c r="I85" s="42">
        <f>I86+I101+I125+I141+I145</f>
        <v>25</v>
      </c>
    </row>
    <row r="86" spans="1:9" s="43" customFormat="1" ht="30" x14ac:dyDescent="0.25">
      <c r="A86" s="20">
        <v>1</v>
      </c>
      <c r="B86" s="30" t="s">
        <v>145</v>
      </c>
      <c r="C86" s="44"/>
      <c r="D86" s="45"/>
      <c r="E86" s="44"/>
      <c r="F86" s="45"/>
      <c r="G86" s="48"/>
      <c r="H86" s="20"/>
      <c r="I86" s="76">
        <f>SUM(I87:I100)</f>
        <v>2</v>
      </c>
    </row>
    <row r="87" spans="1:9" s="43" customFormat="1" ht="30" x14ac:dyDescent="0.25">
      <c r="A87" s="20"/>
      <c r="B87" s="27"/>
      <c r="C87" s="20" t="s">
        <v>5</v>
      </c>
      <c r="D87" s="30" t="s">
        <v>146</v>
      </c>
      <c r="E87" s="16"/>
      <c r="F87" s="30" t="s">
        <v>130</v>
      </c>
      <c r="G87" s="8" t="s">
        <v>37</v>
      </c>
      <c r="H87" s="16">
        <v>1</v>
      </c>
      <c r="I87" s="79">
        <v>0.12</v>
      </c>
    </row>
    <row r="88" spans="1:9" s="43" customFormat="1" x14ac:dyDescent="0.25">
      <c r="A88" s="20"/>
      <c r="B88" s="27"/>
      <c r="C88" s="20" t="s">
        <v>5</v>
      </c>
      <c r="D88" s="13" t="s">
        <v>142</v>
      </c>
      <c r="E88" s="10"/>
      <c r="F88" s="30" t="s">
        <v>130</v>
      </c>
      <c r="G88" s="8" t="s">
        <v>37</v>
      </c>
      <c r="H88" s="10">
        <v>1</v>
      </c>
      <c r="I88" s="79">
        <v>0.12</v>
      </c>
    </row>
    <row r="89" spans="1:9" s="43" customFormat="1" ht="30" x14ac:dyDescent="0.25">
      <c r="A89" s="20"/>
      <c r="B89" s="27"/>
      <c r="C89" s="20" t="s">
        <v>5</v>
      </c>
      <c r="D89" s="13" t="s">
        <v>143</v>
      </c>
      <c r="E89" s="10"/>
      <c r="F89" s="30" t="s">
        <v>130</v>
      </c>
      <c r="G89" s="8" t="s">
        <v>37</v>
      </c>
      <c r="H89" s="10">
        <v>1</v>
      </c>
      <c r="I89" s="79">
        <v>0.12</v>
      </c>
    </row>
    <row r="90" spans="1:9" s="43" customFormat="1" ht="60" x14ac:dyDescent="0.25">
      <c r="A90" s="20"/>
      <c r="B90" s="27"/>
      <c r="C90" s="20" t="s">
        <v>5</v>
      </c>
      <c r="D90" s="13" t="s">
        <v>144</v>
      </c>
      <c r="E90" s="10"/>
      <c r="F90" s="13" t="s">
        <v>147</v>
      </c>
      <c r="G90" s="9" t="s">
        <v>37</v>
      </c>
      <c r="H90" s="10">
        <v>1</v>
      </c>
      <c r="I90" s="79">
        <v>0.24</v>
      </c>
    </row>
    <row r="91" spans="1:9" s="43" customFormat="1" ht="30" x14ac:dyDescent="0.25">
      <c r="A91" s="20"/>
      <c r="B91" s="27"/>
      <c r="C91" s="20" t="s">
        <v>6</v>
      </c>
      <c r="D91" s="13" t="s">
        <v>51</v>
      </c>
      <c r="E91" s="10"/>
      <c r="F91" s="13"/>
      <c r="G91" s="9"/>
      <c r="H91" s="10">
        <v>1</v>
      </c>
      <c r="I91" s="79">
        <v>0.68</v>
      </c>
    </row>
    <row r="92" spans="1:9" s="43" customFormat="1" ht="45" x14ac:dyDescent="0.25">
      <c r="A92" s="20"/>
      <c r="B92" s="27"/>
      <c r="C92" s="20"/>
      <c r="D92" s="13"/>
      <c r="E92" s="6">
        <v>0</v>
      </c>
      <c r="F92" s="14" t="s">
        <v>148</v>
      </c>
      <c r="G92" s="9"/>
      <c r="H92" s="10"/>
      <c r="I92" s="79"/>
    </row>
    <row r="93" spans="1:9" s="43" customFormat="1" ht="45" x14ac:dyDescent="0.25">
      <c r="A93" s="20"/>
      <c r="B93" s="27"/>
      <c r="C93" s="20"/>
      <c r="D93" s="13"/>
      <c r="E93" s="10">
        <v>1</v>
      </c>
      <c r="F93" s="15" t="s">
        <v>52</v>
      </c>
      <c r="G93" s="9"/>
      <c r="H93" s="10"/>
      <c r="I93" s="79"/>
    </row>
    <row r="94" spans="1:9" s="43" customFormat="1" ht="60" x14ac:dyDescent="0.25">
      <c r="A94" s="20"/>
      <c r="B94" s="27"/>
      <c r="C94" s="20"/>
      <c r="D94" s="13"/>
      <c r="E94" s="10">
        <v>2</v>
      </c>
      <c r="F94" s="15" t="s">
        <v>149</v>
      </c>
      <c r="G94" s="9"/>
      <c r="H94" s="10"/>
      <c r="I94" s="79"/>
    </row>
    <row r="95" spans="1:9" s="43" customFormat="1" ht="75" x14ac:dyDescent="0.25">
      <c r="A95" s="20"/>
      <c r="B95" s="27"/>
      <c r="C95" s="20"/>
      <c r="D95" s="13"/>
      <c r="E95" s="23">
        <v>3</v>
      </c>
      <c r="F95" s="15" t="s">
        <v>150</v>
      </c>
      <c r="G95" s="9"/>
      <c r="H95" s="10"/>
      <c r="I95" s="79"/>
    </row>
    <row r="96" spans="1:9" s="43" customFormat="1" ht="30" x14ac:dyDescent="0.25">
      <c r="A96" s="20"/>
      <c r="B96" s="27"/>
      <c r="C96" s="20" t="s">
        <v>6</v>
      </c>
      <c r="D96" s="13" t="s">
        <v>53</v>
      </c>
      <c r="E96" s="10"/>
      <c r="F96" s="13"/>
      <c r="G96" s="9"/>
      <c r="H96" s="10">
        <v>1</v>
      </c>
      <c r="I96" s="79">
        <v>0.72</v>
      </c>
    </row>
    <row r="97" spans="1:9" s="43" customFormat="1" ht="30" x14ac:dyDescent="0.25">
      <c r="A97" s="20"/>
      <c r="B97" s="27"/>
      <c r="C97" s="20"/>
      <c r="D97" s="13"/>
      <c r="E97" s="6">
        <v>0</v>
      </c>
      <c r="F97" s="14" t="s">
        <v>54</v>
      </c>
      <c r="G97" s="9"/>
      <c r="H97" s="10"/>
      <c r="I97" s="79"/>
    </row>
    <row r="98" spans="1:9" s="43" customFormat="1" ht="45" x14ac:dyDescent="0.25">
      <c r="A98" s="20"/>
      <c r="B98" s="27"/>
      <c r="C98" s="20"/>
      <c r="D98" s="13"/>
      <c r="E98" s="10">
        <v>1</v>
      </c>
      <c r="F98" s="14" t="s">
        <v>55</v>
      </c>
      <c r="G98" s="9"/>
      <c r="H98" s="10"/>
      <c r="I98" s="79"/>
    </row>
    <row r="99" spans="1:9" s="43" customFormat="1" ht="30" x14ac:dyDescent="0.25">
      <c r="A99" s="20"/>
      <c r="B99" s="27"/>
      <c r="C99" s="20"/>
      <c r="D99" s="13"/>
      <c r="E99" s="10">
        <v>2</v>
      </c>
      <c r="F99" s="15" t="s">
        <v>56</v>
      </c>
      <c r="G99" s="9"/>
      <c r="H99" s="10"/>
      <c r="I99" s="79"/>
    </row>
    <row r="100" spans="1:9" s="43" customFormat="1" ht="45" x14ac:dyDescent="0.25">
      <c r="A100" s="20"/>
      <c r="B100" s="27"/>
      <c r="C100" s="20"/>
      <c r="D100" s="13"/>
      <c r="E100" s="23">
        <v>3</v>
      </c>
      <c r="F100" s="15" t="s">
        <v>172</v>
      </c>
      <c r="G100" s="9"/>
      <c r="H100" s="10"/>
      <c r="I100" s="79"/>
    </row>
    <row r="101" spans="1:9" s="43" customFormat="1" ht="30" x14ac:dyDescent="0.25">
      <c r="A101" s="20">
        <v>2</v>
      </c>
      <c r="B101" s="28" t="s">
        <v>24</v>
      </c>
      <c r="C101" s="20"/>
      <c r="D101" s="27"/>
      <c r="E101" s="20"/>
      <c r="F101" s="27"/>
      <c r="G101" s="46"/>
      <c r="H101" s="20"/>
      <c r="I101" s="79">
        <f>SUM(I102:I120)</f>
        <v>9</v>
      </c>
    </row>
    <row r="102" spans="1:9" s="43" customFormat="1" ht="45" x14ac:dyDescent="0.25">
      <c r="A102" s="20"/>
      <c r="B102" s="27"/>
      <c r="C102" s="20" t="s">
        <v>5</v>
      </c>
      <c r="D102" s="7" t="s">
        <v>58</v>
      </c>
      <c r="E102" s="20"/>
      <c r="F102" s="13" t="s">
        <v>101</v>
      </c>
      <c r="G102" s="11" t="s">
        <v>81</v>
      </c>
      <c r="H102" s="20">
        <v>2</v>
      </c>
      <c r="I102" s="79">
        <v>0.9</v>
      </c>
    </row>
    <row r="103" spans="1:9" s="43" customFormat="1" ht="30" x14ac:dyDescent="0.25">
      <c r="A103" s="20"/>
      <c r="B103" s="27"/>
      <c r="C103" s="20" t="s">
        <v>5</v>
      </c>
      <c r="D103" s="7" t="s">
        <v>80</v>
      </c>
      <c r="E103" s="20"/>
      <c r="F103" s="13" t="s">
        <v>101</v>
      </c>
      <c r="G103" s="11" t="s">
        <v>82</v>
      </c>
      <c r="H103" s="20">
        <v>2</v>
      </c>
      <c r="I103" s="79">
        <v>0.9</v>
      </c>
    </row>
    <row r="104" spans="1:9" s="43" customFormat="1" ht="30" x14ac:dyDescent="0.25">
      <c r="A104" s="20"/>
      <c r="B104" s="27"/>
      <c r="C104" s="20" t="s">
        <v>5</v>
      </c>
      <c r="D104" s="7" t="s">
        <v>57</v>
      </c>
      <c r="E104" s="20"/>
      <c r="F104" s="13" t="s">
        <v>101</v>
      </c>
      <c r="G104" s="11" t="s">
        <v>83</v>
      </c>
      <c r="H104" s="20">
        <v>2</v>
      </c>
      <c r="I104" s="79">
        <v>0.25</v>
      </c>
    </row>
    <row r="105" spans="1:9" s="43" customFormat="1" ht="30" x14ac:dyDescent="0.25">
      <c r="A105" s="20"/>
      <c r="B105" s="27"/>
      <c r="C105" s="20" t="s">
        <v>5</v>
      </c>
      <c r="D105" s="7" t="s">
        <v>84</v>
      </c>
      <c r="E105" s="20"/>
      <c r="F105" s="13" t="s">
        <v>101</v>
      </c>
      <c r="G105" s="11" t="s">
        <v>98</v>
      </c>
      <c r="H105" s="20">
        <v>2</v>
      </c>
      <c r="I105" s="79">
        <v>0.45</v>
      </c>
    </row>
    <row r="106" spans="1:9" s="43" customFormat="1" x14ac:dyDescent="0.25">
      <c r="A106" s="20"/>
      <c r="B106" s="27"/>
      <c r="C106" s="20" t="s">
        <v>5</v>
      </c>
      <c r="D106" s="7" t="s">
        <v>85</v>
      </c>
      <c r="E106" s="20"/>
      <c r="F106" s="13" t="s">
        <v>130</v>
      </c>
      <c r="G106" s="47" t="s">
        <v>37</v>
      </c>
      <c r="H106" s="20">
        <v>2</v>
      </c>
      <c r="I106" s="79">
        <v>0.06</v>
      </c>
    </row>
    <row r="107" spans="1:9" s="43" customFormat="1" ht="30" x14ac:dyDescent="0.25">
      <c r="A107" s="20"/>
      <c r="B107" s="27"/>
      <c r="C107" s="20" t="s">
        <v>5</v>
      </c>
      <c r="D107" s="7" t="s">
        <v>102</v>
      </c>
      <c r="E107" s="20"/>
      <c r="F107" s="13" t="s">
        <v>101</v>
      </c>
      <c r="G107" s="11" t="s">
        <v>103</v>
      </c>
      <c r="H107" s="20">
        <v>2</v>
      </c>
      <c r="I107" s="79">
        <v>0.35</v>
      </c>
    </row>
    <row r="108" spans="1:9" s="43" customFormat="1" ht="45" x14ac:dyDescent="0.25">
      <c r="A108" s="20"/>
      <c r="B108" s="27"/>
      <c r="C108" s="20" t="s">
        <v>5</v>
      </c>
      <c r="D108" s="7" t="s">
        <v>86</v>
      </c>
      <c r="E108" s="20"/>
      <c r="F108" s="13" t="s">
        <v>79</v>
      </c>
      <c r="G108" s="11" t="s">
        <v>87</v>
      </c>
      <c r="H108" s="20">
        <v>2</v>
      </c>
      <c r="I108" s="79">
        <v>0.1</v>
      </c>
    </row>
    <row r="109" spans="1:9" s="43" customFormat="1" ht="30" x14ac:dyDescent="0.25">
      <c r="A109" s="20"/>
      <c r="B109" s="27"/>
      <c r="C109" s="20" t="s">
        <v>5</v>
      </c>
      <c r="D109" s="7" t="s">
        <v>114</v>
      </c>
      <c r="E109" s="20"/>
      <c r="F109" s="13" t="s">
        <v>101</v>
      </c>
      <c r="G109" s="11" t="s">
        <v>89</v>
      </c>
      <c r="H109" s="20">
        <v>2</v>
      </c>
      <c r="I109" s="79">
        <v>0.35</v>
      </c>
    </row>
    <row r="110" spans="1:9" s="43" customFormat="1" ht="30" x14ac:dyDescent="0.25">
      <c r="A110" s="20"/>
      <c r="B110" s="27"/>
      <c r="C110" s="20" t="s">
        <v>5</v>
      </c>
      <c r="D110" s="7" t="s">
        <v>60</v>
      </c>
      <c r="E110" s="20"/>
      <c r="F110" s="13" t="s">
        <v>101</v>
      </c>
      <c r="G110" s="11" t="s">
        <v>88</v>
      </c>
      <c r="H110" s="20">
        <v>2</v>
      </c>
      <c r="I110" s="79">
        <v>0.24</v>
      </c>
    </row>
    <row r="111" spans="1:9" s="43" customFormat="1" x14ac:dyDescent="0.25">
      <c r="A111" s="20"/>
      <c r="B111" s="27"/>
      <c r="C111" s="20" t="s">
        <v>5</v>
      </c>
      <c r="D111" s="7" t="s">
        <v>61</v>
      </c>
      <c r="E111" s="20"/>
      <c r="F111" s="13" t="s">
        <v>130</v>
      </c>
      <c r="G111" s="47" t="s">
        <v>37</v>
      </c>
      <c r="H111" s="20">
        <v>2</v>
      </c>
      <c r="I111" s="79">
        <v>0.06</v>
      </c>
    </row>
    <row r="112" spans="1:9" s="43" customFormat="1" ht="30" x14ac:dyDescent="0.25">
      <c r="A112" s="20"/>
      <c r="B112" s="27"/>
      <c r="C112" s="20" t="s">
        <v>5</v>
      </c>
      <c r="D112" s="7" t="s">
        <v>62</v>
      </c>
      <c r="E112" s="20"/>
      <c r="F112" s="13" t="s">
        <v>101</v>
      </c>
      <c r="G112" s="11" t="s">
        <v>92</v>
      </c>
      <c r="H112" s="20">
        <v>2</v>
      </c>
      <c r="I112" s="79">
        <v>0.35</v>
      </c>
    </row>
    <row r="113" spans="1:9" s="43" customFormat="1" ht="30" x14ac:dyDescent="0.25">
      <c r="A113" s="20"/>
      <c r="B113" s="27"/>
      <c r="C113" s="20" t="s">
        <v>5</v>
      </c>
      <c r="D113" s="7" t="s">
        <v>90</v>
      </c>
      <c r="E113" s="20"/>
      <c r="F113" s="13" t="s">
        <v>101</v>
      </c>
      <c r="G113" s="11" t="s">
        <v>91</v>
      </c>
      <c r="H113" s="20">
        <v>2</v>
      </c>
      <c r="I113" s="79">
        <v>0.35</v>
      </c>
    </row>
    <row r="114" spans="1:9" s="43" customFormat="1" ht="30" x14ac:dyDescent="0.25">
      <c r="A114" s="20"/>
      <c r="B114" s="27"/>
      <c r="C114" s="20" t="s">
        <v>5</v>
      </c>
      <c r="D114" s="7" t="s">
        <v>59</v>
      </c>
      <c r="E114" s="20"/>
      <c r="F114" s="13" t="s">
        <v>101</v>
      </c>
      <c r="G114" s="11" t="s">
        <v>93</v>
      </c>
      <c r="H114" s="20">
        <v>2</v>
      </c>
      <c r="I114" s="79">
        <v>0.48</v>
      </c>
    </row>
    <row r="115" spans="1:9" s="43" customFormat="1" x14ac:dyDescent="0.25">
      <c r="A115" s="20"/>
      <c r="B115" s="27"/>
      <c r="C115" s="20" t="s">
        <v>5</v>
      </c>
      <c r="D115" s="7" t="s">
        <v>94</v>
      </c>
      <c r="E115" s="20"/>
      <c r="F115" s="13" t="s">
        <v>130</v>
      </c>
      <c r="G115" s="47" t="s">
        <v>37</v>
      </c>
      <c r="H115" s="20">
        <v>2</v>
      </c>
      <c r="I115" s="79">
        <v>7.0000000000000007E-2</v>
      </c>
    </row>
    <row r="116" spans="1:9" s="43" customFormat="1" x14ac:dyDescent="0.25">
      <c r="A116" s="20"/>
      <c r="B116" s="27"/>
      <c r="C116" s="20" t="s">
        <v>5</v>
      </c>
      <c r="D116" s="7" t="s">
        <v>95</v>
      </c>
      <c r="E116" s="20"/>
      <c r="F116" s="13" t="s">
        <v>130</v>
      </c>
      <c r="G116" s="47" t="s">
        <v>37</v>
      </c>
      <c r="H116" s="20">
        <v>2</v>
      </c>
      <c r="I116" s="79">
        <v>7.0000000000000007E-2</v>
      </c>
    </row>
    <row r="117" spans="1:9" s="43" customFormat="1" x14ac:dyDescent="0.25">
      <c r="A117" s="20"/>
      <c r="B117" s="27"/>
      <c r="C117" s="20" t="s">
        <v>5</v>
      </c>
      <c r="D117" s="7" t="s">
        <v>96</v>
      </c>
      <c r="E117" s="20"/>
      <c r="F117" s="13" t="s">
        <v>130</v>
      </c>
      <c r="G117" s="47" t="s">
        <v>37</v>
      </c>
      <c r="H117" s="20">
        <v>2</v>
      </c>
      <c r="I117" s="79">
        <v>0.12</v>
      </c>
    </row>
    <row r="118" spans="1:9" s="43" customFormat="1" ht="30" x14ac:dyDescent="0.25">
      <c r="A118" s="20"/>
      <c r="B118" s="27"/>
      <c r="C118" s="20" t="s">
        <v>5</v>
      </c>
      <c r="D118" s="7" t="s">
        <v>97</v>
      </c>
      <c r="E118" s="20"/>
      <c r="F118" s="13" t="s">
        <v>101</v>
      </c>
      <c r="G118" s="11" t="s">
        <v>99</v>
      </c>
      <c r="H118" s="20">
        <v>2</v>
      </c>
      <c r="I118" s="79">
        <v>0.4</v>
      </c>
    </row>
    <row r="119" spans="1:9" s="43" customFormat="1" ht="30" x14ac:dyDescent="0.25">
      <c r="A119" s="20"/>
      <c r="B119" s="27"/>
      <c r="C119" s="20" t="s">
        <v>5</v>
      </c>
      <c r="D119" s="7" t="s">
        <v>165</v>
      </c>
      <c r="E119" s="20"/>
      <c r="F119" s="13" t="s">
        <v>130</v>
      </c>
      <c r="G119" s="11" t="s">
        <v>37</v>
      </c>
      <c r="H119" s="20">
        <v>2</v>
      </c>
      <c r="I119" s="79">
        <v>1.9</v>
      </c>
    </row>
    <row r="120" spans="1:9" s="43" customFormat="1" ht="30" x14ac:dyDescent="0.25">
      <c r="A120" s="20"/>
      <c r="B120" s="27"/>
      <c r="C120" s="20" t="s">
        <v>6</v>
      </c>
      <c r="D120" s="13" t="s">
        <v>63</v>
      </c>
      <c r="E120" s="20"/>
      <c r="F120" s="13"/>
      <c r="G120" s="9"/>
      <c r="H120" s="20">
        <v>2</v>
      </c>
      <c r="I120" s="79">
        <v>1.6</v>
      </c>
    </row>
    <row r="121" spans="1:9" s="43" customFormat="1" x14ac:dyDescent="0.25">
      <c r="A121" s="20"/>
      <c r="B121" s="27"/>
      <c r="C121" s="20"/>
      <c r="D121" s="13"/>
      <c r="E121" s="6">
        <v>0</v>
      </c>
      <c r="F121" s="14" t="s">
        <v>64</v>
      </c>
      <c r="G121" s="9"/>
      <c r="H121" s="20"/>
      <c r="I121" s="79"/>
    </row>
    <row r="122" spans="1:9" s="43" customFormat="1" ht="30" x14ac:dyDescent="0.25">
      <c r="A122" s="20"/>
      <c r="B122" s="27"/>
      <c r="C122" s="20"/>
      <c r="D122" s="13"/>
      <c r="E122" s="10">
        <v>1</v>
      </c>
      <c r="F122" s="15" t="s">
        <v>151</v>
      </c>
      <c r="G122" s="9"/>
      <c r="H122" s="20"/>
      <c r="I122" s="79"/>
    </row>
    <row r="123" spans="1:9" s="43" customFormat="1" ht="60" x14ac:dyDescent="0.25">
      <c r="A123" s="20"/>
      <c r="B123" s="27"/>
      <c r="C123" s="20"/>
      <c r="D123" s="13"/>
      <c r="E123" s="10">
        <v>2</v>
      </c>
      <c r="F123" s="15" t="s">
        <v>166</v>
      </c>
      <c r="G123" s="9"/>
      <c r="H123" s="20"/>
      <c r="I123" s="79"/>
    </row>
    <row r="124" spans="1:9" s="43" customFormat="1" ht="60" x14ac:dyDescent="0.25">
      <c r="A124" s="20"/>
      <c r="B124" s="27"/>
      <c r="C124" s="20"/>
      <c r="D124" s="13"/>
      <c r="E124" s="23">
        <v>3</v>
      </c>
      <c r="F124" s="15" t="s">
        <v>173</v>
      </c>
      <c r="G124" s="9"/>
      <c r="H124" s="20"/>
      <c r="I124" s="79"/>
    </row>
    <row r="125" spans="1:9" s="43" customFormat="1" x14ac:dyDescent="0.25">
      <c r="A125" s="20">
        <v>3</v>
      </c>
      <c r="B125" s="28" t="s">
        <v>21</v>
      </c>
      <c r="C125" s="20"/>
      <c r="D125" s="13"/>
      <c r="E125" s="10"/>
      <c r="F125" s="15"/>
      <c r="G125" s="9"/>
      <c r="H125" s="21"/>
      <c r="I125" s="79">
        <f>SUM(I126:I140)</f>
        <v>5</v>
      </c>
    </row>
    <row r="126" spans="1:9" s="43" customFormat="1" x14ac:dyDescent="0.25">
      <c r="A126" s="20"/>
      <c r="B126" s="27"/>
      <c r="C126" s="20" t="s">
        <v>6</v>
      </c>
      <c r="D126" s="31" t="s">
        <v>169</v>
      </c>
      <c r="E126" s="17"/>
      <c r="F126" s="13"/>
      <c r="G126" s="9"/>
      <c r="H126" s="17">
        <v>3</v>
      </c>
      <c r="I126" s="79">
        <v>1.7</v>
      </c>
    </row>
    <row r="127" spans="1:9" s="43" customFormat="1" ht="30" x14ac:dyDescent="0.25">
      <c r="A127" s="20"/>
      <c r="B127" s="27"/>
      <c r="C127" s="20"/>
      <c r="D127" s="32"/>
      <c r="E127" s="6">
        <v>0</v>
      </c>
      <c r="F127" s="14" t="s">
        <v>65</v>
      </c>
      <c r="G127" s="9"/>
      <c r="H127" s="12"/>
      <c r="I127" s="79"/>
    </row>
    <row r="128" spans="1:9" s="43" customFormat="1" ht="30" x14ac:dyDescent="0.25">
      <c r="A128" s="20"/>
      <c r="B128" s="27"/>
      <c r="C128" s="20"/>
      <c r="D128" s="32"/>
      <c r="E128" s="10">
        <v>1</v>
      </c>
      <c r="F128" s="15" t="s">
        <v>66</v>
      </c>
      <c r="G128" s="9"/>
      <c r="H128" s="12"/>
      <c r="I128" s="79"/>
    </row>
    <row r="129" spans="1:9" s="43" customFormat="1" ht="30" x14ac:dyDescent="0.25">
      <c r="A129" s="20"/>
      <c r="B129" s="27"/>
      <c r="C129" s="20"/>
      <c r="D129" s="32"/>
      <c r="E129" s="10">
        <v>2</v>
      </c>
      <c r="F129" s="15" t="s">
        <v>67</v>
      </c>
      <c r="G129" s="9"/>
      <c r="H129" s="12"/>
      <c r="I129" s="79"/>
    </row>
    <row r="130" spans="1:9" s="43" customFormat="1" ht="30" x14ac:dyDescent="0.25">
      <c r="A130" s="20"/>
      <c r="B130" s="27"/>
      <c r="C130" s="20"/>
      <c r="D130" s="32"/>
      <c r="E130" s="23">
        <v>3</v>
      </c>
      <c r="F130" s="15" t="s">
        <v>174</v>
      </c>
      <c r="G130" s="9"/>
      <c r="H130" s="12"/>
      <c r="I130" s="79"/>
    </row>
    <row r="131" spans="1:9" s="43" customFormat="1" x14ac:dyDescent="0.25">
      <c r="A131" s="20"/>
      <c r="B131" s="27"/>
      <c r="C131" s="20" t="s">
        <v>6</v>
      </c>
      <c r="D131" s="32" t="s">
        <v>170</v>
      </c>
      <c r="E131" s="12"/>
      <c r="F131" s="13"/>
      <c r="G131" s="9"/>
      <c r="H131" s="12">
        <v>3</v>
      </c>
      <c r="I131" s="79">
        <v>1.7</v>
      </c>
    </row>
    <row r="132" spans="1:9" s="43" customFormat="1" ht="30" x14ac:dyDescent="0.25">
      <c r="A132" s="20"/>
      <c r="B132" s="27"/>
      <c r="C132" s="20"/>
      <c r="D132" s="32"/>
      <c r="E132" s="6">
        <v>0</v>
      </c>
      <c r="F132" s="14" t="s">
        <v>65</v>
      </c>
      <c r="G132" s="9"/>
      <c r="H132" s="12"/>
      <c r="I132" s="79"/>
    </row>
    <row r="133" spans="1:9" s="43" customFormat="1" ht="30" x14ac:dyDescent="0.25">
      <c r="A133" s="20"/>
      <c r="B133" s="27"/>
      <c r="C133" s="20"/>
      <c r="D133" s="32"/>
      <c r="E133" s="10">
        <v>1</v>
      </c>
      <c r="F133" s="15" t="s">
        <v>66</v>
      </c>
      <c r="G133" s="9"/>
      <c r="H133" s="12"/>
      <c r="I133" s="79"/>
    </row>
    <row r="134" spans="1:9" s="43" customFormat="1" ht="30" x14ac:dyDescent="0.25">
      <c r="A134" s="20"/>
      <c r="B134" s="27"/>
      <c r="C134" s="20"/>
      <c r="D134" s="32"/>
      <c r="E134" s="10">
        <v>2</v>
      </c>
      <c r="F134" s="15" t="s">
        <v>67</v>
      </c>
      <c r="G134" s="9"/>
      <c r="H134" s="12"/>
      <c r="I134" s="79"/>
    </row>
    <row r="135" spans="1:9" s="43" customFormat="1" ht="30" x14ac:dyDescent="0.25">
      <c r="A135" s="20"/>
      <c r="B135" s="27"/>
      <c r="C135" s="20"/>
      <c r="D135" s="32"/>
      <c r="E135" s="23">
        <v>3</v>
      </c>
      <c r="F135" s="15" t="s">
        <v>175</v>
      </c>
      <c r="G135" s="9"/>
      <c r="H135" s="12"/>
      <c r="I135" s="79"/>
    </row>
    <row r="136" spans="1:9" s="43" customFormat="1" x14ac:dyDescent="0.25">
      <c r="A136" s="20"/>
      <c r="B136" s="27"/>
      <c r="C136" s="20" t="s">
        <v>6</v>
      </c>
      <c r="D136" s="32" t="s">
        <v>171</v>
      </c>
      <c r="E136" s="12"/>
      <c r="F136" s="13"/>
      <c r="G136" s="9"/>
      <c r="H136" s="12">
        <v>3</v>
      </c>
      <c r="I136" s="79">
        <v>1.6</v>
      </c>
    </row>
    <row r="137" spans="1:9" s="43" customFormat="1" ht="30" x14ac:dyDescent="0.25">
      <c r="A137" s="20"/>
      <c r="B137" s="27"/>
      <c r="C137" s="20"/>
      <c r="D137" s="32"/>
      <c r="E137" s="6">
        <v>0</v>
      </c>
      <c r="F137" s="14" t="s">
        <v>65</v>
      </c>
      <c r="G137" s="9"/>
      <c r="H137" s="12"/>
      <c r="I137" s="79"/>
    </row>
    <row r="138" spans="1:9" s="43" customFormat="1" ht="30" x14ac:dyDescent="0.25">
      <c r="A138" s="20"/>
      <c r="B138" s="27"/>
      <c r="C138" s="20"/>
      <c r="D138" s="32"/>
      <c r="E138" s="10">
        <v>1</v>
      </c>
      <c r="F138" s="15" t="s">
        <v>66</v>
      </c>
      <c r="G138" s="9"/>
      <c r="H138" s="12"/>
      <c r="I138" s="79"/>
    </row>
    <row r="139" spans="1:9" s="43" customFormat="1" ht="30" x14ac:dyDescent="0.25">
      <c r="A139" s="20"/>
      <c r="B139" s="27"/>
      <c r="C139" s="20"/>
      <c r="D139" s="32"/>
      <c r="E139" s="10">
        <v>2</v>
      </c>
      <c r="F139" s="15" t="s">
        <v>67</v>
      </c>
      <c r="G139" s="9"/>
      <c r="H139" s="12"/>
      <c r="I139" s="79"/>
    </row>
    <row r="140" spans="1:9" s="43" customFormat="1" ht="30" x14ac:dyDescent="0.25">
      <c r="A140" s="20"/>
      <c r="B140" s="27"/>
      <c r="C140" s="20"/>
      <c r="D140" s="32"/>
      <c r="E140" s="23">
        <v>3</v>
      </c>
      <c r="F140" s="15" t="s">
        <v>175</v>
      </c>
      <c r="G140" s="9"/>
      <c r="H140" s="12"/>
      <c r="I140" s="79"/>
    </row>
    <row r="141" spans="1:9" s="43" customFormat="1" x14ac:dyDescent="0.25">
      <c r="A141" s="20">
        <v>4</v>
      </c>
      <c r="B141" s="28" t="s">
        <v>22</v>
      </c>
      <c r="C141" s="20"/>
      <c r="D141" s="27"/>
      <c r="E141" s="20"/>
      <c r="F141" s="27"/>
      <c r="G141" s="46"/>
      <c r="H141" s="20"/>
      <c r="I141" s="79">
        <f>SUM(I142:I144)</f>
        <v>5</v>
      </c>
    </row>
    <row r="142" spans="1:9" s="43" customFormat="1" ht="75" x14ac:dyDescent="0.25">
      <c r="A142" s="20"/>
      <c r="B142" s="27"/>
      <c r="C142" s="5" t="s">
        <v>5</v>
      </c>
      <c r="D142" s="7" t="s">
        <v>155</v>
      </c>
      <c r="E142" s="20"/>
      <c r="F142" s="7" t="s">
        <v>152</v>
      </c>
      <c r="G142" s="5" t="s">
        <v>37</v>
      </c>
      <c r="H142" s="20">
        <v>4</v>
      </c>
      <c r="I142" s="79">
        <v>2.2999999999999998</v>
      </c>
    </row>
    <row r="143" spans="1:9" s="43" customFormat="1" ht="30" x14ac:dyDescent="0.25">
      <c r="A143" s="20"/>
      <c r="B143" s="27"/>
      <c r="C143" s="5" t="s">
        <v>5</v>
      </c>
      <c r="D143" s="32" t="s">
        <v>176</v>
      </c>
      <c r="E143" s="24"/>
      <c r="F143" s="28" t="s">
        <v>153</v>
      </c>
      <c r="G143" s="6" t="s">
        <v>100</v>
      </c>
      <c r="H143" s="20">
        <v>4</v>
      </c>
      <c r="I143" s="79">
        <v>1.2</v>
      </c>
    </row>
    <row r="144" spans="1:9" s="43" customFormat="1" ht="45" x14ac:dyDescent="0.25">
      <c r="A144" s="20"/>
      <c r="B144" s="27"/>
      <c r="C144" s="5" t="s">
        <v>5</v>
      </c>
      <c r="D144" s="32" t="s">
        <v>177</v>
      </c>
      <c r="E144" s="24"/>
      <c r="F144" s="28" t="s">
        <v>104</v>
      </c>
      <c r="G144" s="6" t="s">
        <v>105</v>
      </c>
      <c r="H144" s="20">
        <v>4</v>
      </c>
      <c r="I144" s="79">
        <v>1.5</v>
      </c>
    </row>
    <row r="145" spans="1:9" s="43" customFormat="1" ht="30" x14ac:dyDescent="0.25">
      <c r="A145" s="20">
        <v>5</v>
      </c>
      <c r="B145" s="28" t="s">
        <v>23</v>
      </c>
      <c r="C145" s="20"/>
      <c r="D145" s="27"/>
      <c r="E145" s="20"/>
      <c r="F145" s="27"/>
      <c r="G145" s="46"/>
      <c r="H145" s="20"/>
      <c r="I145" s="79">
        <f>SUM(I146:I152)</f>
        <v>4</v>
      </c>
    </row>
    <row r="146" spans="1:9" s="43" customFormat="1" ht="30" x14ac:dyDescent="0.25">
      <c r="A146" s="20"/>
      <c r="B146" s="27"/>
      <c r="C146" s="20" t="s">
        <v>5</v>
      </c>
      <c r="D146" s="7" t="s">
        <v>68</v>
      </c>
      <c r="E146" s="20"/>
      <c r="F146" s="28" t="s">
        <v>130</v>
      </c>
      <c r="G146" s="4" t="s">
        <v>37</v>
      </c>
      <c r="H146" s="20">
        <v>5</v>
      </c>
      <c r="I146" s="79">
        <v>0.1</v>
      </c>
    </row>
    <row r="147" spans="1:9" s="43" customFormat="1" ht="45" x14ac:dyDescent="0.25">
      <c r="A147" s="20"/>
      <c r="B147" s="27"/>
      <c r="C147" s="20" t="s">
        <v>5</v>
      </c>
      <c r="D147" s="7" t="s">
        <v>156</v>
      </c>
      <c r="E147" s="20"/>
      <c r="F147" s="28" t="s">
        <v>154</v>
      </c>
      <c r="G147" s="4" t="s">
        <v>37</v>
      </c>
      <c r="H147" s="20">
        <v>5</v>
      </c>
      <c r="I147" s="79">
        <v>0.2</v>
      </c>
    </row>
    <row r="148" spans="1:9" s="43" customFormat="1" x14ac:dyDescent="0.25">
      <c r="A148" s="20"/>
      <c r="B148" s="27"/>
      <c r="C148" s="20" t="s">
        <v>5</v>
      </c>
      <c r="D148" s="30" t="s">
        <v>239</v>
      </c>
      <c r="E148" s="17"/>
      <c r="F148" s="30" t="s">
        <v>130</v>
      </c>
      <c r="G148" s="8" t="s">
        <v>37</v>
      </c>
      <c r="H148" s="20">
        <v>5</v>
      </c>
      <c r="I148" s="79">
        <v>0.1</v>
      </c>
    </row>
    <row r="149" spans="1:9" s="43" customFormat="1" ht="30" x14ac:dyDescent="0.25">
      <c r="A149" s="20"/>
      <c r="B149" s="27"/>
      <c r="C149" s="20" t="s">
        <v>5</v>
      </c>
      <c r="D149" s="13" t="s">
        <v>240</v>
      </c>
      <c r="E149" s="12"/>
      <c r="F149" s="28" t="s">
        <v>241</v>
      </c>
      <c r="G149" s="8" t="s">
        <v>37</v>
      </c>
      <c r="H149" s="20">
        <v>5</v>
      </c>
      <c r="I149" s="79">
        <v>1</v>
      </c>
    </row>
    <row r="150" spans="1:9" s="43" customFormat="1" ht="30" x14ac:dyDescent="0.25">
      <c r="A150" s="20"/>
      <c r="B150" s="27"/>
      <c r="C150" s="20" t="s">
        <v>5</v>
      </c>
      <c r="D150" s="13" t="s">
        <v>69</v>
      </c>
      <c r="E150" s="12"/>
      <c r="F150" s="30" t="s">
        <v>130</v>
      </c>
      <c r="G150" s="9" t="s">
        <v>37</v>
      </c>
      <c r="H150" s="20">
        <v>5</v>
      </c>
      <c r="I150" s="79">
        <v>0.6</v>
      </c>
    </row>
    <row r="151" spans="1:9" s="43" customFormat="1" x14ac:dyDescent="0.25">
      <c r="A151" s="20"/>
      <c r="B151" s="27"/>
      <c r="C151" s="20" t="s">
        <v>5</v>
      </c>
      <c r="D151" s="13" t="s">
        <v>70</v>
      </c>
      <c r="E151" s="12"/>
      <c r="F151" s="30" t="s">
        <v>130</v>
      </c>
      <c r="G151" s="9" t="s">
        <v>37</v>
      </c>
      <c r="H151" s="20">
        <v>5</v>
      </c>
      <c r="I151" s="79">
        <v>0.6</v>
      </c>
    </row>
    <row r="152" spans="1:9" s="43" customFormat="1" ht="30" x14ac:dyDescent="0.25">
      <c r="A152" s="20"/>
      <c r="B152" s="27"/>
      <c r="C152" s="20" t="s">
        <v>5</v>
      </c>
      <c r="D152" s="13" t="s">
        <v>76</v>
      </c>
      <c r="E152" s="12"/>
      <c r="F152" s="28" t="s">
        <v>242</v>
      </c>
      <c r="G152" s="9" t="s">
        <v>37</v>
      </c>
      <c r="H152" s="20">
        <v>5</v>
      </c>
      <c r="I152" s="79">
        <v>1.4</v>
      </c>
    </row>
    <row r="153" spans="1:9" s="43" customFormat="1" ht="28.5" x14ac:dyDescent="0.25">
      <c r="A153" s="41" t="s">
        <v>10</v>
      </c>
      <c r="B153" s="61" t="s">
        <v>34</v>
      </c>
      <c r="C153" s="41"/>
      <c r="D153" s="61"/>
      <c r="E153" s="41"/>
      <c r="F153" s="61"/>
      <c r="G153" s="62"/>
      <c r="H153" s="41"/>
      <c r="I153" s="42">
        <f>I154+I163+I171+I177+I185</f>
        <v>21</v>
      </c>
    </row>
    <row r="154" spans="1:9" s="43" customFormat="1" ht="30" x14ac:dyDescent="0.25">
      <c r="A154" s="20">
        <v>1</v>
      </c>
      <c r="B154" s="7" t="s">
        <v>20</v>
      </c>
      <c r="C154" s="44"/>
      <c r="D154" s="45"/>
      <c r="E154" s="44"/>
      <c r="F154" s="45"/>
      <c r="G154" s="48"/>
      <c r="H154" s="20"/>
      <c r="I154" s="76">
        <f>SUM(I155:I162)</f>
        <v>2</v>
      </c>
    </row>
    <row r="155" spans="1:9" s="43" customFormat="1" ht="30" x14ac:dyDescent="0.25">
      <c r="A155" s="20"/>
      <c r="B155" s="27"/>
      <c r="C155" s="20" t="s">
        <v>5</v>
      </c>
      <c r="D155" s="7" t="s">
        <v>274</v>
      </c>
      <c r="E155" s="6" t="s">
        <v>47</v>
      </c>
      <c r="F155" s="28" t="s">
        <v>130</v>
      </c>
      <c r="G155" s="4" t="s">
        <v>37</v>
      </c>
      <c r="H155" s="6">
        <v>1</v>
      </c>
      <c r="I155" s="84">
        <v>0.1</v>
      </c>
    </row>
    <row r="156" spans="1:9" s="43" customFormat="1" ht="30" x14ac:dyDescent="0.25">
      <c r="A156" s="20"/>
      <c r="B156" s="27"/>
      <c r="C156" s="20" t="s">
        <v>5</v>
      </c>
      <c r="D156" s="7" t="s">
        <v>157</v>
      </c>
      <c r="E156" s="6" t="s">
        <v>47</v>
      </c>
      <c r="F156" s="28" t="s">
        <v>130</v>
      </c>
      <c r="G156" s="4" t="s">
        <v>37</v>
      </c>
      <c r="H156" s="6">
        <v>1</v>
      </c>
      <c r="I156" s="84">
        <v>0.1</v>
      </c>
    </row>
    <row r="157" spans="1:9" s="43" customFormat="1" ht="60" x14ac:dyDescent="0.25">
      <c r="A157" s="20"/>
      <c r="B157" s="27"/>
      <c r="C157" s="20" t="s">
        <v>5</v>
      </c>
      <c r="D157" s="7" t="s">
        <v>144</v>
      </c>
      <c r="E157" s="6"/>
      <c r="F157" s="28" t="s">
        <v>147</v>
      </c>
      <c r="G157" s="4" t="s">
        <v>37</v>
      </c>
      <c r="H157" s="6">
        <v>1</v>
      </c>
      <c r="I157" s="84">
        <v>0.1</v>
      </c>
    </row>
    <row r="158" spans="1:9" s="43" customFormat="1" ht="30" x14ac:dyDescent="0.25">
      <c r="A158" s="20"/>
      <c r="B158" s="27"/>
      <c r="C158" s="20" t="s">
        <v>6</v>
      </c>
      <c r="D158" s="7" t="s">
        <v>296</v>
      </c>
      <c r="E158" s="6"/>
      <c r="F158" s="28"/>
      <c r="G158" s="4"/>
      <c r="H158" s="6">
        <v>1</v>
      </c>
      <c r="I158" s="84">
        <v>1.7</v>
      </c>
    </row>
    <row r="159" spans="1:9" s="43" customFormat="1" ht="60" x14ac:dyDescent="0.25">
      <c r="A159" s="20"/>
      <c r="B159" s="27"/>
      <c r="C159" s="20"/>
      <c r="D159" s="7"/>
      <c r="E159" s="6">
        <v>0</v>
      </c>
      <c r="F159" s="15" t="s">
        <v>275</v>
      </c>
      <c r="G159" s="4"/>
      <c r="H159" s="6"/>
      <c r="I159" s="84"/>
    </row>
    <row r="160" spans="1:9" s="43" customFormat="1" ht="60" x14ac:dyDescent="0.25">
      <c r="A160" s="20"/>
      <c r="B160" s="27"/>
      <c r="C160" s="20"/>
      <c r="D160" s="7"/>
      <c r="E160" s="6">
        <v>1</v>
      </c>
      <c r="F160" s="15" t="s">
        <v>276</v>
      </c>
      <c r="G160" s="4"/>
      <c r="H160" s="6"/>
      <c r="I160" s="84"/>
    </row>
    <row r="161" spans="1:9" s="43" customFormat="1" ht="90" x14ac:dyDescent="0.25">
      <c r="A161" s="20"/>
      <c r="B161" s="27"/>
      <c r="C161" s="20"/>
      <c r="D161" s="7"/>
      <c r="E161" s="6">
        <v>2</v>
      </c>
      <c r="F161" s="15" t="s">
        <v>277</v>
      </c>
      <c r="G161" s="4"/>
      <c r="H161" s="6"/>
      <c r="I161" s="84"/>
    </row>
    <row r="162" spans="1:9" s="43" customFormat="1" ht="90" x14ac:dyDescent="0.25">
      <c r="A162" s="20"/>
      <c r="B162" s="27"/>
      <c r="C162" s="20"/>
      <c r="D162" s="7"/>
      <c r="E162" s="6">
        <v>3</v>
      </c>
      <c r="F162" s="15" t="s">
        <v>278</v>
      </c>
      <c r="G162" s="4"/>
      <c r="H162" s="6"/>
      <c r="I162" s="84"/>
    </row>
    <row r="163" spans="1:9" s="43" customFormat="1" ht="30" x14ac:dyDescent="0.25">
      <c r="A163" s="20">
        <v>2</v>
      </c>
      <c r="B163" s="7" t="s">
        <v>24</v>
      </c>
      <c r="C163" s="20"/>
      <c r="D163" s="27"/>
      <c r="E163" s="20"/>
      <c r="F163" s="27"/>
      <c r="G163" s="48"/>
      <c r="H163" s="20"/>
      <c r="I163" s="84">
        <f>SUM(I164:I170)</f>
        <v>1</v>
      </c>
    </row>
    <row r="164" spans="1:9" s="43" customFormat="1" ht="45" x14ac:dyDescent="0.25">
      <c r="A164" s="20"/>
      <c r="B164" s="27"/>
      <c r="C164" s="20" t="s">
        <v>6</v>
      </c>
      <c r="D164" s="30" t="s">
        <v>160</v>
      </c>
      <c r="E164" s="16"/>
      <c r="F164" s="14"/>
      <c r="G164" s="8"/>
      <c r="H164" s="6">
        <v>2</v>
      </c>
      <c r="I164" s="84">
        <v>0.4</v>
      </c>
    </row>
    <row r="165" spans="1:9" s="43" customFormat="1" ht="60" x14ac:dyDescent="0.25">
      <c r="A165" s="20"/>
      <c r="B165" s="27"/>
      <c r="C165" s="20"/>
      <c r="D165" s="7"/>
      <c r="E165" s="6">
        <v>0</v>
      </c>
      <c r="F165" s="63" t="s">
        <v>161</v>
      </c>
      <c r="G165" s="4"/>
      <c r="H165" s="6"/>
      <c r="I165" s="84"/>
    </row>
    <row r="166" spans="1:9" s="43" customFormat="1" ht="30" x14ac:dyDescent="0.25">
      <c r="A166" s="20"/>
      <c r="B166" s="27"/>
      <c r="C166" s="20"/>
      <c r="D166" s="30"/>
      <c r="E166" s="16">
        <v>1</v>
      </c>
      <c r="F166" s="14" t="s">
        <v>162</v>
      </c>
      <c r="G166" s="8"/>
      <c r="H166" s="16"/>
      <c r="I166" s="84"/>
    </row>
    <row r="167" spans="1:9" s="43" customFormat="1" ht="30" x14ac:dyDescent="0.25">
      <c r="A167" s="20"/>
      <c r="B167" s="27"/>
      <c r="C167" s="20"/>
      <c r="D167" s="30"/>
      <c r="E167" s="16">
        <v>2</v>
      </c>
      <c r="F167" s="14" t="s">
        <v>163</v>
      </c>
      <c r="G167" s="8"/>
      <c r="H167" s="16"/>
      <c r="I167" s="84"/>
    </row>
    <row r="168" spans="1:9" s="43" customFormat="1" ht="60" x14ac:dyDescent="0.25">
      <c r="A168" s="20"/>
      <c r="B168" s="27"/>
      <c r="C168" s="20"/>
      <c r="D168" s="7"/>
      <c r="E168" s="6">
        <v>3</v>
      </c>
      <c r="F168" s="63" t="s">
        <v>279</v>
      </c>
      <c r="G168" s="4"/>
      <c r="H168" s="6"/>
      <c r="I168" s="84"/>
    </row>
    <row r="169" spans="1:9" s="43" customFormat="1" ht="45" x14ac:dyDescent="0.25">
      <c r="A169" s="20"/>
      <c r="B169" s="27"/>
      <c r="C169" s="20" t="s">
        <v>5</v>
      </c>
      <c r="D169" s="7" t="s">
        <v>280</v>
      </c>
      <c r="E169" s="6" t="s">
        <v>47</v>
      </c>
      <c r="F169" s="28" t="s">
        <v>281</v>
      </c>
      <c r="G169" s="4" t="s">
        <v>37</v>
      </c>
      <c r="H169" s="6">
        <v>2</v>
      </c>
      <c r="I169" s="84">
        <v>0.3</v>
      </c>
    </row>
    <row r="170" spans="1:9" s="43" customFormat="1" ht="45" x14ac:dyDescent="0.25">
      <c r="A170" s="20"/>
      <c r="B170" s="27"/>
      <c r="C170" s="20" t="s">
        <v>5</v>
      </c>
      <c r="D170" s="7" t="s">
        <v>282</v>
      </c>
      <c r="E170" s="6" t="s">
        <v>47</v>
      </c>
      <c r="F170" s="28" t="s">
        <v>283</v>
      </c>
      <c r="G170" s="4" t="s">
        <v>37</v>
      </c>
      <c r="H170" s="6">
        <v>2</v>
      </c>
      <c r="I170" s="84">
        <v>0.3</v>
      </c>
    </row>
    <row r="171" spans="1:9" s="43" customFormat="1" x14ac:dyDescent="0.25">
      <c r="A171" s="20">
        <v>3</v>
      </c>
      <c r="B171" s="7" t="s">
        <v>21</v>
      </c>
      <c r="C171" s="20"/>
      <c r="D171" s="27"/>
      <c r="E171" s="20"/>
      <c r="F171" s="27"/>
      <c r="G171" s="48"/>
      <c r="H171" s="20"/>
      <c r="I171" s="84">
        <f>SUM(I172:I176)</f>
        <v>5</v>
      </c>
    </row>
    <row r="172" spans="1:9" s="43" customFormat="1" ht="30" x14ac:dyDescent="0.25">
      <c r="A172" s="20"/>
      <c r="B172" s="27"/>
      <c r="C172" s="20" t="s">
        <v>5</v>
      </c>
      <c r="D172" s="7" t="s">
        <v>284</v>
      </c>
      <c r="E172" s="6" t="s">
        <v>47</v>
      </c>
      <c r="F172" s="28" t="s">
        <v>130</v>
      </c>
      <c r="G172" s="4" t="s">
        <v>37</v>
      </c>
      <c r="H172" s="6">
        <v>3</v>
      </c>
      <c r="I172" s="84">
        <v>0.6</v>
      </c>
    </row>
    <row r="173" spans="1:9" s="43" customFormat="1" ht="30" x14ac:dyDescent="0.25">
      <c r="A173" s="20"/>
      <c r="B173" s="27"/>
      <c r="C173" s="20" t="s">
        <v>5</v>
      </c>
      <c r="D173" s="7" t="s">
        <v>285</v>
      </c>
      <c r="E173" s="6" t="s">
        <v>47</v>
      </c>
      <c r="F173" s="28" t="s">
        <v>130</v>
      </c>
      <c r="G173" s="4" t="s">
        <v>37</v>
      </c>
      <c r="H173" s="6">
        <v>3</v>
      </c>
      <c r="I173" s="84">
        <v>1.4</v>
      </c>
    </row>
    <row r="174" spans="1:9" s="43" customFormat="1" ht="30" x14ac:dyDescent="0.25">
      <c r="A174" s="20"/>
      <c r="B174" s="27"/>
      <c r="C174" s="20" t="s">
        <v>5</v>
      </c>
      <c r="D174" s="7" t="s">
        <v>106</v>
      </c>
      <c r="E174" s="6" t="s">
        <v>47</v>
      </c>
      <c r="F174" s="28" t="s">
        <v>108</v>
      </c>
      <c r="G174" s="4" t="s">
        <v>107</v>
      </c>
      <c r="H174" s="6">
        <v>3</v>
      </c>
      <c r="I174" s="84">
        <v>1.44</v>
      </c>
    </row>
    <row r="175" spans="1:9" s="43" customFormat="1" ht="45" x14ac:dyDescent="0.25">
      <c r="A175" s="20"/>
      <c r="B175" s="27"/>
      <c r="C175" s="20" t="s">
        <v>5</v>
      </c>
      <c r="D175" s="7" t="s">
        <v>286</v>
      </c>
      <c r="E175" s="6" t="s">
        <v>47</v>
      </c>
      <c r="F175" s="28" t="s">
        <v>130</v>
      </c>
      <c r="G175" s="4" t="s">
        <v>37</v>
      </c>
      <c r="H175" s="6">
        <v>3</v>
      </c>
      <c r="I175" s="84">
        <v>0.6</v>
      </c>
    </row>
    <row r="176" spans="1:9" s="43" customFormat="1" ht="30" x14ac:dyDescent="0.25">
      <c r="A176" s="20"/>
      <c r="B176" s="27"/>
      <c r="C176" s="20" t="s">
        <v>5</v>
      </c>
      <c r="D176" s="7" t="s">
        <v>294</v>
      </c>
      <c r="E176" s="6" t="s">
        <v>47</v>
      </c>
      <c r="F176" s="28" t="s">
        <v>130</v>
      </c>
      <c r="G176" s="4" t="s">
        <v>37</v>
      </c>
      <c r="H176" s="6">
        <v>3</v>
      </c>
      <c r="I176" s="84">
        <v>0.96</v>
      </c>
    </row>
    <row r="177" spans="1:9" s="43" customFormat="1" x14ac:dyDescent="0.25">
      <c r="A177" s="20">
        <v>4</v>
      </c>
      <c r="B177" s="7" t="s">
        <v>22</v>
      </c>
      <c r="C177" s="20"/>
      <c r="D177" s="27"/>
      <c r="E177" s="20"/>
      <c r="F177" s="27"/>
      <c r="G177" s="48"/>
      <c r="H177" s="20"/>
      <c r="I177" s="84">
        <f>SUM(I178:I184)</f>
        <v>8</v>
      </c>
    </row>
    <row r="178" spans="1:9" s="43" customFormat="1" ht="45" x14ac:dyDescent="0.25">
      <c r="A178" s="20"/>
      <c r="B178" s="27"/>
      <c r="C178" s="20" t="s">
        <v>5</v>
      </c>
      <c r="D178" s="7" t="s">
        <v>111</v>
      </c>
      <c r="E178" s="6" t="s">
        <v>47</v>
      </c>
      <c r="F178" s="28" t="s">
        <v>130</v>
      </c>
      <c r="G178" s="4" t="s">
        <v>37</v>
      </c>
      <c r="H178" s="6">
        <v>4</v>
      </c>
      <c r="I178" s="84">
        <v>0.9</v>
      </c>
    </row>
    <row r="179" spans="1:9" s="43" customFormat="1" ht="30" x14ac:dyDescent="0.25">
      <c r="A179" s="20"/>
      <c r="B179" s="27"/>
      <c r="C179" s="20" t="s">
        <v>5</v>
      </c>
      <c r="D179" s="7" t="s">
        <v>158</v>
      </c>
      <c r="E179" s="6" t="s">
        <v>47</v>
      </c>
      <c r="F179" s="28" t="s">
        <v>130</v>
      </c>
      <c r="G179" s="4" t="s">
        <v>37</v>
      </c>
      <c r="H179" s="6">
        <v>4</v>
      </c>
      <c r="I179" s="84">
        <v>0.8</v>
      </c>
    </row>
    <row r="180" spans="1:9" s="43" customFormat="1" ht="45" x14ac:dyDescent="0.25">
      <c r="A180" s="20"/>
      <c r="B180" s="27"/>
      <c r="C180" s="20" t="s">
        <v>5</v>
      </c>
      <c r="D180" s="7" t="s">
        <v>109</v>
      </c>
      <c r="E180" s="6" t="s">
        <v>47</v>
      </c>
      <c r="F180" s="64" t="s">
        <v>159</v>
      </c>
      <c r="G180" s="4" t="s">
        <v>110</v>
      </c>
      <c r="H180" s="6">
        <v>4</v>
      </c>
      <c r="I180" s="84">
        <v>1.4</v>
      </c>
    </row>
    <row r="181" spans="1:9" s="43" customFormat="1" ht="30" x14ac:dyDescent="0.25">
      <c r="A181" s="20"/>
      <c r="B181" s="27"/>
      <c r="C181" s="20" t="s">
        <v>5</v>
      </c>
      <c r="D181" s="7" t="s">
        <v>287</v>
      </c>
      <c r="E181" s="6" t="s">
        <v>47</v>
      </c>
      <c r="F181" s="28" t="s">
        <v>288</v>
      </c>
      <c r="G181" s="4" t="s">
        <v>37</v>
      </c>
      <c r="H181" s="6">
        <v>4</v>
      </c>
      <c r="I181" s="84">
        <v>1.2</v>
      </c>
    </row>
    <row r="182" spans="1:9" s="43" customFormat="1" ht="30" x14ac:dyDescent="0.25">
      <c r="A182" s="20"/>
      <c r="B182" s="27"/>
      <c r="C182" s="20" t="s">
        <v>5</v>
      </c>
      <c r="D182" s="7" t="s">
        <v>289</v>
      </c>
      <c r="E182" s="6" t="s">
        <v>47</v>
      </c>
      <c r="F182" s="28" t="s">
        <v>288</v>
      </c>
      <c r="G182" s="4" t="s">
        <v>37</v>
      </c>
      <c r="H182" s="6">
        <v>4</v>
      </c>
      <c r="I182" s="84">
        <v>1.2</v>
      </c>
    </row>
    <row r="183" spans="1:9" s="43" customFormat="1" ht="60" x14ac:dyDescent="0.25">
      <c r="A183" s="20"/>
      <c r="B183" s="27"/>
      <c r="C183" s="20" t="s">
        <v>5</v>
      </c>
      <c r="D183" s="13" t="s">
        <v>298</v>
      </c>
      <c r="E183" s="6"/>
      <c r="F183" s="63" t="s">
        <v>291</v>
      </c>
      <c r="G183" s="4"/>
      <c r="H183" s="6">
        <v>5</v>
      </c>
      <c r="I183" s="84">
        <v>1.4</v>
      </c>
    </row>
    <row r="184" spans="1:9" s="43" customFormat="1" ht="45" x14ac:dyDescent="0.25">
      <c r="A184" s="20"/>
      <c r="B184" s="27"/>
      <c r="C184" s="20" t="s">
        <v>5</v>
      </c>
      <c r="D184" s="7" t="s">
        <v>290</v>
      </c>
      <c r="E184" s="6"/>
      <c r="F184" s="28" t="s">
        <v>288</v>
      </c>
      <c r="G184" s="4" t="s">
        <v>37</v>
      </c>
      <c r="H184" s="6">
        <v>4</v>
      </c>
      <c r="I184" s="84">
        <v>1.1000000000000001</v>
      </c>
    </row>
    <row r="185" spans="1:9" s="43" customFormat="1" ht="30" x14ac:dyDescent="0.25">
      <c r="A185" s="20">
        <v>5</v>
      </c>
      <c r="B185" s="7" t="s">
        <v>23</v>
      </c>
      <c r="C185" s="52"/>
      <c r="D185" s="63"/>
      <c r="E185" s="52"/>
      <c r="F185" s="63"/>
      <c r="G185" s="53"/>
      <c r="H185" s="20"/>
      <c r="I185" s="84">
        <f>SUM(I186:I189)</f>
        <v>5</v>
      </c>
    </row>
    <row r="186" spans="1:9" s="43" customFormat="1" ht="45" x14ac:dyDescent="0.25">
      <c r="A186" s="20"/>
      <c r="B186" s="27"/>
      <c r="C186" s="20" t="s">
        <v>5</v>
      </c>
      <c r="D186" s="7" t="s">
        <v>297</v>
      </c>
      <c r="E186" s="6"/>
      <c r="F186" s="28" t="s">
        <v>292</v>
      </c>
      <c r="G186" s="4" t="s">
        <v>37</v>
      </c>
      <c r="H186" s="6">
        <v>5</v>
      </c>
      <c r="I186" s="84">
        <v>1.3</v>
      </c>
    </row>
    <row r="187" spans="1:9" s="43" customFormat="1" ht="45" x14ac:dyDescent="0.25">
      <c r="A187" s="20"/>
      <c r="B187" s="27"/>
      <c r="C187" s="20" t="s">
        <v>5</v>
      </c>
      <c r="D187" s="7" t="s">
        <v>71</v>
      </c>
      <c r="E187" s="6"/>
      <c r="F187" s="7" t="s">
        <v>72</v>
      </c>
      <c r="G187" s="4" t="s">
        <v>37</v>
      </c>
      <c r="H187" s="6">
        <v>5</v>
      </c>
      <c r="I187" s="84">
        <v>0.7</v>
      </c>
    </row>
    <row r="188" spans="1:9" s="43" customFormat="1" ht="60" x14ac:dyDescent="0.25">
      <c r="A188" s="20"/>
      <c r="B188" s="27"/>
      <c r="C188" s="20" t="s">
        <v>5</v>
      </c>
      <c r="D188" s="7" t="s">
        <v>295</v>
      </c>
      <c r="E188" s="6"/>
      <c r="F188" s="28" t="s">
        <v>130</v>
      </c>
      <c r="G188" s="4" t="s">
        <v>37</v>
      </c>
      <c r="H188" s="6">
        <v>5</v>
      </c>
      <c r="I188" s="84">
        <v>1.3</v>
      </c>
    </row>
    <row r="189" spans="1:9" s="43" customFormat="1" ht="45" x14ac:dyDescent="0.25">
      <c r="A189" s="20"/>
      <c r="B189" s="27"/>
      <c r="C189" s="20" t="s">
        <v>5</v>
      </c>
      <c r="D189" s="7" t="s">
        <v>293</v>
      </c>
      <c r="E189" s="6" t="s">
        <v>47</v>
      </c>
      <c r="F189" s="28" t="s">
        <v>130</v>
      </c>
      <c r="G189" s="4" t="s">
        <v>37</v>
      </c>
      <c r="H189" s="6">
        <v>5</v>
      </c>
      <c r="I189" s="84">
        <v>1.7</v>
      </c>
    </row>
    <row r="190" spans="1:9" s="43" customFormat="1" x14ac:dyDescent="0.25">
      <c r="A190" s="66"/>
      <c r="B190" s="67"/>
      <c r="C190" s="66"/>
      <c r="D190" s="67"/>
      <c r="E190" s="66"/>
      <c r="F190" s="67"/>
      <c r="G190" s="68"/>
      <c r="H190" s="66"/>
      <c r="I190" s="85"/>
    </row>
    <row r="191" spans="1:9" s="43" customFormat="1" x14ac:dyDescent="0.25">
      <c r="A191" s="41" t="s">
        <v>19</v>
      </c>
      <c r="B191" s="86" t="s">
        <v>33</v>
      </c>
      <c r="C191" s="86"/>
      <c r="D191" s="86"/>
      <c r="E191" s="86"/>
      <c r="F191" s="86"/>
      <c r="G191" s="86"/>
      <c r="H191" s="41"/>
      <c r="I191" s="42">
        <f>I192+I201+I215+I241+I257</f>
        <v>20.000000000000004</v>
      </c>
    </row>
    <row r="192" spans="1:9" s="43" customFormat="1" ht="30" x14ac:dyDescent="0.25">
      <c r="A192" s="20">
        <v>1</v>
      </c>
      <c r="B192" s="65" t="s">
        <v>20</v>
      </c>
      <c r="C192" s="44"/>
      <c r="D192" s="45"/>
      <c r="E192" s="44"/>
      <c r="F192" s="45"/>
      <c r="G192" s="48"/>
      <c r="H192" s="20"/>
      <c r="I192" s="49">
        <f>SUM(I193:I200)</f>
        <v>3</v>
      </c>
    </row>
    <row r="193" spans="1:9" s="43" customFormat="1" ht="60" x14ac:dyDescent="0.25">
      <c r="A193" s="20"/>
      <c r="B193" s="27"/>
      <c r="C193" s="20" t="s">
        <v>5</v>
      </c>
      <c r="D193" s="27" t="s">
        <v>121</v>
      </c>
      <c r="E193" s="20"/>
      <c r="F193" s="28" t="s">
        <v>27</v>
      </c>
      <c r="G193" s="69" t="s">
        <v>37</v>
      </c>
      <c r="H193" s="20">
        <v>1</v>
      </c>
      <c r="I193" s="76">
        <v>0.5</v>
      </c>
    </row>
    <row r="194" spans="1:9" s="43" customFormat="1" x14ac:dyDescent="0.25">
      <c r="A194" s="20"/>
      <c r="B194" s="27"/>
      <c r="C194" s="17" t="s">
        <v>5</v>
      </c>
      <c r="D194" s="30" t="s">
        <v>28</v>
      </c>
      <c r="E194" s="17"/>
      <c r="F194" s="30" t="s">
        <v>130</v>
      </c>
      <c r="G194" s="8" t="s">
        <v>37</v>
      </c>
      <c r="H194" s="17">
        <v>2</v>
      </c>
      <c r="I194" s="76">
        <v>0.1</v>
      </c>
    </row>
    <row r="195" spans="1:9" s="43" customFormat="1" ht="30" x14ac:dyDescent="0.25">
      <c r="A195" s="20"/>
      <c r="B195" s="27"/>
      <c r="C195" s="17"/>
      <c r="D195" s="30" t="s">
        <v>167</v>
      </c>
      <c r="E195" s="17"/>
      <c r="F195" s="30" t="s">
        <v>130</v>
      </c>
      <c r="G195" s="4" t="s">
        <v>37</v>
      </c>
      <c r="H195" s="17">
        <v>2</v>
      </c>
      <c r="I195" s="76">
        <v>0.1</v>
      </c>
    </row>
    <row r="196" spans="1:9" s="43" customFormat="1" ht="30" x14ac:dyDescent="0.25">
      <c r="A196" s="20"/>
      <c r="B196" s="27"/>
      <c r="C196" s="17"/>
      <c r="D196" s="30" t="s">
        <v>168</v>
      </c>
      <c r="E196" s="17"/>
      <c r="F196" s="28" t="s">
        <v>233</v>
      </c>
      <c r="G196" s="4"/>
      <c r="H196" s="17">
        <v>2</v>
      </c>
      <c r="I196" s="76">
        <v>0.3</v>
      </c>
    </row>
    <row r="197" spans="1:9" s="43" customFormat="1" ht="30" x14ac:dyDescent="0.25">
      <c r="A197" s="20"/>
      <c r="B197" s="27"/>
      <c r="C197" s="20" t="s">
        <v>5</v>
      </c>
      <c r="D197" s="7" t="s">
        <v>122</v>
      </c>
      <c r="E197" s="20"/>
      <c r="F197" s="28" t="s">
        <v>74</v>
      </c>
      <c r="G197" s="69" t="s">
        <v>37</v>
      </c>
      <c r="H197" s="20">
        <v>1</v>
      </c>
      <c r="I197" s="76">
        <v>0.5</v>
      </c>
    </row>
    <row r="198" spans="1:9" s="43" customFormat="1" ht="30" x14ac:dyDescent="0.25">
      <c r="A198" s="20"/>
      <c r="B198" s="27"/>
      <c r="C198" s="20" t="s">
        <v>5</v>
      </c>
      <c r="D198" s="27" t="s">
        <v>123</v>
      </c>
      <c r="E198" s="20"/>
      <c r="F198" s="27" t="s">
        <v>74</v>
      </c>
      <c r="G198" s="69" t="s">
        <v>37</v>
      </c>
      <c r="H198" s="20">
        <v>1</v>
      </c>
      <c r="I198" s="76">
        <v>0.5</v>
      </c>
    </row>
    <row r="199" spans="1:9" s="43" customFormat="1" ht="45" x14ac:dyDescent="0.25">
      <c r="A199" s="20"/>
      <c r="B199" s="27"/>
      <c r="C199" s="20" t="s">
        <v>5</v>
      </c>
      <c r="D199" s="27" t="s">
        <v>124</v>
      </c>
      <c r="E199" s="20"/>
      <c r="F199" s="27" t="s">
        <v>129</v>
      </c>
      <c r="G199" s="69" t="s">
        <v>37</v>
      </c>
      <c r="H199" s="20">
        <v>1</v>
      </c>
      <c r="I199" s="76">
        <v>0.3</v>
      </c>
    </row>
    <row r="200" spans="1:9" s="43" customFormat="1" ht="90" x14ac:dyDescent="0.25">
      <c r="A200" s="20"/>
      <c r="B200" s="27"/>
      <c r="C200" s="20" t="s">
        <v>5</v>
      </c>
      <c r="D200" s="7" t="s">
        <v>78</v>
      </c>
      <c r="E200" s="20"/>
      <c r="F200" s="28" t="s">
        <v>134</v>
      </c>
      <c r="G200" s="70" t="s">
        <v>179</v>
      </c>
      <c r="H200" s="20">
        <v>1</v>
      </c>
      <c r="I200" s="76">
        <v>0.7</v>
      </c>
    </row>
    <row r="201" spans="1:9" s="43" customFormat="1" ht="30" x14ac:dyDescent="0.25">
      <c r="A201" s="20">
        <v>2</v>
      </c>
      <c r="B201" s="27" t="s">
        <v>24</v>
      </c>
      <c r="C201" s="20"/>
      <c r="D201" s="27"/>
      <c r="E201" s="20"/>
      <c r="F201" s="27"/>
      <c r="G201" s="71"/>
      <c r="H201" s="20"/>
      <c r="I201" s="76">
        <f>SUM(I202:I214)</f>
        <v>5</v>
      </c>
    </row>
    <row r="202" spans="1:9" s="43" customFormat="1" ht="105" x14ac:dyDescent="0.25">
      <c r="A202" s="20"/>
      <c r="B202" s="27"/>
      <c r="C202" s="52" t="s">
        <v>5</v>
      </c>
      <c r="D202" s="63" t="s">
        <v>115</v>
      </c>
      <c r="E202" s="52"/>
      <c r="F202" s="27" t="s">
        <v>231</v>
      </c>
      <c r="G202" s="72" t="s">
        <v>180</v>
      </c>
      <c r="H202" s="20">
        <v>2</v>
      </c>
      <c r="I202" s="76">
        <v>0.5</v>
      </c>
    </row>
    <row r="203" spans="1:9" s="43" customFormat="1" ht="105" x14ac:dyDescent="0.25">
      <c r="A203" s="20"/>
      <c r="B203" s="27"/>
      <c r="C203" s="52" t="s">
        <v>5</v>
      </c>
      <c r="D203" s="27" t="s">
        <v>116</v>
      </c>
      <c r="E203" s="20"/>
      <c r="F203" s="27" t="s">
        <v>232</v>
      </c>
      <c r="G203" s="70" t="s">
        <v>178</v>
      </c>
      <c r="H203" s="20">
        <v>2</v>
      </c>
      <c r="I203" s="76">
        <v>0.5</v>
      </c>
    </row>
    <row r="204" spans="1:9" s="43" customFormat="1" ht="30" x14ac:dyDescent="0.25">
      <c r="A204" s="20"/>
      <c r="B204" s="27"/>
      <c r="C204" s="52" t="s">
        <v>5</v>
      </c>
      <c r="D204" s="27" t="s">
        <v>117</v>
      </c>
      <c r="E204" s="20"/>
      <c r="F204" s="27" t="s">
        <v>305</v>
      </c>
      <c r="G204" s="69" t="s">
        <v>37</v>
      </c>
      <c r="H204" s="20">
        <v>2</v>
      </c>
      <c r="I204" s="76">
        <v>0.61</v>
      </c>
    </row>
    <row r="205" spans="1:9" s="43" customFormat="1" ht="30" x14ac:dyDescent="0.25">
      <c r="A205" s="20"/>
      <c r="B205" s="27"/>
      <c r="C205" s="52" t="s">
        <v>5</v>
      </c>
      <c r="D205" s="27" t="s">
        <v>118</v>
      </c>
      <c r="E205" s="20"/>
      <c r="F205" s="27" t="s">
        <v>305</v>
      </c>
      <c r="G205" s="69" t="s">
        <v>37</v>
      </c>
      <c r="H205" s="20">
        <v>2</v>
      </c>
      <c r="I205" s="76">
        <v>0.6</v>
      </c>
    </row>
    <row r="206" spans="1:9" s="43" customFormat="1" ht="60" x14ac:dyDescent="0.25">
      <c r="A206" s="20"/>
      <c r="B206" s="27"/>
      <c r="C206" s="52" t="s">
        <v>5</v>
      </c>
      <c r="D206" s="27" t="s">
        <v>29</v>
      </c>
      <c r="E206" s="20"/>
      <c r="F206" s="27" t="s">
        <v>120</v>
      </c>
      <c r="G206" s="70" t="s">
        <v>299</v>
      </c>
      <c r="H206" s="20">
        <v>2</v>
      </c>
      <c r="I206" s="76">
        <v>0.61</v>
      </c>
    </row>
    <row r="207" spans="1:9" s="43" customFormat="1" ht="60" x14ac:dyDescent="0.25">
      <c r="A207" s="20"/>
      <c r="B207" s="27"/>
      <c r="C207" s="52" t="s">
        <v>5</v>
      </c>
      <c r="D207" s="27" t="s">
        <v>181</v>
      </c>
      <c r="E207" s="20"/>
      <c r="F207" s="27" t="s">
        <v>182</v>
      </c>
      <c r="G207" s="70" t="s">
        <v>180</v>
      </c>
      <c r="H207" s="20">
        <v>2</v>
      </c>
      <c r="I207" s="76">
        <v>0.28999999999999998</v>
      </c>
    </row>
    <row r="208" spans="1:9" s="43" customFormat="1" ht="60" x14ac:dyDescent="0.25">
      <c r="A208" s="20"/>
      <c r="B208" s="27"/>
      <c r="C208" s="52" t="s">
        <v>5</v>
      </c>
      <c r="D208" s="27" t="s">
        <v>183</v>
      </c>
      <c r="E208" s="20"/>
      <c r="F208" s="27" t="s">
        <v>182</v>
      </c>
      <c r="G208" s="70" t="s">
        <v>180</v>
      </c>
      <c r="H208" s="20">
        <v>2</v>
      </c>
      <c r="I208" s="76">
        <v>0.28999999999999998</v>
      </c>
    </row>
    <row r="209" spans="1:9" s="43" customFormat="1" ht="60" x14ac:dyDescent="0.25">
      <c r="A209" s="20"/>
      <c r="B209" s="27"/>
      <c r="C209" s="52" t="s">
        <v>5</v>
      </c>
      <c r="D209" s="27" t="s">
        <v>184</v>
      </c>
      <c r="E209" s="20"/>
      <c r="F209" s="54" t="s">
        <v>182</v>
      </c>
      <c r="G209" s="70" t="s">
        <v>180</v>
      </c>
      <c r="H209" s="20">
        <v>2</v>
      </c>
      <c r="I209" s="76">
        <v>0.28999999999999998</v>
      </c>
    </row>
    <row r="210" spans="1:9" s="43" customFormat="1" ht="60" x14ac:dyDescent="0.25">
      <c r="A210" s="20"/>
      <c r="B210" s="27"/>
      <c r="C210" s="52" t="s">
        <v>5</v>
      </c>
      <c r="D210" s="27" t="s">
        <v>185</v>
      </c>
      <c r="E210" s="20"/>
      <c r="F210" s="27" t="s">
        <v>182</v>
      </c>
      <c r="G210" s="73" t="s">
        <v>180</v>
      </c>
      <c r="H210" s="20">
        <v>2</v>
      </c>
      <c r="I210" s="76">
        <v>0.28999999999999998</v>
      </c>
    </row>
    <row r="211" spans="1:9" s="43" customFormat="1" ht="60" x14ac:dyDescent="0.25">
      <c r="A211" s="20"/>
      <c r="B211" s="27"/>
      <c r="C211" s="52" t="s">
        <v>5</v>
      </c>
      <c r="D211" s="27" t="s">
        <v>186</v>
      </c>
      <c r="E211" s="20"/>
      <c r="F211" s="27" t="s">
        <v>182</v>
      </c>
      <c r="G211" s="73" t="s">
        <v>180</v>
      </c>
      <c r="H211" s="20">
        <v>2</v>
      </c>
      <c r="I211" s="76">
        <v>0.28999999999999998</v>
      </c>
    </row>
    <row r="212" spans="1:9" s="43" customFormat="1" ht="60" x14ac:dyDescent="0.25">
      <c r="A212" s="20"/>
      <c r="B212" s="27"/>
      <c r="C212" s="52" t="s">
        <v>5</v>
      </c>
      <c r="D212" s="27" t="s">
        <v>187</v>
      </c>
      <c r="E212" s="20"/>
      <c r="F212" s="27" t="s">
        <v>182</v>
      </c>
      <c r="G212" s="70" t="s">
        <v>180</v>
      </c>
      <c r="H212" s="20">
        <v>2</v>
      </c>
      <c r="I212" s="76">
        <v>0.28999999999999998</v>
      </c>
    </row>
    <row r="213" spans="1:9" s="43" customFormat="1" ht="60" x14ac:dyDescent="0.25">
      <c r="A213" s="20"/>
      <c r="B213" s="27"/>
      <c r="C213" s="52" t="s">
        <v>5</v>
      </c>
      <c r="D213" s="27" t="s">
        <v>188</v>
      </c>
      <c r="E213" s="20"/>
      <c r="F213" s="27" t="s">
        <v>182</v>
      </c>
      <c r="G213" s="73" t="s">
        <v>180</v>
      </c>
      <c r="H213" s="20">
        <v>2</v>
      </c>
      <c r="I213" s="76">
        <v>0.28999999999999998</v>
      </c>
    </row>
    <row r="214" spans="1:9" s="43" customFormat="1" ht="45" x14ac:dyDescent="0.25">
      <c r="A214" s="20"/>
      <c r="B214" s="27"/>
      <c r="C214" s="52" t="s">
        <v>5</v>
      </c>
      <c r="D214" s="27" t="s">
        <v>119</v>
      </c>
      <c r="E214" s="20"/>
      <c r="F214" s="27" t="s">
        <v>31</v>
      </c>
      <c r="G214" s="70" t="s">
        <v>75</v>
      </c>
      <c r="H214" s="20">
        <v>2</v>
      </c>
      <c r="I214" s="76">
        <v>0.15</v>
      </c>
    </row>
    <row r="215" spans="1:9" s="43" customFormat="1" x14ac:dyDescent="0.25">
      <c r="A215" s="20">
        <v>3</v>
      </c>
      <c r="B215" s="27" t="s">
        <v>21</v>
      </c>
      <c r="C215" s="52"/>
      <c r="D215" s="45"/>
      <c r="E215" s="44"/>
      <c r="F215" s="45"/>
      <c r="G215" s="73"/>
      <c r="H215" s="20"/>
      <c r="I215" s="76">
        <f>SUM(I216:I240)</f>
        <v>6.0000000000000027</v>
      </c>
    </row>
    <row r="216" spans="1:9" s="43" customFormat="1" ht="90" x14ac:dyDescent="0.25">
      <c r="A216" s="20"/>
      <c r="B216" s="27"/>
      <c r="C216" s="52" t="s">
        <v>5</v>
      </c>
      <c r="D216" s="27" t="s">
        <v>189</v>
      </c>
      <c r="E216" s="20"/>
      <c r="F216" s="27" t="s">
        <v>191</v>
      </c>
      <c r="G216" s="70" t="s">
        <v>127</v>
      </c>
      <c r="H216" s="20">
        <v>3</v>
      </c>
      <c r="I216" s="76">
        <v>0.6</v>
      </c>
    </row>
    <row r="217" spans="1:9" s="43" customFormat="1" ht="90" x14ac:dyDescent="0.25">
      <c r="A217" s="20"/>
      <c r="B217" s="27"/>
      <c r="C217" s="52" t="s">
        <v>5</v>
      </c>
      <c r="D217" s="27" t="s">
        <v>190</v>
      </c>
      <c r="E217" s="20"/>
      <c r="F217" s="27" t="s">
        <v>192</v>
      </c>
      <c r="G217" s="70" t="s">
        <v>127</v>
      </c>
      <c r="H217" s="20">
        <v>3</v>
      </c>
      <c r="I217" s="76">
        <v>0.6</v>
      </c>
    </row>
    <row r="218" spans="1:9" s="43" customFormat="1" ht="30" x14ac:dyDescent="0.25">
      <c r="A218" s="20"/>
      <c r="B218" s="27"/>
      <c r="C218" s="52" t="s">
        <v>5</v>
      </c>
      <c r="D218" s="27" t="s">
        <v>193</v>
      </c>
      <c r="E218" s="20"/>
      <c r="F218" s="27" t="s">
        <v>194</v>
      </c>
      <c r="G218" s="69" t="s">
        <v>37</v>
      </c>
      <c r="H218" s="20">
        <v>3</v>
      </c>
      <c r="I218" s="76">
        <v>0.2</v>
      </c>
    </row>
    <row r="219" spans="1:9" s="43" customFormat="1" ht="30" x14ac:dyDescent="0.25">
      <c r="A219" s="20"/>
      <c r="B219" s="27"/>
      <c r="C219" s="52" t="s">
        <v>5</v>
      </c>
      <c r="D219" s="27" t="s">
        <v>195</v>
      </c>
      <c r="E219" s="20"/>
      <c r="F219" s="27" t="s">
        <v>194</v>
      </c>
      <c r="G219" s="70" t="s">
        <v>37</v>
      </c>
      <c r="H219" s="20">
        <v>3</v>
      </c>
      <c r="I219" s="76">
        <v>0.2</v>
      </c>
    </row>
    <row r="220" spans="1:9" s="43" customFormat="1" ht="30" x14ac:dyDescent="0.25">
      <c r="A220" s="20"/>
      <c r="B220" s="27"/>
      <c r="C220" s="52" t="s">
        <v>5</v>
      </c>
      <c r="D220" s="27" t="s">
        <v>196</v>
      </c>
      <c r="E220" s="20"/>
      <c r="F220" s="27" t="s">
        <v>194</v>
      </c>
      <c r="G220" s="69" t="s">
        <v>37</v>
      </c>
      <c r="H220" s="20">
        <v>3</v>
      </c>
      <c r="I220" s="76">
        <v>0.2</v>
      </c>
    </row>
    <row r="221" spans="1:9" s="43" customFormat="1" ht="30" x14ac:dyDescent="0.25">
      <c r="A221" s="20"/>
      <c r="B221" s="27"/>
      <c r="C221" s="52" t="s">
        <v>5</v>
      </c>
      <c r="D221" s="27" t="s">
        <v>197</v>
      </c>
      <c r="E221" s="20"/>
      <c r="F221" s="27" t="s">
        <v>194</v>
      </c>
      <c r="G221" s="69" t="s">
        <v>37</v>
      </c>
      <c r="H221" s="20">
        <v>3</v>
      </c>
      <c r="I221" s="76">
        <v>0.2</v>
      </c>
    </row>
    <row r="222" spans="1:9" s="43" customFormat="1" ht="30" x14ac:dyDescent="0.25">
      <c r="A222" s="20"/>
      <c r="B222" s="27"/>
      <c r="C222" s="52" t="s">
        <v>5</v>
      </c>
      <c r="D222" s="27" t="s">
        <v>198</v>
      </c>
      <c r="E222" s="20"/>
      <c r="F222" s="27" t="s">
        <v>194</v>
      </c>
      <c r="G222" s="69" t="s">
        <v>37</v>
      </c>
      <c r="H222" s="20">
        <v>3</v>
      </c>
      <c r="I222" s="76">
        <v>0.2</v>
      </c>
    </row>
    <row r="223" spans="1:9" s="43" customFormat="1" ht="30" x14ac:dyDescent="0.25">
      <c r="A223" s="20"/>
      <c r="B223" s="27"/>
      <c r="C223" s="52" t="s">
        <v>5</v>
      </c>
      <c r="D223" s="27" t="s">
        <v>199</v>
      </c>
      <c r="E223" s="20"/>
      <c r="F223" s="27" t="s">
        <v>194</v>
      </c>
      <c r="G223" s="69" t="s">
        <v>37</v>
      </c>
      <c r="H223" s="20">
        <v>3</v>
      </c>
      <c r="I223" s="76">
        <v>0.2</v>
      </c>
    </row>
    <row r="224" spans="1:9" s="43" customFormat="1" ht="30" x14ac:dyDescent="0.25">
      <c r="A224" s="20"/>
      <c r="B224" s="27"/>
      <c r="C224" s="52" t="s">
        <v>5</v>
      </c>
      <c r="D224" s="27" t="s">
        <v>200</v>
      </c>
      <c r="E224" s="20"/>
      <c r="F224" s="27" t="s">
        <v>194</v>
      </c>
      <c r="G224" s="70" t="s">
        <v>37</v>
      </c>
      <c r="H224" s="20">
        <v>3</v>
      </c>
      <c r="I224" s="76">
        <v>0.2</v>
      </c>
    </row>
    <row r="225" spans="1:9" s="43" customFormat="1" ht="30" x14ac:dyDescent="0.25">
      <c r="A225" s="20"/>
      <c r="B225" s="27"/>
      <c r="C225" s="52" t="s">
        <v>5</v>
      </c>
      <c r="D225" s="27" t="s">
        <v>201</v>
      </c>
      <c r="E225" s="20"/>
      <c r="F225" s="27" t="s">
        <v>194</v>
      </c>
      <c r="G225" s="69" t="s">
        <v>37</v>
      </c>
      <c r="H225" s="20">
        <v>3</v>
      </c>
      <c r="I225" s="76">
        <v>0.2</v>
      </c>
    </row>
    <row r="226" spans="1:9" s="43" customFormat="1" ht="30" x14ac:dyDescent="0.25">
      <c r="A226" s="20"/>
      <c r="B226" s="27"/>
      <c r="C226" s="52" t="s">
        <v>5</v>
      </c>
      <c r="D226" s="27" t="s">
        <v>202</v>
      </c>
      <c r="E226" s="20"/>
      <c r="F226" s="27" t="s">
        <v>194</v>
      </c>
      <c r="G226" s="69" t="s">
        <v>37</v>
      </c>
      <c r="H226" s="20">
        <v>3</v>
      </c>
      <c r="I226" s="76">
        <v>0.2</v>
      </c>
    </row>
    <row r="227" spans="1:9" s="43" customFormat="1" ht="30" x14ac:dyDescent="0.25">
      <c r="A227" s="20"/>
      <c r="B227" s="27"/>
      <c r="C227" s="52" t="s">
        <v>5</v>
      </c>
      <c r="D227" s="27" t="s">
        <v>203</v>
      </c>
      <c r="E227" s="20"/>
      <c r="F227" s="27" t="s">
        <v>194</v>
      </c>
      <c r="G227" s="69" t="s">
        <v>37</v>
      </c>
      <c r="H227" s="20">
        <v>3</v>
      </c>
      <c r="I227" s="76">
        <v>0.2</v>
      </c>
    </row>
    <row r="228" spans="1:9" s="43" customFormat="1" ht="30" x14ac:dyDescent="0.25">
      <c r="A228" s="20"/>
      <c r="B228" s="27"/>
      <c r="C228" s="52" t="s">
        <v>5</v>
      </c>
      <c r="D228" s="27" t="s">
        <v>204</v>
      </c>
      <c r="E228" s="20"/>
      <c r="F228" s="27" t="s">
        <v>194</v>
      </c>
      <c r="G228" s="70" t="s">
        <v>37</v>
      </c>
      <c r="H228" s="20">
        <v>3</v>
      </c>
      <c r="I228" s="76">
        <v>0.2</v>
      </c>
    </row>
    <row r="229" spans="1:9" s="43" customFormat="1" ht="30" x14ac:dyDescent="0.25">
      <c r="A229" s="20"/>
      <c r="B229" s="27"/>
      <c r="C229" s="52" t="s">
        <v>5</v>
      </c>
      <c r="D229" s="27" t="s">
        <v>205</v>
      </c>
      <c r="E229" s="20"/>
      <c r="F229" s="27" t="s">
        <v>194</v>
      </c>
      <c r="G229" s="69" t="s">
        <v>37</v>
      </c>
      <c r="H229" s="20">
        <v>3</v>
      </c>
      <c r="I229" s="76">
        <v>0.2</v>
      </c>
    </row>
    <row r="230" spans="1:9" s="43" customFormat="1" ht="30" x14ac:dyDescent="0.25">
      <c r="A230" s="20"/>
      <c r="B230" s="27"/>
      <c r="C230" s="52" t="s">
        <v>5</v>
      </c>
      <c r="D230" s="27" t="s">
        <v>206</v>
      </c>
      <c r="E230" s="20"/>
      <c r="F230" s="27" t="s">
        <v>194</v>
      </c>
      <c r="G230" s="69" t="s">
        <v>37</v>
      </c>
      <c r="H230" s="20">
        <v>3</v>
      </c>
      <c r="I230" s="76">
        <v>0.2</v>
      </c>
    </row>
    <row r="231" spans="1:9" s="43" customFormat="1" ht="30" x14ac:dyDescent="0.25">
      <c r="A231" s="20"/>
      <c r="B231" s="27"/>
      <c r="C231" s="52" t="s">
        <v>5</v>
      </c>
      <c r="D231" s="27" t="s">
        <v>207</v>
      </c>
      <c r="E231" s="20"/>
      <c r="F231" s="27" t="s">
        <v>194</v>
      </c>
      <c r="G231" s="69" t="s">
        <v>37</v>
      </c>
      <c r="H231" s="20">
        <v>3</v>
      </c>
      <c r="I231" s="76">
        <v>0.2</v>
      </c>
    </row>
    <row r="232" spans="1:9" s="43" customFormat="1" ht="45" x14ac:dyDescent="0.25">
      <c r="A232" s="20"/>
      <c r="B232" s="27"/>
      <c r="C232" s="52" t="s">
        <v>5</v>
      </c>
      <c r="D232" s="27" t="s">
        <v>125</v>
      </c>
      <c r="E232" s="20"/>
      <c r="F232" s="27" t="s">
        <v>30</v>
      </c>
      <c r="G232" s="69" t="s">
        <v>37</v>
      </c>
      <c r="H232" s="20">
        <v>3</v>
      </c>
      <c r="I232" s="76">
        <v>0.2</v>
      </c>
    </row>
    <row r="233" spans="1:9" s="43" customFormat="1" ht="30" x14ac:dyDescent="0.25">
      <c r="A233" s="20"/>
      <c r="B233" s="27"/>
      <c r="C233" s="52" t="s">
        <v>5</v>
      </c>
      <c r="D233" s="27" t="s">
        <v>208</v>
      </c>
      <c r="E233" s="20"/>
      <c r="F233" s="27" t="s">
        <v>194</v>
      </c>
      <c r="G233" s="69" t="s">
        <v>37</v>
      </c>
      <c r="H233" s="20">
        <v>3</v>
      </c>
      <c r="I233" s="76">
        <v>0.2</v>
      </c>
    </row>
    <row r="234" spans="1:9" s="43" customFormat="1" ht="30" x14ac:dyDescent="0.25">
      <c r="A234" s="20"/>
      <c r="B234" s="27"/>
      <c r="C234" s="52" t="s">
        <v>5</v>
      </c>
      <c r="D234" s="27" t="s">
        <v>209</v>
      </c>
      <c r="E234" s="20"/>
      <c r="F234" s="27" t="s">
        <v>194</v>
      </c>
      <c r="G234" s="69" t="s">
        <v>37</v>
      </c>
      <c r="H234" s="20">
        <v>3</v>
      </c>
      <c r="I234" s="76">
        <v>0.2</v>
      </c>
    </row>
    <row r="235" spans="1:9" s="43" customFormat="1" ht="30" x14ac:dyDescent="0.25">
      <c r="A235" s="20"/>
      <c r="B235" s="27"/>
      <c r="C235" s="52" t="s">
        <v>5</v>
      </c>
      <c r="D235" s="27" t="s">
        <v>210</v>
      </c>
      <c r="E235" s="20"/>
      <c r="F235" s="27" t="s">
        <v>194</v>
      </c>
      <c r="G235" s="69" t="s">
        <v>37</v>
      </c>
      <c r="H235" s="20">
        <v>3</v>
      </c>
      <c r="I235" s="76">
        <v>0.2</v>
      </c>
    </row>
    <row r="236" spans="1:9" s="43" customFormat="1" ht="30" x14ac:dyDescent="0.25">
      <c r="A236" s="20"/>
      <c r="B236" s="27"/>
      <c r="C236" s="52" t="s">
        <v>5</v>
      </c>
      <c r="D236" s="27" t="s">
        <v>211</v>
      </c>
      <c r="E236" s="20"/>
      <c r="F236" s="27" t="s">
        <v>194</v>
      </c>
      <c r="G236" s="69" t="s">
        <v>37</v>
      </c>
      <c r="H236" s="20">
        <v>3</v>
      </c>
      <c r="I236" s="76">
        <v>0.2</v>
      </c>
    </row>
    <row r="237" spans="1:9" s="43" customFormat="1" ht="30" x14ac:dyDescent="0.25">
      <c r="A237" s="20"/>
      <c r="B237" s="27"/>
      <c r="C237" s="52" t="s">
        <v>5</v>
      </c>
      <c r="D237" s="27" t="s">
        <v>212</v>
      </c>
      <c r="E237" s="20"/>
      <c r="F237" s="27" t="s">
        <v>194</v>
      </c>
      <c r="G237" s="70" t="s">
        <v>37</v>
      </c>
      <c r="H237" s="20">
        <v>3</v>
      </c>
      <c r="I237" s="76">
        <v>0.2</v>
      </c>
    </row>
    <row r="238" spans="1:9" s="43" customFormat="1" ht="30" x14ac:dyDescent="0.25">
      <c r="A238" s="20"/>
      <c r="B238" s="27"/>
      <c r="C238" s="52" t="s">
        <v>5</v>
      </c>
      <c r="D238" s="27" t="s">
        <v>213</v>
      </c>
      <c r="E238" s="20"/>
      <c r="F238" s="27" t="s">
        <v>194</v>
      </c>
      <c r="G238" s="69" t="s">
        <v>37</v>
      </c>
      <c r="H238" s="20">
        <v>3</v>
      </c>
      <c r="I238" s="76">
        <v>0.2</v>
      </c>
    </row>
    <row r="239" spans="1:9" s="43" customFormat="1" ht="30" x14ac:dyDescent="0.25">
      <c r="A239" s="20"/>
      <c r="B239" s="27"/>
      <c r="C239" s="52" t="s">
        <v>5</v>
      </c>
      <c r="D239" s="27" t="s">
        <v>214</v>
      </c>
      <c r="E239" s="20"/>
      <c r="F239" s="27" t="s">
        <v>194</v>
      </c>
      <c r="G239" s="69" t="s">
        <v>37</v>
      </c>
      <c r="H239" s="20">
        <v>3</v>
      </c>
      <c r="I239" s="76">
        <v>0.2</v>
      </c>
    </row>
    <row r="240" spans="1:9" s="43" customFormat="1" ht="60" x14ac:dyDescent="0.25">
      <c r="A240" s="20"/>
      <c r="B240" s="27"/>
      <c r="C240" s="52" t="s">
        <v>5</v>
      </c>
      <c r="D240" s="27" t="s">
        <v>126</v>
      </c>
      <c r="E240" s="20"/>
      <c r="F240" s="27" t="s">
        <v>243</v>
      </c>
      <c r="G240" s="69" t="s">
        <v>37</v>
      </c>
      <c r="H240" s="20">
        <v>3</v>
      </c>
      <c r="I240" s="76">
        <v>0.4</v>
      </c>
    </row>
    <row r="241" spans="1:9" s="43" customFormat="1" x14ac:dyDescent="0.25">
      <c r="A241" s="6">
        <v>4</v>
      </c>
      <c r="B241" s="7" t="s">
        <v>22</v>
      </c>
      <c r="C241" s="6"/>
      <c r="D241" s="7"/>
      <c r="E241" s="6"/>
      <c r="F241" s="7"/>
      <c r="G241" s="70"/>
      <c r="H241" s="6"/>
      <c r="I241" s="76">
        <f>SUM(I242:I256)</f>
        <v>4.9999999999999991</v>
      </c>
    </row>
    <row r="242" spans="1:9" s="43" customFormat="1" ht="30" x14ac:dyDescent="0.25">
      <c r="A242" s="20"/>
      <c r="B242" s="27"/>
      <c r="C242" s="52" t="s">
        <v>5</v>
      </c>
      <c r="D242" s="63" t="s">
        <v>215</v>
      </c>
      <c r="E242" s="52"/>
      <c r="F242" s="63" t="s">
        <v>194</v>
      </c>
      <c r="G242" s="69" t="s">
        <v>37</v>
      </c>
      <c r="H242" s="20">
        <v>4</v>
      </c>
      <c r="I242" s="76">
        <v>0.3</v>
      </c>
    </row>
    <row r="243" spans="1:9" s="43" customFormat="1" ht="30" x14ac:dyDescent="0.25">
      <c r="A243" s="20"/>
      <c r="B243" s="27"/>
      <c r="C243" s="52" t="s">
        <v>5</v>
      </c>
      <c r="D243" s="27" t="s">
        <v>216</v>
      </c>
      <c r="E243" s="20"/>
      <c r="F243" s="27" t="s">
        <v>194</v>
      </c>
      <c r="G243" s="69" t="s">
        <v>37</v>
      </c>
      <c r="H243" s="20">
        <v>4</v>
      </c>
      <c r="I243" s="76">
        <v>0.3</v>
      </c>
    </row>
    <row r="244" spans="1:9" s="43" customFormat="1" ht="30" x14ac:dyDescent="0.25">
      <c r="A244" s="20"/>
      <c r="B244" s="27"/>
      <c r="C244" s="52" t="s">
        <v>5</v>
      </c>
      <c r="D244" s="27" t="s">
        <v>217</v>
      </c>
      <c r="E244" s="20"/>
      <c r="F244" s="27" t="s">
        <v>194</v>
      </c>
      <c r="G244" s="69" t="s">
        <v>37</v>
      </c>
      <c r="H244" s="20">
        <v>4</v>
      </c>
      <c r="I244" s="76">
        <v>0.3</v>
      </c>
    </row>
    <row r="245" spans="1:9" s="43" customFormat="1" ht="30" x14ac:dyDescent="0.25">
      <c r="A245" s="20"/>
      <c r="B245" s="27"/>
      <c r="C245" s="52" t="s">
        <v>5</v>
      </c>
      <c r="D245" s="27" t="s">
        <v>218</v>
      </c>
      <c r="E245" s="20"/>
      <c r="F245" s="27" t="s">
        <v>194</v>
      </c>
      <c r="G245" s="70" t="s">
        <v>37</v>
      </c>
      <c r="H245" s="20">
        <v>4</v>
      </c>
      <c r="I245" s="76">
        <v>0.3</v>
      </c>
    </row>
    <row r="246" spans="1:9" s="43" customFormat="1" ht="30" x14ac:dyDescent="0.25">
      <c r="A246" s="20"/>
      <c r="B246" s="27"/>
      <c r="C246" s="52" t="s">
        <v>5</v>
      </c>
      <c r="D246" s="27" t="s">
        <v>219</v>
      </c>
      <c r="E246" s="20"/>
      <c r="F246" s="27" t="s">
        <v>194</v>
      </c>
      <c r="G246" s="69" t="s">
        <v>37</v>
      </c>
      <c r="H246" s="20">
        <v>4</v>
      </c>
      <c r="I246" s="76">
        <v>0.3</v>
      </c>
    </row>
    <row r="247" spans="1:9" s="43" customFormat="1" ht="30" x14ac:dyDescent="0.25">
      <c r="A247" s="20"/>
      <c r="B247" s="27"/>
      <c r="C247" s="52" t="s">
        <v>5</v>
      </c>
      <c r="D247" s="27" t="s">
        <v>220</v>
      </c>
      <c r="E247" s="20"/>
      <c r="F247" s="27" t="s">
        <v>194</v>
      </c>
      <c r="G247" s="70" t="s">
        <v>37</v>
      </c>
      <c r="H247" s="20">
        <v>4</v>
      </c>
      <c r="I247" s="76">
        <v>0.3</v>
      </c>
    </row>
    <row r="248" spans="1:9" s="43" customFormat="1" ht="30" x14ac:dyDescent="0.25">
      <c r="A248" s="20"/>
      <c r="B248" s="27"/>
      <c r="C248" s="52" t="s">
        <v>5</v>
      </c>
      <c r="D248" s="27" t="s">
        <v>221</v>
      </c>
      <c r="E248" s="20"/>
      <c r="F248" s="27" t="s">
        <v>194</v>
      </c>
      <c r="G248" s="69" t="s">
        <v>37</v>
      </c>
      <c r="H248" s="20">
        <v>4</v>
      </c>
      <c r="I248" s="76">
        <v>0.3</v>
      </c>
    </row>
    <row r="249" spans="1:9" s="43" customFormat="1" ht="30" x14ac:dyDescent="0.25">
      <c r="A249" s="20"/>
      <c r="B249" s="27"/>
      <c r="C249" s="52" t="s">
        <v>5</v>
      </c>
      <c r="D249" s="27" t="s">
        <v>222</v>
      </c>
      <c r="E249" s="20"/>
      <c r="F249" s="27" t="s">
        <v>194</v>
      </c>
      <c r="G249" s="69" t="s">
        <v>37</v>
      </c>
      <c r="H249" s="20">
        <v>4</v>
      </c>
      <c r="I249" s="76">
        <v>0.3</v>
      </c>
    </row>
    <row r="250" spans="1:9" s="43" customFormat="1" ht="30" x14ac:dyDescent="0.25">
      <c r="A250" s="20"/>
      <c r="B250" s="27"/>
      <c r="C250" s="52" t="s">
        <v>5</v>
      </c>
      <c r="D250" s="27" t="s">
        <v>223</v>
      </c>
      <c r="E250" s="20"/>
      <c r="F250" s="27" t="s">
        <v>194</v>
      </c>
      <c r="G250" s="70" t="s">
        <v>37</v>
      </c>
      <c r="H250" s="20">
        <v>4</v>
      </c>
      <c r="I250" s="76">
        <v>0.3</v>
      </c>
    </row>
    <row r="251" spans="1:9" s="43" customFormat="1" ht="30" x14ac:dyDescent="0.25">
      <c r="A251" s="20"/>
      <c r="B251" s="27"/>
      <c r="C251" s="52" t="s">
        <v>5</v>
      </c>
      <c r="D251" s="27" t="s">
        <v>224</v>
      </c>
      <c r="E251" s="20"/>
      <c r="F251" s="27" t="s">
        <v>194</v>
      </c>
      <c r="G251" s="69" t="s">
        <v>37</v>
      </c>
      <c r="H251" s="20">
        <v>4</v>
      </c>
      <c r="I251" s="76">
        <v>0.3</v>
      </c>
    </row>
    <row r="252" spans="1:9" s="43" customFormat="1" ht="30" x14ac:dyDescent="0.25">
      <c r="A252" s="20"/>
      <c r="B252" s="27"/>
      <c r="C252" s="52" t="s">
        <v>5</v>
      </c>
      <c r="D252" s="27" t="s">
        <v>225</v>
      </c>
      <c r="E252" s="20"/>
      <c r="F252" s="27" t="s">
        <v>194</v>
      </c>
      <c r="G252" s="69" t="s">
        <v>37</v>
      </c>
      <c r="H252" s="20">
        <v>4</v>
      </c>
      <c r="I252" s="76">
        <v>0.3</v>
      </c>
    </row>
    <row r="253" spans="1:9" s="43" customFormat="1" ht="30" x14ac:dyDescent="0.25">
      <c r="A253" s="20"/>
      <c r="B253" s="27"/>
      <c r="C253" s="52" t="s">
        <v>5</v>
      </c>
      <c r="D253" s="27" t="s">
        <v>226</v>
      </c>
      <c r="E253" s="20"/>
      <c r="F253" s="27" t="s">
        <v>194</v>
      </c>
      <c r="G253" s="69" t="s">
        <v>37</v>
      </c>
      <c r="H253" s="20">
        <v>4</v>
      </c>
      <c r="I253" s="76">
        <v>0.3</v>
      </c>
    </row>
    <row r="254" spans="1:9" s="43" customFormat="1" ht="30" x14ac:dyDescent="0.25">
      <c r="A254" s="20"/>
      <c r="B254" s="27"/>
      <c r="C254" s="52" t="s">
        <v>5</v>
      </c>
      <c r="D254" s="27" t="s">
        <v>227</v>
      </c>
      <c r="E254" s="20"/>
      <c r="F254" s="27" t="s">
        <v>194</v>
      </c>
      <c r="G254" s="69" t="s">
        <v>37</v>
      </c>
      <c r="H254" s="20">
        <v>4</v>
      </c>
      <c r="I254" s="76">
        <v>0.3</v>
      </c>
    </row>
    <row r="255" spans="1:9" s="43" customFormat="1" ht="30" x14ac:dyDescent="0.25">
      <c r="A255" s="20"/>
      <c r="B255" s="27"/>
      <c r="C255" s="52" t="s">
        <v>5</v>
      </c>
      <c r="D255" s="27" t="s">
        <v>228</v>
      </c>
      <c r="E255" s="20"/>
      <c r="F255" s="27" t="s">
        <v>194</v>
      </c>
      <c r="G255" s="69" t="s">
        <v>37</v>
      </c>
      <c r="H255" s="20">
        <v>4</v>
      </c>
      <c r="I255" s="76">
        <v>0.3</v>
      </c>
    </row>
    <row r="256" spans="1:9" s="43" customFormat="1" ht="105" x14ac:dyDescent="0.25">
      <c r="A256" s="20"/>
      <c r="B256" s="27"/>
      <c r="C256" s="52" t="s">
        <v>5</v>
      </c>
      <c r="D256" s="27" t="s">
        <v>128</v>
      </c>
      <c r="E256" s="20"/>
      <c r="F256" s="27" t="s">
        <v>230</v>
      </c>
      <c r="G256" s="70" t="s">
        <v>229</v>
      </c>
      <c r="H256" s="20">
        <v>4</v>
      </c>
      <c r="I256" s="76">
        <v>0.8</v>
      </c>
    </row>
    <row r="257" spans="1:9" s="43" customFormat="1" ht="30" x14ac:dyDescent="0.25">
      <c r="A257" s="20">
        <v>5</v>
      </c>
      <c r="B257" s="27" t="s">
        <v>23</v>
      </c>
      <c r="C257" s="52"/>
      <c r="D257" s="63"/>
      <c r="E257" s="52"/>
      <c r="F257" s="63"/>
      <c r="G257" s="73"/>
      <c r="H257" s="20"/>
      <c r="I257" s="76">
        <f>I258</f>
        <v>1</v>
      </c>
    </row>
    <row r="258" spans="1:9" s="43" customFormat="1" ht="60" x14ac:dyDescent="0.25">
      <c r="A258" s="20"/>
      <c r="B258" s="27"/>
      <c r="C258" s="52" t="s">
        <v>5</v>
      </c>
      <c r="D258" s="63" t="s">
        <v>32</v>
      </c>
      <c r="E258" s="52"/>
      <c r="F258" s="63" t="s">
        <v>244</v>
      </c>
      <c r="G258" s="70" t="s">
        <v>229</v>
      </c>
      <c r="H258" s="20">
        <v>5</v>
      </c>
      <c r="I258" s="76">
        <v>1</v>
      </c>
    </row>
    <row r="259" spans="1:9" x14ac:dyDescent="0.25">
      <c r="F259" s="18" t="s">
        <v>11</v>
      </c>
      <c r="G259" s="18"/>
      <c r="H259" s="3"/>
      <c r="I259" s="74">
        <f>I191+I153+I85+I7</f>
        <v>100</v>
      </c>
    </row>
  </sheetData>
  <mergeCells count="3">
    <mergeCell ref="B7:G7"/>
    <mergeCell ref="B85:G85"/>
    <mergeCell ref="B191:G19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K15" sqref="K15"/>
    </sheetView>
  </sheetViews>
  <sheetFormatPr defaultColWidth="11" defaultRowHeight="15.75" x14ac:dyDescent="0.25"/>
  <cols>
    <col min="1" max="1" width="5.625" style="37" customWidth="1"/>
    <col min="2" max="2" width="70.625" style="35" customWidth="1"/>
    <col min="3" max="3" width="11" style="1"/>
  </cols>
  <sheetData>
    <row r="1" spans="1:2" ht="35.1" customHeight="1" x14ac:dyDescent="0.25">
      <c r="A1" s="87" t="s">
        <v>16</v>
      </c>
      <c r="B1" s="87"/>
    </row>
    <row r="2" spans="1:2" ht="20.100000000000001" customHeight="1" x14ac:dyDescent="0.25">
      <c r="A2" s="36">
        <v>1</v>
      </c>
      <c r="B2" s="33" t="s">
        <v>20</v>
      </c>
    </row>
    <row r="3" spans="1:2" ht="20.100000000000001" customHeight="1" x14ac:dyDescent="0.25">
      <c r="A3" s="36">
        <v>2</v>
      </c>
      <c r="B3" s="34" t="s">
        <v>24</v>
      </c>
    </row>
    <row r="4" spans="1:2" ht="20.100000000000001" customHeight="1" x14ac:dyDescent="0.25">
      <c r="A4" s="36">
        <v>3</v>
      </c>
      <c r="B4" s="34" t="s">
        <v>21</v>
      </c>
    </row>
    <row r="5" spans="1:2" ht="20.100000000000001" customHeight="1" x14ac:dyDescent="0.25">
      <c r="A5" s="36">
        <v>4</v>
      </c>
      <c r="B5" s="34" t="s">
        <v>22</v>
      </c>
    </row>
    <row r="6" spans="1:2" ht="20.100000000000001" customHeight="1" x14ac:dyDescent="0.25">
      <c r="A6" s="36">
        <v>5</v>
      </c>
      <c r="B6" s="34" t="s">
        <v>23</v>
      </c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оценок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cp:lastPrinted>2025-01-24T03:10:17Z</cp:lastPrinted>
  <dcterms:created xsi:type="dcterms:W3CDTF">2022-11-09T22:53:43Z</dcterms:created>
  <dcterms:modified xsi:type="dcterms:W3CDTF">2025-04-13T13:16:34Z</dcterms:modified>
</cp:coreProperties>
</file>