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Для сайта Нац чемпионат 2023\Основн.2\"/>
    </mc:Choice>
  </mc:AlternateContent>
  <bookViews>
    <workbookView xWindow="2835" yWindow="720" windowWidth="25605" windowHeight="13500" activeTab="1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159" i="1" l="1"/>
  <c r="I143" i="1"/>
  <c r="I117" i="1" l="1"/>
  <c r="I78" i="1" l="1"/>
  <c r="I36" i="1" l="1"/>
  <c r="I185" i="1" l="1"/>
</calcChain>
</file>

<file path=xl/sharedStrings.xml><?xml version="1.0" encoding="utf-8"?>
<sst xmlns="http://schemas.openxmlformats.org/spreadsheetml/2006/main" count="696" uniqueCount="278">
  <si>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</si>
  <si>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</si>
  <si>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</si>
  <si>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</si>
  <si>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</si>
  <si>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</si>
  <si>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</si>
  <si>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</si>
  <si>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</si>
  <si>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</si>
  <si>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</si>
  <si>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</si>
  <si>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</si>
  <si>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</si>
  <si>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</si>
  <si>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</si>
  <si>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</si>
  <si>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</si>
  <si>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</si>
  <si>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</si>
  <si>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</si>
  <si>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</si>
  <si>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Назавание чемпионата</t>
  </si>
  <si>
    <t>А1</t>
  </si>
  <si>
    <t>Определение  качества зерна</t>
  </si>
  <si>
    <t>Правильная организация рабочего места</t>
  </si>
  <si>
    <t>да/нет</t>
  </si>
  <si>
    <t xml:space="preserve">Правильное введение щупа </t>
  </si>
  <si>
    <t>Заделал отверстие</t>
  </si>
  <si>
    <t>Заделал отверстие крестообразными движениями острием щупа</t>
  </si>
  <si>
    <t>Составил объединенную пробу</t>
  </si>
  <si>
    <t>Оформил этикетку</t>
  </si>
  <si>
    <t>Подготовил пурку к работе</t>
  </si>
  <si>
    <t>Установил пурку на горизонтальной твердой поверхности</t>
  </si>
  <si>
    <t>Взвесить мерный цилиндр</t>
  </si>
  <si>
    <t xml:space="preserve">Засыпал зерно в наполнитель </t>
  </si>
  <si>
    <t>Ровной струей засыпал зерно в наполнитель до черты указанной на емкости (при отсутствии черты недосыпают 1 см до края)</t>
  </si>
  <si>
    <t xml:space="preserve">Отделил 1 литр  зерна </t>
  </si>
  <si>
    <t xml:space="preserve">Разобрал  метрическую пурку </t>
  </si>
  <si>
    <t>Заполнил рабочую карточку</t>
  </si>
  <si>
    <t>Соблюдал технологическую последовательность</t>
  </si>
  <si>
    <t>Соблюдал ТБ</t>
  </si>
  <si>
    <t>Наведение порядка на рабочем месте</t>
  </si>
  <si>
    <t>Б1</t>
  </si>
  <si>
    <t xml:space="preserve">Определение количества и качества клейковины </t>
  </si>
  <si>
    <t>Очистил зерно от примесей</t>
  </si>
  <si>
    <t>Спросил разрешения на использование мельницы</t>
  </si>
  <si>
    <t xml:space="preserve">Произвел размол зерна  </t>
  </si>
  <si>
    <t xml:space="preserve">Просеял размолотое зерно в течении 3 минут </t>
  </si>
  <si>
    <t>Отобрал из размолотого зерна анализируемую пробу (25 гр) с точностью 0,1 гр</t>
  </si>
  <si>
    <t>Спросил разрешения на использование тестомесилки</t>
  </si>
  <si>
    <t>Внес анализируемую пробу размолотого зерна в дежу тестомесилки</t>
  </si>
  <si>
    <t>Проивел замес теста до полной остановки тестомесилки</t>
  </si>
  <si>
    <t>Извлек тесто из дежи, сформировал в виде цилиндра</t>
  </si>
  <si>
    <t>Очистил дежу тестомесилки</t>
  </si>
  <si>
    <t>Взвесил отжатую сырую клейковину с точностью до 0,01 гр.</t>
  </si>
  <si>
    <t>Присоединил к основной массе отмытой клейковины</t>
  </si>
  <si>
    <t>Определил массу отжатой клейковины</t>
  </si>
  <si>
    <t>Сформировал  шарик из клейковины с помощью ПФК</t>
  </si>
  <si>
    <t xml:space="preserve">Поместил шарик клейковины строго в центре столика прибора ИДК </t>
  </si>
  <si>
    <t>Определил и записал показания прибора ИДК в условных единицах с точность до 0,1 ИДК (доли до половины деления и более, считают  за целое деление)</t>
  </si>
  <si>
    <t>Убрал рабочее место</t>
  </si>
  <si>
    <t>Г</t>
  </si>
  <si>
    <t>Д</t>
  </si>
  <si>
    <t>Е</t>
  </si>
  <si>
    <t>В1</t>
  </si>
  <si>
    <t>Определение агрохимических свойств почвы.</t>
  </si>
  <si>
    <t>Соблюдение правил экологической безопасности</t>
  </si>
  <si>
    <t>Г1</t>
  </si>
  <si>
    <t>Работа с цифровыми платформами в сельском хозяйстве</t>
  </si>
  <si>
    <t>Д1</t>
  </si>
  <si>
    <t xml:space="preserve">Организовал рабочее место </t>
  </si>
  <si>
    <t>Проверил наличие оборудования, исправность микроскопа</t>
  </si>
  <si>
    <t xml:space="preserve">Подготовил пробы для фитоэкспертизы сенян </t>
  </si>
  <si>
    <t>Обрезал корешки ниже фильтровальной бумаги</t>
  </si>
  <si>
    <t xml:space="preserve">Спросил разрешение на использование микроскопа </t>
  </si>
  <si>
    <t>Спросил разрешение на использование микроскопа</t>
  </si>
  <si>
    <t>Определил болезни и  количество пораженных проростков</t>
  </si>
  <si>
    <t>Правильно определил   количество пораженных проростков по типам болезней</t>
  </si>
  <si>
    <t>Посчитал число пораженных проростков по баллам</t>
  </si>
  <si>
    <t>Правильно посчитал число пораженных проростков по баллам</t>
  </si>
  <si>
    <t>Расчитал среднеарифметическое значение  по 4 пробам</t>
  </si>
  <si>
    <t>Правильно расчитал среднеарифметическое значение  по 4 пробам по каждому заболеванию</t>
  </si>
  <si>
    <t xml:space="preserve">Определил показатель развития болезни проростков  </t>
  </si>
  <si>
    <t>Правильно определил показатель развития болезни проростков  по формуле</t>
  </si>
  <si>
    <t>Правильно заполнил рабочую карточку</t>
  </si>
  <si>
    <t xml:space="preserve"> Верно заполнил все графы, сформулировал вывод</t>
  </si>
  <si>
    <t>Е1</t>
  </si>
  <si>
    <t xml:space="preserve">Правильно  и рационально организовал рабочее место </t>
  </si>
  <si>
    <t>Проверил исправность инструмента</t>
  </si>
  <si>
    <t>Обмотка прививки  плотная, место прививки  зафиксировано, без переломов  и перетяжки растений</t>
  </si>
  <si>
    <t>Соблюдал технику безопасности</t>
  </si>
  <si>
    <t>Подготовил раствор сахара для привоев</t>
  </si>
  <si>
    <t xml:space="preserve"> Ровная поверхность на стебле, обезжирил</t>
  </si>
  <si>
    <t xml:space="preserve">Сделал в коре  продольный нардрез </t>
  </si>
  <si>
    <t>Сделал в коре  продольный нардрез длинной 4 см, отделил кору от древесины косточкой ножа, сделав "кармашек"</t>
  </si>
  <si>
    <t xml:space="preserve">Подобрал привой, сделал косой срез на привое </t>
  </si>
  <si>
    <t>Правильно подобрал привой (длинна 10-15 см  с 2-3 хорошо развитыми почками), сделал косой срез на привое длинной 3-4 см</t>
  </si>
  <si>
    <t xml:space="preserve">Вставил привой за кору подвоя </t>
  </si>
  <si>
    <t xml:space="preserve">Правильно вставил привой за кору подвоя </t>
  </si>
  <si>
    <t>Скрепил компоненты прививочной лентой</t>
  </si>
  <si>
    <t>Подобрал подвой и привой одинаковые по диаметру для улучшеной копулировки. Очистил от пыли и грязи (протер влажной салфеткой)</t>
  </si>
  <si>
    <t>Подготовил привой</t>
  </si>
  <si>
    <t xml:space="preserve">Произвел  срез под углом 20-25, сделал косой надрез на срезе  для скепления (язычек). Оставил 3-4 почки </t>
  </si>
  <si>
    <t>Поместил  подготовленный привой в стакан с раствором сахара</t>
  </si>
  <si>
    <t>Подготовил подвой</t>
  </si>
  <si>
    <t>Произвел  срез   под углом 20- 25, сделал косой надрез на срезе  для скрепления (язычек)</t>
  </si>
  <si>
    <t>Соединил подвой и привой срез к срезу в замочек. Обработал садовым варом.Скрепил компоненты прививочной лентой</t>
  </si>
  <si>
    <t xml:space="preserve">Соединение плотное, не расподается </t>
  </si>
  <si>
    <t>Убрал рабочее место (обработал инструменты)</t>
  </si>
  <si>
    <t>Прооизвер разбивку участка на кварталы</t>
  </si>
  <si>
    <t>Разместил культуры по кварталам в соответствии с биологическими требованиями</t>
  </si>
  <si>
    <t>Правильно произвел расеты кварталов, схему посадки. Верно заполнил все графы</t>
  </si>
  <si>
    <t>Оформил схематический план промышленного сада</t>
  </si>
  <si>
    <t>Схематический план промышленного сада оформить в цифровой программе (площадь разбил на кварталы, предусмотрел хоз.часть, оросительную систему)</t>
  </si>
  <si>
    <t>Разместил на плане  дорожную сеть</t>
  </si>
  <si>
    <t>Разместил на плане  дорожную сеть (центральная дорога, между кварталами, по периметру сада)</t>
  </si>
  <si>
    <t xml:space="preserve">Разместил на плане садозащитные насаждения </t>
  </si>
  <si>
    <t>Разместил на плане садозащитные насаждения  (по периметру сада)</t>
  </si>
  <si>
    <t>Соблюдал экологическую безопасность</t>
  </si>
  <si>
    <t>Документация, организация работы, ОТ и ТБ</t>
  </si>
  <si>
    <t>Нормативная документация</t>
  </si>
  <si>
    <t>Коммуникация и менеджмент</t>
  </si>
  <si>
    <t>Методика развития растений</t>
  </si>
  <si>
    <t>Технология проведения мелиоративных и природоохранных мероприятий</t>
  </si>
  <si>
    <t>Агроэкология</t>
  </si>
  <si>
    <t>Технология защиты почв и растений</t>
  </si>
  <si>
    <t>Инструменты и оборудование</t>
  </si>
  <si>
    <t>Программное обеспечение и информационные ресурсы</t>
  </si>
  <si>
    <t>Оптическое исследование и планирование системы защиты полевых и овощных культур</t>
  </si>
  <si>
    <t>Вегетативное размножение растений. Организация и планирование плодово-ягодного садоводства</t>
  </si>
  <si>
    <t>Агрономия</t>
  </si>
  <si>
    <t>Наблюдения. Рабочее место организовано в соотвествии с требованиями, принятыми в компетенции</t>
  </si>
  <si>
    <t>по направлению к средней части мешка желобком вниз, поворачивают на 180 и сбор семян в емкость</t>
  </si>
  <si>
    <t>Составил объединенную пробу не менее 2 кг, поместил в контейнер</t>
  </si>
  <si>
    <t>Оформил 2 этикетки</t>
  </si>
  <si>
    <t>Подгтовил мешочек с средней пробой</t>
  </si>
  <si>
    <t>Завязал и опломбировал мешок</t>
  </si>
  <si>
    <t>Спросил разрешения на использование прибора метрическая пурка  для определения натуры зерна</t>
  </si>
  <si>
    <t>Установил пурку</t>
  </si>
  <si>
    <t>Взвесить мерный цилиндр с грузом</t>
  </si>
  <si>
    <t xml:space="preserve">Взвесил мерку с зерном </t>
  </si>
  <si>
    <t xml:space="preserve">Взвесил мерку с зерном с тонностью до 0,5 гр </t>
  </si>
  <si>
    <t xml:space="preserve">Определил натуральный вес зерна </t>
  </si>
  <si>
    <t>Записал показатель натуры зерна в карточку</t>
  </si>
  <si>
    <t>Решение производственной задачи</t>
  </si>
  <si>
    <t>Правильно решил производственную ситуацию</t>
  </si>
  <si>
    <t>Правильная организация рабочего места (взял  мешочек со средней пробой  зерна 1 кг)</t>
  </si>
  <si>
    <t>Провел контроль крупности помола</t>
  </si>
  <si>
    <t>Очистил лабораторную мельницу</t>
  </si>
  <si>
    <t>Дозатором тестомесилки отмерил 14 мл воды</t>
  </si>
  <si>
    <t>Раскатал тесто в пластну толщиной от 1,5 до 2 мм</t>
  </si>
  <si>
    <t>Поместил тесто в емкость с водой на 10 минут (количество воды не менее 1 дм3)</t>
  </si>
  <si>
    <t>Спросил разрешения на использование омывателя клейковины</t>
  </si>
  <si>
    <t>Отжал тесто и зазделил на 5 -6 кусков, поместил в МОК</t>
  </si>
  <si>
    <t>Отжал отмытую клейковину от влаги (одноразовое прессование  между сухими ладонями)</t>
  </si>
  <si>
    <t>Отжал отмытую клейковину от влаги (однорразовое прессование  между сухими ладонями)</t>
  </si>
  <si>
    <t>Очистил отмыватель клейковины МОК</t>
  </si>
  <si>
    <t xml:space="preserve">Произвел запись в рабочей карточке. </t>
  </si>
  <si>
    <t>От отмытой клейковины выделил навеску 4гр</t>
  </si>
  <si>
    <t>Смочил рабочую поверхность ПФХ</t>
  </si>
  <si>
    <t>Поместил  шарик клейковины в стакан с водой на 10 минут</t>
  </si>
  <si>
    <t>Спросил разрешения на использование прибора ИДК для определения качества клейковины</t>
  </si>
  <si>
    <t xml:space="preserve">Определил используя показатели прибора ИДК группу  качества клейковины </t>
  </si>
  <si>
    <t>Рассчитал содержание сырой клейковины в зерне,%</t>
  </si>
  <si>
    <t>Сделал  вывод о группе  качества сырой клейковины</t>
  </si>
  <si>
    <t>Выделил среднюю пробу семян</t>
  </si>
  <si>
    <t>Выделил среднюю пробу семян  на ровном столе, распределив линейкой в виде квадрата слоем 1,5 см, массой 1 кг</t>
  </si>
  <si>
    <t>Взял пробу семян из  мешков</t>
  </si>
  <si>
    <t>Взял пробу семян из  мешков щупом из трех точек</t>
  </si>
  <si>
    <t>1 этикетка в мешок</t>
  </si>
  <si>
    <t>Правильно описал морфологические особенности зерновой культуры</t>
  </si>
  <si>
    <t>В рабочей карточке правильно дал описание морфологических особенностей зерновой культуры</t>
  </si>
  <si>
    <t>Оформил 2 этикетки (одну внутрь, вторую на мешок)</t>
  </si>
  <si>
    <t xml:space="preserve">Определил влажность зерна </t>
  </si>
  <si>
    <t>Определил влажность зерна в двух повторностях</t>
  </si>
  <si>
    <t>Соблюдал ТБ иОТ</t>
  </si>
  <si>
    <t>Произвел отмыв клейковины, согласно наименования и вида прокции</t>
  </si>
  <si>
    <t>Произвел отмыв клейковины , согласно наименования и вида прокции</t>
  </si>
  <si>
    <t xml:space="preserve">Подготовил рабочее место </t>
  </si>
  <si>
    <t>Проверил работу приборов, наличие необходимого оборудования</t>
  </si>
  <si>
    <t xml:space="preserve">Выбрал необходимые для просеивания сита и установил их в правильной последовательности </t>
  </si>
  <si>
    <t>Диаметр круглых отверстий  (2, 1 мм).</t>
  </si>
  <si>
    <t>Пропустил образец  почвы через сито</t>
  </si>
  <si>
    <t>Пропустил образец  почвы через сито в чечении 1 минуты</t>
  </si>
  <si>
    <t xml:space="preserve">Правильно отобрал пробу почвы для анализа </t>
  </si>
  <si>
    <t>из 5 точек, массой 30 г</t>
  </si>
  <si>
    <t>Высыпал почвенный образец в стеклянный стакан</t>
  </si>
  <si>
    <t xml:space="preserve">Прилил мерным цилиндром   экстрагирующий раствор </t>
  </si>
  <si>
    <t>Прилил мерным цилиндром  75 мл, экстрагирующего раствора (КCl – 1н,)</t>
  </si>
  <si>
    <t>Спросил разорешение на использование магнитной мешалки</t>
  </si>
  <si>
    <t xml:space="preserve">Перемешал почву с раствором </t>
  </si>
  <si>
    <t>Перемешал почву с раствором в течение 1 мин</t>
  </si>
  <si>
    <t>Спросил разрешение на использование прибора рН метра</t>
  </si>
  <si>
    <t xml:space="preserve">Считал показания прибора </t>
  </si>
  <si>
    <t>через 1 минуту после погружения электродов с точностью не ниже 0,1 единицы рН</t>
  </si>
  <si>
    <t>Записал результат величины рН в рабочую карточку</t>
  </si>
  <si>
    <t>Правильно определил группировку рН почвы</t>
  </si>
  <si>
    <t>Взял пробу почвы для определения содержания азота в слое почвы №1</t>
  </si>
  <si>
    <t xml:space="preserve">из почвенного горизонта 0-30 см   </t>
  </si>
  <si>
    <t>Взял пробу почвы    для определения содержания азота в слое почвы №2</t>
  </si>
  <si>
    <t>из  почвенного горизонта 31-60 см</t>
  </si>
  <si>
    <t>Взял пробу почвы    для определения содержания азота в слое почвы №3</t>
  </si>
  <si>
    <t>из  почвенного горизонта 61-90 см</t>
  </si>
  <si>
    <t xml:space="preserve">Пропустил пробу  почвы первого почвенного горизонта через сито </t>
  </si>
  <si>
    <t xml:space="preserve"> диаметр отверстий  1-2 мм</t>
  </si>
  <si>
    <t xml:space="preserve">Пропустил пробу  почвы второго почвенного горизонта через сито </t>
  </si>
  <si>
    <t>Пропустил пробу  почвы третьего почвенного горизонта через сито с отверстиями диаметром 1-2 мм</t>
  </si>
  <si>
    <t>Правильно взял навеску  почвы для анализа  первого почвенного горизонта</t>
  </si>
  <si>
    <t>масса 20 г, (из 5 точек) с точностью до 0,1 г,</t>
  </si>
  <si>
    <t>Правильно взял навеску  почвы для анализа  второго почвенного горизонта</t>
  </si>
  <si>
    <t>Правильно взял навеску  почвы для анализа   третьего почвенного горизонта</t>
  </si>
  <si>
    <t xml:space="preserve">Прилил к пробам  экстрагирующий раствор </t>
  </si>
  <si>
    <t>1% -го раствор алюмокалиевых квасцов по 50 мл,</t>
  </si>
  <si>
    <t>Перемешал каждую пробу  с раствором в течение 3 мин,</t>
  </si>
  <si>
    <t>Спросил разрешение на использование ионометра</t>
  </si>
  <si>
    <t>Ополоснул ионоселективный электрод дистиллированной водой</t>
  </si>
  <si>
    <t xml:space="preserve">Выдержал ионоселективный электрод в дистиллированной воде  </t>
  </si>
  <si>
    <t>Не менее 10 минут</t>
  </si>
  <si>
    <t>Взболтал суспензию перед измерениями</t>
  </si>
  <si>
    <t xml:space="preserve">Считал показания прибора иономера </t>
  </si>
  <si>
    <t xml:space="preserve"> Не ранее чем через 1 мин, после прекращения заметного дрейфа показаний прибора</t>
  </si>
  <si>
    <t>Определил массовую долю азота нитратов   в слоях почвы</t>
  </si>
  <si>
    <t>Правильно определил массовую долю азота нитратов с помощью таблицы  в слоях почвы</t>
  </si>
  <si>
    <t>Записал результаты в рабочую карточку</t>
  </si>
  <si>
    <t>Электроды на хранение поместил в соответствующие растворы (ионоселективный – в раствор концентрации 0,1 моль/дм,, электрод сравнения – в дистиллированную воду)</t>
  </si>
  <si>
    <t>Производственная ситуация</t>
  </si>
  <si>
    <t>не менее 1 см,Размял пестиком крупные комки, очистил</t>
  </si>
  <si>
    <t>Подготовил почвенный образец для анализа</t>
  </si>
  <si>
    <t>Соблюдал   технологическую последовательность</t>
  </si>
  <si>
    <t>Правильно решил</t>
  </si>
  <si>
    <t>Все записи в рабочей карточке верны, представлены в наглядном и удобно читаемом виде</t>
  </si>
  <si>
    <t>Подготовка рабочего места</t>
  </si>
  <si>
    <t>Соблюдение правил личной гигиены: надел ли конкурсант халат, перчатки</t>
  </si>
  <si>
    <t>Вход в программу</t>
  </si>
  <si>
    <t>Выбор поля</t>
  </si>
  <si>
    <t>С помощью функции «Выбрать поля», выбрал на карте поле 1</t>
  </si>
  <si>
    <t>Подписал выбранное поле</t>
  </si>
  <si>
    <t>Подписал выбранное поле своим ФИО</t>
  </si>
  <si>
    <t>Подбор культуры</t>
  </si>
  <si>
    <t xml:space="preserve">Выбрал культуру , возделываемую в Н-ской области из перечня, согласно севообороту </t>
  </si>
  <si>
    <t>Указание сорта</t>
  </si>
  <si>
    <t>Указал сорт культуры</t>
  </si>
  <si>
    <t>Указание даты посева и уборки</t>
  </si>
  <si>
    <t>Указал дату сева, уборки</t>
  </si>
  <si>
    <t>Сохранение результатов</t>
  </si>
  <si>
    <t>Сохранил результаты</t>
  </si>
  <si>
    <t>Подпись культуры</t>
  </si>
  <si>
    <t>Подписал название культуры на карте полей</t>
  </si>
  <si>
    <t>С помощью функции «Выбрать поля», выбрал на карте поле 2</t>
  </si>
  <si>
    <t>Выбрал культуру возделываемую в Н-ской области из перечня, согласно севообороту</t>
  </si>
  <si>
    <t>Уборка рабочего места</t>
  </si>
  <si>
    <t>Навести порядок на рабочем месте</t>
  </si>
  <si>
    <t>Соблюдение технологической последовательности</t>
  </si>
  <si>
    <t>Соблюдение технологической последовательности выполнения работы</t>
  </si>
  <si>
    <t>Соблюдение ОТ  и ТБ</t>
  </si>
  <si>
    <t>Соблюдение правил техники безопасности</t>
  </si>
  <si>
    <t>Выполнил вход в программу точного земледелия</t>
  </si>
  <si>
    <t>Создал заметки потехнологии возделывания сельскохозяйственной культуры</t>
  </si>
  <si>
    <t>Выявил ошибки в технологической карте</t>
  </si>
  <si>
    <t>Скорректировал технологичесие операции согласно техгологии</t>
  </si>
  <si>
    <t>Определил технологию возделывания</t>
  </si>
  <si>
    <t>Все ошибки выявлены верно</t>
  </si>
  <si>
    <t>Внесены верные изменения</t>
  </si>
  <si>
    <t>Создал в программеточного земледелия поля</t>
  </si>
  <si>
    <t>Создал в программе точного земледелия поля для  севооборота, учитывая средний размер поля</t>
  </si>
  <si>
    <t>Создал заметки по засоренности</t>
  </si>
  <si>
    <t>Определил болезни сельскохозяйственных культур</t>
  </si>
  <si>
    <t>Определил вредителей сельскохозяйственных культур</t>
  </si>
  <si>
    <t>Разработал проект технологических мероприятий производства сельскохозяйственной культуры</t>
  </si>
  <si>
    <t xml:space="preserve">Разработал план мероприятий по результатам диагностики, указал мероприятия по пртравливанию семян </t>
  </si>
  <si>
    <t>Разработал план мероприятий по результатам диагностики, указал мероприятия по проведению  подкормки, защита растений</t>
  </si>
  <si>
    <t>Правильно определил болезни сельскохозяйственных культур</t>
  </si>
  <si>
    <t>Правильно определил вредителей сельскохозяйственных культур</t>
  </si>
  <si>
    <t>Решение производственной ситуации</t>
  </si>
  <si>
    <t>Обработал инструменты</t>
  </si>
  <si>
    <t>Подобрал подвой и привой  для улучшеной копулировки</t>
  </si>
  <si>
    <r>
      <t>Подготовил подвой для прививки 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приклад за кору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</si>
</sst>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2" fontId="5" fillId="2" borderId="0" xfId="0" applyNumberFormat="1" applyFont="1" applyFill="1" applyBorder="1"/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2" fillId="4" borderId="1" xfId="0" applyFont="1" applyFill="1" applyBorder="1" applyAlignment="1">
      <alignment horizontal="left" vertical="top" wrapText="1"/>
    </xf>
    <xf numFmtId="4" fontId="0" fillId="5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4" borderId="3" xfId="0" applyFont="1" applyFill="1" applyBorder="1" applyAlignment="1">
      <alignment wrapText="1"/>
    </xf>
    <xf numFmtId="2" fontId="12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/>
    <xf numFmtId="0" fontId="12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2" fontId="0" fillId="0" borderId="0" xfId="0" applyNumberFormat="1"/>
    <xf numFmtId="2" fontId="11" fillId="4" borderId="1" xfId="0" applyNumberFormat="1" applyFont="1" applyFill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2" fontId="0" fillId="0" borderId="1" xfId="0" applyNumberFormat="1" applyFont="1" applyBorder="1" applyAlignment="1">
      <alignment horizontal="right" vertical="top"/>
    </xf>
    <xf numFmtId="2" fontId="11" fillId="4" borderId="1" xfId="0" applyNumberFormat="1" applyFont="1" applyFill="1" applyBorder="1" applyAlignment="1">
      <alignment horizontal="right" vertical="top"/>
    </xf>
    <xf numFmtId="0" fontId="10" fillId="4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/>
    </xf>
    <xf numFmtId="4" fontId="0" fillId="0" borderId="1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0" fontId="4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5"/>
  <sheetViews>
    <sheetView topLeftCell="A175" zoomScale="80" zoomScaleNormal="80" workbookViewId="0">
      <selection activeCell="N196" sqref="M196:N196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13" x14ac:dyDescent="0.25">
      <c r="B2" s="2" t="s">
        <v>15</v>
      </c>
      <c r="D2" s="22" t="s">
        <v>22</v>
      </c>
      <c r="E2" s="16"/>
    </row>
    <row r="3" spans="1:13" x14ac:dyDescent="0.25">
      <c r="B3" s="2" t="s">
        <v>20</v>
      </c>
      <c r="D3" s="16"/>
      <c r="E3" s="16"/>
    </row>
    <row r="4" spans="1:13" x14ac:dyDescent="0.25">
      <c r="B4" s="2" t="s">
        <v>17</v>
      </c>
      <c r="D4" s="21" t="s">
        <v>131</v>
      </c>
      <c r="E4" s="16"/>
    </row>
    <row r="5" spans="1:13" x14ac:dyDescent="0.25">
      <c r="B5" s="2" t="s">
        <v>6</v>
      </c>
      <c r="D5" s="21" t="s">
        <v>18</v>
      </c>
      <c r="E5" s="15"/>
    </row>
    <row r="6" spans="1:13" x14ac:dyDescent="0.25">
      <c r="B6" s="2" t="s">
        <v>14</v>
      </c>
      <c r="D6" s="21" t="s">
        <v>18</v>
      </c>
      <c r="E6" s="15"/>
    </row>
    <row r="8" spans="1:13" s="5" customFormat="1" ht="33.950000000000003" customHeight="1" x14ac:dyDescent="0.25">
      <c r="A8" s="9" t="s">
        <v>2</v>
      </c>
      <c r="B8" s="9" t="s">
        <v>13</v>
      </c>
      <c r="C8" s="9" t="s">
        <v>3</v>
      </c>
      <c r="D8" s="9" t="s">
        <v>5</v>
      </c>
      <c r="E8" s="9" t="s">
        <v>8</v>
      </c>
      <c r="F8" s="9" t="s">
        <v>4</v>
      </c>
      <c r="G8" s="9" t="s">
        <v>16</v>
      </c>
      <c r="H8" s="9" t="s">
        <v>21</v>
      </c>
      <c r="I8" s="9" t="s">
        <v>9</v>
      </c>
    </row>
    <row r="9" spans="1:13" x14ac:dyDescent="0.25">
      <c r="H9"/>
    </row>
    <row r="10" spans="1:13" s="14" customFormat="1" ht="18.75" x14ac:dyDescent="0.3">
      <c r="A10" s="11" t="s">
        <v>1</v>
      </c>
      <c r="B10" s="12" t="s">
        <v>0</v>
      </c>
      <c r="C10" s="11"/>
      <c r="D10" s="13"/>
      <c r="E10" s="11"/>
      <c r="F10" s="13"/>
      <c r="G10" s="13"/>
      <c r="H10" s="12"/>
      <c r="I10" s="19">
        <f>I12+I13+I14+I15+I16+I17+I18+I19+I20+I21+I22+I23+I24+I25+I26+I27+I28+I29+I30+I31+I32+I33+I34+I35</f>
        <v>17</v>
      </c>
    </row>
    <row r="11" spans="1:13" x14ac:dyDescent="0.25">
      <c r="A11" s="7" t="s">
        <v>23</v>
      </c>
      <c r="B11" s="25" t="s">
        <v>24</v>
      </c>
      <c r="C11" s="6"/>
      <c r="D11" s="10"/>
      <c r="E11" s="10"/>
      <c r="F11" s="10"/>
      <c r="G11" s="6"/>
      <c r="H11" s="6"/>
      <c r="I11" s="6"/>
    </row>
    <row r="12" spans="1:13" ht="63" x14ac:dyDescent="0.25">
      <c r="A12" s="7"/>
      <c r="B12" s="6"/>
      <c r="C12" s="7" t="s">
        <v>7</v>
      </c>
      <c r="D12" s="26" t="s">
        <v>25</v>
      </c>
      <c r="E12" s="23"/>
      <c r="F12" s="27" t="s">
        <v>132</v>
      </c>
      <c r="G12" s="10" t="s">
        <v>26</v>
      </c>
      <c r="H12" s="7">
        <v>1</v>
      </c>
      <c r="I12" s="80">
        <v>0.6</v>
      </c>
    </row>
    <row r="13" spans="1:13" ht="47.25" x14ac:dyDescent="0.25">
      <c r="A13" s="7"/>
      <c r="B13" s="6"/>
      <c r="C13" s="7" t="s">
        <v>7</v>
      </c>
      <c r="D13" s="26" t="s">
        <v>27</v>
      </c>
      <c r="E13" s="23"/>
      <c r="F13" s="27" t="s">
        <v>133</v>
      </c>
      <c r="G13" s="10" t="s">
        <v>26</v>
      </c>
      <c r="H13" s="7">
        <v>8</v>
      </c>
      <c r="I13" s="80">
        <v>0.2</v>
      </c>
      <c r="M13" s="79"/>
    </row>
    <row r="14" spans="1:13" ht="25.5" x14ac:dyDescent="0.25">
      <c r="A14" s="7"/>
      <c r="B14" s="6"/>
      <c r="C14" s="7" t="s">
        <v>7</v>
      </c>
      <c r="D14" s="28" t="s">
        <v>168</v>
      </c>
      <c r="E14" s="23"/>
      <c r="F14" s="28" t="s">
        <v>169</v>
      </c>
      <c r="G14" s="10" t="s">
        <v>26</v>
      </c>
      <c r="H14" s="7">
        <v>7</v>
      </c>
      <c r="I14" s="80">
        <v>0.4</v>
      </c>
      <c r="M14" s="79"/>
    </row>
    <row r="15" spans="1:13" ht="25.5" x14ac:dyDescent="0.25">
      <c r="A15" s="7"/>
      <c r="B15" s="6"/>
      <c r="C15" s="7" t="s">
        <v>7</v>
      </c>
      <c r="D15" s="26" t="s">
        <v>28</v>
      </c>
      <c r="E15" s="23"/>
      <c r="F15" s="26" t="s">
        <v>29</v>
      </c>
      <c r="G15" s="10" t="s">
        <v>26</v>
      </c>
      <c r="H15" s="7">
        <v>7</v>
      </c>
      <c r="I15" s="80">
        <v>0.4</v>
      </c>
      <c r="M15" s="79"/>
    </row>
    <row r="16" spans="1:13" ht="25.5" x14ac:dyDescent="0.25">
      <c r="A16" s="7"/>
      <c r="B16" s="6"/>
      <c r="C16" s="7" t="s">
        <v>7</v>
      </c>
      <c r="D16" s="28" t="s">
        <v>30</v>
      </c>
      <c r="E16" s="29"/>
      <c r="F16" s="28" t="s">
        <v>134</v>
      </c>
      <c r="G16" s="10" t="s">
        <v>26</v>
      </c>
      <c r="H16" s="7">
        <v>7</v>
      </c>
      <c r="I16" s="80">
        <v>0.5</v>
      </c>
      <c r="M16" s="79"/>
    </row>
    <row r="17" spans="1:13" x14ac:dyDescent="0.25">
      <c r="A17" s="7"/>
      <c r="B17" s="6"/>
      <c r="C17" s="7" t="s">
        <v>7</v>
      </c>
      <c r="D17" s="28" t="s">
        <v>31</v>
      </c>
      <c r="E17" s="29"/>
      <c r="F17" s="28" t="s">
        <v>170</v>
      </c>
      <c r="G17" s="10" t="s">
        <v>26</v>
      </c>
      <c r="H17" s="7">
        <v>2</v>
      </c>
      <c r="I17" s="80">
        <v>0.5</v>
      </c>
      <c r="M17" s="79"/>
    </row>
    <row r="18" spans="1:13" ht="38.25" x14ac:dyDescent="0.25">
      <c r="A18" s="7"/>
      <c r="B18" s="6"/>
      <c r="C18" s="7" t="s">
        <v>7</v>
      </c>
      <c r="D18" s="76" t="s">
        <v>171</v>
      </c>
      <c r="E18" s="31"/>
      <c r="F18" s="76" t="s">
        <v>172</v>
      </c>
      <c r="G18" s="77" t="s">
        <v>26</v>
      </c>
      <c r="H18" s="78">
        <v>4</v>
      </c>
      <c r="I18" s="80">
        <v>2</v>
      </c>
      <c r="M18" s="79"/>
    </row>
    <row r="19" spans="1:13" ht="38.25" x14ac:dyDescent="0.25">
      <c r="A19" s="7"/>
      <c r="B19" s="6"/>
      <c r="C19" s="7" t="s">
        <v>7</v>
      </c>
      <c r="D19" s="28" t="s">
        <v>166</v>
      </c>
      <c r="E19" s="23"/>
      <c r="F19" s="28" t="s">
        <v>167</v>
      </c>
      <c r="G19" s="10" t="s">
        <v>26</v>
      </c>
      <c r="H19" s="7">
        <v>7</v>
      </c>
      <c r="I19" s="80">
        <v>0.5</v>
      </c>
      <c r="M19" s="79"/>
    </row>
    <row r="20" spans="1:13" ht="25.5" x14ac:dyDescent="0.25">
      <c r="A20" s="7"/>
      <c r="B20" s="6"/>
      <c r="C20" s="7" t="s">
        <v>7</v>
      </c>
      <c r="D20" s="28" t="s">
        <v>135</v>
      </c>
      <c r="E20" s="23"/>
      <c r="F20" s="28" t="s">
        <v>173</v>
      </c>
      <c r="G20" s="10" t="s">
        <v>26</v>
      </c>
      <c r="H20" s="7">
        <v>2</v>
      </c>
      <c r="I20" s="80">
        <v>0.5</v>
      </c>
      <c r="M20" s="79"/>
    </row>
    <row r="21" spans="1:13" x14ac:dyDescent="0.25">
      <c r="A21" s="7"/>
      <c r="B21" s="6"/>
      <c r="C21" s="7" t="s">
        <v>7</v>
      </c>
      <c r="D21" s="28" t="s">
        <v>136</v>
      </c>
      <c r="E21" s="23"/>
      <c r="F21" s="35" t="s">
        <v>137</v>
      </c>
      <c r="G21" s="10" t="s">
        <v>26</v>
      </c>
      <c r="H21" s="7">
        <v>7</v>
      </c>
      <c r="I21" s="80">
        <v>0.2</v>
      </c>
    </row>
    <row r="22" spans="1:13" ht="25.5" x14ac:dyDescent="0.25">
      <c r="A22" s="7"/>
      <c r="B22" s="6"/>
      <c r="C22" s="7" t="s">
        <v>7</v>
      </c>
      <c r="D22" s="28" t="s">
        <v>174</v>
      </c>
      <c r="E22" s="23"/>
      <c r="F22" s="28" t="s">
        <v>175</v>
      </c>
      <c r="G22" s="10" t="s">
        <v>26</v>
      </c>
      <c r="H22" s="7">
        <v>8</v>
      </c>
      <c r="I22" s="80">
        <v>1</v>
      </c>
      <c r="M22" s="79"/>
    </row>
    <row r="23" spans="1:13" ht="38.25" x14ac:dyDescent="0.25">
      <c r="A23" s="7"/>
      <c r="B23" s="34"/>
      <c r="C23" s="7" t="s">
        <v>7</v>
      </c>
      <c r="D23" s="28" t="s">
        <v>32</v>
      </c>
      <c r="E23" s="23"/>
      <c r="F23" s="28" t="s">
        <v>138</v>
      </c>
      <c r="G23" s="10" t="s">
        <v>26</v>
      </c>
      <c r="H23" s="7">
        <v>6</v>
      </c>
      <c r="I23" s="80">
        <v>0.5</v>
      </c>
    </row>
    <row r="24" spans="1:13" ht="25.5" x14ac:dyDescent="0.25">
      <c r="A24" s="7"/>
      <c r="B24" s="6"/>
      <c r="C24" s="7" t="s">
        <v>7</v>
      </c>
      <c r="D24" s="28" t="s">
        <v>139</v>
      </c>
      <c r="E24" s="23"/>
      <c r="F24" s="28" t="s">
        <v>33</v>
      </c>
      <c r="G24" s="10" t="s">
        <v>26</v>
      </c>
      <c r="H24" s="7">
        <v>6</v>
      </c>
      <c r="I24" s="80">
        <v>0.5</v>
      </c>
    </row>
    <row r="25" spans="1:13" x14ac:dyDescent="0.25">
      <c r="A25" s="7"/>
      <c r="B25" s="6"/>
      <c r="C25" s="7" t="s">
        <v>7</v>
      </c>
      <c r="D25" s="28" t="s">
        <v>34</v>
      </c>
      <c r="E25" s="10"/>
      <c r="F25" s="28" t="s">
        <v>140</v>
      </c>
      <c r="G25" s="10" t="s">
        <v>26</v>
      </c>
      <c r="H25" s="7">
        <v>8</v>
      </c>
      <c r="I25" s="80">
        <v>0.3</v>
      </c>
    </row>
    <row r="26" spans="1:13" ht="51" x14ac:dyDescent="0.25">
      <c r="A26" s="7"/>
      <c r="B26" s="6"/>
      <c r="C26" s="7" t="s">
        <v>7</v>
      </c>
      <c r="D26" s="28" t="s">
        <v>35</v>
      </c>
      <c r="E26" s="23"/>
      <c r="F26" s="28" t="s">
        <v>36</v>
      </c>
      <c r="G26" s="10" t="s">
        <v>26</v>
      </c>
      <c r="H26" s="7">
        <v>6</v>
      </c>
      <c r="I26" s="80">
        <v>0.5</v>
      </c>
    </row>
    <row r="27" spans="1:13" x14ac:dyDescent="0.25">
      <c r="A27" s="7"/>
      <c r="B27" s="6"/>
      <c r="C27" s="7" t="s">
        <v>7</v>
      </c>
      <c r="D27" s="28" t="s">
        <v>37</v>
      </c>
      <c r="E27" s="29"/>
      <c r="F27" s="28" t="s">
        <v>37</v>
      </c>
      <c r="G27" s="10" t="s">
        <v>26</v>
      </c>
      <c r="H27" s="7">
        <v>7</v>
      </c>
      <c r="I27" s="80">
        <v>0.5</v>
      </c>
    </row>
    <row r="28" spans="1:13" ht="25.5" x14ac:dyDescent="0.25">
      <c r="A28" s="7"/>
      <c r="B28" s="35"/>
      <c r="C28" s="7" t="s">
        <v>7</v>
      </c>
      <c r="D28" s="28" t="s">
        <v>141</v>
      </c>
      <c r="E28" s="23"/>
      <c r="F28" s="28" t="s">
        <v>142</v>
      </c>
      <c r="G28" s="10" t="s">
        <v>26</v>
      </c>
      <c r="H28" s="7">
        <v>8</v>
      </c>
      <c r="I28" s="80">
        <v>0.5</v>
      </c>
    </row>
    <row r="29" spans="1:13" x14ac:dyDescent="0.25">
      <c r="A29" s="7"/>
      <c r="B29" s="6"/>
      <c r="C29" s="7" t="s">
        <v>7</v>
      </c>
      <c r="D29" s="28" t="s">
        <v>143</v>
      </c>
      <c r="E29" s="23"/>
      <c r="F29" s="28" t="s">
        <v>143</v>
      </c>
      <c r="G29" s="10" t="s">
        <v>26</v>
      </c>
      <c r="H29" s="7">
        <v>7</v>
      </c>
      <c r="I29" s="80">
        <v>0.5</v>
      </c>
    </row>
    <row r="30" spans="1:13" ht="25.5" x14ac:dyDescent="0.25">
      <c r="A30" s="7"/>
      <c r="B30" s="6"/>
      <c r="C30" s="7" t="s">
        <v>7</v>
      </c>
      <c r="D30" s="28" t="s">
        <v>144</v>
      </c>
      <c r="E30" s="23"/>
      <c r="F30" s="28" t="s">
        <v>144</v>
      </c>
      <c r="G30" s="10" t="s">
        <v>26</v>
      </c>
      <c r="H30" s="7">
        <v>2</v>
      </c>
      <c r="I30" s="80">
        <v>2</v>
      </c>
    </row>
    <row r="31" spans="1:13" x14ac:dyDescent="0.25">
      <c r="A31" s="7"/>
      <c r="B31" s="6"/>
      <c r="C31" s="32" t="s">
        <v>7</v>
      </c>
      <c r="D31" s="28" t="s">
        <v>38</v>
      </c>
      <c r="E31" s="23"/>
      <c r="F31" s="28" t="s">
        <v>38</v>
      </c>
      <c r="G31" s="10" t="s">
        <v>26</v>
      </c>
      <c r="H31" s="7">
        <v>6</v>
      </c>
      <c r="I31" s="80">
        <v>0.5</v>
      </c>
    </row>
    <row r="32" spans="1:13" ht="25.5" x14ac:dyDescent="0.25">
      <c r="A32" s="7"/>
      <c r="B32" s="6"/>
      <c r="C32" s="32" t="s">
        <v>7</v>
      </c>
      <c r="D32" s="28" t="s">
        <v>145</v>
      </c>
      <c r="E32" s="29"/>
      <c r="F32" s="28" t="s">
        <v>146</v>
      </c>
      <c r="G32" s="10" t="s">
        <v>26</v>
      </c>
      <c r="H32" s="7">
        <v>3</v>
      </c>
      <c r="I32" s="80">
        <v>2</v>
      </c>
    </row>
    <row r="33" spans="1:13" ht="25.5" x14ac:dyDescent="0.25">
      <c r="A33" s="7"/>
      <c r="B33" s="6"/>
      <c r="C33" s="32" t="s">
        <v>7</v>
      </c>
      <c r="D33" s="28" t="s">
        <v>40</v>
      </c>
      <c r="E33" s="23"/>
      <c r="F33" s="28" t="s">
        <v>40</v>
      </c>
      <c r="G33" s="10" t="s">
        <v>26</v>
      </c>
      <c r="H33" s="7">
        <v>5</v>
      </c>
      <c r="I33" s="80">
        <v>1</v>
      </c>
    </row>
    <row r="34" spans="1:13" x14ac:dyDescent="0.25">
      <c r="A34" s="7"/>
      <c r="B34" s="6"/>
      <c r="C34" s="32" t="s">
        <v>7</v>
      </c>
      <c r="D34" s="28" t="s">
        <v>176</v>
      </c>
      <c r="E34" s="23"/>
      <c r="F34" s="28" t="s">
        <v>41</v>
      </c>
      <c r="G34" s="10" t="s">
        <v>26</v>
      </c>
      <c r="H34" s="7">
        <v>1</v>
      </c>
      <c r="I34" s="80">
        <v>0.7</v>
      </c>
    </row>
    <row r="35" spans="1:13" x14ac:dyDescent="0.25">
      <c r="A35" s="7"/>
      <c r="B35" s="6"/>
      <c r="C35" s="32" t="s">
        <v>7</v>
      </c>
      <c r="D35" s="28" t="s">
        <v>42</v>
      </c>
      <c r="E35" s="23"/>
      <c r="F35" s="28" t="s">
        <v>42</v>
      </c>
      <c r="G35" s="10" t="s">
        <v>26</v>
      </c>
      <c r="H35" s="7">
        <v>1</v>
      </c>
      <c r="I35" s="80">
        <v>0.7</v>
      </c>
    </row>
    <row r="36" spans="1:13" s="14" customFormat="1" ht="18.75" x14ac:dyDescent="0.3">
      <c r="A36" s="11" t="s">
        <v>10</v>
      </c>
      <c r="B36" s="12" t="s">
        <v>0</v>
      </c>
      <c r="C36" s="11"/>
      <c r="D36" s="13"/>
      <c r="E36" s="11"/>
      <c r="F36" s="13"/>
      <c r="G36" s="13"/>
      <c r="H36" s="11"/>
      <c r="I36" s="19">
        <f>SUM(I37:I77)</f>
        <v>17</v>
      </c>
    </row>
    <row r="37" spans="1:13" ht="31.5" x14ac:dyDescent="0.25">
      <c r="A37" s="7" t="s">
        <v>43</v>
      </c>
      <c r="B37" s="25" t="s">
        <v>44</v>
      </c>
      <c r="C37" s="6"/>
      <c r="D37" s="10"/>
      <c r="E37" s="10"/>
      <c r="F37" s="10"/>
      <c r="G37" s="6"/>
      <c r="H37" s="6"/>
      <c r="I37" s="6"/>
    </row>
    <row r="38" spans="1:13" ht="39" x14ac:dyDescent="0.25">
      <c r="A38" s="7"/>
      <c r="B38" s="6"/>
      <c r="C38" s="7" t="s">
        <v>7</v>
      </c>
      <c r="D38" s="37" t="s">
        <v>147</v>
      </c>
      <c r="E38" s="23"/>
      <c r="F38" s="37" t="s">
        <v>147</v>
      </c>
      <c r="G38" s="27" t="s">
        <v>26</v>
      </c>
      <c r="H38" s="7">
        <v>1</v>
      </c>
      <c r="I38" s="8">
        <v>0.5</v>
      </c>
    </row>
    <row r="39" spans="1:13" x14ac:dyDescent="0.25">
      <c r="A39" s="7"/>
      <c r="B39" s="6"/>
      <c r="C39" s="7" t="s">
        <v>7</v>
      </c>
      <c r="D39" s="37" t="s">
        <v>45</v>
      </c>
      <c r="E39" s="23"/>
      <c r="F39" s="37" t="s">
        <v>45</v>
      </c>
      <c r="G39" s="27" t="s">
        <v>26</v>
      </c>
      <c r="H39" s="7">
        <v>7</v>
      </c>
      <c r="I39" s="8">
        <v>0.5</v>
      </c>
      <c r="M39" s="79"/>
    </row>
    <row r="40" spans="1:13" ht="26.25" x14ac:dyDescent="0.25">
      <c r="A40" s="7"/>
      <c r="B40" s="6"/>
      <c r="C40" s="7" t="s">
        <v>7</v>
      </c>
      <c r="D40" s="37" t="s">
        <v>46</v>
      </c>
      <c r="E40" s="29"/>
      <c r="F40" s="37" t="s">
        <v>46</v>
      </c>
      <c r="G40" s="27" t="s">
        <v>26</v>
      </c>
      <c r="H40" s="7">
        <v>1</v>
      </c>
      <c r="I40" s="8">
        <v>0.5</v>
      </c>
      <c r="M40" s="79"/>
    </row>
    <row r="41" spans="1:13" x14ac:dyDescent="0.25">
      <c r="A41" s="7"/>
      <c r="B41" s="6"/>
      <c r="C41" s="7" t="s">
        <v>7</v>
      </c>
      <c r="D41" s="37" t="s">
        <v>47</v>
      </c>
      <c r="E41" s="23"/>
      <c r="F41" s="37" t="s">
        <v>47</v>
      </c>
      <c r="G41" s="27" t="s">
        <v>26</v>
      </c>
      <c r="H41" s="7">
        <v>7</v>
      </c>
      <c r="I41" s="8">
        <v>0.3</v>
      </c>
      <c r="M41" s="79"/>
    </row>
    <row r="42" spans="1:13" ht="26.25" x14ac:dyDescent="0.25">
      <c r="A42" s="7"/>
      <c r="B42" s="6"/>
      <c r="C42" s="7" t="s">
        <v>7</v>
      </c>
      <c r="D42" s="37" t="s">
        <v>48</v>
      </c>
      <c r="E42" s="23"/>
      <c r="F42" s="37" t="s">
        <v>48</v>
      </c>
      <c r="G42" s="27" t="s">
        <v>26</v>
      </c>
      <c r="H42" s="7">
        <v>7</v>
      </c>
      <c r="I42" s="8">
        <v>0.5</v>
      </c>
      <c r="M42" s="79"/>
    </row>
    <row r="43" spans="1:13" x14ac:dyDescent="0.25">
      <c r="A43" s="7"/>
      <c r="B43" s="6"/>
      <c r="C43" s="7" t="s">
        <v>7</v>
      </c>
      <c r="D43" s="37" t="s">
        <v>148</v>
      </c>
      <c r="E43" s="23"/>
      <c r="F43" s="37" t="s">
        <v>148</v>
      </c>
      <c r="G43" s="27" t="s">
        <v>26</v>
      </c>
      <c r="H43" s="7">
        <v>7</v>
      </c>
      <c r="I43" s="8">
        <v>0.5</v>
      </c>
      <c r="M43" s="79"/>
    </row>
    <row r="44" spans="1:13" x14ac:dyDescent="0.25">
      <c r="A44" s="7"/>
      <c r="B44" s="6"/>
      <c r="C44" s="7" t="s">
        <v>7</v>
      </c>
      <c r="D44" s="37" t="s">
        <v>149</v>
      </c>
      <c r="E44" s="23"/>
      <c r="F44" s="37" t="s">
        <v>149</v>
      </c>
      <c r="G44" s="27" t="s">
        <v>26</v>
      </c>
      <c r="H44" s="7">
        <v>5</v>
      </c>
      <c r="I44" s="8">
        <v>0.5</v>
      </c>
      <c r="M44" s="79"/>
    </row>
    <row r="45" spans="1:13" ht="39" x14ac:dyDescent="0.25">
      <c r="A45" s="7"/>
      <c r="B45" s="6"/>
      <c r="C45" s="7" t="s">
        <v>7</v>
      </c>
      <c r="D45" s="37" t="s">
        <v>49</v>
      </c>
      <c r="E45" s="23"/>
      <c r="F45" s="37" t="s">
        <v>49</v>
      </c>
      <c r="G45" s="27" t="s">
        <v>26</v>
      </c>
      <c r="H45" s="7">
        <v>7</v>
      </c>
      <c r="I45" s="8">
        <v>0.5</v>
      </c>
      <c r="M45" s="79"/>
    </row>
    <row r="46" spans="1:13" ht="26.25" x14ac:dyDescent="0.25">
      <c r="A46" s="7"/>
      <c r="B46" s="6"/>
      <c r="C46" s="7" t="s">
        <v>7</v>
      </c>
      <c r="D46" s="37" t="s">
        <v>50</v>
      </c>
      <c r="E46" s="23"/>
      <c r="F46" s="37" t="s">
        <v>50</v>
      </c>
      <c r="G46" s="27" t="s">
        <v>26</v>
      </c>
      <c r="H46" s="7">
        <v>1</v>
      </c>
      <c r="I46" s="8">
        <v>0.1</v>
      </c>
      <c r="M46" s="79"/>
    </row>
    <row r="47" spans="1:13" ht="26.25" x14ac:dyDescent="0.25">
      <c r="A47" s="7"/>
      <c r="B47" s="34"/>
      <c r="C47" s="7" t="s">
        <v>7</v>
      </c>
      <c r="D47" s="37" t="s">
        <v>150</v>
      </c>
      <c r="E47" s="10"/>
      <c r="F47" s="37" t="s">
        <v>150</v>
      </c>
      <c r="G47" s="27" t="s">
        <v>26</v>
      </c>
      <c r="H47" s="7">
        <v>6</v>
      </c>
      <c r="I47" s="8">
        <v>0.2</v>
      </c>
    </row>
    <row r="48" spans="1:13" ht="26.25" x14ac:dyDescent="0.25">
      <c r="A48" s="7"/>
      <c r="B48" s="6"/>
      <c r="C48" s="7" t="s">
        <v>7</v>
      </c>
      <c r="D48" s="37" t="s">
        <v>51</v>
      </c>
      <c r="E48" s="23"/>
      <c r="F48" s="37" t="s">
        <v>51</v>
      </c>
      <c r="G48" s="27" t="s">
        <v>26</v>
      </c>
      <c r="H48" s="7">
        <v>4</v>
      </c>
      <c r="I48" s="8">
        <v>0.3</v>
      </c>
    </row>
    <row r="49" spans="1:9" ht="26.25" x14ac:dyDescent="0.25">
      <c r="A49" s="7"/>
      <c r="B49" s="6"/>
      <c r="C49" s="7" t="s">
        <v>7</v>
      </c>
      <c r="D49" s="37" t="s">
        <v>52</v>
      </c>
      <c r="E49" s="23"/>
      <c r="F49" s="37" t="s">
        <v>52</v>
      </c>
      <c r="G49" s="27" t="s">
        <v>26</v>
      </c>
      <c r="H49" s="7">
        <v>5</v>
      </c>
      <c r="I49" s="8">
        <v>0.3</v>
      </c>
    </row>
    <row r="50" spans="1:9" ht="26.25" x14ac:dyDescent="0.25">
      <c r="A50" s="7"/>
      <c r="B50" s="34"/>
      <c r="C50" s="7" t="s">
        <v>7</v>
      </c>
      <c r="D50" s="37" t="s">
        <v>53</v>
      </c>
      <c r="E50" s="29"/>
      <c r="F50" s="37" t="s">
        <v>53</v>
      </c>
      <c r="G50" s="27" t="s">
        <v>26</v>
      </c>
      <c r="H50" s="7">
        <v>8</v>
      </c>
      <c r="I50" s="8">
        <v>0.2</v>
      </c>
    </row>
    <row r="51" spans="1:9" x14ac:dyDescent="0.25">
      <c r="A51" s="7"/>
      <c r="B51" s="6"/>
      <c r="C51" s="7" t="s">
        <v>7</v>
      </c>
      <c r="D51" s="37" t="s">
        <v>54</v>
      </c>
      <c r="E51" s="38"/>
      <c r="F51" s="37" t="s">
        <v>54</v>
      </c>
      <c r="G51" s="27" t="s">
        <v>26</v>
      </c>
      <c r="H51" s="7">
        <v>5</v>
      </c>
      <c r="I51" s="8">
        <v>0.2</v>
      </c>
    </row>
    <row r="52" spans="1:9" ht="26.25" x14ac:dyDescent="0.25">
      <c r="A52" s="7"/>
      <c r="B52" s="6"/>
      <c r="C52" s="7" t="s">
        <v>7</v>
      </c>
      <c r="D52" s="37" t="s">
        <v>151</v>
      </c>
      <c r="E52" s="38"/>
      <c r="F52" s="37" t="s">
        <v>151</v>
      </c>
      <c r="G52" s="27" t="s">
        <v>26</v>
      </c>
      <c r="H52" s="7">
        <v>8</v>
      </c>
      <c r="I52" s="8">
        <v>0.2</v>
      </c>
    </row>
    <row r="53" spans="1:9" ht="26.25" x14ac:dyDescent="0.25">
      <c r="A53" s="7"/>
      <c r="B53" s="6"/>
      <c r="C53" s="7" t="s">
        <v>7</v>
      </c>
      <c r="D53" s="37" t="s">
        <v>152</v>
      </c>
      <c r="E53" s="38"/>
      <c r="F53" s="37" t="s">
        <v>152</v>
      </c>
      <c r="G53" s="27" t="s">
        <v>26</v>
      </c>
      <c r="H53" s="7">
        <v>8</v>
      </c>
      <c r="I53" s="8">
        <v>0.2</v>
      </c>
    </row>
    <row r="54" spans="1:9" ht="26.25" x14ac:dyDescent="0.25">
      <c r="A54" s="7"/>
      <c r="B54" s="6"/>
      <c r="C54" s="7" t="s">
        <v>7</v>
      </c>
      <c r="D54" s="37" t="s">
        <v>153</v>
      </c>
      <c r="E54" s="38"/>
      <c r="F54" s="37" t="s">
        <v>153</v>
      </c>
      <c r="G54" s="27" t="s">
        <v>26</v>
      </c>
      <c r="H54" s="7">
        <v>1</v>
      </c>
      <c r="I54" s="8">
        <v>0.2</v>
      </c>
    </row>
    <row r="55" spans="1:9" ht="26.25" x14ac:dyDescent="0.25">
      <c r="A55" s="7"/>
      <c r="B55" s="6"/>
      <c r="C55" s="7" t="s">
        <v>7</v>
      </c>
      <c r="D55" s="37" t="s">
        <v>154</v>
      </c>
      <c r="E55" s="38"/>
      <c r="F55" s="37" t="s">
        <v>154</v>
      </c>
      <c r="G55" s="27" t="s">
        <v>26</v>
      </c>
      <c r="H55" s="7">
        <v>8</v>
      </c>
      <c r="I55" s="8">
        <v>0.2</v>
      </c>
    </row>
    <row r="56" spans="1:9" ht="26.25" x14ac:dyDescent="0.25">
      <c r="A56" s="7"/>
      <c r="B56" s="6"/>
      <c r="C56" s="7" t="s">
        <v>7</v>
      </c>
      <c r="D56" s="37" t="s">
        <v>177</v>
      </c>
      <c r="E56" s="23"/>
      <c r="F56" s="37" t="s">
        <v>178</v>
      </c>
      <c r="G56" s="27" t="s">
        <v>26</v>
      </c>
      <c r="H56" s="7">
        <v>6</v>
      </c>
      <c r="I56" s="8">
        <v>0.5</v>
      </c>
    </row>
    <row r="57" spans="1:9" ht="39" x14ac:dyDescent="0.25">
      <c r="A57" s="7"/>
      <c r="B57" s="6"/>
      <c r="C57" s="7" t="s">
        <v>7</v>
      </c>
      <c r="D57" s="37" t="s">
        <v>155</v>
      </c>
      <c r="E57" s="38"/>
      <c r="F57" s="37" t="s">
        <v>155</v>
      </c>
      <c r="G57" s="27" t="s">
        <v>26</v>
      </c>
      <c r="H57" s="7">
        <v>8</v>
      </c>
      <c r="I57" s="8">
        <v>0.2</v>
      </c>
    </row>
    <row r="58" spans="1:9" ht="26.25" x14ac:dyDescent="0.25">
      <c r="A58" s="7"/>
      <c r="B58" s="6"/>
      <c r="C58" s="7" t="s">
        <v>7</v>
      </c>
      <c r="D58" s="37" t="s">
        <v>55</v>
      </c>
      <c r="E58" s="38"/>
      <c r="F58" s="37" t="s">
        <v>55</v>
      </c>
      <c r="G58" s="27" t="s">
        <v>26</v>
      </c>
      <c r="H58" s="7">
        <v>4</v>
      </c>
      <c r="I58" s="8">
        <v>0.5</v>
      </c>
    </row>
    <row r="59" spans="1:9" ht="39" x14ac:dyDescent="0.25">
      <c r="A59" s="7"/>
      <c r="B59" s="6"/>
      <c r="C59" s="7" t="s">
        <v>7</v>
      </c>
      <c r="D59" s="37" t="s">
        <v>156</v>
      </c>
      <c r="E59" s="38"/>
      <c r="F59" s="37" t="s">
        <v>156</v>
      </c>
      <c r="G59" s="27" t="s">
        <v>26</v>
      </c>
      <c r="H59" s="7">
        <v>8</v>
      </c>
      <c r="I59" s="8">
        <v>0.2</v>
      </c>
    </row>
    <row r="60" spans="1:9" ht="26.25" x14ac:dyDescent="0.25">
      <c r="A60" s="7"/>
      <c r="B60" s="6"/>
      <c r="C60" s="7" t="s">
        <v>7</v>
      </c>
      <c r="D60" s="37" t="s">
        <v>55</v>
      </c>
      <c r="E60" s="38"/>
      <c r="F60" s="37" t="s">
        <v>55</v>
      </c>
      <c r="G60" s="27" t="s">
        <v>26</v>
      </c>
      <c r="H60" s="7">
        <v>4</v>
      </c>
      <c r="I60" s="8">
        <v>0.5</v>
      </c>
    </row>
    <row r="61" spans="1:9" ht="26.25" x14ac:dyDescent="0.25">
      <c r="A61" s="7"/>
      <c r="B61" s="6"/>
      <c r="C61" s="7" t="s">
        <v>7</v>
      </c>
      <c r="D61" s="37" t="s">
        <v>56</v>
      </c>
      <c r="E61" s="23"/>
      <c r="F61" s="37" t="s">
        <v>56</v>
      </c>
      <c r="G61" s="27" t="s">
        <v>26</v>
      </c>
      <c r="H61" s="7">
        <v>8</v>
      </c>
      <c r="I61" s="8">
        <v>0.2</v>
      </c>
    </row>
    <row r="62" spans="1:9" x14ac:dyDescent="0.25">
      <c r="A62" s="7"/>
      <c r="B62" s="6"/>
      <c r="C62" s="7" t="s">
        <v>7</v>
      </c>
      <c r="D62" s="37" t="s">
        <v>157</v>
      </c>
      <c r="E62" s="38"/>
      <c r="F62" s="37" t="s">
        <v>157</v>
      </c>
      <c r="G62" s="27" t="s">
        <v>26</v>
      </c>
      <c r="H62" s="7">
        <v>5</v>
      </c>
      <c r="I62" s="8">
        <v>0.5</v>
      </c>
    </row>
    <row r="63" spans="1:9" x14ac:dyDescent="0.25">
      <c r="A63" s="7"/>
      <c r="B63" s="6"/>
      <c r="C63" s="7" t="s">
        <v>7</v>
      </c>
      <c r="D63" s="37" t="s">
        <v>57</v>
      </c>
      <c r="E63" s="38"/>
      <c r="F63" s="37" t="s">
        <v>57</v>
      </c>
      <c r="G63" s="27" t="s">
        <v>26</v>
      </c>
      <c r="H63" s="7">
        <v>2</v>
      </c>
      <c r="I63" s="8">
        <v>0.5</v>
      </c>
    </row>
    <row r="64" spans="1:9" x14ac:dyDescent="0.25">
      <c r="A64" s="7"/>
      <c r="B64" s="6"/>
      <c r="C64" s="7" t="s">
        <v>7</v>
      </c>
      <c r="D64" s="37" t="s">
        <v>158</v>
      </c>
      <c r="E64" s="38"/>
      <c r="F64" s="37" t="s">
        <v>158</v>
      </c>
      <c r="G64" s="27" t="s">
        <v>26</v>
      </c>
      <c r="H64" s="7">
        <v>2</v>
      </c>
      <c r="I64" s="8">
        <v>0.5</v>
      </c>
    </row>
    <row r="65" spans="1:14" ht="26.25" x14ac:dyDescent="0.25">
      <c r="A65" s="7"/>
      <c r="B65" s="6"/>
      <c r="C65" s="7" t="s">
        <v>7</v>
      </c>
      <c r="D65" s="37" t="s">
        <v>159</v>
      </c>
      <c r="E65" s="38"/>
      <c r="F65" s="37" t="s">
        <v>159</v>
      </c>
      <c r="G65" s="27" t="s">
        <v>26</v>
      </c>
      <c r="H65" s="7">
        <v>7</v>
      </c>
      <c r="I65" s="8">
        <v>0.7</v>
      </c>
    </row>
    <row r="66" spans="1:14" x14ac:dyDescent="0.25">
      <c r="A66" s="7"/>
      <c r="B66" s="27"/>
      <c r="C66" s="7" t="s">
        <v>7</v>
      </c>
      <c r="D66" s="37" t="s">
        <v>160</v>
      </c>
      <c r="E66" s="23"/>
      <c r="F66" s="37" t="s">
        <v>160</v>
      </c>
      <c r="G66" s="27" t="s">
        <v>26</v>
      </c>
      <c r="H66" s="7">
        <v>6</v>
      </c>
      <c r="I66" s="8">
        <v>0.3</v>
      </c>
    </row>
    <row r="67" spans="1:14" ht="26.25" x14ac:dyDescent="0.25">
      <c r="A67" s="7"/>
      <c r="B67" s="6"/>
      <c r="C67" s="7" t="s">
        <v>7</v>
      </c>
      <c r="D67" s="37" t="s">
        <v>58</v>
      </c>
      <c r="E67" s="23"/>
      <c r="F67" s="37" t="s">
        <v>58</v>
      </c>
      <c r="G67" s="27" t="s">
        <v>26</v>
      </c>
      <c r="H67" s="7">
        <v>8</v>
      </c>
      <c r="I67" s="8">
        <v>0.6</v>
      </c>
    </row>
    <row r="68" spans="1:14" ht="26.25" x14ac:dyDescent="0.25">
      <c r="A68" s="7"/>
      <c r="B68" s="6"/>
      <c r="C68" s="7" t="s">
        <v>7</v>
      </c>
      <c r="D68" s="37" t="s">
        <v>161</v>
      </c>
      <c r="E68" s="23"/>
      <c r="F68" s="37" t="s">
        <v>161</v>
      </c>
      <c r="G68" s="27" t="s">
        <v>26</v>
      </c>
      <c r="H68" s="7">
        <v>6</v>
      </c>
      <c r="I68" s="8">
        <v>0.5</v>
      </c>
    </row>
    <row r="69" spans="1:14" ht="39" x14ac:dyDescent="0.25">
      <c r="A69" s="7"/>
      <c r="B69" s="6"/>
      <c r="C69" s="7" t="s">
        <v>7</v>
      </c>
      <c r="D69" s="37" t="s">
        <v>162</v>
      </c>
      <c r="E69" s="23"/>
      <c r="F69" s="37" t="s">
        <v>162</v>
      </c>
      <c r="G69" s="27" t="s">
        <v>26</v>
      </c>
      <c r="H69" s="7">
        <v>1</v>
      </c>
      <c r="I69" s="8">
        <v>0.5</v>
      </c>
    </row>
    <row r="70" spans="1:14" ht="26.25" x14ac:dyDescent="0.25">
      <c r="A70" s="7"/>
      <c r="B70" s="6"/>
      <c r="C70" s="7" t="s">
        <v>7</v>
      </c>
      <c r="D70" s="37" t="s">
        <v>59</v>
      </c>
      <c r="E70" s="23"/>
      <c r="F70" s="37" t="s">
        <v>59</v>
      </c>
      <c r="G70" s="27" t="s">
        <v>26</v>
      </c>
      <c r="H70" s="7">
        <v>6</v>
      </c>
      <c r="I70" s="8">
        <v>0.5</v>
      </c>
    </row>
    <row r="71" spans="1:14" ht="51.75" x14ac:dyDescent="0.25">
      <c r="A71" s="7"/>
      <c r="B71" s="6"/>
      <c r="C71" s="7" t="s">
        <v>7</v>
      </c>
      <c r="D71" s="37" t="s">
        <v>60</v>
      </c>
      <c r="E71" s="23"/>
      <c r="F71" s="37" t="s">
        <v>60</v>
      </c>
      <c r="G71" s="27" t="s">
        <v>26</v>
      </c>
      <c r="H71" s="7">
        <v>2</v>
      </c>
      <c r="I71" s="8">
        <v>0.5</v>
      </c>
    </row>
    <row r="72" spans="1:14" ht="26.25" x14ac:dyDescent="0.25">
      <c r="A72" s="7"/>
      <c r="B72" s="6"/>
      <c r="C72" s="7" t="s">
        <v>7</v>
      </c>
      <c r="D72" s="37" t="s">
        <v>163</v>
      </c>
      <c r="E72" s="38"/>
      <c r="F72" s="37" t="s">
        <v>163</v>
      </c>
      <c r="G72" s="27" t="s">
        <v>26</v>
      </c>
      <c r="H72" s="7">
        <v>4</v>
      </c>
      <c r="I72" s="8">
        <v>0.7</v>
      </c>
    </row>
    <row r="73" spans="1:14" ht="26.25" x14ac:dyDescent="0.25">
      <c r="A73" s="7"/>
      <c r="B73" s="6"/>
      <c r="C73" s="7" t="s">
        <v>7</v>
      </c>
      <c r="D73" s="37" t="s">
        <v>164</v>
      </c>
      <c r="E73" s="38"/>
      <c r="F73" s="37" t="s">
        <v>164</v>
      </c>
      <c r="G73" s="27" t="s">
        <v>26</v>
      </c>
      <c r="H73" s="7">
        <v>2</v>
      </c>
      <c r="I73" s="8">
        <v>0.5</v>
      </c>
    </row>
    <row r="74" spans="1:14" ht="26.25" x14ac:dyDescent="0.25">
      <c r="A74" s="7"/>
      <c r="B74" s="6"/>
      <c r="C74" s="7" t="s">
        <v>7</v>
      </c>
      <c r="D74" s="37" t="s">
        <v>165</v>
      </c>
      <c r="E74" s="38"/>
      <c r="F74" s="37" t="s">
        <v>165</v>
      </c>
      <c r="G74" s="27" t="s">
        <v>26</v>
      </c>
      <c r="H74" s="7">
        <v>3</v>
      </c>
      <c r="I74" s="8">
        <v>1</v>
      </c>
    </row>
    <row r="75" spans="1:14" ht="26.25" x14ac:dyDescent="0.25">
      <c r="A75" s="7"/>
      <c r="B75" s="6"/>
      <c r="C75" s="7" t="s">
        <v>7</v>
      </c>
      <c r="D75" s="37" t="s">
        <v>40</v>
      </c>
      <c r="E75" s="38"/>
      <c r="F75" s="37" t="s">
        <v>40</v>
      </c>
      <c r="G75" s="27" t="s">
        <v>26</v>
      </c>
      <c r="H75" s="7">
        <v>5</v>
      </c>
      <c r="I75" s="8">
        <v>0.5</v>
      </c>
    </row>
    <row r="76" spans="1:14" x14ac:dyDescent="0.25">
      <c r="A76" s="7"/>
      <c r="B76" s="6"/>
      <c r="C76" s="7" t="s">
        <v>7</v>
      </c>
      <c r="D76" s="37" t="s">
        <v>41</v>
      </c>
      <c r="E76" s="38"/>
      <c r="F76" s="37" t="s">
        <v>41</v>
      </c>
      <c r="G76" s="27" t="s">
        <v>26</v>
      </c>
      <c r="H76" s="7">
        <v>1</v>
      </c>
      <c r="I76" s="8">
        <v>0.7</v>
      </c>
    </row>
    <row r="77" spans="1:14" x14ac:dyDescent="0.25">
      <c r="A77" s="7"/>
      <c r="B77" s="6"/>
      <c r="C77" s="7" t="s">
        <v>7</v>
      </c>
      <c r="D77" s="37" t="s">
        <v>61</v>
      </c>
      <c r="E77" s="23"/>
      <c r="F77" s="37" t="s">
        <v>61</v>
      </c>
      <c r="G77" s="27" t="s">
        <v>26</v>
      </c>
      <c r="H77" s="7">
        <v>1</v>
      </c>
      <c r="I77" s="8">
        <v>0.5</v>
      </c>
    </row>
    <row r="78" spans="1:14" s="14" customFormat="1" ht="18.75" x14ac:dyDescent="0.3">
      <c r="A78" s="71" t="s">
        <v>11</v>
      </c>
      <c r="B78" s="72" t="s">
        <v>0</v>
      </c>
      <c r="C78" s="71"/>
      <c r="D78" s="73"/>
      <c r="E78" s="74"/>
      <c r="F78" s="73"/>
      <c r="G78" s="73"/>
      <c r="H78" s="71"/>
      <c r="I78" s="75">
        <f>I80+I81+I82+I83+I84+I85+I86+I87+I88+I89+I90+I91+I92+I93+I94+I95+I97+I98+I99+I100+I101+I102+I103+I104+I105+I106+I79+I107+I108+I109+I110+I112+I111+I114+I115+I116+I113+I96</f>
        <v>17</v>
      </c>
    </row>
    <row r="79" spans="1:14" ht="31.5" x14ac:dyDescent="0.25">
      <c r="A79" s="7" t="s">
        <v>65</v>
      </c>
      <c r="B79" s="25" t="s">
        <v>66</v>
      </c>
      <c r="C79" s="6"/>
      <c r="D79" s="10"/>
      <c r="E79" s="10"/>
      <c r="F79" s="10"/>
      <c r="G79" s="6"/>
      <c r="H79" s="6"/>
      <c r="I79" s="6"/>
    </row>
    <row r="80" spans="1:14" ht="25.5" x14ac:dyDescent="0.25">
      <c r="A80" s="7"/>
      <c r="B80" s="6"/>
      <c r="C80" s="7" t="s">
        <v>7</v>
      </c>
      <c r="D80" s="50" t="s">
        <v>179</v>
      </c>
      <c r="E80" s="81"/>
      <c r="F80" s="50" t="s">
        <v>180</v>
      </c>
      <c r="G80" s="51" t="s">
        <v>26</v>
      </c>
      <c r="H80" s="82">
        <v>1</v>
      </c>
      <c r="I80" s="83">
        <v>0.3</v>
      </c>
      <c r="N80" s="79"/>
    </row>
    <row r="81" spans="1:14" ht="25.5" x14ac:dyDescent="0.25">
      <c r="A81" s="7"/>
      <c r="B81" s="6"/>
      <c r="C81" s="7" t="s">
        <v>7</v>
      </c>
      <c r="D81" s="50" t="s">
        <v>228</v>
      </c>
      <c r="E81" s="81"/>
      <c r="F81" s="50" t="s">
        <v>227</v>
      </c>
      <c r="G81" s="51" t="s">
        <v>26</v>
      </c>
      <c r="H81" s="82">
        <v>6</v>
      </c>
      <c r="I81" s="83">
        <v>0.2</v>
      </c>
      <c r="N81" s="79"/>
    </row>
    <row r="82" spans="1:14" ht="38.25" x14ac:dyDescent="0.25">
      <c r="A82" s="7"/>
      <c r="B82" s="6"/>
      <c r="C82" s="7" t="s">
        <v>7</v>
      </c>
      <c r="D82" s="50" t="s">
        <v>181</v>
      </c>
      <c r="E82" s="52"/>
      <c r="F82" s="50" t="s">
        <v>182</v>
      </c>
      <c r="G82" s="51" t="s">
        <v>26</v>
      </c>
      <c r="H82" s="82">
        <v>8</v>
      </c>
      <c r="I82" s="83">
        <v>0.5</v>
      </c>
      <c r="N82" s="95"/>
    </row>
    <row r="83" spans="1:14" ht="25.5" x14ac:dyDescent="0.25">
      <c r="A83" s="7"/>
      <c r="B83" s="6"/>
      <c r="C83" s="7" t="s">
        <v>7</v>
      </c>
      <c r="D83" s="50" t="s">
        <v>183</v>
      </c>
      <c r="E83" s="84"/>
      <c r="F83" s="50" t="s">
        <v>184</v>
      </c>
      <c r="G83" s="51" t="s">
        <v>26</v>
      </c>
      <c r="H83" s="82">
        <v>4</v>
      </c>
      <c r="I83" s="83">
        <v>0.4</v>
      </c>
      <c r="N83" s="79"/>
    </row>
    <row r="84" spans="1:14" ht="25.5" x14ac:dyDescent="0.25">
      <c r="A84" s="7"/>
      <c r="B84" s="6"/>
      <c r="C84" s="7" t="s">
        <v>7</v>
      </c>
      <c r="D84" s="50" t="s">
        <v>185</v>
      </c>
      <c r="E84" s="84"/>
      <c r="F84" s="50" t="s">
        <v>186</v>
      </c>
      <c r="G84" s="51" t="s">
        <v>26</v>
      </c>
      <c r="H84" s="82">
        <v>6</v>
      </c>
      <c r="I84" s="83">
        <v>0.3</v>
      </c>
      <c r="N84" s="95"/>
    </row>
    <row r="85" spans="1:14" ht="25.5" x14ac:dyDescent="0.25">
      <c r="A85" s="7"/>
      <c r="B85" s="6"/>
      <c r="C85" s="7" t="s">
        <v>7</v>
      </c>
      <c r="D85" s="50" t="s">
        <v>187</v>
      </c>
      <c r="E85" s="84"/>
      <c r="F85" s="50" t="s">
        <v>187</v>
      </c>
      <c r="G85" s="51" t="s">
        <v>26</v>
      </c>
      <c r="H85" s="82">
        <v>4</v>
      </c>
      <c r="I85" s="83">
        <v>0.2</v>
      </c>
      <c r="N85" s="79"/>
    </row>
    <row r="86" spans="1:14" ht="25.5" x14ac:dyDescent="0.25">
      <c r="A86" s="7"/>
      <c r="B86" s="34"/>
      <c r="C86" s="7" t="s">
        <v>7</v>
      </c>
      <c r="D86" s="50" t="s">
        <v>188</v>
      </c>
      <c r="E86" s="85"/>
      <c r="F86" s="50" t="s">
        <v>189</v>
      </c>
      <c r="G86" s="51" t="s">
        <v>26</v>
      </c>
      <c r="H86" s="82">
        <v>5</v>
      </c>
      <c r="I86" s="83">
        <v>0.5</v>
      </c>
      <c r="N86" s="79"/>
    </row>
    <row r="87" spans="1:14" ht="25.5" x14ac:dyDescent="0.25">
      <c r="A87" s="7"/>
      <c r="B87" s="34"/>
      <c r="C87" s="7" t="s">
        <v>7</v>
      </c>
      <c r="D87" s="50" t="s">
        <v>190</v>
      </c>
      <c r="E87" s="84"/>
      <c r="F87" s="50" t="s">
        <v>190</v>
      </c>
      <c r="G87" s="51" t="s">
        <v>26</v>
      </c>
      <c r="H87" s="82">
        <v>1</v>
      </c>
      <c r="I87" s="83">
        <v>0.1</v>
      </c>
      <c r="N87" s="79"/>
    </row>
    <row r="88" spans="1:14" ht="25.5" x14ac:dyDescent="0.25">
      <c r="A88" s="7"/>
      <c r="B88" s="6"/>
      <c r="C88" s="7" t="s">
        <v>7</v>
      </c>
      <c r="D88" s="50" t="s">
        <v>191</v>
      </c>
      <c r="E88" s="81"/>
      <c r="F88" s="50" t="s">
        <v>192</v>
      </c>
      <c r="G88" s="51" t="s">
        <v>26</v>
      </c>
      <c r="H88" s="82">
        <v>4</v>
      </c>
      <c r="I88" s="83">
        <v>0.5</v>
      </c>
    </row>
    <row r="89" spans="1:14" ht="25.5" x14ac:dyDescent="0.25">
      <c r="A89" s="7"/>
      <c r="B89" s="6"/>
      <c r="C89" s="7" t="s">
        <v>7</v>
      </c>
      <c r="D89" s="50" t="s">
        <v>193</v>
      </c>
      <c r="E89" s="84"/>
      <c r="F89" s="50" t="s">
        <v>193</v>
      </c>
      <c r="G89" s="51" t="s">
        <v>26</v>
      </c>
      <c r="H89" s="53">
        <v>1</v>
      </c>
      <c r="I89" s="86">
        <v>0.1</v>
      </c>
    </row>
    <row r="90" spans="1:14" ht="38.25" x14ac:dyDescent="0.25">
      <c r="A90" s="7"/>
      <c r="B90" s="6"/>
      <c r="C90" s="7" t="s">
        <v>7</v>
      </c>
      <c r="D90" s="54" t="s">
        <v>194</v>
      </c>
      <c r="E90" s="84"/>
      <c r="F90" s="50" t="s">
        <v>195</v>
      </c>
      <c r="G90" s="51" t="s">
        <v>26</v>
      </c>
      <c r="H90" s="53">
        <v>1</v>
      </c>
      <c r="I90" s="87">
        <v>0.2</v>
      </c>
    </row>
    <row r="91" spans="1:14" ht="25.5" x14ac:dyDescent="0.25">
      <c r="A91" s="7"/>
      <c r="B91" s="6"/>
      <c r="C91" s="7" t="s">
        <v>7</v>
      </c>
      <c r="D91" s="54" t="s">
        <v>196</v>
      </c>
      <c r="E91" s="84"/>
      <c r="F91" s="54" t="s">
        <v>196</v>
      </c>
      <c r="G91" s="51" t="s">
        <v>26</v>
      </c>
      <c r="H91" s="53">
        <v>2</v>
      </c>
      <c r="I91" s="87">
        <v>0.1</v>
      </c>
    </row>
    <row r="92" spans="1:14" ht="25.5" x14ac:dyDescent="0.25">
      <c r="A92" s="7"/>
      <c r="B92" s="6"/>
      <c r="C92" s="7" t="s">
        <v>7</v>
      </c>
      <c r="D92" s="54" t="s">
        <v>197</v>
      </c>
      <c r="E92" s="81"/>
      <c r="F92" s="54" t="s">
        <v>197</v>
      </c>
      <c r="G92" s="51" t="s">
        <v>26</v>
      </c>
      <c r="H92" s="53">
        <v>2</v>
      </c>
      <c r="I92" s="87">
        <v>0.5</v>
      </c>
    </row>
    <row r="93" spans="1:14" ht="25.5" x14ac:dyDescent="0.25">
      <c r="A93" s="7"/>
      <c r="B93" s="6"/>
      <c r="C93" s="7" t="s">
        <v>7</v>
      </c>
      <c r="D93" s="54" t="s">
        <v>198</v>
      </c>
      <c r="E93" s="84"/>
      <c r="F93" s="54" t="s">
        <v>199</v>
      </c>
      <c r="G93" s="51" t="s">
        <v>26</v>
      </c>
      <c r="H93" s="53">
        <v>6</v>
      </c>
      <c r="I93" s="55">
        <v>0.2</v>
      </c>
    </row>
    <row r="94" spans="1:14" ht="25.5" x14ac:dyDescent="0.25">
      <c r="A94" s="7"/>
      <c r="B94" s="6"/>
      <c r="C94" s="7" t="s">
        <v>7</v>
      </c>
      <c r="D94" s="54" t="s">
        <v>200</v>
      </c>
      <c r="E94" s="84"/>
      <c r="F94" s="54" t="s">
        <v>201</v>
      </c>
      <c r="G94" s="51" t="s">
        <v>26</v>
      </c>
      <c r="H94" s="53">
        <v>6</v>
      </c>
      <c r="I94" s="55">
        <v>0.2</v>
      </c>
    </row>
    <row r="95" spans="1:14" ht="25.5" x14ac:dyDescent="0.25">
      <c r="A95" s="7"/>
      <c r="B95" s="6"/>
      <c r="C95" s="7" t="s">
        <v>7</v>
      </c>
      <c r="D95" s="54" t="s">
        <v>202</v>
      </c>
      <c r="E95" s="84"/>
      <c r="F95" s="54" t="s">
        <v>203</v>
      </c>
      <c r="G95" s="51" t="s">
        <v>26</v>
      </c>
      <c r="H95" s="53">
        <v>6</v>
      </c>
      <c r="I95" s="55">
        <v>0.2</v>
      </c>
    </row>
    <row r="96" spans="1:14" ht="38.25" x14ac:dyDescent="0.25">
      <c r="A96" s="7"/>
      <c r="B96" s="6"/>
      <c r="C96" s="7" t="s">
        <v>7</v>
      </c>
      <c r="D96" s="50" t="s">
        <v>181</v>
      </c>
      <c r="E96" s="52"/>
      <c r="F96" s="50" t="s">
        <v>182</v>
      </c>
      <c r="G96" s="51" t="s">
        <v>26</v>
      </c>
      <c r="H96" s="82">
        <v>8</v>
      </c>
      <c r="I96" s="83">
        <v>0.5</v>
      </c>
    </row>
    <row r="97" spans="1:9" ht="25.5" x14ac:dyDescent="0.25">
      <c r="A97" s="7"/>
      <c r="B97" s="34"/>
      <c r="C97" s="7" t="s">
        <v>7</v>
      </c>
      <c r="D97" s="54" t="s">
        <v>204</v>
      </c>
      <c r="E97" s="84"/>
      <c r="F97" s="50" t="s">
        <v>205</v>
      </c>
      <c r="G97" s="51" t="s">
        <v>26</v>
      </c>
      <c r="H97" s="53">
        <v>4</v>
      </c>
      <c r="I97" s="55">
        <v>0.4</v>
      </c>
    </row>
    <row r="98" spans="1:9" ht="25.5" x14ac:dyDescent="0.25">
      <c r="A98" s="7"/>
      <c r="B98" s="6"/>
      <c r="C98" s="7" t="s">
        <v>7</v>
      </c>
      <c r="D98" s="54" t="s">
        <v>206</v>
      </c>
      <c r="E98" s="81"/>
      <c r="F98" s="50" t="s">
        <v>205</v>
      </c>
      <c r="G98" s="51" t="s">
        <v>26</v>
      </c>
      <c r="H98" s="53">
        <v>4</v>
      </c>
      <c r="I98" s="55">
        <v>0.4</v>
      </c>
    </row>
    <row r="99" spans="1:9" ht="38.25" x14ac:dyDescent="0.25">
      <c r="A99" s="7"/>
      <c r="B99" s="6"/>
      <c r="C99" s="7" t="s">
        <v>7</v>
      </c>
      <c r="D99" s="54" t="s">
        <v>207</v>
      </c>
      <c r="E99" s="52"/>
      <c r="F99" s="50" t="s">
        <v>205</v>
      </c>
      <c r="G99" s="51" t="s">
        <v>26</v>
      </c>
      <c r="H99" s="53">
        <v>4</v>
      </c>
      <c r="I99" s="55">
        <v>0.4</v>
      </c>
    </row>
    <row r="100" spans="1:9" ht="25.5" x14ac:dyDescent="0.25">
      <c r="A100" s="7"/>
      <c r="B100" s="6"/>
      <c r="C100" s="7" t="s">
        <v>7</v>
      </c>
      <c r="D100" s="88" t="s">
        <v>208</v>
      </c>
      <c r="E100" s="52"/>
      <c r="F100" s="50" t="s">
        <v>209</v>
      </c>
      <c r="G100" s="51" t="s">
        <v>26</v>
      </c>
      <c r="H100" s="53">
        <v>6</v>
      </c>
      <c r="I100" s="55">
        <v>0.3</v>
      </c>
    </row>
    <row r="101" spans="1:9" ht="25.5" x14ac:dyDescent="0.25">
      <c r="A101" s="7"/>
      <c r="B101" s="6"/>
      <c r="C101" s="7" t="s">
        <v>7</v>
      </c>
      <c r="D101" s="54" t="s">
        <v>210</v>
      </c>
      <c r="E101" s="52"/>
      <c r="F101" s="50" t="s">
        <v>209</v>
      </c>
      <c r="G101" s="51" t="s">
        <v>26</v>
      </c>
      <c r="H101" s="53">
        <v>6</v>
      </c>
      <c r="I101" s="55">
        <v>0.3</v>
      </c>
    </row>
    <row r="102" spans="1:9" ht="25.5" x14ac:dyDescent="0.25">
      <c r="A102" s="7"/>
      <c r="B102" s="27"/>
      <c r="C102" s="7" t="s">
        <v>7</v>
      </c>
      <c r="D102" s="54" t="s">
        <v>211</v>
      </c>
      <c r="E102" s="52"/>
      <c r="F102" s="50" t="s">
        <v>209</v>
      </c>
      <c r="G102" s="51" t="s">
        <v>26</v>
      </c>
      <c r="H102" s="53">
        <v>6</v>
      </c>
      <c r="I102" s="55">
        <v>0.3</v>
      </c>
    </row>
    <row r="103" spans="1:9" ht="25.5" x14ac:dyDescent="0.25">
      <c r="A103" s="7"/>
      <c r="B103" s="27"/>
      <c r="C103" s="7" t="s">
        <v>7</v>
      </c>
      <c r="D103" s="54" t="s">
        <v>212</v>
      </c>
      <c r="E103" s="52"/>
      <c r="F103" s="50" t="s">
        <v>213</v>
      </c>
      <c r="G103" s="51" t="s">
        <v>26</v>
      </c>
      <c r="H103" s="53">
        <v>5</v>
      </c>
      <c r="I103" s="55">
        <v>0.5</v>
      </c>
    </row>
    <row r="104" spans="1:9" ht="25.5" x14ac:dyDescent="0.25">
      <c r="A104" s="7"/>
      <c r="B104" s="27"/>
      <c r="C104" s="7" t="s">
        <v>7</v>
      </c>
      <c r="D104" s="54" t="s">
        <v>214</v>
      </c>
      <c r="E104" s="52"/>
      <c r="F104" s="54" t="s">
        <v>214</v>
      </c>
      <c r="G104" s="51" t="s">
        <v>26</v>
      </c>
      <c r="H104" s="53">
        <v>4</v>
      </c>
      <c r="I104" s="55">
        <v>0.4</v>
      </c>
    </row>
    <row r="105" spans="1:9" ht="25.5" x14ac:dyDescent="0.25">
      <c r="A105" s="7"/>
      <c r="B105" s="27"/>
      <c r="C105" s="7" t="s">
        <v>7</v>
      </c>
      <c r="D105" s="54" t="s">
        <v>215</v>
      </c>
      <c r="E105" s="52"/>
      <c r="F105" s="54" t="s">
        <v>215</v>
      </c>
      <c r="G105" s="51" t="s">
        <v>26</v>
      </c>
      <c r="H105" s="53">
        <v>1</v>
      </c>
      <c r="I105" s="55">
        <v>0.1</v>
      </c>
    </row>
    <row r="106" spans="1:9" ht="25.5" x14ac:dyDescent="0.25">
      <c r="A106" s="7"/>
      <c r="B106" s="27"/>
      <c r="C106" s="7" t="s">
        <v>7</v>
      </c>
      <c r="D106" s="54" t="s">
        <v>216</v>
      </c>
      <c r="E106" s="52"/>
      <c r="F106" s="50" t="s">
        <v>216</v>
      </c>
      <c r="G106" s="51" t="s">
        <v>26</v>
      </c>
      <c r="H106" s="53">
        <v>8</v>
      </c>
      <c r="I106" s="55">
        <v>1</v>
      </c>
    </row>
    <row r="107" spans="1:9" ht="25.5" x14ac:dyDescent="0.25">
      <c r="A107" s="7"/>
      <c r="B107" s="27"/>
      <c r="C107" s="7" t="s">
        <v>7</v>
      </c>
      <c r="D107" s="54" t="s">
        <v>217</v>
      </c>
      <c r="E107" s="52"/>
      <c r="F107" s="50" t="s">
        <v>218</v>
      </c>
      <c r="G107" s="51" t="s">
        <v>26</v>
      </c>
      <c r="H107" s="53">
        <v>8</v>
      </c>
      <c r="I107" s="55">
        <v>1</v>
      </c>
    </row>
    <row r="108" spans="1:9" x14ac:dyDescent="0.25">
      <c r="A108" s="7"/>
      <c r="B108" s="27"/>
      <c r="C108" s="7" t="s">
        <v>7</v>
      </c>
      <c r="D108" s="54" t="s">
        <v>219</v>
      </c>
      <c r="E108" s="52"/>
      <c r="F108" s="54" t="s">
        <v>219</v>
      </c>
      <c r="G108" s="51" t="s">
        <v>26</v>
      </c>
      <c r="H108" s="53">
        <v>4</v>
      </c>
      <c r="I108" s="55">
        <v>0.3</v>
      </c>
    </row>
    <row r="109" spans="1:9" ht="38.25" x14ac:dyDescent="0.25">
      <c r="A109" s="7"/>
      <c r="B109" s="27"/>
      <c r="C109" s="7" t="s">
        <v>7</v>
      </c>
      <c r="D109" s="54" t="s">
        <v>220</v>
      </c>
      <c r="E109" s="52"/>
      <c r="F109" s="50" t="s">
        <v>221</v>
      </c>
      <c r="G109" s="51" t="s">
        <v>26</v>
      </c>
      <c r="H109" s="53">
        <v>1</v>
      </c>
      <c r="I109" s="55">
        <v>0.2</v>
      </c>
    </row>
    <row r="110" spans="1:9" ht="38.25" x14ac:dyDescent="0.25">
      <c r="A110" s="7"/>
      <c r="B110" s="27"/>
      <c r="C110" s="7" t="s">
        <v>7</v>
      </c>
      <c r="D110" s="54" t="s">
        <v>222</v>
      </c>
      <c r="E110" s="52"/>
      <c r="F110" s="50" t="s">
        <v>223</v>
      </c>
      <c r="G110" s="51" t="s">
        <v>26</v>
      </c>
      <c r="H110" s="53">
        <v>2</v>
      </c>
      <c r="I110" s="55">
        <v>0.9</v>
      </c>
    </row>
    <row r="111" spans="1:9" ht="38.25" x14ac:dyDescent="0.25">
      <c r="A111" s="7"/>
      <c r="B111" s="27"/>
      <c r="C111" s="7" t="s">
        <v>7</v>
      </c>
      <c r="D111" s="54" t="s">
        <v>224</v>
      </c>
      <c r="E111" s="52"/>
      <c r="F111" s="50" t="s">
        <v>231</v>
      </c>
      <c r="G111" s="51" t="s">
        <v>26</v>
      </c>
      <c r="H111" s="53">
        <v>2</v>
      </c>
      <c r="I111" s="55">
        <v>0.5</v>
      </c>
    </row>
    <row r="112" spans="1:9" x14ac:dyDescent="0.25">
      <c r="A112" s="7"/>
      <c r="B112" s="27"/>
      <c r="C112" s="89" t="s">
        <v>7</v>
      </c>
      <c r="D112" s="90" t="s">
        <v>226</v>
      </c>
      <c r="E112" s="91"/>
      <c r="F112" s="90" t="s">
        <v>230</v>
      </c>
      <c r="G112" s="92" t="s">
        <v>26</v>
      </c>
      <c r="H112" s="93">
        <v>3</v>
      </c>
      <c r="I112" s="94">
        <v>2</v>
      </c>
    </row>
    <row r="113" spans="1:15" x14ac:dyDescent="0.25">
      <c r="A113" s="7"/>
      <c r="B113" s="27"/>
      <c r="C113" s="89" t="s">
        <v>7</v>
      </c>
      <c r="D113" s="90" t="s">
        <v>226</v>
      </c>
      <c r="E113" s="91"/>
      <c r="F113" s="90" t="s">
        <v>230</v>
      </c>
      <c r="G113" s="92" t="s">
        <v>26</v>
      </c>
      <c r="H113" s="93">
        <v>7</v>
      </c>
      <c r="I113" s="94">
        <v>1</v>
      </c>
    </row>
    <row r="114" spans="1:15" ht="25.5" x14ac:dyDescent="0.25">
      <c r="A114" s="7"/>
      <c r="B114" s="27"/>
      <c r="C114" s="89" t="s">
        <v>7</v>
      </c>
      <c r="D114" s="90" t="s">
        <v>229</v>
      </c>
      <c r="E114" s="91"/>
      <c r="F114" s="90" t="s">
        <v>229</v>
      </c>
      <c r="G114" s="92" t="s">
        <v>26</v>
      </c>
      <c r="H114" s="93">
        <v>5</v>
      </c>
      <c r="I114" s="94">
        <v>1</v>
      </c>
    </row>
    <row r="115" spans="1:15" ht="25.5" x14ac:dyDescent="0.25">
      <c r="A115" s="7"/>
      <c r="B115" s="6"/>
      <c r="C115" s="7" t="s">
        <v>7</v>
      </c>
      <c r="D115" s="54" t="s">
        <v>41</v>
      </c>
      <c r="E115" s="52"/>
      <c r="F115" s="50" t="s">
        <v>67</v>
      </c>
      <c r="G115" s="51" t="s">
        <v>26</v>
      </c>
      <c r="H115" s="53">
        <v>1</v>
      </c>
      <c r="I115" s="55">
        <v>0.5</v>
      </c>
    </row>
    <row r="116" spans="1:15" ht="63.75" x14ac:dyDescent="0.25">
      <c r="A116" s="7"/>
      <c r="B116" s="6"/>
      <c r="C116" s="7" t="s">
        <v>7</v>
      </c>
      <c r="D116" s="54" t="s">
        <v>61</v>
      </c>
      <c r="E116" s="52"/>
      <c r="F116" s="50" t="s">
        <v>225</v>
      </c>
      <c r="G116" s="51" t="s">
        <v>26</v>
      </c>
      <c r="H116" s="53">
        <v>1</v>
      </c>
      <c r="I116" s="55">
        <v>0.5</v>
      </c>
    </row>
    <row r="117" spans="1:15" s="14" customFormat="1" ht="18.75" x14ac:dyDescent="0.3">
      <c r="A117" s="11" t="s">
        <v>62</v>
      </c>
      <c r="B117" s="12" t="s">
        <v>0</v>
      </c>
      <c r="C117" s="11"/>
      <c r="D117" s="13"/>
      <c r="E117" s="11"/>
      <c r="F117" s="13"/>
      <c r="G117" s="13"/>
      <c r="H117" s="11"/>
      <c r="I117" s="19">
        <f>I119+I120+I121+I122+I123+I124+I125+I126+I127+I128+I129+I131+I132+I133+I134+I135+I136+I138+I139+I140+I141+I142+I137+I130</f>
        <v>16.999999999999996</v>
      </c>
    </row>
    <row r="118" spans="1:15" ht="47.25" x14ac:dyDescent="0.25">
      <c r="A118" s="7" t="s">
        <v>68</v>
      </c>
      <c r="B118" s="10" t="s">
        <v>69</v>
      </c>
      <c r="C118" s="6"/>
      <c r="D118" s="10"/>
      <c r="E118" s="10"/>
      <c r="F118" s="10"/>
      <c r="G118" s="6"/>
      <c r="H118" s="7"/>
      <c r="I118" s="6"/>
    </row>
    <row r="119" spans="1:15" ht="25.5" x14ac:dyDescent="0.25">
      <c r="A119" s="7"/>
      <c r="B119" s="6"/>
      <c r="C119" s="7" t="s">
        <v>7</v>
      </c>
      <c r="D119" s="56" t="s">
        <v>232</v>
      </c>
      <c r="E119" s="23"/>
      <c r="F119" s="56" t="s">
        <v>233</v>
      </c>
      <c r="G119" s="27" t="s">
        <v>26</v>
      </c>
      <c r="H119" s="7">
        <v>1</v>
      </c>
      <c r="I119" s="8">
        <v>0.1</v>
      </c>
      <c r="O119" s="79"/>
    </row>
    <row r="120" spans="1:15" x14ac:dyDescent="0.25">
      <c r="A120" s="7"/>
      <c r="B120" s="6"/>
      <c r="C120" s="7" t="s">
        <v>7</v>
      </c>
      <c r="D120" s="56" t="s">
        <v>259</v>
      </c>
      <c r="E120" s="23"/>
      <c r="F120" s="56" t="s">
        <v>262</v>
      </c>
      <c r="G120" s="27" t="s">
        <v>26</v>
      </c>
      <c r="H120" s="7">
        <v>9</v>
      </c>
      <c r="I120" s="8">
        <v>2</v>
      </c>
    </row>
    <row r="121" spans="1:15" ht="25.5" x14ac:dyDescent="0.25">
      <c r="A121" s="7"/>
      <c r="B121" s="6"/>
      <c r="C121" s="7" t="s">
        <v>7</v>
      </c>
      <c r="D121" s="56" t="s">
        <v>260</v>
      </c>
      <c r="E121" s="23"/>
      <c r="F121" s="56" t="s">
        <v>263</v>
      </c>
      <c r="G121" s="27" t="s">
        <v>26</v>
      </c>
      <c r="H121" s="7">
        <v>9</v>
      </c>
      <c r="I121" s="8">
        <v>2</v>
      </c>
      <c r="O121" s="79"/>
    </row>
    <row r="122" spans="1:15" x14ac:dyDescent="0.25">
      <c r="A122" s="7"/>
      <c r="B122" s="6"/>
      <c r="C122" s="7" t="s">
        <v>7</v>
      </c>
      <c r="D122" s="56" t="s">
        <v>261</v>
      </c>
      <c r="E122" s="23"/>
      <c r="F122" s="56" t="s">
        <v>261</v>
      </c>
      <c r="G122" s="27" t="s">
        <v>26</v>
      </c>
      <c r="H122" s="7">
        <v>1</v>
      </c>
      <c r="I122" s="8">
        <v>0.5</v>
      </c>
      <c r="O122" s="79"/>
    </row>
    <row r="123" spans="1:15" ht="25.5" x14ac:dyDescent="0.25">
      <c r="A123" s="7"/>
      <c r="B123" s="6"/>
      <c r="C123" s="7" t="s">
        <v>7</v>
      </c>
      <c r="D123" s="56" t="s">
        <v>234</v>
      </c>
      <c r="E123" s="23"/>
      <c r="F123" s="56" t="s">
        <v>257</v>
      </c>
      <c r="G123" s="27" t="s">
        <v>26</v>
      </c>
      <c r="H123" s="7">
        <v>9</v>
      </c>
      <c r="I123" s="8">
        <v>0.3</v>
      </c>
      <c r="O123" s="79"/>
    </row>
    <row r="124" spans="1:15" ht="66.75" customHeight="1" x14ac:dyDescent="0.25">
      <c r="A124" s="7"/>
      <c r="B124" s="6"/>
      <c r="C124" s="7" t="s">
        <v>7</v>
      </c>
      <c r="D124" s="56" t="s">
        <v>264</v>
      </c>
      <c r="E124" s="29"/>
      <c r="F124" s="56" t="s">
        <v>265</v>
      </c>
      <c r="G124" s="27" t="s">
        <v>26</v>
      </c>
      <c r="H124" s="7">
        <v>9</v>
      </c>
      <c r="I124" s="8">
        <v>1</v>
      </c>
    </row>
    <row r="125" spans="1:15" ht="25.5" x14ac:dyDescent="0.25">
      <c r="A125" s="7"/>
      <c r="B125" s="6"/>
      <c r="C125" s="7" t="s">
        <v>7</v>
      </c>
      <c r="D125" s="56" t="s">
        <v>235</v>
      </c>
      <c r="E125" s="23"/>
      <c r="F125" s="56" t="s">
        <v>236</v>
      </c>
      <c r="G125" s="27" t="s">
        <v>26</v>
      </c>
      <c r="H125" s="7">
        <v>9</v>
      </c>
      <c r="I125" s="8">
        <v>0.5</v>
      </c>
      <c r="O125" s="79"/>
    </row>
    <row r="126" spans="1:15" x14ac:dyDescent="0.25">
      <c r="A126" s="7"/>
      <c r="B126" s="6"/>
      <c r="C126" s="7" t="s">
        <v>7</v>
      </c>
      <c r="D126" s="56" t="s">
        <v>237</v>
      </c>
      <c r="E126" s="23"/>
      <c r="F126" s="56" t="s">
        <v>238</v>
      </c>
      <c r="G126" s="27" t="s">
        <v>26</v>
      </c>
      <c r="H126" s="7">
        <v>3</v>
      </c>
      <c r="I126" s="8">
        <v>0.5</v>
      </c>
    </row>
    <row r="127" spans="1:15" ht="38.25" x14ac:dyDescent="0.25">
      <c r="A127" s="7"/>
      <c r="B127" s="6"/>
      <c r="C127" s="7" t="s">
        <v>7</v>
      </c>
      <c r="D127" s="56" t="s">
        <v>239</v>
      </c>
      <c r="E127" s="23"/>
      <c r="F127" s="56" t="s">
        <v>240</v>
      </c>
      <c r="G127" s="27" t="s">
        <v>26</v>
      </c>
      <c r="H127" s="7">
        <v>4</v>
      </c>
      <c r="I127" s="8">
        <v>0.5</v>
      </c>
      <c r="O127" s="79"/>
    </row>
    <row r="128" spans="1:15" x14ac:dyDescent="0.25">
      <c r="A128" s="7"/>
      <c r="B128" s="6"/>
      <c r="C128" s="7" t="s">
        <v>7</v>
      </c>
      <c r="D128" s="56" t="s">
        <v>241</v>
      </c>
      <c r="E128" s="10"/>
      <c r="F128" s="56" t="s">
        <v>242</v>
      </c>
      <c r="G128" s="27" t="s">
        <v>26</v>
      </c>
      <c r="H128" s="7">
        <v>7</v>
      </c>
      <c r="I128" s="8">
        <v>0.5</v>
      </c>
    </row>
    <row r="129" spans="1:9" x14ac:dyDescent="0.25">
      <c r="A129" s="7"/>
      <c r="B129" s="6"/>
      <c r="C129" s="7" t="s">
        <v>7</v>
      </c>
      <c r="D129" s="56" t="s">
        <v>243</v>
      </c>
      <c r="E129" s="38"/>
      <c r="F129" s="56" t="s">
        <v>244</v>
      </c>
      <c r="G129" s="27" t="s">
        <v>26</v>
      </c>
      <c r="H129" s="7">
        <v>9</v>
      </c>
      <c r="I129" s="8">
        <v>1</v>
      </c>
    </row>
    <row r="130" spans="1:9" x14ac:dyDescent="0.25">
      <c r="A130" s="7"/>
      <c r="B130" s="6"/>
      <c r="C130" s="7" t="s">
        <v>7</v>
      </c>
      <c r="D130" s="56" t="s">
        <v>266</v>
      </c>
      <c r="E130" s="38"/>
      <c r="F130" s="56" t="s">
        <v>266</v>
      </c>
      <c r="G130" s="27" t="s">
        <v>26</v>
      </c>
      <c r="H130" s="7">
        <v>7</v>
      </c>
      <c r="I130" s="8">
        <v>0.5</v>
      </c>
    </row>
    <row r="131" spans="1:9" x14ac:dyDescent="0.25">
      <c r="A131" s="7"/>
      <c r="B131" s="6"/>
      <c r="C131" s="7" t="s">
        <v>7</v>
      </c>
      <c r="D131" s="56" t="s">
        <v>245</v>
      </c>
      <c r="E131" s="29"/>
      <c r="F131" s="56" t="s">
        <v>246</v>
      </c>
      <c r="G131" s="27" t="s">
        <v>26</v>
      </c>
      <c r="H131" s="7">
        <v>5</v>
      </c>
      <c r="I131" s="8">
        <v>0.5</v>
      </c>
    </row>
    <row r="132" spans="1:9" ht="25.5" x14ac:dyDescent="0.25">
      <c r="A132" s="7"/>
      <c r="B132" s="34"/>
      <c r="C132" s="7" t="s">
        <v>7</v>
      </c>
      <c r="D132" s="56" t="s">
        <v>247</v>
      </c>
      <c r="E132" s="38"/>
      <c r="F132" s="56" t="s">
        <v>248</v>
      </c>
      <c r="G132" s="27" t="s">
        <v>26</v>
      </c>
      <c r="H132" s="7">
        <v>9</v>
      </c>
      <c r="I132" s="8">
        <v>0.5</v>
      </c>
    </row>
    <row r="133" spans="1:9" ht="25.5" x14ac:dyDescent="0.25">
      <c r="A133" s="7"/>
      <c r="B133" s="6"/>
      <c r="C133" s="7" t="s">
        <v>7</v>
      </c>
      <c r="D133" s="56" t="s">
        <v>235</v>
      </c>
      <c r="E133" s="38"/>
      <c r="F133" s="56" t="s">
        <v>249</v>
      </c>
      <c r="G133" s="27" t="s">
        <v>26</v>
      </c>
      <c r="H133" s="7">
        <v>9</v>
      </c>
      <c r="I133" s="8">
        <v>0.5</v>
      </c>
    </row>
    <row r="134" spans="1:9" x14ac:dyDescent="0.25">
      <c r="A134" s="7"/>
      <c r="B134" s="6"/>
      <c r="C134" s="7" t="s">
        <v>7</v>
      </c>
      <c r="D134" s="56" t="s">
        <v>237</v>
      </c>
      <c r="E134" s="38"/>
      <c r="F134" s="56" t="s">
        <v>238</v>
      </c>
      <c r="G134" s="27" t="s">
        <v>26</v>
      </c>
      <c r="H134" s="7">
        <v>3</v>
      </c>
      <c r="I134" s="8">
        <v>0.5</v>
      </c>
    </row>
    <row r="135" spans="1:9" ht="38.25" x14ac:dyDescent="0.25">
      <c r="A135" s="7"/>
      <c r="B135" s="34"/>
      <c r="C135" s="7" t="s">
        <v>7</v>
      </c>
      <c r="D135" s="56" t="s">
        <v>239</v>
      </c>
      <c r="E135" s="38"/>
      <c r="F135" s="56" t="s">
        <v>250</v>
      </c>
      <c r="G135" s="27" t="s">
        <v>26</v>
      </c>
      <c r="H135" s="7">
        <v>4</v>
      </c>
      <c r="I135" s="8">
        <v>0.5</v>
      </c>
    </row>
    <row r="136" spans="1:9" x14ac:dyDescent="0.25">
      <c r="A136" s="7"/>
      <c r="B136" s="34"/>
      <c r="C136" s="7" t="s">
        <v>7</v>
      </c>
      <c r="D136" s="56" t="s">
        <v>241</v>
      </c>
      <c r="E136" s="23"/>
      <c r="F136" s="56" t="s">
        <v>242</v>
      </c>
      <c r="G136" s="27" t="s">
        <v>26</v>
      </c>
      <c r="H136" s="7">
        <v>7</v>
      </c>
      <c r="I136" s="8">
        <v>0.5</v>
      </c>
    </row>
    <row r="137" spans="1:9" x14ac:dyDescent="0.25">
      <c r="A137" s="7"/>
      <c r="B137" s="34"/>
      <c r="C137" s="7" t="s">
        <v>7</v>
      </c>
      <c r="D137" s="56" t="s">
        <v>266</v>
      </c>
      <c r="E137" s="23"/>
      <c r="F137" s="56" t="s">
        <v>266</v>
      </c>
      <c r="G137" s="27" t="s">
        <v>26</v>
      </c>
      <c r="H137" s="7">
        <v>7</v>
      </c>
      <c r="I137" s="8">
        <v>0.5</v>
      </c>
    </row>
    <row r="138" spans="1:9" ht="38.25" x14ac:dyDescent="0.25">
      <c r="A138" s="7"/>
      <c r="B138" s="6"/>
      <c r="C138" s="7" t="s">
        <v>7</v>
      </c>
      <c r="D138" s="56" t="s">
        <v>258</v>
      </c>
      <c r="E138" s="29"/>
      <c r="F138" s="56" t="s">
        <v>258</v>
      </c>
      <c r="G138" s="27" t="s">
        <v>26</v>
      </c>
      <c r="H138" s="7">
        <v>9</v>
      </c>
      <c r="I138" s="8">
        <v>2</v>
      </c>
    </row>
    <row r="139" spans="1:9" x14ac:dyDescent="0.25">
      <c r="A139" s="7"/>
      <c r="B139" s="6"/>
      <c r="C139" s="7" t="s">
        <v>7</v>
      </c>
      <c r="D139" s="56" t="s">
        <v>245</v>
      </c>
      <c r="E139" s="38"/>
      <c r="F139" s="56" t="s">
        <v>246</v>
      </c>
      <c r="G139" s="27" t="s">
        <v>26</v>
      </c>
      <c r="H139" s="7">
        <v>5</v>
      </c>
      <c r="I139" s="8">
        <v>0.5</v>
      </c>
    </row>
    <row r="140" spans="1:9" x14ac:dyDescent="0.25">
      <c r="A140" s="7"/>
      <c r="B140" s="6"/>
      <c r="C140" s="7" t="s">
        <v>7</v>
      </c>
      <c r="D140" s="56" t="s">
        <v>251</v>
      </c>
      <c r="E140" s="23"/>
      <c r="F140" s="56" t="s">
        <v>252</v>
      </c>
      <c r="G140" s="27" t="s">
        <v>26</v>
      </c>
      <c r="H140" s="7">
        <v>1</v>
      </c>
      <c r="I140" s="8">
        <v>0.2</v>
      </c>
    </row>
    <row r="141" spans="1:9" ht="25.5" x14ac:dyDescent="0.25">
      <c r="A141" s="7"/>
      <c r="B141" s="6"/>
      <c r="C141" s="7" t="s">
        <v>7</v>
      </c>
      <c r="D141" s="56" t="s">
        <v>253</v>
      </c>
      <c r="E141" s="29"/>
      <c r="F141" s="56" t="s">
        <v>254</v>
      </c>
      <c r="G141" s="27" t="s">
        <v>26</v>
      </c>
      <c r="H141" s="7">
        <v>9</v>
      </c>
      <c r="I141" s="8">
        <v>1.2</v>
      </c>
    </row>
    <row r="142" spans="1:9" ht="28.5" customHeight="1" x14ac:dyDescent="0.25">
      <c r="A142" s="7"/>
      <c r="B142" s="6"/>
      <c r="C142" s="7" t="s">
        <v>7</v>
      </c>
      <c r="D142" s="56" t="s">
        <v>255</v>
      </c>
      <c r="E142" s="23"/>
      <c r="F142" s="56" t="s">
        <v>256</v>
      </c>
      <c r="G142" s="27" t="s">
        <v>26</v>
      </c>
      <c r="H142" s="7">
        <v>1</v>
      </c>
      <c r="I142" s="8">
        <v>0.2</v>
      </c>
    </row>
    <row r="143" spans="1:9" s="14" customFormat="1" ht="18.75" x14ac:dyDescent="0.3">
      <c r="A143" s="46" t="s">
        <v>63</v>
      </c>
      <c r="B143" s="47" t="s">
        <v>0</v>
      </c>
      <c r="C143" s="46"/>
      <c r="D143" s="48"/>
      <c r="E143" s="46"/>
      <c r="F143" s="48"/>
      <c r="G143" s="48"/>
      <c r="H143" s="46"/>
      <c r="I143" s="49">
        <f>I145+I146+I147+I148+I149+I150+I151+I152+I153+I154+I155+I156+I157+I158</f>
        <v>16</v>
      </c>
    </row>
    <row r="144" spans="1:9" ht="47.25" x14ac:dyDescent="0.25">
      <c r="A144" s="7" t="s">
        <v>70</v>
      </c>
      <c r="B144" s="25" t="s">
        <v>129</v>
      </c>
      <c r="C144" s="6"/>
      <c r="D144" s="10"/>
      <c r="E144" s="10"/>
      <c r="F144" s="10"/>
      <c r="G144" s="6"/>
      <c r="H144" s="7"/>
      <c r="I144" s="6"/>
    </row>
    <row r="145" spans="1:14" ht="25.5" x14ac:dyDescent="0.25">
      <c r="A145" s="7"/>
      <c r="B145" s="6"/>
      <c r="C145" s="58" t="s">
        <v>7</v>
      </c>
      <c r="D145" s="59" t="s">
        <v>71</v>
      </c>
      <c r="E145" s="41"/>
      <c r="F145" s="59" t="s">
        <v>72</v>
      </c>
      <c r="G145" s="36" t="s">
        <v>26</v>
      </c>
      <c r="H145" s="58">
        <v>1</v>
      </c>
      <c r="I145" s="60">
        <v>0.3</v>
      </c>
      <c r="N145" s="79"/>
    </row>
    <row r="146" spans="1:14" ht="25.5" x14ac:dyDescent="0.25">
      <c r="A146" s="7"/>
      <c r="B146" s="6"/>
      <c r="C146" s="61" t="s">
        <v>7</v>
      </c>
      <c r="D146" s="59" t="s">
        <v>73</v>
      </c>
      <c r="E146" s="41"/>
      <c r="F146" s="59" t="s">
        <v>74</v>
      </c>
      <c r="G146" s="36" t="s">
        <v>26</v>
      </c>
      <c r="H146" s="58">
        <v>6</v>
      </c>
      <c r="I146" s="60">
        <v>0.5</v>
      </c>
      <c r="N146" s="79"/>
    </row>
    <row r="147" spans="1:14" ht="25.5" x14ac:dyDescent="0.25">
      <c r="A147" s="7"/>
      <c r="B147" s="6"/>
      <c r="C147" s="61" t="s">
        <v>7</v>
      </c>
      <c r="D147" s="59" t="s">
        <v>75</v>
      </c>
      <c r="E147" s="41"/>
      <c r="F147" s="59" t="s">
        <v>76</v>
      </c>
      <c r="G147" s="36" t="s">
        <v>26</v>
      </c>
      <c r="H147" s="58">
        <v>6</v>
      </c>
      <c r="I147" s="60">
        <v>0.5</v>
      </c>
      <c r="N147" s="79"/>
    </row>
    <row r="148" spans="1:14" ht="38.25" x14ac:dyDescent="0.25">
      <c r="A148" s="7"/>
      <c r="B148" s="6"/>
      <c r="C148" s="61" t="s">
        <v>7</v>
      </c>
      <c r="D148" s="59" t="s">
        <v>77</v>
      </c>
      <c r="E148" s="41"/>
      <c r="F148" s="59" t="s">
        <v>78</v>
      </c>
      <c r="G148" s="36" t="s">
        <v>26</v>
      </c>
      <c r="H148" s="58">
        <v>7</v>
      </c>
      <c r="I148" s="60">
        <v>2</v>
      </c>
      <c r="N148" s="79"/>
    </row>
    <row r="149" spans="1:14" ht="25.5" x14ac:dyDescent="0.25">
      <c r="A149" s="7"/>
      <c r="B149" s="6"/>
      <c r="C149" s="61" t="s">
        <v>7</v>
      </c>
      <c r="D149" s="59" t="s">
        <v>79</v>
      </c>
      <c r="E149" s="41"/>
      <c r="F149" s="59" t="s">
        <v>80</v>
      </c>
      <c r="G149" s="36" t="s">
        <v>26</v>
      </c>
      <c r="H149" s="58">
        <v>7</v>
      </c>
      <c r="I149" s="60">
        <v>2</v>
      </c>
      <c r="N149" s="79"/>
    </row>
    <row r="150" spans="1:14" ht="38.25" x14ac:dyDescent="0.25">
      <c r="A150" s="7"/>
      <c r="B150" s="6"/>
      <c r="C150" s="61" t="s">
        <v>7</v>
      </c>
      <c r="D150" s="59" t="s">
        <v>81</v>
      </c>
      <c r="E150" s="41"/>
      <c r="F150" s="59" t="s">
        <v>82</v>
      </c>
      <c r="G150" s="36" t="s">
        <v>26</v>
      </c>
      <c r="H150" s="58">
        <v>8</v>
      </c>
      <c r="I150" s="60">
        <v>2</v>
      </c>
      <c r="N150" s="79"/>
    </row>
    <row r="151" spans="1:14" ht="25.5" x14ac:dyDescent="0.25">
      <c r="A151" s="7"/>
      <c r="B151" s="6"/>
      <c r="C151" s="61" t="s">
        <v>7</v>
      </c>
      <c r="D151" s="59" t="s">
        <v>83</v>
      </c>
      <c r="E151" s="41"/>
      <c r="F151" s="59" t="s">
        <v>84</v>
      </c>
      <c r="G151" s="36" t="s">
        <v>26</v>
      </c>
      <c r="H151" s="58">
        <v>4</v>
      </c>
      <c r="I151" s="60">
        <v>1</v>
      </c>
      <c r="N151" s="79"/>
    </row>
    <row r="152" spans="1:14" ht="25.5" x14ac:dyDescent="0.25">
      <c r="A152" s="7"/>
      <c r="B152" s="6"/>
      <c r="C152" s="61" t="s">
        <v>7</v>
      </c>
      <c r="D152" s="59" t="s">
        <v>85</v>
      </c>
      <c r="E152" s="41"/>
      <c r="F152" s="59" t="s">
        <v>86</v>
      </c>
      <c r="G152" s="36" t="s">
        <v>26</v>
      </c>
      <c r="H152" s="58">
        <v>2</v>
      </c>
      <c r="I152" s="60">
        <v>1</v>
      </c>
    </row>
    <row r="153" spans="1:14" ht="31.5" x14ac:dyDescent="0.25">
      <c r="A153" s="43"/>
      <c r="B153" s="44"/>
      <c r="C153" s="61" t="s">
        <v>7</v>
      </c>
      <c r="D153" s="45" t="s">
        <v>267</v>
      </c>
      <c r="E153" s="43"/>
      <c r="F153" s="45" t="s">
        <v>272</v>
      </c>
      <c r="G153" s="36" t="s">
        <v>26</v>
      </c>
      <c r="H153" s="43">
        <v>7</v>
      </c>
      <c r="I153" s="60">
        <v>1</v>
      </c>
    </row>
    <row r="154" spans="1:14" ht="31.5" x14ac:dyDescent="0.25">
      <c r="A154" s="43"/>
      <c r="B154" s="44"/>
      <c r="C154" s="61" t="s">
        <v>7</v>
      </c>
      <c r="D154" s="45" t="s">
        <v>268</v>
      </c>
      <c r="E154" s="43"/>
      <c r="F154" s="45" t="s">
        <v>273</v>
      </c>
      <c r="G154" s="36" t="s">
        <v>26</v>
      </c>
      <c r="H154" s="43">
        <v>7</v>
      </c>
      <c r="I154" s="60">
        <v>1</v>
      </c>
    </row>
    <row r="155" spans="1:14" ht="38.25" x14ac:dyDescent="0.25">
      <c r="A155" s="43"/>
      <c r="B155" s="44"/>
      <c r="C155" s="61" t="s">
        <v>7</v>
      </c>
      <c r="D155" s="59" t="s">
        <v>269</v>
      </c>
      <c r="E155" s="41"/>
      <c r="F155" s="59" t="s">
        <v>270</v>
      </c>
      <c r="G155" s="36" t="s">
        <v>26</v>
      </c>
      <c r="H155" s="58">
        <v>3</v>
      </c>
      <c r="I155" s="60">
        <v>2</v>
      </c>
    </row>
    <row r="156" spans="1:14" ht="51" x14ac:dyDescent="0.25">
      <c r="A156" s="43"/>
      <c r="B156" s="44"/>
      <c r="C156" s="61" t="s">
        <v>7</v>
      </c>
      <c r="D156" s="59" t="s">
        <v>269</v>
      </c>
      <c r="E156" s="41"/>
      <c r="F156" s="59" t="s">
        <v>271</v>
      </c>
      <c r="G156" s="36" t="s">
        <v>26</v>
      </c>
      <c r="H156" s="58">
        <v>3</v>
      </c>
      <c r="I156" s="60">
        <v>2</v>
      </c>
    </row>
    <row r="157" spans="1:14" ht="32.25" customHeight="1" x14ac:dyDescent="0.25">
      <c r="A157" s="43"/>
      <c r="B157" s="44"/>
      <c r="C157" s="58" t="s">
        <v>7</v>
      </c>
      <c r="D157" s="59" t="s">
        <v>256</v>
      </c>
      <c r="E157" s="41"/>
      <c r="F157" s="59" t="s">
        <v>256</v>
      </c>
      <c r="G157" s="36" t="s">
        <v>26</v>
      </c>
      <c r="H157" s="58">
        <v>1</v>
      </c>
      <c r="I157" s="60">
        <v>0.3</v>
      </c>
    </row>
    <row r="158" spans="1:14" ht="27" customHeight="1" x14ac:dyDescent="0.25">
      <c r="A158" s="43"/>
      <c r="B158" s="44"/>
      <c r="C158" s="58" t="s">
        <v>7</v>
      </c>
      <c r="D158" s="59" t="s">
        <v>42</v>
      </c>
      <c r="E158" s="41"/>
      <c r="F158" s="59" t="s">
        <v>42</v>
      </c>
      <c r="G158" s="36" t="s">
        <v>26</v>
      </c>
      <c r="H158" s="58">
        <v>1</v>
      </c>
      <c r="I158" s="60">
        <v>0.4</v>
      </c>
    </row>
    <row r="159" spans="1:14" s="14" customFormat="1" ht="18.75" x14ac:dyDescent="0.3">
      <c r="A159" s="46" t="s">
        <v>64</v>
      </c>
      <c r="B159" s="47" t="s">
        <v>0</v>
      </c>
      <c r="C159" s="46"/>
      <c r="D159" s="48"/>
      <c r="E159" s="46"/>
      <c r="F159" s="48"/>
      <c r="G159" s="48"/>
      <c r="H159" s="46"/>
      <c r="I159" s="49">
        <f>I161+I162+I163+I164+I165+I166+I167+I168+I169+I170+I171+I172+I173+I174+I176+I177+I178+I179+I180+I182+I181+I175</f>
        <v>16</v>
      </c>
    </row>
    <row r="160" spans="1:14" ht="63" x14ac:dyDescent="0.25">
      <c r="A160" s="7" t="s">
        <v>87</v>
      </c>
      <c r="B160" s="25" t="s">
        <v>130</v>
      </c>
      <c r="C160" s="6"/>
      <c r="D160" s="10"/>
      <c r="E160" s="10"/>
      <c r="F160" s="10"/>
      <c r="G160" s="6"/>
      <c r="H160" s="7"/>
      <c r="I160" s="6"/>
    </row>
    <row r="161" spans="1:15" ht="26.25" x14ac:dyDescent="0.25">
      <c r="A161" s="7"/>
      <c r="B161" s="6"/>
      <c r="C161" s="30" t="s">
        <v>7</v>
      </c>
      <c r="D161" s="39" t="s">
        <v>88</v>
      </c>
      <c r="E161" s="57"/>
      <c r="F161" s="39" t="s">
        <v>89</v>
      </c>
      <c r="G161" s="62" t="s">
        <v>26</v>
      </c>
      <c r="H161" s="30">
        <v>1</v>
      </c>
      <c r="I161" s="63">
        <v>0.3</v>
      </c>
      <c r="M161" s="79"/>
      <c r="O161" s="79"/>
    </row>
    <row r="162" spans="1:15" ht="36" customHeight="1" x14ac:dyDescent="0.25">
      <c r="A162" s="7"/>
      <c r="B162" s="6"/>
      <c r="C162" s="30" t="s">
        <v>7</v>
      </c>
      <c r="D162" s="39" t="s">
        <v>92</v>
      </c>
      <c r="E162" s="40"/>
      <c r="F162" s="39" t="s">
        <v>92</v>
      </c>
      <c r="G162" s="62" t="s">
        <v>26</v>
      </c>
      <c r="H162" s="30">
        <v>6</v>
      </c>
      <c r="I162" s="63">
        <v>0.5</v>
      </c>
      <c r="O162" s="79"/>
    </row>
    <row r="163" spans="1:15" ht="25.5" x14ac:dyDescent="0.25">
      <c r="A163" s="7"/>
      <c r="B163" s="6"/>
      <c r="C163" s="30" t="s">
        <v>7</v>
      </c>
      <c r="D163" s="54" t="s">
        <v>277</v>
      </c>
      <c r="E163" s="40"/>
      <c r="F163" s="54" t="s">
        <v>93</v>
      </c>
      <c r="G163" s="62" t="s">
        <v>26</v>
      </c>
      <c r="H163" s="30">
        <v>1</v>
      </c>
      <c r="I163" s="63">
        <v>0.3</v>
      </c>
      <c r="M163" s="79"/>
      <c r="O163" s="79"/>
    </row>
    <row r="164" spans="1:15" ht="38.25" x14ac:dyDescent="0.25">
      <c r="A164" s="7"/>
      <c r="B164" s="6"/>
      <c r="C164" s="30" t="s">
        <v>7</v>
      </c>
      <c r="D164" s="54" t="s">
        <v>94</v>
      </c>
      <c r="E164" s="40"/>
      <c r="F164" s="54" t="s">
        <v>95</v>
      </c>
      <c r="G164" s="62" t="s">
        <v>26</v>
      </c>
      <c r="H164" s="30">
        <v>1</v>
      </c>
      <c r="I164" s="63">
        <v>0.5</v>
      </c>
      <c r="M164" s="79"/>
      <c r="O164" s="79"/>
    </row>
    <row r="165" spans="1:15" ht="51" x14ac:dyDescent="0.25">
      <c r="A165" s="7"/>
      <c r="B165" s="6"/>
      <c r="C165" s="30" t="s">
        <v>7</v>
      </c>
      <c r="D165" s="54" t="s">
        <v>96</v>
      </c>
      <c r="E165" s="40"/>
      <c r="F165" s="54" t="s">
        <v>97</v>
      </c>
      <c r="G165" s="62" t="s">
        <v>26</v>
      </c>
      <c r="H165" s="30">
        <v>1</v>
      </c>
      <c r="I165" s="63">
        <v>0.5</v>
      </c>
      <c r="M165" s="79"/>
      <c r="O165" s="79"/>
    </row>
    <row r="166" spans="1:15" ht="31.5" customHeight="1" x14ac:dyDescent="0.25">
      <c r="A166" s="7"/>
      <c r="B166" s="6"/>
      <c r="C166" s="30" t="s">
        <v>7</v>
      </c>
      <c r="D166" s="54" t="s">
        <v>98</v>
      </c>
      <c r="E166" s="40"/>
      <c r="F166" s="39" t="s">
        <v>99</v>
      </c>
      <c r="G166" s="62" t="s">
        <v>26</v>
      </c>
      <c r="H166" s="30">
        <v>1</v>
      </c>
      <c r="I166" s="63">
        <v>0.2</v>
      </c>
      <c r="M166" s="79"/>
    </row>
    <row r="167" spans="1:15" ht="39" x14ac:dyDescent="0.25">
      <c r="A167" s="7"/>
      <c r="B167" s="6"/>
      <c r="C167" s="30" t="s">
        <v>7</v>
      </c>
      <c r="D167" s="54" t="s">
        <v>100</v>
      </c>
      <c r="E167" s="40"/>
      <c r="F167" s="39" t="s">
        <v>90</v>
      </c>
      <c r="G167" s="62" t="s">
        <v>26</v>
      </c>
      <c r="H167" s="30">
        <v>1</v>
      </c>
      <c r="I167" s="63">
        <v>0.3</v>
      </c>
      <c r="M167" s="79"/>
      <c r="O167" s="79"/>
    </row>
    <row r="168" spans="1:15" ht="51" x14ac:dyDescent="0.25">
      <c r="A168" s="7"/>
      <c r="B168" s="6"/>
      <c r="C168" s="30" t="s">
        <v>7</v>
      </c>
      <c r="D168" s="54" t="s">
        <v>276</v>
      </c>
      <c r="E168" s="40"/>
      <c r="F168" s="54" t="s">
        <v>101</v>
      </c>
      <c r="G168" s="64" t="s">
        <v>26</v>
      </c>
      <c r="H168" s="30">
        <v>1</v>
      </c>
      <c r="I168" s="63">
        <v>0.5</v>
      </c>
      <c r="O168" s="79"/>
    </row>
    <row r="169" spans="1:15" ht="38.25" x14ac:dyDescent="0.25">
      <c r="A169" s="7"/>
      <c r="B169" s="6"/>
      <c r="C169" s="30" t="s">
        <v>7</v>
      </c>
      <c r="D169" s="54" t="s">
        <v>102</v>
      </c>
      <c r="E169" s="40"/>
      <c r="F169" s="54" t="s">
        <v>103</v>
      </c>
      <c r="G169" s="64" t="s">
        <v>26</v>
      </c>
      <c r="H169" s="30">
        <v>1</v>
      </c>
      <c r="I169" s="63">
        <v>0.5</v>
      </c>
      <c r="M169" s="79"/>
    </row>
    <row r="170" spans="1:15" ht="25.5" x14ac:dyDescent="0.25">
      <c r="A170" s="7"/>
      <c r="B170" s="6"/>
      <c r="C170" s="30" t="s">
        <v>7</v>
      </c>
      <c r="D170" s="54" t="s">
        <v>104</v>
      </c>
      <c r="E170" s="40"/>
      <c r="F170" s="54" t="s">
        <v>104</v>
      </c>
      <c r="G170" s="64" t="s">
        <v>26</v>
      </c>
      <c r="H170" s="30">
        <v>6</v>
      </c>
      <c r="I170" s="63">
        <v>0.5</v>
      </c>
      <c r="O170" s="79"/>
    </row>
    <row r="171" spans="1:15" ht="38.25" x14ac:dyDescent="0.25">
      <c r="A171" s="7"/>
      <c r="B171" s="6"/>
      <c r="C171" s="30" t="s">
        <v>7</v>
      </c>
      <c r="D171" s="54" t="s">
        <v>105</v>
      </c>
      <c r="E171" s="40"/>
      <c r="F171" s="54" t="s">
        <v>106</v>
      </c>
      <c r="G171" s="64" t="s">
        <v>26</v>
      </c>
      <c r="H171" s="30">
        <v>1</v>
      </c>
      <c r="I171" s="63">
        <v>0.5</v>
      </c>
    </row>
    <row r="172" spans="1:15" ht="51" x14ac:dyDescent="0.25">
      <c r="A172" s="32"/>
      <c r="B172" s="33"/>
      <c r="C172" s="30" t="s">
        <v>7</v>
      </c>
      <c r="D172" s="54" t="s">
        <v>107</v>
      </c>
      <c r="E172" s="40"/>
      <c r="F172" s="54" t="s">
        <v>108</v>
      </c>
      <c r="G172" s="64" t="s">
        <v>26</v>
      </c>
      <c r="H172" s="30">
        <v>1</v>
      </c>
      <c r="I172" s="63">
        <v>0.5</v>
      </c>
    </row>
    <row r="173" spans="1:15" x14ac:dyDescent="0.25">
      <c r="A173" s="7"/>
      <c r="B173" s="6"/>
      <c r="C173" s="30" t="s">
        <v>7</v>
      </c>
      <c r="D173" s="54" t="s">
        <v>91</v>
      </c>
      <c r="E173" s="40"/>
      <c r="F173" s="54" t="s">
        <v>91</v>
      </c>
      <c r="G173" s="64" t="s">
        <v>26</v>
      </c>
      <c r="H173" s="30">
        <v>1</v>
      </c>
      <c r="I173" s="63">
        <v>1</v>
      </c>
    </row>
    <row r="174" spans="1:15" ht="25.5" x14ac:dyDescent="0.25">
      <c r="A174" s="7"/>
      <c r="B174" s="6"/>
      <c r="C174" s="30" t="s">
        <v>7</v>
      </c>
      <c r="D174" s="54" t="s">
        <v>109</v>
      </c>
      <c r="E174" s="40"/>
      <c r="F174" s="54" t="s">
        <v>109</v>
      </c>
      <c r="G174" s="64" t="s">
        <v>26</v>
      </c>
      <c r="H174" s="30">
        <v>1</v>
      </c>
      <c r="I174" s="63">
        <v>0.4</v>
      </c>
    </row>
    <row r="175" spans="1:15" x14ac:dyDescent="0.25">
      <c r="A175" s="7"/>
      <c r="B175" s="6"/>
      <c r="C175" s="30" t="s">
        <v>7</v>
      </c>
      <c r="D175" s="54" t="s">
        <v>275</v>
      </c>
      <c r="E175" s="40"/>
      <c r="F175" s="54" t="s">
        <v>275</v>
      </c>
      <c r="G175" s="64" t="s">
        <v>26</v>
      </c>
      <c r="H175" s="30">
        <v>8</v>
      </c>
      <c r="I175" s="63">
        <v>1</v>
      </c>
    </row>
    <row r="176" spans="1:15" ht="38.25" x14ac:dyDescent="0.25">
      <c r="A176" s="7"/>
      <c r="B176" s="6"/>
      <c r="C176" s="30" t="s">
        <v>7</v>
      </c>
      <c r="D176" s="54" t="s">
        <v>110</v>
      </c>
      <c r="E176" s="40"/>
      <c r="F176" s="54" t="s">
        <v>111</v>
      </c>
      <c r="G176" s="64" t="s">
        <v>26</v>
      </c>
      <c r="H176" s="30">
        <v>4</v>
      </c>
      <c r="I176" s="63">
        <v>2</v>
      </c>
    </row>
    <row r="177" spans="1:9" ht="38.25" x14ac:dyDescent="0.25">
      <c r="A177" s="7"/>
      <c r="B177" s="6"/>
      <c r="C177" s="30" t="s">
        <v>7</v>
      </c>
      <c r="D177" s="54" t="s">
        <v>39</v>
      </c>
      <c r="E177" s="40"/>
      <c r="F177" s="54" t="s">
        <v>112</v>
      </c>
      <c r="G177" s="64" t="s">
        <v>26</v>
      </c>
      <c r="H177" s="30">
        <v>2</v>
      </c>
      <c r="I177" s="63">
        <v>1</v>
      </c>
    </row>
    <row r="178" spans="1:9" ht="63.75" x14ac:dyDescent="0.25">
      <c r="A178" s="32"/>
      <c r="B178" s="33"/>
      <c r="C178" s="30" t="s">
        <v>7</v>
      </c>
      <c r="D178" s="54" t="s">
        <v>113</v>
      </c>
      <c r="E178" s="40"/>
      <c r="F178" s="54" t="s">
        <v>114</v>
      </c>
      <c r="G178" s="64" t="s">
        <v>26</v>
      </c>
      <c r="H178" s="30">
        <v>9</v>
      </c>
      <c r="I178" s="63">
        <v>2</v>
      </c>
    </row>
    <row r="179" spans="1:9" ht="38.25" x14ac:dyDescent="0.25">
      <c r="A179" s="32"/>
      <c r="B179" s="33"/>
      <c r="C179" s="30" t="s">
        <v>7</v>
      </c>
      <c r="D179" s="54" t="s">
        <v>115</v>
      </c>
      <c r="E179" s="40"/>
      <c r="F179" s="54" t="s">
        <v>116</v>
      </c>
      <c r="G179" s="64" t="s">
        <v>26</v>
      </c>
      <c r="H179" s="30">
        <v>5</v>
      </c>
      <c r="I179" s="63">
        <v>1</v>
      </c>
    </row>
    <row r="180" spans="1:9" ht="26.25" x14ac:dyDescent="0.25">
      <c r="A180" s="32"/>
      <c r="B180" s="33"/>
      <c r="C180" s="30" t="s">
        <v>7</v>
      </c>
      <c r="D180" s="54" t="s">
        <v>117</v>
      </c>
      <c r="E180" s="40"/>
      <c r="F180" s="39" t="s">
        <v>118</v>
      </c>
      <c r="G180" s="64" t="s">
        <v>26</v>
      </c>
      <c r="H180" s="30">
        <v>5</v>
      </c>
      <c r="I180" s="63">
        <v>1</v>
      </c>
    </row>
    <row r="181" spans="1:9" x14ac:dyDescent="0.25">
      <c r="A181" s="32"/>
      <c r="B181" s="33"/>
      <c r="C181" s="30" t="s">
        <v>7</v>
      </c>
      <c r="D181" s="54" t="s">
        <v>274</v>
      </c>
      <c r="E181" s="40"/>
      <c r="F181" s="39" t="s">
        <v>274</v>
      </c>
      <c r="G181" s="64"/>
      <c r="H181" s="30">
        <v>3</v>
      </c>
      <c r="I181" s="63">
        <v>1</v>
      </c>
    </row>
    <row r="182" spans="1:9" x14ac:dyDescent="0.25">
      <c r="A182" s="7"/>
      <c r="B182" s="6"/>
      <c r="C182" s="7" t="s">
        <v>7</v>
      </c>
      <c r="D182" s="65" t="s">
        <v>119</v>
      </c>
      <c r="E182" s="38"/>
      <c r="F182" s="35" t="s">
        <v>119</v>
      </c>
      <c r="G182" s="10" t="s">
        <v>26</v>
      </c>
      <c r="H182" s="7">
        <v>1</v>
      </c>
      <c r="I182" s="66">
        <v>0.5</v>
      </c>
    </row>
    <row r="183" spans="1:9" x14ac:dyDescent="0.25">
      <c r="A183" s="7"/>
      <c r="B183" s="6"/>
      <c r="C183" s="7"/>
      <c r="D183" s="10"/>
      <c r="E183" s="7"/>
      <c r="F183" s="10"/>
      <c r="G183" s="10"/>
      <c r="H183" s="7"/>
      <c r="I183" s="6"/>
    </row>
    <row r="185" spans="1:9" ht="18.75" x14ac:dyDescent="0.25">
      <c r="F185" s="18" t="s">
        <v>12</v>
      </c>
      <c r="G185" s="18"/>
      <c r="H185" s="17"/>
      <c r="I185" s="20">
        <f>(I143+I117+I78+I36+I10+I159)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B24" sqref="B24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96" t="s">
        <v>19</v>
      </c>
      <c r="B1" s="96"/>
    </row>
    <row r="2" spans="1:2" x14ac:dyDescent="0.25">
      <c r="A2" s="67">
        <v>1</v>
      </c>
      <c r="B2" s="24" t="s">
        <v>120</v>
      </c>
    </row>
    <row r="3" spans="1:2" x14ac:dyDescent="0.25">
      <c r="A3" s="67">
        <v>2</v>
      </c>
      <c r="B3" s="24" t="s">
        <v>121</v>
      </c>
    </row>
    <row r="4" spans="1:2" x14ac:dyDescent="0.25">
      <c r="A4" s="67">
        <v>3</v>
      </c>
      <c r="B4" s="24" t="s">
        <v>122</v>
      </c>
    </row>
    <row r="5" spans="1:2" x14ac:dyDescent="0.25">
      <c r="A5" s="67">
        <v>4</v>
      </c>
      <c r="B5" s="24" t="s">
        <v>123</v>
      </c>
    </row>
    <row r="6" spans="1:2" ht="31.5" x14ac:dyDescent="0.25">
      <c r="A6" s="68">
        <v>5</v>
      </c>
      <c r="B6" s="10" t="s">
        <v>124</v>
      </c>
    </row>
    <row r="7" spans="1:2" x14ac:dyDescent="0.25">
      <c r="A7" s="68">
        <v>6</v>
      </c>
      <c r="B7" s="10" t="s">
        <v>125</v>
      </c>
    </row>
    <row r="8" spans="1:2" x14ac:dyDescent="0.25">
      <c r="A8" s="68">
        <v>7</v>
      </c>
      <c r="B8" s="10" t="s">
        <v>126</v>
      </c>
    </row>
    <row r="9" spans="1:2" x14ac:dyDescent="0.25">
      <c r="A9" s="68">
        <v>8</v>
      </c>
      <c r="B9" s="10" t="s">
        <v>127</v>
      </c>
    </row>
    <row r="10" spans="1:2" x14ac:dyDescent="0.25">
      <c r="A10" s="68">
        <v>9</v>
      </c>
      <c r="B10" s="10" t="s">
        <v>128</v>
      </c>
    </row>
    <row r="11" spans="1:2" x14ac:dyDescent="0.25">
      <c r="A11" s="70"/>
      <c r="B11" s="42"/>
    </row>
    <row r="12" spans="1:2" x14ac:dyDescent="0.25">
      <c r="A12" s="70"/>
      <c r="B12" s="42"/>
    </row>
    <row r="13" spans="1:2" x14ac:dyDescent="0.25">
      <c r="A13" s="70"/>
      <c r="B13" s="42"/>
    </row>
    <row r="14" spans="1:2" x14ac:dyDescent="0.25">
      <c r="A14" s="70"/>
      <c r="B14" s="42"/>
    </row>
    <row r="15" spans="1:2" x14ac:dyDescent="0.25">
      <c r="A15" s="70"/>
      <c r="B15" s="42"/>
    </row>
    <row r="16" spans="1:2" x14ac:dyDescent="0.25">
      <c r="A16" s="70"/>
      <c r="B16" s="42"/>
    </row>
    <row r="17" spans="1:1" x14ac:dyDescent="0.25">
      <c r="A17" s="69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Kornilova</cp:lastModifiedBy>
  <dcterms:created xsi:type="dcterms:W3CDTF">2022-11-09T22:53:43Z</dcterms:created>
  <dcterms:modified xsi:type="dcterms:W3CDTF">2023-05-29T04:30:43Z</dcterms:modified>
</cp:coreProperties>
</file>