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Герман\Desktop\Основные\"/>
    </mc:Choice>
  </mc:AlternateContent>
  <xr:revisionPtr revIDLastSave="0" documentId="13_ncr:1_{5D3F3402-ADD2-4D1C-B452-B7221AC89788}" xr6:coauthVersionLast="47" xr6:coauthVersionMax="47" xr10:uidLastSave="{00000000-0000-0000-0000-000000000000}"/>
  <bookViews>
    <workbookView xWindow="-120" yWindow="-120" windowWidth="29040" windowHeight="16440" tabRatio="528" firstSheet="1" activeTab="1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Список продуктов." sheetId="9" r:id="rId4"/>
    <sheet name="Личный инструмент конкурсанта" sheetId="10" r:id="rId5"/>
    <sheet name="Список продуктов" sheetId="8" state="hidden" r:id="rId6"/>
    <sheet name="Личный инструмент участника" sheetId="7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5" l="1"/>
  <c r="G34" i="5"/>
  <c r="G32" i="5"/>
  <c r="G31" i="5"/>
  <c r="G30" i="5"/>
  <c r="G15" i="5"/>
  <c r="G14" i="5"/>
  <c r="G29" i="5"/>
  <c r="G28" i="5"/>
  <c r="G27" i="5"/>
  <c r="G26" i="5"/>
  <c r="G25" i="5"/>
  <c r="G24" i="5"/>
  <c r="G23" i="5"/>
  <c r="G22" i="5"/>
  <c r="G21" i="5"/>
  <c r="G20" i="5"/>
  <c r="G19" i="5"/>
  <c r="G18" i="5"/>
  <c r="G35" i="5"/>
  <c r="G17" i="5" l="1"/>
  <c r="D199" i="9"/>
  <c r="D198" i="9"/>
  <c r="D197" i="9"/>
  <c r="D196" i="9"/>
  <c r="D195" i="9"/>
  <c r="D194" i="9"/>
  <c r="D193" i="9"/>
  <c r="D192" i="9"/>
  <c r="D191" i="9"/>
  <c r="D190" i="9"/>
  <c r="D188" i="9"/>
  <c r="D187" i="9"/>
  <c r="D186" i="9"/>
  <c r="D185" i="9"/>
  <c r="D184" i="9"/>
  <c r="D183" i="9"/>
  <c r="D182" i="9"/>
  <c r="D181" i="9"/>
  <c r="D180" i="9"/>
  <c r="D179" i="9"/>
  <c r="D178" i="9"/>
  <c r="D176" i="9"/>
  <c r="D175" i="9"/>
  <c r="D174" i="9"/>
  <c r="D173" i="9"/>
  <c r="D172" i="9"/>
  <c r="D170" i="9"/>
  <c r="D169" i="9"/>
  <c r="D167" i="9"/>
  <c r="D166" i="9"/>
  <c r="D165" i="9"/>
  <c r="D164" i="9"/>
  <c r="D163" i="9"/>
  <c r="D162" i="9"/>
  <c r="D161" i="9"/>
  <c r="D160" i="9"/>
  <c r="D159" i="9"/>
  <c r="D158" i="9"/>
  <c r="D156" i="9"/>
  <c r="D155" i="9"/>
  <c r="D154" i="9"/>
  <c r="D153" i="9"/>
  <c r="D152" i="9"/>
  <c r="D151" i="9"/>
  <c r="D150" i="9"/>
  <c r="D149" i="9"/>
  <c r="D148" i="9"/>
  <c r="D146" i="9"/>
  <c r="D145" i="9"/>
  <c r="D144" i="9"/>
  <c r="D142" i="9"/>
  <c r="D141" i="9"/>
  <c r="D140" i="9"/>
  <c r="D139" i="9"/>
  <c r="D138" i="9"/>
  <c r="D136" i="9"/>
  <c r="D135" i="9"/>
  <c r="D134" i="9"/>
  <c r="D133" i="9"/>
  <c r="D132" i="9"/>
  <c r="D131" i="9"/>
  <c r="D130" i="9"/>
  <c r="D129" i="9"/>
  <c r="D128" i="9"/>
  <c r="D127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8" i="9"/>
  <c r="D77" i="9"/>
  <c r="D76" i="9"/>
  <c r="D75" i="9"/>
  <c r="D74" i="9"/>
  <c r="D73" i="9"/>
  <c r="D72" i="9"/>
  <c r="D70" i="9"/>
  <c r="D69" i="9"/>
  <c r="D68" i="9"/>
  <c r="D67" i="9"/>
  <c r="D66" i="9"/>
  <c r="D65" i="9"/>
  <c r="D64" i="9"/>
  <c r="D63" i="9"/>
  <c r="D62" i="9"/>
  <c r="D61" i="9"/>
  <c r="D60" i="9"/>
  <c r="D59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G25" i="1" l="1"/>
  <c r="G26" i="1" l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D199" i="8" l="1"/>
  <c r="D198" i="8"/>
  <c r="D197" i="8"/>
  <c r="D196" i="8"/>
  <c r="D195" i="8"/>
  <c r="D194" i="8"/>
  <c r="D193" i="8"/>
  <c r="D192" i="8"/>
  <c r="D191" i="8"/>
  <c r="D190" i="8"/>
  <c r="D188" i="8"/>
  <c r="D187" i="8"/>
  <c r="D186" i="8"/>
  <c r="D185" i="8"/>
  <c r="D184" i="8"/>
  <c r="D183" i="8"/>
  <c r="D182" i="8"/>
  <c r="D181" i="8"/>
  <c r="D180" i="8"/>
  <c r="D179" i="8"/>
  <c r="D178" i="8"/>
  <c r="D176" i="8"/>
  <c r="D175" i="8"/>
  <c r="D174" i="8"/>
  <c r="D173" i="8"/>
  <c r="D172" i="8"/>
  <c r="D170" i="8"/>
  <c r="D169" i="8"/>
  <c r="D167" i="8"/>
  <c r="D166" i="8"/>
  <c r="D165" i="8"/>
  <c r="D164" i="8"/>
  <c r="D163" i="8"/>
  <c r="D162" i="8"/>
  <c r="D161" i="8"/>
  <c r="D160" i="8"/>
  <c r="D159" i="8"/>
  <c r="D158" i="8"/>
  <c r="D156" i="8"/>
  <c r="D155" i="8"/>
  <c r="D154" i="8"/>
  <c r="D153" i="8"/>
  <c r="D152" i="8"/>
  <c r="D151" i="8"/>
  <c r="D150" i="8"/>
  <c r="D149" i="8"/>
  <c r="D148" i="8"/>
  <c r="D146" i="8"/>
  <c r="D145" i="8"/>
  <c r="D144" i="8"/>
  <c r="D142" i="8"/>
  <c r="D141" i="8"/>
  <c r="D140" i="8"/>
  <c r="D139" i="8"/>
  <c r="D138" i="8"/>
  <c r="D136" i="8"/>
  <c r="D135" i="8"/>
  <c r="D134" i="8"/>
  <c r="D133" i="8"/>
  <c r="D132" i="8"/>
  <c r="D131" i="8"/>
  <c r="D130" i="8"/>
  <c r="D129" i="8"/>
  <c r="D128" i="8"/>
  <c r="D127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8" i="8"/>
  <c r="D77" i="8"/>
  <c r="D76" i="8"/>
  <c r="D75" i="8"/>
  <c r="D74" i="8"/>
  <c r="D73" i="8"/>
  <c r="D72" i="8"/>
  <c r="D70" i="8"/>
  <c r="D69" i="8"/>
  <c r="D68" i="8"/>
  <c r="D67" i="8"/>
  <c r="D66" i="8"/>
  <c r="D65" i="8"/>
  <c r="D64" i="8"/>
  <c r="D63" i="8"/>
  <c r="D62" i="8"/>
  <c r="D61" i="8"/>
  <c r="D60" i="8"/>
  <c r="D59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G59" i="5" l="1"/>
  <c r="G58" i="5"/>
  <c r="G129" i="4"/>
  <c r="G128" i="4"/>
  <c r="G127" i="4"/>
  <c r="G74" i="1"/>
  <c r="G75" i="1"/>
  <c r="G76" i="1"/>
</calcChain>
</file>

<file path=xl/sharedStrings.xml><?xml version="1.0" encoding="utf-8"?>
<sst xmlns="http://schemas.openxmlformats.org/spreadsheetml/2006/main" count="1909" uniqueCount="704">
  <si>
    <t>шт</t>
  </si>
  <si>
    <t>Внести необходимую информацию</t>
  </si>
  <si>
    <t>Охрана труда</t>
  </si>
  <si>
    <t>Кулер 19 л (холодная/горячая вода)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</si>
  <si>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</si>
  <si>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</si>
  <si>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</si>
  <si>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</si>
  <si>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</si>
  <si>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</si>
  <si>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</si>
  <si>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</si>
  <si>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</si>
  <si>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</si>
  <si>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</si>
  <si>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</si>
  <si>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</si>
  <si>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</si>
  <si>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</si>
  <si>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</si>
  <si>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</si>
  <si>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</si>
  <si>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</si>
  <si>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</si>
  <si>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Мусорная корзина</t>
  </si>
  <si>
    <t>Комната Экспертов (включая Главного эксперта) (по количеству экспертов)</t>
  </si>
  <si>
    <t>Спецодежда, спецобувь</t>
  </si>
  <si>
    <t>конкурсант привозит с собой</t>
  </si>
  <si>
    <t>Охрана труда и техника безопасности (дополнительно)</t>
  </si>
  <si>
    <t>Прописать дополнительные СИЗ (при необходимости)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</si>
  <si>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</si>
  <si>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</si>
  <si>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</si>
  <si>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Пергамент рулон </t>
  </si>
  <si>
    <t xml:space="preserve">Фольга рулон 10м </t>
  </si>
  <si>
    <t xml:space="preserve">Скатерть для презентационного стола белая </t>
  </si>
  <si>
    <t xml:space="preserve">Бумажные полотенца </t>
  </si>
  <si>
    <t xml:space="preserve">Губка для мытья посуды </t>
  </si>
  <si>
    <t xml:space="preserve">Полотенца х,б  для протир. тарелок </t>
  </si>
  <si>
    <t>Контейнеры одноразовые для пищ продуктов</t>
  </si>
  <si>
    <t xml:space="preserve">Контейнеры одноразовые для пищ продуктов </t>
  </si>
  <si>
    <t xml:space="preserve">Контейнеры </t>
  </si>
  <si>
    <t xml:space="preserve">Стаканы одноразовые </t>
  </si>
  <si>
    <t xml:space="preserve">Пакеты для мусора </t>
  </si>
  <si>
    <t>Чашки пластиковые для горячего</t>
  </si>
  <si>
    <t xml:space="preserve">Перчатки силиконовые одноразовые  </t>
  </si>
  <si>
    <t>Вода</t>
  </si>
  <si>
    <t>Плёнка пищевая</t>
  </si>
  <si>
    <t>Вакуумные пакеты, разных размеров</t>
  </si>
  <si>
    <t>Мешки кондитерские одноразовые (разных размеров)</t>
  </si>
  <si>
    <t>Прихватка - варежка термостатная силиконовая</t>
  </si>
  <si>
    <t>Салфетки из нетканого материала</t>
  </si>
  <si>
    <t>Профессиональное концентрированное жидкое моющее средство для ручной мойки посуды и кухонного инвентаря</t>
  </si>
  <si>
    <t>Профессиональный готовый дезинфектант для дезенфекции рабочих поверхностей не требуеющий смывания с пульверизатором. (Участнику выдается раствор готовый к использованию)</t>
  </si>
  <si>
    <t>Масло растительное для фритюра</t>
  </si>
  <si>
    <t>Двухслойные, 2 шт. в упаковке</t>
  </si>
  <si>
    <t xml:space="preserve"> 500мл</t>
  </si>
  <si>
    <t>300мл</t>
  </si>
  <si>
    <t>1000мл</t>
  </si>
  <si>
    <t>200мл</t>
  </si>
  <si>
    <t>60 л</t>
  </si>
  <si>
    <t xml:space="preserve">200 л </t>
  </si>
  <si>
    <t>250мл</t>
  </si>
  <si>
    <t>Бутыль 19л</t>
  </si>
  <si>
    <t>рулон</t>
  </si>
  <si>
    <t>упаковка</t>
  </si>
  <si>
    <t>л</t>
  </si>
  <si>
    <t>Количество 1 рабочее место</t>
  </si>
  <si>
    <t xml:space="preserve">Итоговое количество </t>
  </si>
  <si>
    <t xml:space="preserve">Стол  производственный </t>
  </si>
  <si>
    <t xml:space="preserve">Стол-подставка под пароконвектомат </t>
  </si>
  <si>
    <t xml:space="preserve">Пароконвектомат    </t>
  </si>
  <si>
    <t>Весы настольные электронные (профессиональные)</t>
  </si>
  <si>
    <t xml:space="preserve">Плита индукционная </t>
  </si>
  <si>
    <t xml:space="preserve">Гастроемкость  из нержавеющей стали </t>
  </si>
  <si>
    <t>GN 1/1 530х325х20 мм.</t>
  </si>
  <si>
    <t>GN 2\3 354х325х40 мм.</t>
  </si>
  <si>
    <t>GN 1\2 265х325х20 мм.</t>
  </si>
  <si>
    <t>GN 1\2 265х325х65 мм</t>
  </si>
  <si>
    <t>GN 1\3 176х325х40мм.</t>
  </si>
  <si>
    <t>GN 1\3 176х325х20мм.</t>
  </si>
  <si>
    <t>GN 1/1 530х325х65 мм.</t>
  </si>
  <si>
    <t>Планетарный миксер</t>
  </si>
  <si>
    <t xml:space="preserve">Шкаф холодильный  </t>
  </si>
  <si>
    <t xml:space="preserve">Стеллаж 4-х уровневый </t>
  </si>
  <si>
    <t>Мойка односекционная со столешницей</t>
  </si>
  <si>
    <t>Блендер ручной погружной (блендер+насадка измельчитель+насадка венчик + измельчитель с нижним ножом(чаша) +стакан)</t>
  </si>
  <si>
    <t>Смеситель холодной и горячей воды</t>
  </si>
  <si>
    <t>С широкими плоскими ровными полями от 26 до 28 см, 300 мл, без декора</t>
  </si>
  <si>
    <t xml:space="preserve">Тарелка круглая белая плоская </t>
  </si>
  <si>
    <t>Диаметром от 30 до 32 см, без декора с ровными полями</t>
  </si>
  <si>
    <t xml:space="preserve">Соусник </t>
  </si>
  <si>
    <t>Пластиковая урна для мусора (возможно педального типа)</t>
  </si>
  <si>
    <t xml:space="preserve">Набор кастрюль с крышками из нержавеющей стали для индукционных плит, без пластиковых и силиконовых вставок        </t>
  </si>
  <si>
    <t>Объемом 5л, 3л, 2л, 1.5л, 1.2л, 1л</t>
  </si>
  <si>
    <t>Сотейник для индукционных плит</t>
  </si>
  <si>
    <t>Объемом 0,6л</t>
  </si>
  <si>
    <t>Объемом 0,8л</t>
  </si>
  <si>
    <t>Сковорода для индукционных плит (с антипригарным покрытием)</t>
  </si>
  <si>
    <t>Диаметром 24см</t>
  </si>
  <si>
    <t>Диаметром 28см</t>
  </si>
  <si>
    <t>Набор  разделочных досок, пластиковые</t>
  </si>
  <si>
    <t>Мерный стакан</t>
  </si>
  <si>
    <t>Объемом не меньше 0,5 л. Металлический или пластиковый.</t>
  </si>
  <si>
    <t>Венчик</t>
  </si>
  <si>
    <t xml:space="preserve">Миски нержавеющая сталь  </t>
  </si>
  <si>
    <t xml:space="preserve">Сито (для муки) </t>
  </si>
  <si>
    <t>Диаметром 24 см</t>
  </si>
  <si>
    <t>Шенуа  (возможен вариант с сеткой)</t>
  </si>
  <si>
    <t>Подставка для раделочных досок металлическая</t>
  </si>
  <si>
    <t>Лопатки силиконовые</t>
  </si>
  <si>
    <t>Скалка</t>
  </si>
  <si>
    <t>Шумовка</t>
  </si>
  <si>
    <t>Молоток металический для отбивания мяса</t>
  </si>
  <si>
    <t>Терка 4-х сторонняя</t>
  </si>
  <si>
    <t xml:space="preserve">Половник </t>
  </si>
  <si>
    <t>Объемом  250мл</t>
  </si>
  <si>
    <t>Ковёр диэлектрический</t>
  </si>
  <si>
    <t xml:space="preserve">Ложки столовые </t>
  </si>
  <si>
    <t>Таймер кухонный электронный с магнитом на холодильник</t>
  </si>
  <si>
    <t>Ножницы для рыбы</t>
  </si>
  <si>
    <t>набор</t>
  </si>
  <si>
    <t>GN 1/9 176х105х65мм.</t>
  </si>
  <si>
    <t>Огнетушитель углекислотный ОУ-1</t>
  </si>
  <si>
    <t>Набор первой медицинской помощи</t>
  </si>
  <si>
    <t>Шкаф шоковой заморозки</t>
  </si>
  <si>
    <t>Часы настенные (электронные)</t>
  </si>
  <si>
    <t xml:space="preserve">Термометр инфракрасный </t>
  </si>
  <si>
    <t>Микроволновая печь</t>
  </si>
  <si>
    <t xml:space="preserve">Фритюрница </t>
  </si>
  <si>
    <t xml:space="preserve">Слайсер </t>
  </si>
  <si>
    <t xml:space="preserve">Мясорубка </t>
  </si>
  <si>
    <t>Блендер стационарный</t>
  </si>
  <si>
    <t xml:space="preserve">Соковыжималка </t>
  </si>
  <si>
    <t xml:space="preserve">Настольная вакуумно-упаковочная машина </t>
  </si>
  <si>
    <t>Штангенциркуль электронный</t>
  </si>
  <si>
    <t xml:space="preserve">Кофемолка </t>
  </si>
  <si>
    <t>ДОПУСТИМОЕ ОБОРУДОВАНИЕ В ОБЩЕЙ ЗОНЕ РАБОЧЕЙ ПЛОЩАДКИ (ПРЕДОСТАВЛЯЕТСЯ НА УСМОТРЕНИЕ ОРГАНИЗАТОРОВ)</t>
  </si>
  <si>
    <t xml:space="preserve">Коптильный пистолет </t>
  </si>
  <si>
    <t>Гомогенизатор (комплект стаканов + ножи)</t>
  </si>
  <si>
    <t xml:space="preserve">Инновационный гомогенизатор,  182х360х498 мм, 0,95 кВт; Предназначен для обработки глубоко замороженных продуктов. Используемая технология - пакотизация. Комплектация:2 контейнера из нерж. стали с крышками белого цвета; Стандартный нож из нерж. стали; Защитная резиновая крышка черного цвета; Внешний пластиковый защитный контейнер черного цвета; Резиновая вставка для ополаскивания зеленого цвета; Вставка для чистки с вращающимися щетками из пластик синего цвета; Резиновое уплотнительное кольцо к вставке для чистки синего цвета; Ложка из хромированной нерж. стали; Инструкция по эксплуатации; Книга рецептов на 5 языках. Дополнительные характеристики: Производительность: 15 кг/ч; Время приготовления: Порция: 20 сек.;Целый контейнер (1 л): 4 мин.; Размер контейнера: 130х130х135 мм; Максимальное заполнение: 0,8 л; Скорость двигателя: 6000 об/мин.; Оптимальная температура пакотирования: -22 °С; Давление: 1,2 бар; </t>
  </si>
  <si>
    <t>Термомиксер (Многофункционвльная кухонная машина с подогревом)</t>
  </si>
  <si>
    <t xml:space="preserve">Мощность 500 Вт, мощность нагревательного элемента от 1000 Вт, емкость чаши от 2,2 л., диапазон температур  от 40  °C и выше </t>
  </si>
  <si>
    <t>Настольный куттер</t>
  </si>
  <si>
    <t>Мощность 550 Вт, скорость 1500 об/мин, размеры 280х200х165, объем чаши от 2,9 л.</t>
  </si>
  <si>
    <t>Настольный бликсер</t>
  </si>
  <si>
    <t>Мощность 700Вт, скорость 3000об/мин, размеры 281х210х165, объем чаши 2,9 л.</t>
  </si>
  <si>
    <t>Профессиональный куттер-блендер с подогревом</t>
  </si>
  <si>
    <t>Мощность 1800Вт, скорость 100 - 3500 об/мин,  объем чаши 3,7 л, нагрев до 140 °C .</t>
  </si>
  <si>
    <t>Дегидратор</t>
  </si>
  <si>
    <t>Блендер погружной</t>
  </si>
  <si>
    <t>Контейнер и крышка для погружного термостата</t>
  </si>
  <si>
    <t xml:space="preserve">Рабочий объем - 22 литра                                                         Материал: Поликарбонат                                                               Размеры 325х527х200мм                                                                  Крышка с вырезом </t>
  </si>
  <si>
    <t>Купольная посудомоечная машина</t>
  </si>
  <si>
    <t>Купольная посудомоечная машина, 746х755х1549 мм,  9,9 кВт; по кассетам от 63 до 80 шт./ч; произв. по тарелкам от 1134 до 1440 шт./ч, цикл мойки 45 (57) / 84 / 150 сек; размер кассеты 500х500 мм; макс. диаметр тарелок 400 мм; макс. высота стаканов 440 мм; 380 В; электронной панелью управления с программами, сервисной автодиагностикой и автомат. циклом самоочистки; мощность ТЭНов бойлера: 6-9 кВт; мощность ТЭНов бака 3 кВт; мощность моечного насоса 0,8 кВт; температура воды на вход 10-65 °C; темп. цикла мытья при скоростном режиме 55-65 °C; темп. ополаскивания 84 °C; емкость бойлера 12 л; емкость моечного бака 24 л</t>
  </si>
  <si>
    <t>Печь-коптильня</t>
  </si>
  <si>
    <t xml:space="preserve">Печь-коптильня,  535х385х730 мм, 0,8 кВт;   с термометром., корпус выполнен из нерж. ст., комплект 3 полки-решетки 400х279 мм, 1 треножник, 1 перекладина с 3 крюками, поддон для щепы, сливной поддон и лопатка. Вес (без упаковки) 13 кг            </t>
  </si>
  <si>
    <t>Машина для приготовления пасты ручная. Насадки: для равиоли, спагетти, феттучине, лазаньи,  тальятелли.</t>
  </si>
  <si>
    <t>Кремер - сифон из нержавеющей стали + воронка сито + набор насадок + набор для быстрой ароматизации жидкостей</t>
  </si>
  <si>
    <t>Объем 0,25 л</t>
  </si>
  <si>
    <t>Крутящаяся тарелка для декорирования</t>
  </si>
  <si>
    <t>Молекулярный сублиматор</t>
  </si>
  <si>
    <t>Роторный испаритель</t>
  </si>
  <si>
    <t>Плита шоковой заморзки</t>
  </si>
  <si>
    <t>Центрифуги для молекулярной кухни</t>
  </si>
  <si>
    <t>Кастрюля скороварка для индукционной плиты</t>
  </si>
  <si>
    <t>Объем от 3,5 л</t>
  </si>
  <si>
    <t>Вакуумная кастрюля для индукционной плиты</t>
  </si>
  <si>
    <t xml:space="preserve">Стул </t>
  </si>
  <si>
    <t>Запираемый шкафчик (Локер)</t>
  </si>
  <si>
    <t>Ноутбук или стационарный компьтер</t>
  </si>
  <si>
    <t>Принтер А4 лазерный/цветной</t>
  </si>
  <si>
    <t xml:space="preserve">Проектор </t>
  </si>
  <si>
    <t>Экран для проектора</t>
  </si>
  <si>
    <t>Пилот, 6 розеток</t>
  </si>
  <si>
    <t>Ветошь (для протирки загрязненных поверхностей)</t>
  </si>
  <si>
    <t xml:space="preserve">Одноразовые полотенца. Рулон. </t>
  </si>
  <si>
    <t>Одноразовые салфетки </t>
  </si>
  <si>
    <t>Кулер для воды</t>
  </si>
  <si>
    <t>Дегустационная</t>
  </si>
  <si>
    <t>Вилки из нержавеющей стали</t>
  </si>
  <si>
    <t>Ножи из нержавеющей стали</t>
  </si>
  <si>
    <t>Ложки из нержавеющей стали</t>
  </si>
  <si>
    <t>Тарелки одноразовые</t>
  </si>
  <si>
    <t xml:space="preserve">Стол  </t>
  </si>
  <si>
    <t>Кулер 19 л</t>
  </si>
  <si>
    <t>Электричество: 2 точки на 220 Вольт (2 кВт) - 2 тройника</t>
  </si>
  <si>
    <t>Оборудование и инструменты</t>
  </si>
  <si>
    <t xml:space="preserve">Холодильный шкаф   </t>
  </si>
  <si>
    <t>Морозильный шкаф ( морозильный ларь)</t>
  </si>
  <si>
    <t>Стол с моечной ванной, двухсекционный</t>
  </si>
  <si>
    <t>Смеситель для горячей и холодной воды</t>
  </si>
  <si>
    <t xml:space="preserve">Стеллаж  4х уровневый  </t>
  </si>
  <si>
    <t xml:space="preserve">Ножи поварские </t>
  </si>
  <si>
    <t>Набор  разделочных досок., пластиковые</t>
  </si>
  <si>
    <t>Контейнер для продуктов, 20 литров</t>
  </si>
  <si>
    <t>Корзина для мусора</t>
  </si>
  <si>
    <t>Площадь зоны:  не менее 20 м.кв (5*3 метра)</t>
  </si>
  <si>
    <t>Комната хранения тулбоксов</t>
  </si>
  <si>
    <t>Площадь зоны:  не менее 20 м.кв (5*6 метра)</t>
  </si>
  <si>
    <t>С широкими плоскими  ровными полями от 26 до 28 см, 250 мл, без декора</t>
  </si>
  <si>
    <t>Бумага А4</t>
  </si>
  <si>
    <t>Скотч двусторонний</t>
  </si>
  <si>
    <t>Ручка шариковая</t>
  </si>
  <si>
    <t>Степлер со скобами</t>
  </si>
  <si>
    <t>Скрепки канцелярские</t>
  </si>
  <si>
    <t>Файлы А4</t>
  </si>
  <si>
    <t>Маркеры цветные</t>
  </si>
  <si>
    <t>Планшет формата А4</t>
  </si>
  <si>
    <t>Скотч широкий</t>
  </si>
  <si>
    <t>Нож канцелярский</t>
  </si>
  <si>
    <t>Калькулятор</t>
  </si>
  <si>
    <t>Ножницы</t>
  </si>
  <si>
    <t>Карандаш</t>
  </si>
  <si>
    <t>Папка для документов с файлами</t>
  </si>
  <si>
    <t>пачка 500 листов</t>
  </si>
  <si>
    <t>упак</t>
  </si>
  <si>
    <t xml:space="preserve">СПИСОК ПРОДУКТОВ                                                                                                                                                                                                                                         
                                                                                                                                                                                    </t>
  </si>
  <si>
    <t xml:space="preserve">   "Поварское дело" </t>
  </si>
  <si>
    <t>Дата отправки списка продуктов организаторам</t>
  </si>
  <si>
    <t>За одну неделю до чемпионата</t>
  </si>
  <si>
    <t>Лист заказа для:</t>
  </si>
  <si>
    <t>Название региона</t>
  </si>
  <si>
    <t>Имя конкурсанта:</t>
  </si>
  <si>
    <t>ФИО конкурсанта</t>
  </si>
  <si>
    <t>Имя Эксперта компатриота:</t>
  </si>
  <si>
    <t>ФИО эксперта компатриота</t>
  </si>
  <si>
    <t xml:space="preserve">Электронной почта участника: </t>
  </si>
  <si>
    <t>Ввести адрес электронной почты участника</t>
  </si>
  <si>
    <t>Телефон  участника:</t>
  </si>
  <si>
    <t>Ввести телефон участника</t>
  </si>
  <si>
    <t xml:space="preserve">Электронная почта эксперта компатриота: </t>
  </si>
  <si>
    <t>Ввести адрес электронной почты эксперта компатриота</t>
  </si>
  <si>
    <t>Телефон эксперта компатриота:</t>
  </si>
  <si>
    <t>Ввести телефон эксперта компатриота</t>
  </si>
  <si>
    <t>Ингредиенты</t>
  </si>
  <si>
    <t>ЕДИНИЦА</t>
  </si>
  <si>
    <t>МАКС.</t>
  </si>
  <si>
    <t>ОСТАТОК</t>
  </si>
  <si>
    <t>МОДУЛИ - A,B,C</t>
  </si>
  <si>
    <t>Примечание</t>
  </si>
  <si>
    <t>МОЛОЧНЫЕ ПРОДУКТЫ</t>
  </si>
  <si>
    <t>Брынза</t>
  </si>
  <si>
    <t>г</t>
  </si>
  <si>
    <t>Йогурт натуральный</t>
  </si>
  <si>
    <t>Кефир 1,5%</t>
  </si>
  <si>
    <t>мл</t>
  </si>
  <si>
    <t>Кокосовое молоко AROY-D</t>
  </si>
  <si>
    <t>Молоко 3,2 % Parmalat</t>
  </si>
  <si>
    <t>Сгущённое молоко</t>
  </si>
  <si>
    <t>Сливки 25% Parmalat</t>
  </si>
  <si>
    <t>Сливки для взбивания 35% Parmalat</t>
  </si>
  <si>
    <t>Сливочное масло NZMP Fonterra</t>
  </si>
  <si>
    <t>Сметана 20%</t>
  </si>
  <si>
    <t>Сыр Гауда</t>
  </si>
  <si>
    <t>Сыр Горгонзола</t>
  </si>
  <si>
    <t>Сыр Грюйер</t>
  </si>
  <si>
    <t>Сыр Маскарпоне Galbani</t>
  </si>
  <si>
    <t>Сыр Пармезан Grana Padano</t>
  </si>
  <si>
    <t>Сыр Творожный Hochland Cremette</t>
  </si>
  <si>
    <t>Творог 5%</t>
  </si>
  <si>
    <t>Яйца перепелиные</t>
  </si>
  <si>
    <t xml:space="preserve">Яйцо куриное С1 </t>
  </si>
  <si>
    <t>ОВОЩИ СВЕЖИЕ</t>
  </si>
  <si>
    <t>Баклажан фиолетовый</t>
  </si>
  <si>
    <t>Батат</t>
  </si>
  <si>
    <t>Брокколи</t>
  </si>
  <si>
    <t xml:space="preserve">Грибы вешенки </t>
  </si>
  <si>
    <t>Грибы шампиньоны</t>
  </si>
  <si>
    <t>Дайкон</t>
  </si>
  <si>
    <t xml:space="preserve">Имбирь </t>
  </si>
  <si>
    <t>Капуста белокочанная</t>
  </si>
  <si>
    <t>Картофель крахмальный</t>
  </si>
  <si>
    <t>Лук красный</t>
  </si>
  <si>
    <t>Лук порей</t>
  </si>
  <si>
    <t>Лук репчатый</t>
  </si>
  <si>
    <t>Морковь</t>
  </si>
  <si>
    <t xml:space="preserve">Огурец </t>
  </si>
  <si>
    <t>Перец чили</t>
  </si>
  <si>
    <t>Савойская капуста</t>
  </si>
  <si>
    <t>Свекла красная</t>
  </si>
  <si>
    <t>Сельдерей (корень)</t>
  </si>
  <si>
    <t>Сельдерей стебель</t>
  </si>
  <si>
    <t>Томаты</t>
  </si>
  <si>
    <t>Томаты Черри</t>
  </si>
  <si>
    <t>Тыква Баттернат</t>
  </si>
  <si>
    <t>Цветная капуста</t>
  </si>
  <si>
    <t>Цуккини зелёный</t>
  </si>
  <si>
    <t>Чеснок</t>
  </si>
  <si>
    <t xml:space="preserve">СВЕЖИЕ ТРАВЫ </t>
  </si>
  <si>
    <t>Базилик(зелёный)</t>
  </si>
  <si>
    <t>Кинза</t>
  </si>
  <si>
    <t>Лимонная трава</t>
  </si>
  <si>
    <t>Лук зеленый</t>
  </si>
  <si>
    <t>Мята</t>
  </si>
  <si>
    <t>Петрушка листовая</t>
  </si>
  <si>
    <t xml:space="preserve">Розмарин </t>
  </si>
  <si>
    <t>Ростки микрозелени</t>
  </si>
  <si>
    <t xml:space="preserve">Тимьян </t>
  </si>
  <si>
    <t>Укроп</t>
  </si>
  <si>
    <t>Шниттт лук</t>
  </si>
  <si>
    <t xml:space="preserve">Эстрагон </t>
  </si>
  <si>
    <t>ФРУКТЫ</t>
  </si>
  <si>
    <t>Апельсин</t>
  </si>
  <si>
    <t>Грейпфрут</t>
  </si>
  <si>
    <t>Груша конференция</t>
  </si>
  <si>
    <t>Лайм</t>
  </si>
  <si>
    <t>Лимон</t>
  </si>
  <si>
    <t>Яблоки зеленые Грени Смитт</t>
  </si>
  <si>
    <t>Яблоки красные (сладкие)</t>
  </si>
  <si>
    <t>ЗАМОРОЖЕННЫЕ ПРОДУКТЫ</t>
  </si>
  <si>
    <t>Брусника</t>
  </si>
  <si>
    <t>Вишня</t>
  </si>
  <si>
    <t>Горошек зеленый</t>
  </si>
  <si>
    <t>Ежевика</t>
  </si>
  <si>
    <t>Клубника</t>
  </si>
  <si>
    <t>Клюква</t>
  </si>
  <si>
    <t>Малина</t>
  </si>
  <si>
    <t>Облепиха</t>
  </si>
  <si>
    <t>Смородина красная</t>
  </si>
  <si>
    <t>Смородина черная</t>
  </si>
  <si>
    <t>Тесто для Спринг Роллов</t>
  </si>
  <si>
    <t>Тесто катаифи</t>
  </si>
  <si>
    <t>Тесто слоёное бездрожжевое</t>
  </si>
  <si>
    <t>Тесто фило</t>
  </si>
  <si>
    <t>Черника</t>
  </si>
  <si>
    <t xml:space="preserve">Шпинат </t>
  </si>
  <si>
    <t>СУХИЕ ПРОДУКТЫ</t>
  </si>
  <si>
    <t>Агар-Агар ( прочность по Блуму 900 г/см)</t>
  </si>
  <si>
    <t>Водоросли Комбу (DASHI KOMBU)</t>
  </si>
  <si>
    <t>Грибная смесь из сушеных дикорастущих грибов</t>
  </si>
  <si>
    <t>Грибы сушеные Белые</t>
  </si>
  <si>
    <t>Грибы сушеные Шиитаке</t>
  </si>
  <si>
    <t>Желатин гранулированный Val'de</t>
  </si>
  <si>
    <t>Желатин листовой Val'de</t>
  </si>
  <si>
    <t>Кофе молотый Lavazza Qualita Oro</t>
  </si>
  <si>
    <t>Морская водоросль Нори</t>
  </si>
  <si>
    <t>Пектин NH</t>
  </si>
  <si>
    <t>Стружка кокосовая</t>
  </si>
  <si>
    <t>Тапиока Aroy-D в шариках</t>
  </si>
  <si>
    <t>Хандаши(Даси/Даши)</t>
  </si>
  <si>
    <t>Чай зеленый МАТЧА</t>
  </si>
  <si>
    <t>КОНСЕРВИРОВАННЫЕ ПРОДУКТЫ </t>
  </si>
  <si>
    <t>Каперсы (соцветия маринованные)</t>
  </si>
  <si>
    <t>Горошек зеленый консервированный Bonduelle</t>
  </si>
  <si>
    <t>Кукуруза консервированная Bonduelle</t>
  </si>
  <si>
    <t>Нут консервированный  Bonduelle</t>
  </si>
  <si>
    <t>Огурцы соленые</t>
  </si>
  <si>
    <t>Оливки зеленые (без косточки)</t>
  </si>
  <si>
    <t>Оливки чёрные (без косточки)</t>
  </si>
  <si>
    <t>Пикули маринованные</t>
  </si>
  <si>
    <t>Томатная паста</t>
  </si>
  <si>
    <t>Томаты в собственном соку (без кожицы)</t>
  </si>
  <si>
    <t>Томаты протертые Pomi</t>
  </si>
  <si>
    <t>Фасоль консервированная белая Bonduelle</t>
  </si>
  <si>
    <t>ЗЕРНОВЫЕ И БОБОВЫЕ КУЛЬТУРЫ</t>
  </si>
  <si>
    <t>Белый рис (длиннозерный)</t>
  </si>
  <si>
    <t>Булгур</t>
  </si>
  <si>
    <t>Киноа</t>
  </si>
  <si>
    <t>Крупа гречневая</t>
  </si>
  <si>
    <t>Кус кус</t>
  </si>
  <si>
    <t>Перловая крупа</t>
  </si>
  <si>
    <t>Полента</t>
  </si>
  <si>
    <t>Рис Арборио</t>
  </si>
  <si>
    <t>Фунчоза</t>
  </si>
  <si>
    <t>Чечевица</t>
  </si>
  <si>
    <r>
      <rPr>
        <sz val="14"/>
        <color rgb="FFFFFFFF"/>
        <rFont val="Times New Roman"/>
        <family val="1"/>
      </rPr>
      <t>ШОКОЛАД</t>
    </r>
    <r>
      <rPr>
        <sz val="14"/>
        <color rgb="FF000000"/>
        <rFont val="Times New Roman"/>
        <family val="1"/>
      </rPr>
      <t> </t>
    </r>
  </si>
  <si>
    <t>Какао масло Callebaut</t>
  </si>
  <si>
    <t>Какао Порошок Callebaut</t>
  </si>
  <si>
    <t>Шоколад Callebaut белый 27%</t>
  </si>
  <si>
    <t>Шоколад Callebaut молочный 35%</t>
  </si>
  <si>
    <t>Шоколад Callebaut тёмный 55%</t>
  </si>
  <si>
    <t>СУХОФРУКТЫ </t>
  </si>
  <si>
    <t>Изюм (черный, без косточки)</t>
  </si>
  <si>
    <t>Курага</t>
  </si>
  <si>
    <t>Чернослив</t>
  </si>
  <si>
    <t>ОРЕХИ И СЕМЕНА </t>
  </si>
  <si>
    <t>Грецкий орех (очищенный)</t>
  </si>
  <si>
    <t>Кунжут белый</t>
  </si>
  <si>
    <t>Мак</t>
  </si>
  <si>
    <t>Миндаль орех (очищенный)</t>
  </si>
  <si>
    <t>Орех кедровый (очищенный)</t>
  </si>
  <si>
    <t>Орех фундук (очищенный)</t>
  </si>
  <si>
    <t>Подсолнечник семена (очищенные)</t>
  </si>
  <si>
    <t>Тыквенные семена (очищенные)</t>
  </si>
  <si>
    <t>Фисташки орехи (очищенные)</t>
  </si>
  <si>
    <t>УКСУСЫ, СОУСЫ И МАСЛО </t>
  </si>
  <si>
    <t>Бальзамический уксус</t>
  </si>
  <si>
    <t>Масло кунжутное</t>
  </si>
  <si>
    <t>Масло оливковое De Cecco Classico Extra Vergine</t>
  </si>
  <si>
    <t>Масло растительное (подсолнечное, рафинированное) «Олейна»</t>
  </si>
  <si>
    <t>Соус Ворчестерский</t>
  </si>
  <si>
    <t>Уксус 9%</t>
  </si>
  <si>
    <t>Уксус винный белый</t>
  </si>
  <si>
    <t>Уксус винный красный</t>
  </si>
  <si>
    <t>Уксус яблочный</t>
  </si>
  <si>
    <t>Устричный Соус</t>
  </si>
  <si>
    <t>ДРОЖЖИ </t>
  </si>
  <si>
    <t>Дрожжи сухие</t>
  </si>
  <si>
    <t>Пекарский порошок</t>
  </si>
  <si>
    <t>УГЛЕВОДЫ</t>
  </si>
  <si>
    <t>Глюкоза (сироп)</t>
  </si>
  <si>
    <t>Изомальт</t>
  </si>
  <si>
    <t>Мёд цветочный</t>
  </si>
  <si>
    <t xml:space="preserve">Сахар </t>
  </si>
  <si>
    <t>Сахарная пудра</t>
  </si>
  <si>
    <t>МУКА ТОНКОГО И ГРУБОГО ПОМОЛА</t>
  </si>
  <si>
    <t>Багет</t>
  </si>
  <si>
    <t>Крахмал картофельный</t>
  </si>
  <si>
    <t>Крахмал кукурузный</t>
  </si>
  <si>
    <t>Мука Sen Soy панировочная Премиум Tempura</t>
  </si>
  <si>
    <t>Мука из твёрдых сортов пшеницы "Semola"</t>
  </si>
  <si>
    <t>Мука миндальная</t>
  </si>
  <si>
    <t>Мука пшеничная (сорт высший)</t>
  </si>
  <si>
    <t>Рисовая мука</t>
  </si>
  <si>
    <t>Сухари панировочные</t>
  </si>
  <si>
    <t>Хлеб Бородинский (ненарезанный)</t>
  </si>
  <si>
    <t>Хлеб Пшеничный (ненарезанный)</t>
  </si>
  <si>
    <t>АЛКОГОЛЬ</t>
  </si>
  <si>
    <t>Бейлиз</t>
  </si>
  <si>
    <t xml:space="preserve">Вино белое сухое Совиньон Блан </t>
  </si>
  <si>
    <t>Вино красное Каберне</t>
  </si>
  <si>
    <t>Виски ( Tullamore Dew)</t>
  </si>
  <si>
    <t>Водка (Царская оригинальная)</t>
  </si>
  <si>
    <t>Коньяк (Арарат)</t>
  </si>
  <si>
    <t>Куантро</t>
  </si>
  <si>
    <t>Пиво светлое (Pilsner Urquell)</t>
  </si>
  <si>
    <t>Пиво тёмное ("Guinness" Draught)</t>
  </si>
  <si>
    <t>Ром (Barcelo Anejo)</t>
  </si>
  <si>
    <t>ОБЩИЙ СТОЛ(предоставляется без предварительного заказа, количество указано на 1 человека)</t>
  </si>
  <si>
    <t>Бадьян целый Santa Maria</t>
  </si>
  <si>
    <t>Базилик Santa Maria</t>
  </si>
  <si>
    <t>Ванильный сахар, с натуральной ванилью Dr. Oetker</t>
  </si>
  <si>
    <t>Гвоздика стручки Santa Maria</t>
  </si>
  <si>
    <t>Горчица Дижонская Bornier</t>
  </si>
  <si>
    <t>Горчица зернистая Махеевъ</t>
  </si>
  <si>
    <t>Душистый перец горошек Santa Maria</t>
  </si>
  <si>
    <t>Кардамон молотый Santa Maria</t>
  </si>
  <si>
    <t>Карри порошок Santa Maria</t>
  </si>
  <si>
    <t>Кориандр целый Santa Maria</t>
  </si>
  <si>
    <t>Корица молотая Santa Maria</t>
  </si>
  <si>
    <t>Кумин(зира) молотая Santa Maria</t>
  </si>
  <si>
    <t>Куркума Santa Maria</t>
  </si>
  <si>
    <t>Лавровый лист Santa Maria</t>
  </si>
  <si>
    <t>Майоран Santa Maria</t>
  </si>
  <si>
    <t>Мускатный орех (целый)</t>
  </si>
  <si>
    <t>Мускатный орех молотый Santa Maria</t>
  </si>
  <si>
    <t>Орегано Santa Maria</t>
  </si>
  <si>
    <t>Паприка молотая Santa Maria</t>
  </si>
  <si>
    <t>Перец белый молотый Santa Maria</t>
  </si>
  <si>
    <t>Перец Кайенский Santa Maria</t>
  </si>
  <si>
    <t>Перец розовый горошек Santa Maria</t>
  </si>
  <si>
    <t>Перец черный горошек Santa Maria</t>
  </si>
  <si>
    <t>Перец черный молотый Santa Maria</t>
  </si>
  <si>
    <t>Сахар тростниковый коричневый</t>
  </si>
  <si>
    <t>Сода пищевая</t>
  </si>
  <si>
    <t>Соль крупная</t>
  </si>
  <si>
    <t>Соль крупная морская</t>
  </si>
  <si>
    <t>Соль мелкая</t>
  </si>
  <si>
    <t>Соус соевый  Kikkoman</t>
  </si>
  <si>
    <t>Соус Табаско</t>
  </si>
  <si>
    <t xml:space="preserve">Тмин (целый) Santa Maria </t>
  </si>
  <si>
    <t>Шалфей</t>
  </si>
  <si>
    <t>Щепа для копчения "Ольховая"(мелкая)</t>
  </si>
  <si>
    <t>Эстрагон Santa Maria</t>
  </si>
  <si>
    <t>ОБЯЗАТЕЛЬНЫЕ КОМПОНЕНТЫ(нет необходимости заказывать)</t>
  </si>
  <si>
    <t xml:space="preserve">Электричество: подключения к сети  220 Вольт </t>
  </si>
  <si>
    <t>ЧЁРНЫЕ ЯЩИКИ  (нет необходимости заказывать)</t>
  </si>
  <si>
    <t>Соус Майонез:</t>
  </si>
  <si>
    <t>Подсолнечное масло</t>
  </si>
  <si>
    <t>Горчица Дижонская</t>
  </si>
  <si>
    <t>кг</t>
  </si>
  <si>
    <t>Винный уксус</t>
  </si>
  <si>
    <t>Яичный желток</t>
  </si>
  <si>
    <t>Соус Бешамель:</t>
  </si>
  <si>
    <t>Молоко</t>
  </si>
  <si>
    <t xml:space="preserve">Масло сливочное </t>
  </si>
  <si>
    <t>Мука</t>
  </si>
  <si>
    <t>Соус Голландез:</t>
  </si>
  <si>
    <t>Желток</t>
  </si>
  <si>
    <t xml:space="preserve">Масло </t>
  </si>
  <si>
    <t>Модуль A: Демонстрация навыков по нарезке овощей - Морковь</t>
  </si>
  <si>
    <t>Модуль Б: Салат Оливье/Модуль В: Горячее блюдо – Кура тушка</t>
  </si>
  <si>
    <t>1800-2200</t>
  </si>
  <si>
    <t>Модуль В: Горячее блюдо – Овощ</t>
  </si>
  <si>
    <t>Модуль Г: Демонстрация навыков по приготовлению соусов</t>
  </si>
  <si>
    <t>Модуль Е: Десерт - Ягода(замороженная)</t>
  </si>
  <si>
    <t>Модуль Ж 2: Холодная закуска Рыба - Вид рыбы(Тушка потрашёная или нет, с головой)</t>
  </si>
  <si>
    <t>не менее 600</t>
  </si>
  <si>
    <t>не менее 1400</t>
  </si>
  <si>
    <t>Модуль Ж 1: Холодная закуска Морепродукты - Вид морепродукта(Свежий или замороженный)</t>
  </si>
  <si>
    <t>Модуль Ж 3: Холодная закуска Овощи - Вид гриба(Свежий или замороженный)</t>
  </si>
  <si>
    <t>Модуль Ж 4: Горячая закуска Морепродукты - Вид морепродукта(Свежий или замороженный)</t>
  </si>
  <si>
    <t>Модуль Ж 5: Горячая закуска Рыба - Вид рыбы(Тушка потрашёная или нет, с головой)</t>
  </si>
  <si>
    <t>Модуль Ж 6: Горячая закуска Овощи - Вид гриба(Свежий или замороженный)</t>
  </si>
  <si>
    <t>Модуль Ж 7: Горячая закуска Субпродукты - Вид субпродукта(Свежий или замороженный)</t>
  </si>
  <si>
    <t>Модуль Ж 8: Горячая закуска из теста фаршированная - Региональный продукт на усмотрение региона</t>
  </si>
  <si>
    <t>Количество на усмотрение региона</t>
  </si>
  <si>
    <t>Модуль Ж 9: Мучное кулинарное изделие - Вид рыбы(Тушка потрашёная или нет, с головой)</t>
  </si>
  <si>
    <t>Модуль Ж 10: Мучное кулинарное изделие – Говядина - Отруб говядины (мякоть без кости, свежий или замороженный)</t>
  </si>
  <si>
    <t>Модуль Ж 11: Мучное кулинарное изделие из дрожжевого теста с начинкой - Региональный продукт на усмотрение региона</t>
  </si>
  <si>
    <t>Модуль Ж 12: Мучное изделие из теста - Мёд</t>
  </si>
  <si>
    <t>Модуль З 1: Горячее блюдо Мясо – Оленина - Отруб оленины (мякоть без кости, свежий или замороженный)</t>
  </si>
  <si>
    <t>Модуль З 2: Горячее блюдо Мясо – Баранина - Отруб баранины (мякоть без кости, свежий или замороженный)</t>
  </si>
  <si>
    <t>Модуль З 3: Горячее блюдо Мясо – Говядина - Отруб говядины (мякоть без кости, свежий или замороженный)</t>
  </si>
  <si>
    <t>Модуль З 4: Горячее блюдо Мясо – Конина - Отруб конины (мякоть без кости, свежий или замороженный)</t>
  </si>
  <si>
    <t>Модуль З5: Горячее блюдо Рыба - Вид рыбы(Тушка потрашёная или нет, с головой)</t>
  </si>
  <si>
    <t xml:space="preserve">Гладильная доска </t>
  </si>
  <si>
    <t>Утюг (с функцией пара)</t>
  </si>
  <si>
    <t>Ткань для отпаривания</t>
  </si>
  <si>
    <t>Тарелка  глубокая белая (для супа)</t>
  </si>
  <si>
    <t>Тарелка  глубокая белая (для закуски)</t>
  </si>
  <si>
    <t>Площадь зоны: не более 16 кв.м.</t>
  </si>
  <si>
    <t>Освещение: Допустимо верхнее искусственное освещение ( не менее 300 люкс)</t>
  </si>
  <si>
    <t>Электричество: на 1 бокс для участника, 380 вольт , 220-230 Вт, мощность не менее  25 кВт, 8 розеток</t>
  </si>
  <si>
    <t>Контур заземления для электропитания и сети слаботочных подключений (при необходимости) :  требуется</t>
  </si>
  <si>
    <t xml:space="preserve">Покрытие пола: плитка или наливные полы </t>
  </si>
  <si>
    <t>Подведение/ отведение ГХВС (при необходимости) : требуется</t>
  </si>
  <si>
    <t>Подведение сжатого воздуха (при необходимости): не требуется</t>
  </si>
  <si>
    <t>Подведение/ отведение ГХВС (при необходимости) : Подвод ГХ воды и отведение на 1 пост для участника, горячая и холодная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</si>
  <si>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этап/Отборочный этап/Финальный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Поварское дело</t>
    </r>
  </si>
  <si>
    <t>Площадь зоны: не менее 6 кв.м.</t>
  </si>
  <si>
    <t xml:space="preserve">Освещение: Допустимо верхнее искусственное освещение ( не менее 300 люкс) </t>
  </si>
  <si>
    <t xml:space="preserve">Электричество:  2 пилота по 6 розеток, 2 розетки по 220 Вольт (по 2 кВт на каждую) </t>
  </si>
  <si>
    <t>Контур заземления для электропитания и сети слаботочных подключений (при необходимости) : требуется</t>
  </si>
  <si>
    <t>Подведение/ отведение ГХВС (при необходимости) : не требуется</t>
  </si>
  <si>
    <t>Площадь зоны: не менее 20 м.кв (5*4 метра)</t>
  </si>
  <si>
    <t>Освещение: Допустимо верхнее искусственное освещение ( не менее 200 люкс)</t>
  </si>
  <si>
    <t>Контур заземления для электропитания и сети слаботочных подключений (при необходимости) : не требуется</t>
  </si>
  <si>
    <t>Электричество: 6 розеток на 220 Вольт (2 кВт), 2 пилота по 6 розеток</t>
  </si>
  <si>
    <t>Площадь зоны: не менее 20 м.кв (5*4 метра) кв.м.</t>
  </si>
  <si>
    <t xml:space="preserve">Освещение: Допустимо верхнее искусственное освещение ( не менее 200 люкс) </t>
  </si>
  <si>
    <t xml:space="preserve">Электричество: 2 пилота 4 розеток, 6 розетка на 220 Вольт (2 кВт) </t>
  </si>
  <si>
    <t>Площадь зоны: не менее 6 м.кв (3*2 метра) кв.м.</t>
  </si>
  <si>
    <t>Электричество: не требуется</t>
  </si>
  <si>
    <t>Конкурсант привозит то что считает нужным. Требования к личному инструменту и ящику для инстурментов прописаны в конкурсном задании.</t>
  </si>
  <si>
    <t>Количество рабочих мест: 6</t>
  </si>
  <si>
    <t>https://www.ozon.ru/product/podlozhka-dlya-torta-pirozhnogo-podstavka-dlya-pirozhnyh-morozhenogo-diametr-30-sm-559775194/?asb=FFP5R1V08aB3CiHL9DJ9S%252F%252BceEYUF9lv9to9xsFAIcQ%253D&amp;asb2=BgeHP5pXdgrMRQdQw6t3gL9LpEHeNK2EmobG_IHFtcSuTEM8zpqLsfkBTLQNwolR&amp;avtc=1&amp;avte=2&amp;avts=1680166236&amp;keywords=%D0%9A%D1%80%D1%83%D1%82%D1%8F%D1%89%D0%B0%D1%8F%D1%81%D1%8F+%D1%82%D0%B0%D1%80%D0%B5%D0%BB%D0%BA%D0%B0+%D0%B4%D0%BB%D1%8F+%D0%B4%D0%B5%D0%BA%D0%BE%D1%80%D0%B8%D1%80%D0%BE%D0%B2%D0%B0%D0%BD%D0%B8%D1%8F&amp;sh=dMOu8I_Phw</t>
  </si>
  <si>
    <t>https://moleculares.ru/catalog/oborudovanie/sublimatory/apparat_sublimatsionnoy_sushki_innocook_3000/</t>
  </si>
  <si>
    <t>https://www.dia-m.ru/catalog/lab/ispariteli-rotornye-tsentrifuzhnye/ispariteli-rotornye/ika-8033400-isparitel-rotornyj-rv8-flex-bez-stekla-banya/</t>
  </si>
  <si>
    <t>https://www.klenmarket.ru/shop/equipment/refrigeration-equipment/shock-freezing-cabinets/</t>
  </si>
  <si>
    <t>https://www.whitegoods.ru/goods/tsentrifuga-dlya-molekulyarnoy-kukhni-innocook-1000/</t>
  </si>
  <si>
    <t>https://msk.madeindream.com/posuda/vakuumnaya-kastryulya-dlya-indukcionnoj-plity-happycall-sauce-pot-ih-2_9l-nizkaya.html</t>
  </si>
  <si>
    <t>Size - 54х42х77 cm
Extra details - 4 ножки, без подлокотников</t>
  </si>
  <si>
    <t>i7 4790S / 16 / 2TbSSHD / DVD-RW / GTX750 / WiFi / BT / Win8</t>
  </si>
  <si>
    <t>A4, 20 стр / мин, 512Mb, цветное лазерное МФУ, факс, DADF, двустор. печать, USB 2.0, сетевой, запас тонера на 5 000 листов.</t>
  </si>
  <si>
    <t>DLP, 2700 люмен, 10000:1, 1280x800, D-Sub, HDMI, RCA, S-Video, USB, LAN, ПДУ, 2D / 3D</t>
  </si>
  <si>
    <t>На штативе, 16:9</t>
  </si>
  <si>
    <t>40 литров</t>
  </si>
  <si>
    <t>40литров</t>
  </si>
  <si>
    <t>Характеристики
Размер — 259x305x845 cм
Вес — 13 кг</t>
  </si>
  <si>
    <t xml:space="preserve"> 20 литров</t>
  </si>
  <si>
    <t>Рабочее место Конкурсанта (основное оборудование, вспомогательное оборудование, инструмент (6 рабочих мест)</t>
  </si>
  <si>
    <r>
      <t xml:space="preserve">Базовая организация расположения конкурсной площадки: </t>
    </r>
    <r>
      <rPr>
        <sz val="10"/>
        <rFont val="Times New Roman"/>
        <family val="1"/>
        <charset val="204"/>
      </rPr>
      <t>ОГА ПОУ "Новгородский торгово-технологический техникум"</t>
    </r>
  </si>
  <si>
    <r>
      <t xml:space="preserve">Адрес базовой организации: </t>
    </r>
    <r>
      <rPr>
        <sz val="10"/>
        <rFont val="Times New Roman"/>
        <family val="1"/>
        <charset val="204"/>
      </rPr>
      <t>г. Великий Новгород, ул. Прусская, д. 24</t>
    </r>
  </si>
  <si>
    <r>
      <t xml:space="preserve">Субъект Российской Федерации: </t>
    </r>
    <r>
      <rPr>
        <sz val="10"/>
        <rFont val="Times New Roman"/>
        <family val="1"/>
        <charset val="204"/>
      </rPr>
      <t>Новгородская область</t>
    </r>
    <r>
      <rPr>
        <b/>
        <sz val="10"/>
        <rFont val="Times New Roman"/>
        <family val="1"/>
        <charset val="204"/>
      </rPr>
      <t xml:space="preserve"> РФ</t>
    </r>
  </si>
  <si>
    <t>Губки цветные</t>
  </si>
  <si>
    <t>Полотенца однотонные, белые</t>
  </si>
  <si>
    <t>Белый скотч, рулон</t>
  </si>
  <si>
    <t>Ручка оранжевая/прозрачная шариковая с синеми чернилами</t>
  </si>
  <si>
    <t>Степлер Брауберг со скобами</t>
  </si>
  <si>
    <t>СкрепкиБауберг 28 мм, 100 шт</t>
  </si>
  <si>
    <t>Файлы 50 шт</t>
  </si>
  <si>
    <t>Маркер черный,красный, жёлтый</t>
  </si>
  <si>
    <t>Планшет синий, черный</t>
  </si>
  <si>
    <t>Скотч прозрачный, ШИРОКИЙ</t>
  </si>
  <si>
    <t>Нож канцелярский узкий</t>
  </si>
  <si>
    <t xml:space="preserve">Калькулятор Ситизен </t>
  </si>
  <si>
    <t>Ножницы с черными и синими ручками</t>
  </si>
  <si>
    <t xml:space="preserve">Карандаш простой </t>
  </si>
  <si>
    <t>Тип
Скатерть
Материал
Хлопок, Полиэфир
Размер, см
145x145
Форма
Круг
Ширина, см
145</t>
  </si>
  <si>
    <t xml:space="preserve">Материал
ПЭТ (Полиэтилентерефталат), Лавсан
Размеры, мм
100х280, 
140х250, 
180х300, 250х250
Страна-изготовитель
Россия
Цвет
Прозрачный
</t>
  </si>
  <si>
    <t>Тип
Мешок кондитерский
Объем, л
0.5
Ширина/диаметр, см
34
Вид кондитерского мешка
Одноразовый
Материал
ПВД (Полиэтилен высокого давления)                     
Объем, л
0.3
Длина, см
26
Ширина/диаметр, см
17                                                                              Длина, см
31
Ширина/диаметр, см
21</t>
  </si>
  <si>
    <t>Концентрированный гель для посуды с антибактериальным эффектом SYNERGETIC Тип
Средство для ручного мытья посуды
Форма выпуска средства
Гель
Объем, мл
5000
Единиц в одном товаре
1
Вес товара, г
5000</t>
  </si>
  <si>
    <t>Тефлекс
Форма выпуска средства
Спрей
Назначение моющего, чистящего средства
Для дезинфекции, Для мебели, Универсальное
Объем, мл
1000
Страна-изготовитель
Россия</t>
  </si>
  <si>
    <t>Efco Food
Тип
Масло подсолнечное
Бренд
Efco Food
Способ очистки
Рафинированное
Особенности производства масла
Холодный отжим</t>
  </si>
  <si>
    <t>Бренд
TORSO
Партномер (артикул производителя)
1508665
Упаковка автомобильной аптечки
Пластиковый кейс                                                         
Остановить поверхностное кровотечение
Обработать рану или место ушиба
Сделать искусственное дыхание
Дополнительно
Полностью отвечает только российским нормам.                                                                           Жгут кровоостанавливающий - 1 шт
Бинт марлевый медицинский нестерильный 3 м х 5 см или 5 м х 5 см - 1 шт
Бинт марлевый медицинский стерильный 3 м х 7 см или 5 м х 7 см - 1 шт
Бинт марлевый медицинский стерильный 3 м х 10 см или 5 м х 10 см - 1 шт
Устройство для проведения искусственного дыхания "рот-устройство-рот" - 1 шт</t>
  </si>
  <si>
    <t xml:space="preserve">Тип
Бытовой огнетушитель, Промышленный огнетушитель
Конструкция огнетушителя
Переносной
Принцип действия
Углекислотный
Масса заряда, кг
1
Класс огнетушителя
ОУ-1
Бренд
Ярпожинвест
Максимальная температура эксплуатации
+50°C
Ограничения по применению
Электроустановки до 10 000В
Страна-изготовитель
Россия
Минимальная температура эксплуатации
-40°C
Цвет
Красныйогнетушитель – 1 шт.
раструб – 1 шт.
трубка выкидная – 1 шт.
руководство по эксплуатации, совмещённое с паспортом на огнетушитель – 1 шт.
Углекислотные огнетушители применяются для тушения следующих веществ:
горючие жидкости (В);
горючие газы (С);
электрооборудование (Е), находящееся под напряжением до 10 000 В.
Углекислотные огнетушители не применяются для тушения:
твердых горючих веществ (А);
веществ, горение которых может происходить без доступа кислорода (Д), (алюминий, магний и их сплавы, натрий, калий);
электроустановок напряжением выше 10 000 В.  </t>
  </si>
  <si>
    <t>Стол-подставка под пароконвектомат RATIONAL СПС-138/817
Исполнение верха: 
Со столешницей
Оснащение: 
Направляющие
Материал каркаса: 
Нерж. сталь AISI 430
Материал столешницы: 
Нерж. сталь AISI 430
Габаритные размеры, мм: 
845х724х696
Производство: 
Россия</t>
  </si>
  <si>
    <t>HICOLD НСО1м-10/7БП                                                                                                    Длина, мм 1000
Ширина, мм 600
Высота, мм 850
Материал столешницы Нержавеющая сталь AISI 430
Материал каркаса Нержавеющая сталь AISI 430
Форма профиля Квадратная труба 40х40мм</t>
  </si>
  <si>
    <t>Смеситель для кухни с поворотным изливом LM3104C
Длина излива : 
187 мм</t>
  </si>
  <si>
    <t>Венчик 500 мм
Количество спиц : 
14
Размер : 
500 мм
Длина ручки : 
180 мм</t>
  </si>
  <si>
    <t>Подставка для досок из нержавеющей стали 360 мм [201 STEEL STAND]
Длина : 
360 мм
Ширина : 
270 мм
Количество ячеек : 
6
Материал каркаса : 
нержавеющая сталь 201
Расстояние между решетками : 
35 мм</t>
  </si>
  <si>
    <t>Скалка с вращающимися ручками 400х70 мм, липа
Материал: 
липа
Ручки: 
Да
Длина рабочей части, мм: 
400
Диаметр, мм: 
70
Особенности: 
вращающиеся ручки
Цвет: 
естественный</t>
  </si>
  <si>
    <t>Шумовка «Luxstahl» [S-Spoon-16"]
Длина : 
400 мм
Диаметр : 
160 мм
Материал : 
нержавеющая сталь
Толщина : 
3 мм</t>
  </si>
  <si>
    <t>Молоток 460 г для отбивания мяса [1008]
Длина : 
260 мм
Материал : 
алюминий</t>
  </si>
  <si>
    <t>Терка 4-х сторонняя комибинированная [Т-2у]
Размер : 
96х120 мм
Высота : 
204 мм
Материал терки : 
белая жесть
Материал ручки : 
пластик</t>
  </si>
  <si>
    <t>Коврик диэлектрический (500х500 мм, 1,9 кг) ГОСТ 4997-75</t>
  </si>
  <si>
    <t>Mirazen
Цифровой кухонный таймер обратного отсчета с магнитом и подставкой, электронный (белый)                                                                                                                   Высота, см
7.5
Длина, см
6.5
Ширина, см
2.5</t>
  </si>
  <si>
    <t>Рукавица кухонная, Прихватка силиконовая HERMOSA                                                   Размеры, мм
300
Форма прихватки
Рукавичка
Материал
Хлопок, Пищевой силикон</t>
  </si>
  <si>
    <t>Ножницы кухонные универсальные JianoD, 21.5 с</t>
  </si>
  <si>
    <t>Ecotronic                                                                                                                                        Размещение кулера
Напольный
Загрузка бутылки
Сверху
Температура воды
Горячая, Комнатная
Тип охлаждения воды
Без охлаждения
Управление кулером
Краник (нажим кружкой)
Производительность нагрева, л/ч
5
Размеры, мм (ШхГхВ)
965*310*310
Цвет
Черный, серебристый
Управление
Механическое</t>
  </si>
  <si>
    <t>Tekca Line
Китель ж-055</t>
  </si>
  <si>
    <t>Диэлектрический коврик (резиновый) 750х750 мм</t>
  </si>
  <si>
    <t>Набор одноразовых полипропиленовых тарелок диаметром 21 см. Количество в 1 наборе от 50 штук</t>
  </si>
  <si>
    <t>Аптечка работника Тип: коллективная
Форма выпуска: пластиковый шкаф
Назначение аптечки: для работников
Количество людей: до 10</t>
  </si>
  <si>
    <t xml:space="preserve">Нож поварской лезвие 20 см
Нож универсальный лезвие 13 см
Нож для овощей лезвие 8,5 см
Марка стали :  X50CrMoV15 </t>
  </si>
  <si>
    <t>ШОК-20-1/1Габаритные размеры, мм 850х1080х2200
Масса, кг 240 Напряжение, В 380 Полезный объем камеры, м3
0.8 Температура воздуха полезного объема, 
+50 до -30
Температура охлаждения продукта, °С
 до - 35°С
Количество уровней, шт 20
Тип гастроемкости
2хGN 1/1 или 600х800 мм или 2х600х400 мм</t>
  </si>
  <si>
    <t>Luxstahl GN 1/1 530х325х20 мм</t>
  </si>
  <si>
    <t xml:space="preserve">
Luxe Bass, электронные светодиодные настенные часы для отображения текущего времени, Ширина 9,8 см, длина 24,5.</t>
  </si>
  <si>
    <t xml:space="preserve">МЕГЕОН 16900 Диапазон измерений: °С -50...+950
Оптическое разрешение: (D:S) 12:1
Точность: ±1.5
Температурное разрешение: °С 0.1
Питание: батарея 9В "Крона" </t>
  </si>
  <si>
    <t>Фритюрница VIATTO HDF4J , объем  4 литра, температурный режим 50-190°С.</t>
  </si>
  <si>
    <t>Luxstahl  1800х600х850, внутренней металической полкой, глухой.</t>
  </si>
  <si>
    <t>REXANT 12-9100 Диапазон измерений от 0 - 150 мм</t>
  </si>
  <si>
    <t>BORK Z620. Регулировка скорости (две скорости), работа от элементов питания (батарейки), регулировка скорости вентилятора, диспенсер для щепы.</t>
  </si>
  <si>
    <t>Погружной термостат Steba SV120</t>
  </si>
  <si>
    <t>Мощность, кВт 2
Напряжение, В 220
Габариты, мм 95х160х370
Рабочая температура, °C от 30 до 90
Максимальный рабочий объем - 30 л</t>
  </si>
  <si>
    <t>(ШхГхВ) 1400х600х750
столеншница 26 мм, материал МДФ</t>
  </si>
  <si>
    <t>12 запираемых ящиков (ШхГхВ) 400х500х500</t>
  </si>
  <si>
    <t xml:space="preserve">Гладильная доска с плавной регулировкой по высоте, EURO подставкой под утюг и съемным подрукавником, плавно регулируемая высота до 90 см, максимальная нагрузка на гладильную поверхность 25 кг, размеры гладильной поверхности (ДхШ)  1220х400 мм </t>
  </si>
  <si>
    <t>Мощность - 3000 Вт
Режимы : Сухая глажка, Защита от накипи                          Функции: Капля-стоп, Распыление, Самоочистка, Автоотключение. Керамическая подошва</t>
  </si>
  <si>
    <t>Штанга на колесах, с крючками (14 крючков)</t>
  </si>
  <si>
    <t xml:space="preserve">Сетка для глажки белья размер от 40см х 90 см, изготовлена из антипригарного матераиала.  </t>
  </si>
  <si>
    <t>Максимальная мощность  2000 Вт, длина провода 5 метров</t>
  </si>
  <si>
    <t>(ШхГхВ) 1400х600х750
столеншница 26 мм, МДФ</t>
  </si>
  <si>
    <t xml:space="preserve">изготовлена из хлопка, размер от 50смх50см. </t>
  </si>
  <si>
    <t>Салфетки (полотенца) универсальные биоразлагаемые одноразовые 100% вискоза, в рулоне, количество в 1 рулоне  менее 100 штук, размер не менее 25х20 см.</t>
  </si>
  <si>
    <t>Салфетки (полотенца) универсальные биоразлагаемые одноразовые 100% вискоза, в рулоне, количество в 1 рулоне  100 штук, размер  25х23 см.</t>
  </si>
  <si>
    <t>Штанга на колесах, с крючками 12 крючков</t>
  </si>
  <si>
    <t>Luxstahl Длина :  210 мм
Материал : нержавеющая сталь AISI430
Полировка : зеркальная
Толщина ручки : 3 мм</t>
  </si>
  <si>
    <t>Luxstahl Толщина :  1,2 мм Длина : 180 мм
Материал : нержавеющая сталь 18/0</t>
  </si>
  <si>
    <t>Luxstahl Толщина :  1,8 мм Длина : 210 мм
Материал :  нержавеющая сталь</t>
  </si>
  <si>
    <t>(ШхГхВ) 1400х600х750
столеншница 26 мм МДФ</t>
  </si>
  <si>
    <t xml:space="preserve">ОУ-1 Объем  2.5 л, перезаряжаемый, переносной , класс пожара - все, 
материал корпуса - металл , продолжительность подачи огнетушащего вещества 6 с,  тип углекислотный
</t>
  </si>
  <si>
    <t>Luxstahl 1800х600х850,с бортом. С внутренней металической полкой, глухой.</t>
  </si>
  <si>
    <t xml:space="preserve"> Luxstahl ПИ 4-98, 4греющих поверхности, 380 В., 14 кВт. </t>
  </si>
  <si>
    <t>Материал - нержавеющая сталь, Тип картриджа - керамический, Носик смесителя, где расположен аэратор, поворачивается на 360°</t>
  </si>
  <si>
    <t>Luxstahl 1000х600х850</t>
  </si>
  <si>
    <t>Размеры H=18,L=600,B=400мм; жёлтая, синяя, зелёная, красная, белая, коричневая.</t>
  </si>
  <si>
    <t>Luxstahl 1800х600х850, с бортом, с внутренней металической полкой, глухой.</t>
  </si>
  <si>
    <t>ПК А6-1/1ПМ2-01, мощность  9,5 кВт. Количество уровней  6  GN 1/1, 380В.</t>
  </si>
  <si>
    <t xml:space="preserve">Порционные весы CAS SW-5 Наибольший предел взвешивания  5кг наименьший предел взвешевния не более 5г, дискретность 2гр. </t>
  </si>
  <si>
    <t xml:space="preserve">Luxstahl ПИ 4-98, 4греющих поверхности, 380 В., 14 кВт. </t>
  </si>
  <si>
    <t>KitchenAid 5K45SSEWH Объем чаши от 4,3 литра,  насадки крюк для замешевания теста, венчик, лопатка для смешивания.</t>
  </si>
  <si>
    <t>Polair DM105‑S (ШХ‑0,5 ДС) объем 500л., 5 полок , дверь - стекло.</t>
  </si>
  <si>
    <t xml:space="preserve">Luxstahl 800х500х1800 , материал - нержавеющая сталь. </t>
  </si>
  <si>
    <t xml:space="preserve">50 мл, нержавеющая сталь. </t>
  </si>
  <si>
    <t xml:space="preserve">Объем 40 литров. </t>
  </si>
  <si>
    <t xml:space="preserve">Размеры H=18,L=600,B=400мм; жёлтая, синяя, зелёная, красная, белая, коричневая. На подставке. </t>
  </si>
  <si>
    <t>Деаметр 26 см</t>
  </si>
  <si>
    <t>Лопатка кондитерская силиконовая 400 мм
Длина : 
400 мм
Материал : 
силикон 
Выдерживает температуру : 
до 260 С</t>
  </si>
  <si>
    <t xml:space="preserve">Luxstahl Материал нержавеющая сталь </t>
  </si>
  <si>
    <t>Количество экспертов (в том числе с главным экспертом): 10</t>
  </si>
  <si>
    <t>Главный эксперт: Афанасьев Герман Алексеевич, +7-996-720-49-19, Viad94@bk.ru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</si>
  <si>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Поварское дело</t>
    </r>
  </si>
  <si>
    <r>
      <rPr>
        <sz val="18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8"/>
        <rFont val="Times New Roman"/>
        <family val="1"/>
        <charset val="204"/>
      </rPr>
      <t xml:space="preserve">
</t>
    </r>
    <r>
      <rPr>
        <i/>
        <sz val="18"/>
        <color theme="0"/>
        <rFont val="Times New Roman"/>
        <family val="1"/>
        <charset val="204"/>
      </rPr>
      <t>Поварское дело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</si>
  <si>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</si>
  <si>
    <t>-</t>
  </si>
  <si>
    <t xml:space="preserve"> Бумага для выпечки, 50м х 38см</t>
  </si>
  <si>
    <t>Фольга 11мкрн 100м, 440мм</t>
  </si>
  <si>
    <t>Размер S;M;L (100 пар в уп)</t>
  </si>
  <si>
    <t>Пленка-стрейч пищевая 300м х 45см</t>
  </si>
  <si>
    <t>Одноразовые салфетки  WHITE LINE салфетки 30х40 рулон, 100 шт.                                               Тип
Салфетка безворсовая
Бренд
WHITE LINE салфетки 30х40 рулон, 100 шт.
Цвет
Белый
Страна-изготовитель
Россия</t>
  </si>
  <si>
    <t>Бумага офисная А4, 80 г/м2, 500 л., марка С, SVETOCOPY CLASSIC</t>
  </si>
  <si>
    <t>Папка-регистратор формата А4 Expert Complete</t>
  </si>
  <si>
    <t>Технический эксперт: Кузьминкин Сергей Михайлович, +7-911-603-53-53</t>
  </si>
  <si>
    <t xml:space="preserve"> HBS-20 js, Тип управления	полуавтоматический
Диаметр ножа	220 мм
Толщина нарезки	от 0.2 до 12 мм
Напряжение	220 В
Мощность	0.13 кВт
Ширина	378 мм
Глубина	450 мм
Высота	350 мм</t>
  </si>
  <si>
    <t xml:space="preserve">Gorenje MO17E1W, Мощность от 0,7кВт, полезный объем 17л., управление поворотное  </t>
  </si>
  <si>
    <t xml:space="preserve">12DILI - MEAT GRINDER. Производительность 150 кг в час, мощность 800Вт, настольная, 220В. </t>
  </si>
  <si>
    <t xml:space="preserve">Eksi B20 pro Объем чаши 2л, мощность 1,5 кВт, Max скорость, об/мин 25000, мерная шкала, управление механическое.  </t>
  </si>
  <si>
    <t xml:space="preserve">DZ-400/2T, производительность вакуумного насоса 20 м3 в час, мощность 1 кВт, количество запаивающих планок - 2, общая рабочая высота 120мм.  </t>
  </si>
  <si>
    <t xml:space="preserve">Fiorenzato F64 E. Мощность 350 Вт, система помола ; жернова, емкость контейнера для кофе 1500 гр.Скорость вращения (об/мин): 1550 </t>
  </si>
  <si>
    <t xml:space="preserve">КТ-1104-2.  Мощностью 240 Вт, шнекового  типа, реверсивный режим, система прямой подачи сока; фильтр для сока, объем резервуара для сока 1000мл. </t>
  </si>
  <si>
    <t>KitFort KT-1916, 0,65 кВт; Термостат, таймер, вентилятор, кол-во уровней 6; Минимальная температура, в градусах °C: 35. Максимальная температура, в градусах °C: 75, тип управления - электронное</t>
  </si>
  <si>
    <t xml:space="preserve">BOSC ErgoMixx MS62M6110 мощность 1000 Вт., количество скоростей 12, переключение скоростей ступенчатое, количество насадок 1.   </t>
  </si>
  <si>
    <t xml:space="preserve">Лапшерезка А 20 см.x20 см.x15,5 см, Артикул 889-033  прибор для раскатки теста; прибор для формирования пельменей; фиксатор для закрепления прибора на столе; нержавеющая сталь.  </t>
  </si>
  <si>
    <t>Kaiser Х1571, Объем 0,5 л, материал нержавеющая сталь.</t>
  </si>
  <si>
    <t>Порционные весы CAS SW-5, предел взвешивания 5кг, дискретность 2гр., наименьший предел взвешивания 40гр., питание от сети: 220±10% В, 50±1Гц</t>
  </si>
  <si>
    <t>Характеристики
Размер — 259x305x845 cм
Вес — 13 кг, холодная и горячая вода</t>
  </si>
  <si>
    <t xml:space="preserve">Шкаф холодильный Polair DM105-S (ШХ-0,5 ДС) , объем 500л., стеклянная дверь, напряжение питания 220В., можность 4кВт, количество полок 4.  </t>
  </si>
  <si>
    <t xml:space="preserve">Ларь морозильный ITALFROST CF 300S, Питание, В: 
220 Мощность, кВт: 0,2 Объем, л: 319 Т min, С: -25
Т max, С:  -18 Габаритные размеры, мм:  1016х743х927. </t>
  </si>
  <si>
    <t xml:space="preserve"> Luxstahl 4-х уровневый 800х500х1800 Нержавеющая сталь AISI 430, полки цельные, усиленные ребра жесткости</t>
  </si>
  <si>
    <t xml:space="preserve">BOSC ErgoMixx MS62M6110 мощность 1000 Вт, количество скоростей 12, количество насадок 1. </t>
  </si>
  <si>
    <t>Сливочное масло 1000 озер</t>
  </si>
  <si>
    <t>Даты проведения: 05.07.2023-21.07.2023</t>
  </si>
  <si>
    <t>Бадьян целый kotanyi</t>
  </si>
  <si>
    <t>Базилик kotanyi</t>
  </si>
  <si>
    <t>Гвоздика стручки kotanyi</t>
  </si>
  <si>
    <t>Душистый перец горошек kotanyi</t>
  </si>
  <si>
    <t>Кардамон молотый kotanyi</t>
  </si>
  <si>
    <t>Карри порошок kotanyi</t>
  </si>
  <si>
    <t>Кориандр целый kotanyi</t>
  </si>
  <si>
    <t>Корица молотая kotanyi</t>
  </si>
  <si>
    <t>Кумин(зира) молотая kotanyi</t>
  </si>
  <si>
    <t>Куркума kotanyi</t>
  </si>
  <si>
    <t>Лавровый лист kotanyi</t>
  </si>
  <si>
    <t>Майоран kotanyi</t>
  </si>
  <si>
    <t>Мускатный орех молотый kotanyi</t>
  </si>
  <si>
    <t>Орегано kotanyi</t>
  </si>
  <si>
    <t>Паприка молотая kotanyi</t>
  </si>
  <si>
    <t>Перец белый молотый kotanyi</t>
  </si>
  <si>
    <t>Перец Кайенский kotanyi</t>
  </si>
  <si>
    <t>Перец розовый горошек kotanyi</t>
  </si>
  <si>
    <t>Перец черный горошек kotanyi</t>
  </si>
  <si>
    <t>Перец черный молотый kotanyi</t>
  </si>
  <si>
    <t xml:space="preserve">Тмин (целый) kotanyi </t>
  </si>
  <si>
    <t>Эстрагон kotanyi</t>
  </si>
  <si>
    <t xml:space="preserve">Сыр Пармезан </t>
  </si>
  <si>
    <t>Продукт для модуля Б Региональный продукты (Продукт на усмотрение участника)</t>
  </si>
  <si>
    <t>Наименование Ингредиента</t>
  </si>
  <si>
    <t>Модуль В: Горячее блюдо – Кура тушка</t>
  </si>
  <si>
    <t>Модуль А</t>
  </si>
  <si>
    <t>Рабочее место Конкурсанта (80 конкурсантов)</t>
  </si>
  <si>
    <t>Количество конкурсантов (команд):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</si>
</sst>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22"/>
      <color rgb="FF000000"/>
      <name val="Times New Roman"/>
      <family val="1"/>
    </font>
    <font>
      <b/>
      <sz val="14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0"/>
      <name val="Times New Roman"/>
      <family val="1"/>
    </font>
    <font>
      <b/>
      <sz val="12"/>
      <color theme="0"/>
      <name val="Times New Roman"/>
      <family val="1"/>
      <charset val="204"/>
    </font>
    <font>
      <b/>
      <sz val="14"/>
      <color theme="0"/>
      <name val="Times New Roman"/>
      <family val="1"/>
    </font>
    <font>
      <sz val="14"/>
      <color rgb="FFFFFFFF"/>
      <name val="Times New Roman"/>
      <family val="1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</font>
    <font>
      <sz val="14"/>
      <color rgb="FFFFFFFF"/>
      <name val="Times New Roman"/>
      <family val="1"/>
      <charset val="204"/>
    </font>
    <font>
      <sz val="14"/>
      <color theme="0"/>
      <name val="Times New Roman"/>
      <family val="1"/>
    </font>
    <font>
      <sz val="11"/>
      <color rgb="FFFFFFFF"/>
      <name val="Calibri"/>
      <family val="2"/>
    </font>
    <font>
      <sz val="9"/>
      <color theme="1"/>
      <name val="Times New Roman"/>
      <family val="1"/>
    </font>
    <font>
      <sz val="12"/>
      <color rgb="FFFFFFFF"/>
      <name val="Calibri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9"/>
      <color rgb="FF00000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9"/>
      <color theme="4" tint="-0.249977111117893"/>
      <name val="Times New Roman"/>
      <family val="1"/>
      <charset val="204"/>
    </font>
    <font>
      <sz val="9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0"/>
      <name val="Times New Roman"/>
      <family val="1"/>
      <charset val="204"/>
    </font>
    <font>
      <sz val="18"/>
      <name val="Calibri"/>
      <family val="2"/>
      <charset val="204"/>
      <scheme val="minor"/>
    </font>
    <font>
      <sz val="16"/>
      <name val="Calibri"/>
      <family val="2"/>
      <charset val="204"/>
    </font>
    <font>
      <i/>
      <sz val="9"/>
      <name val="Times New Roman"/>
      <family val="1"/>
      <charset val="204"/>
    </font>
    <font>
      <sz val="10"/>
      <color theme="1"/>
      <name val="Calibri"/>
      <family val="2"/>
      <charset val="204"/>
    </font>
    <font>
      <sz val="14"/>
      <name val="Times New Roman"/>
      <family val="1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</font>
    <font>
      <i/>
      <sz val="18"/>
      <color theme="0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2"/>
      <color rgb="FF1A2A44"/>
      <name val="Times New Roman"/>
      <family val="1"/>
      <charset val="204"/>
    </font>
    <font>
      <sz val="18"/>
      <color rgb="FFFF0000"/>
      <name val="Calibri"/>
      <family val="2"/>
      <charset val="204"/>
    </font>
    <font>
      <sz val="22"/>
      <color theme="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66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B2A1C7"/>
      </patternFill>
    </fill>
    <fill>
      <patternFill patternType="solid">
        <fgColor theme="0"/>
        <bgColor theme="0"/>
      </patternFill>
    </fill>
    <fill>
      <patternFill patternType="solid">
        <fgColor rgb="FFC00000"/>
        <bgColor indexed="64"/>
      </patternFill>
    </fill>
  </fills>
  <borders count="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53" fillId="0" borderId="0" applyNumberFormat="0" applyFill="0" applyBorder="0" applyAlignment="0" applyProtection="0"/>
  </cellStyleXfs>
  <cellXfs count="278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10" fillId="7" borderId="24" xfId="0" applyFont="1" applyFill="1" applyBorder="1" applyAlignment="1">
      <alignment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justify" vertical="top" wrapText="1"/>
    </xf>
    <xf numFmtId="0" fontId="14" fillId="0" borderId="28" xfId="2" applyFont="1" applyBorder="1"/>
    <xf numFmtId="0" fontId="15" fillId="0" borderId="28" xfId="2" applyFont="1" applyBorder="1"/>
    <xf numFmtId="0" fontId="15" fillId="0" borderId="29" xfId="2" applyFont="1" applyBorder="1"/>
    <xf numFmtId="0" fontId="16" fillId="0" borderId="31" xfId="2" applyFont="1" applyBorder="1"/>
    <xf numFmtId="0" fontId="4" fillId="8" borderId="32" xfId="2" applyFont="1" applyFill="1" applyBorder="1" applyAlignment="1">
      <alignment horizontal="left" wrapText="1"/>
    </xf>
    <xf numFmtId="0" fontId="17" fillId="9" borderId="37" xfId="2" applyFont="1" applyFill="1" applyBorder="1" applyAlignment="1">
      <alignment horizontal="left" vertical="center"/>
    </xf>
    <xf numFmtId="0" fontId="18" fillId="9" borderId="38" xfId="2" applyFont="1" applyFill="1" applyBorder="1" applyAlignment="1">
      <alignment horizontal="center" vertical="center" textRotation="90"/>
    </xf>
    <xf numFmtId="0" fontId="19" fillId="9" borderId="38" xfId="2" applyFont="1" applyFill="1" applyBorder="1" applyAlignment="1">
      <alignment horizontal="center" vertical="center" textRotation="90"/>
    </xf>
    <xf numFmtId="0" fontId="20" fillId="9" borderId="38" xfId="2" applyFont="1" applyFill="1" applyBorder="1" applyAlignment="1">
      <alignment horizontal="center" vertical="center" textRotation="90" wrapText="1"/>
    </xf>
    <xf numFmtId="0" fontId="21" fillId="9" borderId="37" xfId="2" applyFont="1" applyFill="1" applyBorder="1" applyAlignment="1">
      <alignment horizontal="center" vertical="center"/>
    </xf>
    <xf numFmtId="0" fontId="22" fillId="10" borderId="24" xfId="2" applyFont="1" applyFill="1" applyBorder="1" applyAlignment="1">
      <alignment horizontal="left" vertical="center" wrapText="1"/>
    </xf>
    <xf numFmtId="0" fontId="23" fillId="10" borderId="24" xfId="2" applyFont="1" applyFill="1" applyBorder="1" applyAlignment="1">
      <alignment horizontal="right" vertical="center" wrapText="1"/>
    </xf>
    <xf numFmtId="0" fontId="23" fillId="10" borderId="24" xfId="2" applyFont="1" applyFill="1" applyBorder="1" applyAlignment="1">
      <alignment vertical="center" wrapText="1"/>
    </xf>
    <xf numFmtId="0" fontId="24" fillId="0" borderId="39" xfId="0" applyFont="1" applyBorder="1" applyAlignment="1">
      <alignment vertical="center" wrapText="1"/>
    </xf>
    <xf numFmtId="0" fontId="24" fillId="7" borderId="40" xfId="0" applyFont="1" applyFill="1" applyBorder="1" applyAlignment="1">
      <alignment horizontal="center" vertical="center" wrapText="1"/>
    </xf>
    <xf numFmtId="0" fontId="24" fillId="7" borderId="41" xfId="0" applyFont="1" applyFill="1" applyBorder="1" applyAlignment="1">
      <alignment horizontal="center" vertical="center" wrapText="1"/>
    </xf>
    <xf numFmtId="0" fontId="25" fillId="6" borderId="41" xfId="2" applyFont="1" applyFill="1" applyBorder="1" applyAlignment="1">
      <alignment horizontal="right" vertical="center" wrapText="1"/>
    </xf>
    <xf numFmtId="0" fontId="0" fillId="0" borderId="41" xfId="2" applyFont="1" applyBorder="1" applyProtection="1">
      <protection locked="0"/>
    </xf>
    <xf numFmtId="0" fontId="24" fillId="0" borderId="42" xfId="0" applyFont="1" applyBorder="1" applyAlignment="1">
      <alignment vertical="center" wrapText="1"/>
    </xf>
    <xf numFmtId="0" fontId="24" fillId="7" borderId="24" xfId="0" applyFont="1" applyFill="1" applyBorder="1" applyAlignment="1">
      <alignment horizontal="center" vertical="center" wrapText="1"/>
    </xf>
    <xf numFmtId="0" fontId="0" fillId="0" borderId="24" xfId="2" applyFont="1" applyBorder="1" applyProtection="1">
      <protection locked="0"/>
    </xf>
    <xf numFmtId="0" fontId="24" fillId="0" borderId="40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43" xfId="0" applyFont="1" applyBorder="1" applyAlignment="1">
      <alignment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7" borderId="44" xfId="0" applyFont="1" applyFill="1" applyBorder="1" applyAlignment="1">
      <alignment horizontal="center" vertical="center" wrapText="1"/>
    </xf>
    <xf numFmtId="0" fontId="24" fillId="7" borderId="27" xfId="0" applyFont="1" applyFill="1" applyBorder="1" applyAlignment="1">
      <alignment horizontal="center" vertical="center" wrapText="1"/>
    </xf>
    <xf numFmtId="0" fontId="24" fillId="7" borderId="45" xfId="0" applyFont="1" applyFill="1" applyBorder="1" applyAlignment="1">
      <alignment horizontal="center" vertical="center" wrapText="1"/>
    </xf>
    <xf numFmtId="0" fontId="0" fillId="0" borderId="44" xfId="2" applyFont="1" applyBorder="1" applyProtection="1">
      <protection locked="0"/>
    </xf>
    <xf numFmtId="0" fontId="26" fillId="10" borderId="24" xfId="2" applyFont="1" applyFill="1" applyBorder="1" applyAlignment="1">
      <alignment horizontal="left" vertical="center" wrapText="1"/>
    </xf>
    <xf numFmtId="0" fontId="23" fillId="10" borderId="24" xfId="2" applyFont="1" applyFill="1" applyBorder="1" applyAlignment="1">
      <alignment horizontal="right" vertical="top" wrapText="1"/>
    </xf>
    <xf numFmtId="0" fontId="23" fillId="10" borderId="24" xfId="2" applyFont="1" applyFill="1" applyBorder="1" applyAlignment="1">
      <alignment vertical="top" wrapText="1"/>
    </xf>
    <xf numFmtId="0" fontId="24" fillId="0" borderId="41" xfId="0" applyFont="1" applyBorder="1" applyAlignment="1">
      <alignment horizontal="center" vertical="center" wrapText="1"/>
    </xf>
    <xf numFmtId="0" fontId="27" fillId="10" borderId="24" xfId="2" applyFont="1" applyFill="1" applyBorder="1" applyAlignment="1">
      <alignment horizontal="left" vertical="center" wrapText="1"/>
    </xf>
    <xf numFmtId="0" fontId="24" fillId="11" borderId="24" xfId="0" applyFont="1" applyFill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8" fillId="10" borderId="24" xfId="2" applyFont="1" applyFill="1" applyBorder="1" applyAlignment="1">
      <alignment horizontal="right" vertical="center" wrapText="1"/>
    </xf>
    <xf numFmtId="0" fontId="28" fillId="10" borderId="24" xfId="2" applyFont="1" applyFill="1" applyBorder="1" applyAlignment="1">
      <alignment horizontal="center" vertical="center" wrapText="1"/>
    </xf>
    <xf numFmtId="0" fontId="25" fillId="6" borderId="24" xfId="2" applyFont="1" applyFill="1" applyBorder="1" applyAlignment="1">
      <alignment horizontal="right" vertical="center" wrapText="1"/>
    </xf>
    <xf numFmtId="0" fontId="25" fillId="6" borderId="44" xfId="2" applyFont="1" applyFill="1" applyBorder="1" applyAlignment="1">
      <alignment horizontal="right" vertical="center" wrapText="1"/>
    </xf>
    <xf numFmtId="0" fontId="24" fillId="7" borderId="42" xfId="0" applyFont="1" applyFill="1" applyBorder="1" applyAlignment="1">
      <alignment vertical="center" wrapText="1"/>
    </xf>
    <xf numFmtId="0" fontId="24" fillId="7" borderId="43" xfId="0" applyFont="1" applyFill="1" applyBorder="1" applyAlignment="1">
      <alignment vertical="center" wrapText="1"/>
    </xf>
    <xf numFmtId="0" fontId="24" fillId="0" borderId="41" xfId="0" applyFont="1" applyBorder="1" applyAlignment="1">
      <alignment vertical="center" wrapText="1"/>
    </xf>
    <xf numFmtId="0" fontId="29" fillId="0" borderId="48" xfId="2" applyFont="1" applyBorder="1" applyAlignment="1">
      <alignment horizontal="left"/>
    </xf>
    <xf numFmtId="0" fontId="29" fillId="0" borderId="41" xfId="2" applyFont="1" applyBorder="1" applyAlignment="1">
      <alignment horizontal="center"/>
    </xf>
    <xf numFmtId="0" fontId="29" fillId="0" borderId="42" xfId="2" applyFont="1" applyBorder="1" applyAlignment="1">
      <alignment horizontal="left"/>
    </xf>
    <xf numFmtId="0" fontId="29" fillId="0" borderId="24" xfId="2" applyFont="1" applyBorder="1" applyAlignment="1">
      <alignment horizontal="center"/>
    </xf>
    <xf numFmtId="0" fontId="24" fillId="0" borderId="24" xfId="0" applyFont="1" applyBorder="1" applyAlignment="1">
      <alignment vertical="center" wrapText="1"/>
    </xf>
    <xf numFmtId="0" fontId="24" fillId="0" borderId="48" xfId="0" applyFont="1" applyBorder="1" applyAlignment="1">
      <alignment vertical="center" wrapText="1"/>
    </xf>
    <xf numFmtId="0" fontId="24" fillId="0" borderId="37" xfId="0" applyFont="1" applyBorder="1" applyAlignment="1">
      <alignment vertical="center" wrapText="1"/>
    </xf>
    <xf numFmtId="0" fontId="24" fillId="7" borderId="38" xfId="0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horizontal="left" vertical="center" wrapText="1"/>
    </xf>
    <xf numFmtId="0" fontId="27" fillId="10" borderId="49" xfId="2" applyFont="1" applyFill="1" applyBorder="1" applyAlignment="1">
      <alignment horizontal="left" vertical="center" wrapText="1"/>
    </xf>
    <xf numFmtId="0" fontId="23" fillId="10" borderId="49" xfId="2" applyFont="1" applyFill="1" applyBorder="1" applyAlignment="1">
      <alignment horizontal="right" vertical="center" wrapText="1"/>
    </xf>
    <xf numFmtId="0" fontId="24" fillId="0" borderId="45" xfId="0" applyFont="1" applyBorder="1" applyAlignment="1">
      <alignment horizontal="center" vertical="center" wrapText="1"/>
    </xf>
    <xf numFmtId="0" fontId="25" fillId="6" borderId="27" xfId="2" applyFont="1" applyFill="1" applyBorder="1" applyAlignment="1">
      <alignment horizontal="right" vertical="center" wrapText="1"/>
    </xf>
    <xf numFmtId="0" fontId="24" fillId="7" borderId="39" xfId="0" applyFont="1" applyFill="1" applyBorder="1" applyAlignment="1">
      <alignment vertical="center" wrapText="1"/>
    </xf>
    <xf numFmtId="0" fontId="25" fillId="6" borderId="40" xfId="2" applyFont="1" applyFill="1" applyBorder="1" applyAlignment="1">
      <alignment horizontal="right" vertical="center" wrapText="1"/>
    </xf>
    <xf numFmtId="0" fontId="25" fillId="6" borderId="47" xfId="2" applyFont="1" applyFill="1" applyBorder="1" applyAlignment="1">
      <alignment horizontal="right" vertical="center" wrapText="1"/>
    </xf>
    <xf numFmtId="0" fontId="24" fillId="0" borderId="50" xfId="0" applyFont="1" applyBorder="1" applyAlignment="1">
      <alignment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7" borderId="51" xfId="0" applyFont="1" applyFill="1" applyBorder="1" applyAlignment="1">
      <alignment horizontal="center" vertical="center" wrapText="1"/>
    </xf>
    <xf numFmtId="0" fontId="25" fillId="6" borderId="45" xfId="2" applyFont="1" applyFill="1" applyBorder="1" applyAlignment="1">
      <alignment horizontal="right" vertical="center" wrapText="1"/>
    </xf>
    <xf numFmtId="0" fontId="0" fillId="0" borderId="51" xfId="2" applyFont="1" applyBorder="1" applyProtection="1">
      <protection locked="0"/>
    </xf>
    <xf numFmtId="0" fontId="27" fillId="13" borderId="24" xfId="2" applyFont="1" applyFill="1" applyBorder="1" applyAlignment="1">
      <alignment vertical="center" wrapText="1"/>
    </xf>
    <xf numFmtId="0" fontId="32" fillId="13" borderId="24" xfId="2" applyFont="1" applyFill="1" applyBorder="1" applyAlignment="1">
      <alignment horizontal="center" vertical="center" wrapText="1"/>
    </xf>
    <xf numFmtId="0" fontId="25" fillId="13" borderId="24" xfId="2" applyFont="1" applyFill="1" applyBorder="1" applyAlignment="1">
      <alignment horizontal="right" vertical="center" wrapText="1"/>
    </xf>
    <xf numFmtId="0" fontId="0" fillId="13" borderId="24" xfId="2" applyFont="1" applyFill="1" applyBorder="1" applyProtection="1">
      <protection locked="0"/>
    </xf>
    <xf numFmtId="0" fontId="24" fillId="0" borderId="24" xfId="2" applyFont="1" applyBorder="1" applyAlignment="1">
      <alignment vertical="center" wrapText="1"/>
    </xf>
    <xf numFmtId="0" fontId="25" fillId="0" borderId="24" xfId="2" applyFont="1" applyBorder="1" applyAlignment="1">
      <alignment horizontal="right" vertical="center" wrapText="1"/>
    </xf>
    <xf numFmtId="0" fontId="34" fillId="14" borderId="24" xfId="2" applyFont="1" applyFill="1" applyBorder="1" applyAlignment="1">
      <alignment horizontal="left" wrapText="1"/>
    </xf>
    <xf numFmtId="0" fontId="35" fillId="14" borderId="24" xfId="2" applyFont="1" applyFill="1" applyBorder="1" applyAlignment="1">
      <alignment horizontal="center"/>
    </xf>
    <xf numFmtId="0" fontId="36" fillId="14" borderId="24" xfId="2" applyFont="1" applyFill="1" applyBorder="1" applyAlignment="1">
      <alignment horizontal="center"/>
    </xf>
    <xf numFmtId="0" fontId="37" fillId="14" borderId="24" xfId="2" applyFont="1" applyFill="1" applyBorder="1"/>
    <xf numFmtId="0" fontId="38" fillId="14" borderId="24" xfId="0" applyFont="1" applyFill="1" applyBorder="1"/>
    <xf numFmtId="0" fontId="33" fillId="0" borderId="24" xfId="2" applyFont="1" applyBorder="1" applyAlignment="1">
      <alignment horizontal="center"/>
    </xf>
    <xf numFmtId="0" fontId="39" fillId="0" borderId="24" xfId="2" applyFont="1" applyBorder="1"/>
    <xf numFmtId="0" fontId="0" fillId="0" borderId="24" xfId="0" applyBorder="1"/>
    <xf numFmtId="0" fontId="1" fillId="7" borderId="0" xfId="1" applyFill="1"/>
    <xf numFmtId="0" fontId="10" fillId="0" borderId="6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" xfId="1" applyFont="1" applyBorder="1"/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0" xfId="1" applyFont="1"/>
    <xf numFmtId="0" fontId="10" fillId="0" borderId="24" xfId="1" applyFont="1" applyBorder="1" applyAlignment="1">
      <alignment horizontal="center" vertical="center" wrapText="1"/>
    </xf>
    <xf numFmtId="0" fontId="44" fillId="0" borderId="0" xfId="1" applyFont="1"/>
    <xf numFmtId="0" fontId="48" fillId="0" borderId="0" xfId="1" applyFont="1"/>
    <xf numFmtId="0" fontId="40" fillId="0" borderId="24" xfId="2" applyFont="1" applyBorder="1" applyAlignment="1">
      <alignment vertical="center" wrapText="1"/>
    </xf>
    <xf numFmtId="0" fontId="24" fillId="0" borderId="41" xfId="2" applyFont="1" applyBorder="1" applyAlignment="1">
      <alignment horizontal="center" vertical="center" wrapText="1"/>
    </xf>
    <xf numFmtId="0" fontId="33" fillId="0" borderId="24" xfId="2" applyFont="1" applyBorder="1" applyAlignment="1">
      <alignment horizontal="center" vertical="center"/>
    </xf>
    <xf numFmtId="0" fontId="50" fillId="0" borderId="24" xfId="2" applyFont="1" applyBorder="1" applyAlignment="1">
      <alignment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44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0" fillId="0" borderId="24" xfId="1" applyFont="1" applyBorder="1"/>
    <xf numFmtId="0" fontId="8" fillId="15" borderId="24" xfId="0" applyFont="1" applyFill="1" applyBorder="1" applyAlignment="1">
      <alignment horizontal="center" vertical="center" wrapText="1"/>
    </xf>
    <xf numFmtId="0" fontId="8" fillId="15" borderId="24" xfId="0" applyFont="1" applyFill="1" applyBorder="1" applyAlignment="1">
      <alignment horizontal="left" vertical="center" wrapText="1"/>
    </xf>
    <xf numFmtId="0" fontId="9" fillId="15" borderId="24" xfId="0" applyFont="1" applyFill="1" applyBorder="1" applyAlignment="1">
      <alignment vertical="center" wrapText="1"/>
    </xf>
    <xf numFmtId="0" fontId="10" fillId="7" borderId="24" xfId="1" applyFont="1" applyFill="1" applyBorder="1" applyAlignment="1">
      <alignment horizontal="center" vertical="center" wrapText="1"/>
    </xf>
    <xf numFmtId="0" fontId="8" fillId="15" borderId="24" xfId="0" applyFont="1" applyFill="1" applyBorder="1" applyAlignment="1">
      <alignment vertical="center" wrapText="1"/>
    </xf>
    <xf numFmtId="0" fontId="9" fillId="15" borderId="24" xfId="0" applyFont="1" applyFill="1" applyBorder="1" applyAlignment="1">
      <alignment horizontal="center" vertical="center" wrapText="1"/>
    </xf>
    <xf numFmtId="0" fontId="10" fillId="0" borderId="15" xfId="1" applyFont="1" applyBorder="1" applyAlignment="1">
      <alignment horizontal="left" vertical="center" wrapText="1"/>
    </xf>
    <xf numFmtId="0" fontId="10" fillId="7" borderId="24" xfId="1" applyFont="1" applyFill="1" applyBorder="1" applyAlignment="1">
      <alignment horizontal="center" vertical="center"/>
    </xf>
    <xf numFmtId="0" fontId="10" fillId="7" borderId="24" xfId="1" applyFont="1" applyFill="1" applyBorder="1"/>
    <xf numFmtId="0" fontId="8" fillId="7" borderId="24" xfId="1" applyFont="1" applyFill="1" applyBorder="1" applyAlignment="1">
      <alignment horizontal="center" vertical="center"/>
    </xf>
    <xf numFmtId="0" fontId="8" fillId="7" borderId="24" xfId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left" vertical="top" wrapText="1"/>
    </xf>
    <xf numFmtId="0" fontId="51" fillId="0" borderId="0" xfId="1" applyFont="1"/>
    <xf numFmtId="0" fontId="51" fillId="0" borderId="10" xfId="1" applyFont="1" applyBorder="1"/>
    <xf numFmtId="0" fontId="10" fillId="0" borderId="5" xfId="1" applyFont="1" applyBorder="1"/>
    <xf numFmtId="0" fontId="10" fillId="0" borderId="6" xfId="1" applyFont="1" applyBorder="1" applyAlignment="1">
      <alignment horizontal="left" vertical="center" wrapText="1"/>
    </xf>
    <xf numFmtId="0" fontId="10" fillId="0" borderId="19" xfId="1" applyFont="1" applyBorder="1"/>
    <xf numFmtId="0" fontId="8" fillId="16" borderId="24" xfId="0" applyFont="1" applyFill="1" applyBorder="1" applyAlignment="1">
      <alignment horizontal="center" vertical="center" wrapText="1"/>
    </xf>
    <xf numFmtId="0" fontId="8" fillId="16" borderId="24" xfId="0" applyFont="1" applyFill="1" applyBorder="1" applyAlignment="1">
      <alignment vertical="center" wrapText="1"/>
    </xf>
    <xf numFmtId="0" fontId="10" fillId="0" borderId="5" xfId="1" applyFont="1" applyBorder="1" applyAlignment="1">
      <alignment horizontal="center" vertical="center"/>
    </xf>
    <xf numFmtId="0" fontId="8" fillId="16" borderId="24" xfId="0" applyFont="1" applyFill="1" applyBorder="1" applyAlignment="1">
      <alignment horizontal="left" vertical="center" wrapText="1"/>
    </xf>
    <xf numFmtId="0" fontId="8" fillId="7" borderId="24" xfId="1" applyFont="1" applyFill="1" applyBorder="1"/>
    <xf numFmtId="0" fontId="9" fillId="15" borderId="24" xfId="0" applyFont="1" applyFill="1" applyBorder="1" applyAlignment="1">
      <alignment horizontal="left" vertical="center" wrapText="1"/>
    </xf>
    <xf numFmtId="0" fontId="52" fillId="0" borderId="0" xfId="1" applyFont="1"/>
    <xf numFmtId="0" fontId="10" fillId="0" borderId="2" xfId="1" applyFont="1" applyBorder="1" applyAlignment="1">
      <alignment horizontal="left"/>
    </xf>
    <xf numFmtId="0" fontId="10" fillId="0" borderId="2" xfId="1" applyFont="1" applyBorder="1"/>
    <xf numFmtId="0" fontId="42" fillId="0" borderId="1" xfId="1" applyFont="1" applyBorder="1"/>
    <xf numFmtId="0" fontId="42" fillId="0" borderId="2" xfId="1" applyFont="1" applyBorder="1" applyAlignment="1">
      <alignment horizontal="center" vertical="center"/>
    </xf>
    <xf numFmtId="0" fontId="42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/>
    </xf>
    <xf numFmtId="0" fontId="8" fillId="0" borderId="1" xfId="1" applyFont="1" applyBorder="1"/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10" fillId="17" borderId="24" xfId="1" applyFont="1" applyFill="1" applyBorder="1" applyAlignment="1">
      <alignment vertical="center" wrapText="1"/>
    </xf>
    <xf numFmtId="0" fontId="10" fillId="17" borderId="24" xfId="0" applyFont="1" applyFill="1" applyBorder="1" applyAlignment="1">
      <alignment vertical="center" wrapText="1"/>
    </xf>
    <xf numFmtId="0" fontId="11" fillId="7" borderId="24" xfId="0" applyFont="1" applyFill="1" applyBorder="1" applyAlignment="1">
      <alignment vertical="center" wrapText="1"/>
    </xf>
    <xf numFmtId="0" fontId="11" fillId="7" borderId="44" xfId="0" applyFont="1" applyFill="1" applyBorder="1" applyAlignment="1">
      <alignment vertical="center" wrapText="1"/>
    </xf>
    <xf numFmtId="0" fontId="54" fillId="0" borderId="31" xfId="0" applyFont="1" applyBorder="1" applyAlignment="1">
      <alignment vertical="center"/>
    </xf>
    <xf numFmtId="0" fontId="54" fillId="7" borderId="41" xfId="0" applyFont="1" applyFill="1" applyBorder="1" applyAlignment="1">
      <alignment vertical="center"/>
    </xf>
    <xf numFmtId="0" fontId="10" fillId="17" borderId="58" xfId="1" applyFont="1" applyFill="1" applyBorder="1" applyAlignment="1">
      <alignment vertical="center" wrapText="1"/>
    </xf>
    <xf numFmtId="0" fontId="10" fillId="0" borderId="59" xfId="0" applyFont="1" applyBorder="1" applyAlignment="1">
      <alignment horizontal="left" vertical="center" wrapText="1"/>
    </xf>
    <xf numFmtId="0" fontId="8" fillId="15" borderId="24" xfId="0" applyFont="1" applyFill="1" applyBorder="1" applyAlignment="1">
      <alignment vertical="top" wrapText="1"/>
    </xf>
    <xf numFmtId="0" fontId="10" fillId="15" borderId="24" xfId="3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57" fillId="0" borderId="24" xfId="0" applyFont="1" applyBorder="1"/>
    <xf numFmtId="0" fontId="2" fillId="7" borderId="24" xfId="3" applyFont="1" applyFill="1" applyBorder="1" applyAlignment="1">
      <alignment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58" fillId="0" borderId="0" xfId="0" applyFont="1" applyAlignment="1">
      <alignment vertical="center" wrapText="1"/>
    </xf>
    <xf numFmtId="0" fontId="46" fillId="18" borderId="62" xfId="0" applyFont="1" applyFill="1" applyBorder="1" applyAlignment="1">
      <alignment vertical="center" wrapText="1"/>
    </xf>
    <xf numFmtId="0" fontId="46" fillId="18" borderId="40" xfId="0" applyFont="1" applyFill="1" applyBorder="1" applyAlignment="1">
      <alignment horizontal="center" vertical="center" wrapText="1"/>
    </xf>
    <xf numFmtId="0" fontId="46" fillId="18" borderId="24" xfId="0" applyFont="1" applyFill="1" applyBorder="1" applyAlignment="1">
      <alignment horizontal="center" vertical="center" wrapText="1"/>
    </xf>
    <xf numFmtId="0" fontId="59" fillId="18" borderId="24" xfId="2" applyFont="1" applyFill="1" applyBorder="1" applyAlignment="1">
      <alignment horizontal="right" vertical="center" wrapText="1"/>
    </xf>
    <xf numFmtId="0" fontId="59" fillId="18" borderId="40" xfId="2" applyFont="1" applyFill="1" applyBorder="1" applyAlignment="1">
      <alignment horizontal="right" vertical="center" wrapText="1"/>
    </xf>
    <xf numFmtId="0" fontId="60" fillId="18" borderId="24" xfId="2" applyFont="1" applyFill="1" applyBorder="1" applyAlignment="1" applyProtection="1">
      <alignment vertical="center"/>
      <protection locked="0"/>
    </xf>
    <xf numFmtId="0" fontId="27" fillId="7" borderId="24" xfId="2" applyFont="1" applyFill="1" applyBorder="1" applyAlignment="1">
      <alignment vertical="center" wrapText="1"/>
    </xf>
    <xf numFmtId="0" fontId="52" fillId="7" borderId="24" xfId="2" applyFont="1" applyFill="1" applyBorder="1" applyAlignment="1">
      <alignment vertical="center" wrapText="1"/>
    </xf>
    <xf numFmtId="0" fontId="8" fillId="0" borderId="9" xfId="1" applyFont="1" applyBorder="1" applyAlignment="1">
      <alignment horizontal="left" vertical="top" wrapText="1"/>
    </xf>
    <xf numFmtId="0" fontId="8" fillId="0" borderId="8" xfId="1" applyFont="1" applyBorder="1" applyAlignment="1">
      <alignment horizontal="left" vertical="top" wrapText="1"/>
    </xf>
    <xf numFmtId="0" fontId="8" fillId="0" borderId="7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8" fillId="0" borderId="10" xfId="1" applyFont="1" applyBorder="1" applyAlignment="1">
      <alignment horizontal="left" vertical="top" wrapText="1"/>
    </xf>
    <xf numFmtId="0" fontId="10" fillId="2" borderId="26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41" fillId="2" borderId="25" xfId="1" applyFont="1" applyFill="1" applyBorder="1" applyAlignment="1">
      <alignment horizontal="center" vertical="center"/>
    </xf>
    <xf numFmtId="0" fontId="41" fillId="2" borderId="8" xfId="1" applyFont="1" applyFill="1" applyBorder="1" applyAlignment="1">
      <alignment horizontal="center" vertical="center"/>
    </xf>
    <xf numFmtId="0" fontId="41" fillId="2" borderId="23" xfId="1" applyFont="1" applyFill="1" applyBorder="1" applyAlignment="1">
      <alignment horizontal="center" vertical="center"/>
    </xf>
    <xf numFmtId="0" fontId="45" fillId="0" borderId="14" xfId="1" applyFont="1" applyBorder="1" applyAlignment="1">
      <alignment horizontal="left" vertical="top" wrapText="1"/>
    </xf>
    <xf numFmtId="0" fontId="45" fillId="0" borderId="13" xfId="1" applyFont="1" applyBorder="1" applyAlignment="1">
      <alignment horizontal="left" vertical="top" wrapText="1"/>
    </xf>
    <xf numFmtId="0" fontId="45" fillId="0" borderId="12" xfId="1" applyFont="1" applyBorder="1" applyAlignment="1">
      <alignment horizontal="left" vertical="top" wrapText="1"/>
    </xf>
    <xf numFmtId="0" fontId="41" fillId="2" borderId="22" xfId="1" applyFont="1" applyFill="1" applyBorder="1" applyAlignment="1">
      <alignment horizontal="center" vertical="center"/>
    </xf>
    <xf numFmtId="0" fontId="8" fillId="7" borderId="11" xfId="1" applyFont="1" applyFill="1" applyBorder="1" applyAlignment="1">
      <alignment horizontal="left" vertical="top" wrapText="1"/>
    </xf>
    <xf numFmtId="0" fontId="51" fillId="7" borderId="0" xfId="1" applyFont="1" applyFill="1"/>
    <xf numFmtId="0" fontId="51" fillId="7" borderId="10" xfId="1" applyFont="1" applyFill="1" applyBorder="1"/>
    <xf numFmtId="0" fontId="10" fillId="4" borderId="26" xfId="1" applyFont="1" applyFill="1" applyBorder="1" applyAlignment="1">
      <alignment horizontal="center" vertical="center" wrapText="1"/>
    </xf>
    <xf numFmtId="0" fontId="10" fillId="5" borderId="16" xfId="1" applyFont="1" applyFill="1" applyBorder="1" applyAlignment="1">
      <alignment horizontal="center" wrapText="1"/>
    </xf>
    <xf numFmtId="0" fontId="10" fillId="5" borderId="17" xfId="1" applyFont="1" applyFill="1" applyBorder="1" applyAlignment="1">
      <alignment horizontal="center" wrapText="1"/>
    </xf>
    <xf numFmtId="0" fontId="10" fillId="5" borderId="5" xfId="1" applyFont="1" applyFill="1" applyBorder="1" applyAlignment="1">
      <alignment horizontal="center" wrapText="1"/>
    </xf>
    <xf numFmtId="0" fontId="10" fillId="2" borderId="17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  <xf numFmtId="0" fontId="10" fillId="2" borderId="23" xfId="1" applyFont="1" applyFill="1" applyBorder="1" applyAlignment="1">
      <alignment horizontal="center" vertical="center"/>
    </xf>
    <xf numFmtId="0" fontId="8" fillId="0" borderId="0" xfId="1" applyFont="1"/>
    <xf numFmtId="0" fontId="8" fillId="0" borderId="10" xfId="1" applyFont="1" applyBorder="1"/>
    <xf numFmtId="0" fontId="8" fillId="0" borderId="8" xfId="1" applyFont="1" applyBorder="1"/>
    <xf numFmtId="0" fontId="8" fillId="0" borderId="7" xfId="1" applyFont="1" applyBorder="1"/>
    <xf numFmtId="0" fontId="41" fillId="0" borderId="11" xfId="1" applyFont="1" applyBorder="1" applyAlignment="1">
      <alignment horizontal="left" vertical="top" wrapText="1"/>
    </xf>
    <xf numFmtId="0" fontId="41" fillId="0" borderId="0" xfId="1" applyFont="1" applyAlignment="1">
      <alignment horizontal="left" vertical="top" wrapText="1"/>
    </xf>
    <xf numFmtId="0" fontId="41" fillId="0" borderId="10" xfId="1" applyFont="1" applyBorder="1" applyAlignment="1">
      <alignment horizontal="left" vertical="top" wrapText="1"/>
    </xf>
    <xf numFmtId="0" fontId="46" fillId="3" borderId="4" xfId="1" applyFont="1" applyFill="1" applyBorder="1" applyAlignment="1">
      <alignment horizontal="center" vertical="center" wrapText="1"/>
    </xf>
    <xf numFmtId="0" fontId="46" fillId="0" borderId="3" xfId="1" applyFont="1" applyBorder="1"/>
    <xf numFmtId="0" fontId="46" fillId="0" borderId="19" xfId="1" applyFont="1" applyBorder="1"/>
    <xf numFmtId="0" fontId="41" fillId="0" borderId="14" xfId="1" applyFont="1" applyBorder="1" applyAlignment="1">
      <alignment horizontal="left" vertical="top" wrapText="1"/>
    </xf>
    <xf numFmtId="0" fontId="41" fillId="0" borderId="13" xfId="1" applyFont="1" applyBorder="1" applyAlignment="1">
      <alignment horizontal="left" vertical="top" wrapText="1"/>
    </xf>
    <xf numFmtId="0" fontId="41" fillId="0" borderId="12" xfId="1" applyFont="1" applyBorder="1" applyAlignment="1">
      <alignment horizontal="left" vertical="top" wrapText="1"/>
    </xf>
    <xf numFmtId="0" fontId="41" fillId="7" borderId="11" xfId="1" applyFont="1" applyFill="1" applyBorder="1" applyAlignment="1">
      <alignment horizontal="left" vertical="top" wrapText="1"/>
    </xf>
    <xf numFmtId="0" fontId="41" fillId="7" borderId="0" xfId="1" applyFont="1" applyFill="1" applyAlignment="1">
      <alignment horizontal="left" vertical="top" wrapText="1"/>
    </xf>
    <xf numFmtId="0" fontId="41" fillId="7" borderId="10" xfId="1" applyFont="1" applyFill="1" applyBorder="1" applyAlignment="1">
      <alignment horizontal="left" vertical="top" wrapText="1"/>
    </xf>
    <xf numFmtId="0" fontId="41" fillId="0" borderId="20" xfId="1" applyFont="1" applyBorder="1" applyAlignment="1">
      <alignment horizontal="left" vertical="top" wrapText="1"/>
    </xf>
    <xf numFmtId="0" fontId="41" fillId="0" borderId="16" xfId="1" applyFont="1" applyBorder="1" applyAlignment="1">
      <alignment horizontal="left" vertical="top" wrapText="1"/>
    </xf>
    <xf numFmtId="0" fontId="41" fillId="0" borderId="21" xfId="1" applyFont="1" applyBorder="1" applyAlignment="1">
      <alignment horizontal="left" vertical="top" wrapText="1"/>
    </xf>
    <xf numFmtId="0" fontId="41" fillId="0" borderId="17" xfId="1" applyFont="1" applyBorder="1" applyAlignment="1">
      <alignment horizontal="left" vertical="top" wrapText="1"/>
    </xf>
    <xf numFmtId="0" fontId="41" fillId="0" borderId="17" xfId="1" applyFont="1" applyBorder="1" applyAlignment="1">
      <alignment horizontal="center" vertical="top" wrapText="1"/>
    </xf>
    <xf numFmtId="0" fontId="41" fillId="6" borderId="60" xfId="1" applyFont="1" applyFill="1" applyBorder="1" applyAlignment="1">
      <alignment horizontal="left" vertical="top" wrapText="1"/>
    </xf>
    <xf numFmtId="0" fontId="41" fillId="6" borderId="17" xfId="1" applyFont="1" applyFill="1" applyBorder="1" applyAlignment="1">
      <alignment horizontal="left" vertical="top" wrapText="1"/>
    </xf>
    <xf numFmtId="0" fontId="41" fillId="6" borderId="61" xfId="1" applyFont="1" applyFill="1" applyBorder="1" applyAlignment="1">
      <alignment horizontal="left" vertical="top" wrapText="1"/>
    </xf>
    <xf numFmtId="0" fontId="10" fillId="4" borderId="18" xfId="1" applyFont="1" applyFill="1" applyBorder="1" applyAlignment="1">
      <alignment horizontal="center" vertical="center"/>
    </xf>
    <xf numFmtId="0" fontId="10" fillId="5" borderId="17" xfId="1" applyFont="1" applyFill="1" applyBorder="1" applyAlignment="1">
      <alignment horizontal="center"/>
    </xf>
    <xf numFmtId="0" fontId="10" fillId="5" borderId="5" xfId="1" applyFont="1" applyFill="1" applyBorder="1" applyAlignment="1">
      <alignment horizontal="center"/>
    </xf>
    <xf numFmtId="0" fontId="8" fillId="0" borderId="0" xfId="1" applyFont="1" applyAlignment="1">
      <alignment wrapText="1"/>
    </xf>
    <xf numFmtId="0" fontId="8" fillId="0" borderId="10" xfId="1" applyFont="1" applyBorder="1" applyAlignment="1">
      <alignment wrapText="1"/>
    </xf>
    <xf numFmtId="0" fontId="10" fillId="2" borderId="25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56" xfId="1" applyFont="1" applyFill="1" applyBorder="1" applyAlignment="1">
      <alignment horizontal="center" vertical="center"/>
    </xf>
    <xf numFmtId="0" fontId="43" fillId="0" borderId="0" xfId="1" applyFont="1"/>
    <xf numFmtId="0" fontId="51" fillId="0" borderId="8" xfId="1" applyFont="1" applyBorder="1"/>
    <xf numFmtId="0" fontId="51" fillId="0" borderId="7" xfId="1" applyFont="1" applyBorder="1"/>
    <xf numFmtId="0" fontId="51" fillId="0" borderId="0" xfId="1" applyFont="1"/>
    <xf numFmtId="0" fontId="51" fillId="0" borderId="10" xfId="1" applyFont="1" applyBorder="1"/>
    <xf numFmtId="0" fontId="5" fillId="3" borderId="4" xfId="1" applyFont="1" applyFill="1" applyBorder="1" applyAlignment="1">
      <alignment horizontal="center" vertical="center" wrapText="1"/>
    </xf>
    <xf numFmtId="0" fontId="49" fillId="0" borderId="3" xfId="1" applyFont="1" applyBorder="1"/>
    <xf numFmtId="0" fontId="49" fillId="0" borderId="19" xfId="1" applyFont="1" applyBorder="1"/>
    <xf numFmtId="0" fontId="10" fillId="2" borderId="4" xfId="1" applyFont="1" applyFill="1" applyBorder="1" applyAlignment="1">
      <alignment horizontal="center" vertical="center"/>
    </xf>
    <xf numFmtId="0" fontId="43" fillId="0" borderId="3" xfId="1" applyFont="1" applyBorder="1"/>
    <xf numFmtId="0" fontId="51" fillId="0" borderId="13" xfId="1" applyFont="1" applyBorder="1"/>
    <xf numFmtId="0" fontId="51" fillId="0" borderId="12" xfId="1" applyFont="1" applyBorder="1"/>
    <xf numFmtId="0" fontId="10" fillId="0" borderId="26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/>
    </xf>
    <xf numFmtId="0" fontId="10" fillId="5" borderId="18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horizontal="center" vertical="center" wrapText="1"/>
    </xf>
    <xf numFmtId="0" fontId="5" fillId="3" borderId="57" xfId="1" applyFont="1" applyFill="1" applyBorder="1" applyAlignment="1">
      <alignment horizontal="center" vertical="center" wrapText="1"/>
    </xf>
    <xf numFmtId="0" fontId="13" fillId="0" borderId="28" xfId="2" applyFont="1" applyBorder="1" applyAlignment="1">
      <alignment horizontal="center" wrapText="1"/>
    </xf>
    <xf numFmtId="0" fontId="13" fillId="0" borderId="29" xfId="2" applyFont="1" applyBorder="1" applyAlignment="1">
      <alignment horizontal="center" wrapText="1"/>
    </xf>
    <xf numFmtId="0" fontId="13" fillId="0" borderId="30" xfId="2" applyFont="1" applyBorder="1" applyAlignment="1">
      <alignment horizontal="center" wrapText="1"/>
    </xf>
    <xf numFmtId="0" fontId="4" fillId="6" borderId="33" xfId="2" applyFont="1" applyFill="1" applyBorder="1" applyAlignment="1">
      <alignment horizontal="center"/>
    </xf>
    <xf numFmtId="0" fontId="4" fillId="6" borderId="34" xfId="2" applyFont="1" applyFill="1" applyBorder="1" applyAlignment="1">
      <alignment horizontal="center"/>
    </xf>
    <xf numFmtId="0" fontId="4" fillId="6" borderId="35" xfId="2" applyFont="1" applyFill="1" applyBorder="1" applyAlignment="1">
      <alignment horizontal="center"/>
    </xf>
    <xf numFmtId="0" fontId="4" fillId="0" borderId="36" xfId="2" applyFont="1" applyBorder="1" applyAlignment="1">
      <alignment horizontal="center"/>
    </xf>
    <xf numFmtId="0" fontId="4" fillId="0" borderId="29" xfId="2" applyFont="1" applyBorder="1" applyAlignment="1">
      <alignment horizontal="center"/>
    </xf>
    <xf numFmtId="0" fontId="4" fillId="0" borderId="30" xfId="2" applyFont="1" applyBorder="1" applyAlignment="1">
      <alignment horizontal="center"/>
    </xf>
    <xf numFmtId="0" fontId="30" fillId="12" borderId="52" xfId="2" applyFont="1" applyFill="1" applyBorder="1" applyAlignment="1">
      <alignment horizontal="center" vertical="center" wrapText="1"/>
    </xf>
    <xf numFmtId="0" fontId="30" fillId="12" borderId="0" xfId="2" applyFont="1" applyFill="1" applyAlignment="1">
      <alignment horizontal="center" vertical="center" wrapText="1"/>
    </xf>
    <xf numFmtId="0" fontId="30" fillId="12" borderId="53" xfId="2" applyFont="1" applyFill="1" applyBorder="1" applyAlignment="1">
      <alignment horizontal="center" vertical="center" wrapText="1"/>
    </xf>
    <xf numFmtId="0" fontId="30" fillId="12" borderId="34" xfId="2" applyFont="1" applyFill="1" applyBorder="1" applyAlignment="1">
      <alignment horizontal="center" vertical="center" wrapText="1"/>
    </xf>
    <xf numFmtId="0" fontId="31" fillId="0" borderId="54" xfId="2" applyFont="1" applyBorder="1" applyAlignment="1">
      <alignment horizontal="center" vertical="center" wrapText="1"/>
    </xf>
    <xf numFmtId="0" fontId="31" fillId="0" borderId="55" xfId="2" applyFont="1" applyBorder="1" applyAlignment="1">
      <alignment horizontal="center" vertical="center" wrapText="1"/>
    </xf>
    <xf numFmtId="0" fontId="3" fillId="0" borderId="3" xfId="1" applyFont="1" applyBorder="1"/>
    <xf numFmtId="0" fontId="5" fillId="2" borderId="4" xfId="1" applyFont="1" applyFill="1" applyBorder="1" applyAlignment="1">
      <alignment horizontal="center" vertical="center"/>
    </xf>
  </cellXfs>
  <cellStyles count="4">
    <cellStyle name="Normal" xfId="2" xr:uid="{00000000-0005-0000-0000-000000000000}"/>
    <cellStyle name="Гиперссылка" xfId="3" builtinId="8"/>
    <cellStyle name="Обычный" xfId="0" builtinId="0"/>
    <cellStyle name="Обычный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fcom.ru/dielektricheskie-sredstva-zashchity/kovriki-dielektricheskie/kovrik-dielektricheskii-750kh750-mm?utm_source=yandex-market&amp;utm_medium=cpc&amp;utm_campaign=yamart&amp;utm_term=1689&amp;ymclid=1621510893863321775440000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7"/>
  <sheetViews>
    <sheetView zoomScale="90" zoomScaleNormal="90" workbookViewId="0">
      <selection activeCell="J20" sqref="J20"/>
    </sheetView>
  </sheetViews>
  <sheetFormatPr defaultColWidth="14.42578125" defaultRowHeight="15" x14ac:dyDescent="0.25"/>
  <cols>
    <col min="1" max="1" width="5.140625" style="110" customWidth="1"/>
    <col min="2" max="2" width="52" style="110" customWidth="1"/>
    <col min="3" max="3" width="52.28515625" style="110" customWidth="1"/>
    <col min="4" max="4" width="28.42578125" style="110" bestFit="1" customWidth="1"/>
    <col min="5" max="5" width="15.42578125" style="110" customWidth="1"/>
    <col min="6" max="6" width="19.7109375" style="110" bestFit="1" customWidth="1"/>
    <col min="7" max="7" width="14.42578125" style="110" customWidth="1"/>
    <col min="8" max="8" width="25" style="110" bestFit="1" customWidth="1"/>
    <col min="9" max="11" width="8.7109375" style="1" customWidth="1"/>
    <col min="12" max="16384" width="14.42578125" style="1"/>
  </cols>
  <sheetData>
    <row r="1" spans="1:8" s="113" customFormat="1" ht="45.75" customHeight="1" thickBot="1" x14ac:dyDescent="0.4">
      <c r="A1" s="215" t="s">
        <v>645</v>
      </c>
      <c r="B1" s="216"/>
      <c r="C1" s="216"/>
      <c r="D1" s="216"/>
      <c r="E1" s="216"/>
      <c r="F1" s="216"/>
      <c r="G1" s="216"/>
      <c r="H1" s="217"/>
    </row>
    <row r="2" spans="1:8" ht="15" customHeight="1" x14ac:dyDescent="0.25">
      <c r="A2" s="218" t="s">
        <v>18</v>
      </c>
      <c r="B2" s="219"/>
      <c r="C2" s="219"/>
      <c r="D2" s="219"/>
      <c r="E2" s="219"/>
      <c r="F2" s="219"/>
      <c r="G2" s="219"/>
      <c r="H2" s="220"/>
    </row>
    <row r="3" spans="1:8" ht="15" customHeight="1" x14ac:dyDescent="0.25">
      <c r="A3" s="212" t="s">
        <v>555</v>
      </c>
      <c r="B3" s="213"/>
      <c r="C3" s="213"/>
      <c r="D3" s="213"/>
      <c r="E3" s="213"/>
      <c r="F3" s="213"/>
      <c r="G3" s="213"/>
      <c r="H3" s="214"/>
    </row>
    <row r="4" spans="1:8" ht="15" customHeight="1" x14ac:dyDescent="0.25">
      <c r="A4" s="212" t="s">
        <v>553</v>
      </c>
      <c r="B4" s="213"/>
      <c r="C4" s="213"/>
      <c r="D4" s="213"/>
      <c r="E4" s="213"/>
      <c r="F4" s="213"/>
      <c r="G4" s="213"/>
      <c r="H4" s="214"/>
    </row>
    <row r="5" spans="1:8" ht="15" customHeight="1" x14ac:dyDescent="0.25">
      <c r="A5" s="212" t="s">
        <v>554</v>
      </c>
      <c r="B5" s="213"/>
      <c r="C5" s="213"/>
      <c r="D5" s="213"/>
      <c r="E5" s="213"/>
      <c r="F5" s="213"/>
      <c r="G5" s="213"/>
      <c r="H5" s="214"/>
    </row>
    <row r="6" spans="1:8" ht="15" customHeight="1" x14ac:dyDescent="0.25">
      <c r="A6" s="212" t="s">
        <v>643</v>
      </c>
      <c r="B6" s="213"/>
      <c r="C6" s="213"/>
      <c r="D6" s="213"/>
      <c r="E6" s="213"/>
      <c r="F6" s="213"/>
      <c r="G6" s="213"/>
      <c r="H6" s="214"/>
    </row>
    <row r="7" spans="1:8" s="102" customFormat="1" ht="15" customHeight="1" x14ac:dyDescent="0.25">
      <c r="A7" s="221" t="s">
        <v>655</v>
      </c>
      <c r="B7" s="222"/>
      <c r="C7" s="222"/>
      <c r="D7" s="222"/>
      <c r="E7" s="222"/>
      <c r="F7" s="222"/>
      <c r="G7" s="222"/>
      <c r="H7" s="223"/>
    </row>
    <row r="8" spans="1:8" ht="15" customHeight="1" x14ac:dyDescent="0.25">
      <c r="A8" s="212" t="s">
        <v>642</v>
      </c>
      <c r="B8" s="213"/>
      <c r="C8" s="213"/>
      <c r="D8" s="213"/>
      <c r="E8" s="213"/>
      <c r="F8" s="213"/>
      <c r="G8" s="213"/>
      <c r="H8" s="214"/>
    </row>
    <row r="9" spans="1:8" ht="15" customHeight="1" x14ac:dyDescent="0.25">
      <c r="A9" s="224" t="s">
        <v>703</v>
      </c>
      <c r="B9" s="225"/>
      <c r="C9" s="225"/>
      <c r="D9" s="225"/>
      <c r="E9" s="225"/>
      <c r="F9" s="225"/>
      <c r="G9" s="225"/>
      <c r="H9" s="226"/>
    </row>
    <row r="10" spans="1:8" ht="15" customHeight="1" x14ac:dyDescent="0.25">
      <c r="A10" s="227" t="s">
        <v>536</v>
      </c>
      <c r="B10" s="227"/>
      <c r="C10" s="228"/>
      <c r="D10" s="228"/>
      <c r="E10" s="228"/>
      <c r="F10" s="228"/>
      <c r="G10" s="228"/>
      <c r="H10" s="228"/>
    </row>
    <row r="11" spans="1:8" ht="15" customHeight="1" x14ac:dyDescent="0.25">
      <c r="A11" s="229" t="s">
        <v>674</v>
      </c>
      <c r="B11" s="230"/>
      <c r="C11" s="230"/>
      <c r="D11" s="230"/>
      <c r="E11" s="230"/>
      <c r="F11" s="230"/>
      <c r="G11" s="230"/>
      <c r="H11" s="231"/>
    </row>
    <row r="12" spans="1:8" ht="15.75" thickBot="1" x14ac:dyDescent="0.3">
      <c r="A12" s="232" t="s">
        <v>20</v>
      </c>
      <c r="B12" s="233"/>
      <c r="C12" s="233"/>
      <c r="D12" s="233"/>
      <c r="E12" s="233"/>
      <c r="F12" s="233"/>
      <c r="G12" s="233"/>
      <c r="H12" s="234"/>
    </row>
    <row r="13" spans="1:8" x14ac:dyDescent="0.25">
      <c r="A13" s="194" t="s">
        <v>16</v>
      </c>
      <c r="B13" s="195"/>
      <c r="C13" s="195"/>
      <c r="D13" s="195"/>
      <c r="E13" s="195"/>
      <c r="F13" s="195"/>
      <c r="G13" s="195"/>
      <c r="H13" s="196"/>
    </row>
    <row r="14" spans="1:8" x14ac:dyDescent="0.25">
      <c r="A14" s="186" t="s">
        <v>521</v>
      </c>
      <c r="B14" s="208"/>
      <c r="C14" s="208"/>
      <c r="D14" s="208"/>
      <c r="E14" s="208"/>
      <c r="F14" s="208"/>
      <c r="G14" s="208"/>
      <c r="H14" s="209"/>
    </row>
    <row r="15" spans="1:8" x14ac:dyDescent="0.25">
      <c r="A15" s="186" t="s">
        <v>522</v>
      </c>
      <c r="B15" s="208"/>
      <c r="C15" s="208"/>
      <c r="D15" s="208"/>
      <c r="E15" s="208"/>
      <c r="F15" s="208"/>
      <c r="G15" s="208"/>
      <c r="H15" s="209"/>
    </row>
    <row r="16" spans="1:8" x14ac:dyDescent="0.25">
      <c r="A16" s="186" t="s">
        <v>15</v>
      </c>
      <c r="B16" s="187"/>
      <c r="C16" s="187"/>
      <c r="D16" s="187"/>
      <c r="E16" s="187"/>
      <c r="F16" s="187"/>
      <c r="G16" s="187"/>
      <c r="H16" s="188"/>
    </row>
    <row r="17" spans="1:8" x14ac:dyDescent="0.25">
      <c r="A17" s="186" t="s">
        <v>523</v>
      </c>
      <c r="B17" s="187"/>
      <c r="C17" s="187"/>
      <c r="D17" s="187"/>
      <c r="E17" s="187"/>
      <c r="F17" s="187"/>
      <c r="G17" s="187"/>
      <c r="H17" s="188"/>
    </row>
    <row r="18" spans="1:8" x14ac:dyDescent="0.25">
      <c r="A18" s="186" t="s">
        <v>524</v>
      </c>
      <c r="B18" s="187"/>
      <c r="C18" s="187"/>
      <c r="D18" s="187"/>
      <c r="E18" s="187"/>
      <c r="F18" s="187"/>
      <c r="G18" s="187"/>
      <c r="H18" s="188"/>
    </row>
    <row r="19" spans="1:8" x14ac:dyDescent="0.25">
      <c r="A19" s="186" t="s">
        <v>516</v>
      </c>
      <c r="B19" s="235"/>
      <c r="C19" s="235"/>
      <c r="D19" s="235"/>
      <c r="E19" s="235"/>
      <c r="F19" s="235"/>
      <c r="G19" s="235"/>
      <c r="H19" s="236"/>
    </row>
    <row r="20" spans="1:8" x14ac:dyDescent="0.25">
      <c r="A20" s="186" t="s">
        <v>525</v>
      </c>
      <c r="B20" s="187"/>
      <c r="C20" s="187"/>
      <c r="D20" s="187"/>
      <c r="E20" s="187"/>
      <c r="F20" s="187"/>
      <c r="G20" s="187"/>
      <c r="H20" s="188"/>
    </row>
    <row r="21" spans="1:8" ht="15.75" thickBot="1" x14ac:dyDescent="0.3">
      <c r="A21" s="183" t="s">
        <v>518</v>
      </c>
      <c r="B21" s="210"/>
      <c r="C21" s="210"/>
      <c r="D21" s="210"/>
      <c r="E21" s="210"/>
      <c r="F21" s="210"/>
      <c r="G21" s="210"/>
      <c r="H21" s="211"/>
    </row>
    <row r="22" spans="1:8" ht="51" x14ac:dyDescent="0.25">
      <c r="A22" s="138" t="s">
        <v>10</v>
      </c>
      <c r="B22" s="103" t="s">
        <v>9</v>
      </c>
      <c r="C22" s="103" t="s">
        <v>8</v>
      </c>
      <c r="D22" s="103" t="s">
        <v>7</v>
      </c>
      <c r="E22" s="103" t="s">
        <v>6</v>
      </c>
      <c r="F22" s="103" t="s">
        <v>5</v>
      </c>
      <c r="G22" s="104" t="s">
        <v>4</v>
      </c>
      <c r="H22" s="104" t="s">
        <v>17</v>
      </c>
    </row>
    <row r="23" spans="1:8" ht="215.25" customHeight="1" x14ac:dyDescent="0.25">
      <c r="A23" s="123">
        <v>1</v>
      </c>
      <c r="B23" s="127" t="s">
        <v>125</v>
      </c>
      <c r="C23" s="125" t="s">
        <v>597</v>
      </c>
      <c r="D23" s="132" t="s">
        <v>187</v>
      </c>
      <c r="E23" s="133">
        <v>1</v>
      </c>
      <c r="F23" s="123" t="s">
        <v>0</v>
      </c>
      <c r="G23" s="133">
        <v>1</v>
      </c>
      <c r="H23" s="104"/>
    </row>
    <row r="24" spans="1:8" x14ac:dyDescent="0.25">
      <c r="A24" s="123">
        <v>2</v>
      </c>
      <c r="B24" s="127" t="s">
        <v>74</v>
      </c>
      <c r="C24" s="127" t="s">
        <v>598</v>
      </c>
      <c r="D24" s="132" t="s">
        <v>187</v>
      </c>
      <c r="E24" s="133">
        <v>12</v>
      </c>
      <c r="F24" s="123" t="s">
        <v>0</v>
      </c>
      <c r="G24" s="133">
        <v>12</v>
      </c>
      <c r="H24" s="104"/>
    </row>
    <row r="25" spans="1:8" ht="39" x14ac:dyDescent="0.25">
      <c r="A25" s="123">
        <v>3</v>
      </c>
      <c r="B25" s="127" t="s">
        <v>126</v>
      </c>
      <c r="C25" s="167" t="s">
        <v>599</v>
      </c>
      <c r="D25" s="132" t="s">
        <v>187</v>
      </c>
      <c r="E25" s="133">
        <v>2</v>
      </c>
      <c r="F25" s="123" t="s">
        <v>0</v>
      </c>
      <c r="G25" s="133">
        <v>2</v>
      </c>
      <c r="H25" s="104"/>
    </row>
    <row r="26" spans="1:8" ht="149.25" customHeight="1" x14ac:dyDescent="0.25">
      <c r="A26" s="123">
        <v>4</v>
      </c>
      <c r="B26" s="127" t="s">
        <v>127</v>
      </c>
      <c r="C26" s="156" t="s">
        <v>600</v>
      </c>
      <c r="D26" s="132" t="s">
        <v>187</v>
      </c>
      <c r="E26" s="133">
        <v>1</v>
      </c>
      <c r="F26" s="123" t="s">
        <v>0</v>
      </c>
      <c r="G26" s="133">
        <v>1</v>
      </c>
      <c r="H26" s="104"/>
    </row>
    <row r="27" spans="1:8" ht="25.5" x14ac:dyDescent="0.25">
      <c r="A27" s="123">
        <v>5</v>
      </c>
      <c r="B27" s="127" t="s">
        <v>128</v>
      </c>
      <c r="C27" s="125" t="s">
        <v>657</v>
      </c>
      <c r="D27" s="132" t="s">
        <v>187</v>
      </c>
      <c r="E27" s="133">
        <v>1</v>
      </c>
      <c r="F27" s="123" t="s">
        <v>0</v>
      </c>
      <c r="G27" s="133">
        <v>1</v>
      </c>
      <c r="H27" s="104"/>
    </row>
    <row r="28" spans="1:8" ht="25.5" x14ac:dyDescent="0.25">
      <c r="A28" s="123">
        <v>6</v>
      </c>
      <c r="B28" s="127" t="s">
        <v>129</v>
      </c>
      <c r="C28" s="125" t="s">
        <v>601</v>
      </c>
      <c r="D28" s="132" t="s">
        <v>187</v>
      </c>
      <c r="E28" s="133">
        <v>1</v>
      </c>
      <c r="F28" s="123" t="s">
        <v>0</v>
      </c>
      <c r="G28" s="133">
        <v>1</v>
      </c>
      <c r="H28" s="104"/>
    </row>
    <row r="29" spans="1:8" ht="102" x14ac:dyDescent="0.25">
      <c r="A29" s="123">
        <v>7</v>
      </c>
      <c r="B29" s="127" t="s">
        <v>130</v>
      </c>
      <c r="C29" s="125" t="s">
        <v>656</v>
      </c>
      <c r="D29" s="132" t="s">
        <v>187</v>
      </c>
      <c r="E29" s="133">
        <v>1</v>
      </c>
      <c r="F29" s="123" t="s">
        <v>0</v>
      </c>
      <c r="G29" s="133">
        <v>1</v>
      </c>
      <c r="H29" s="104"/>
    </row>
    <row r="30" spans="1:8" ht="25.5" x14ac:dyDescent="0.25">
      <c r="A30" s="123">
        <v>8</v>
      </c>
      <c r="B30" s="124" t="s">
        <v>69</v>
      </c>
      <c r="C30" s="125" t="s">
        <v>602</v>
      </c>
      <c r="D30" s="132" t="s">
        <v>187</v>
      </c>
      <c r="E30" s="133">
        <v>2</v>
      </c>
      <c r="F30" s="123" t="s">
        <v>0</v>
      </c>
      <c r="G30" s="133">
        <v>2</v>
      </c>
      <c r="H30" s="104"/>
    </row>
    <row r="31" spans="1:8" ht="25.5" x14ac:dyDescent="0.25">
      <c r="A31" s="123">
        <v>9</v>
      </c>
      <c r="B31" s="127" t="s">
        <v>131</v>
      </c>
      <c r="C31" s="125" t="s">
        <v>658</v>
      </c>
      <c r="D31" s="132" t="s">
        <v>187</v>
      </c>
      <c r="E31" s="133">
        <v>1</v>
      </c>
      <c r="F31" s="123" t="s">
        <v>0</v>
      </c>
      <c r="G31" s="133">
        <v>1</v>
      </c>
      <c r="H31" s="104"/>
    </row>
    <row r="32" spans="1:8" ht="25.5" x14ac:dyDescent="0.25">
      <c r="A32" s="123">
        <v>10</v>
      </c>
      <c r="B32" s="125" t="s">
        <v>132</v>
      </c>
      <c r="C32" s="125" t="s">
        <v>659</v>
      </c>
      <c r="D32" s="132" t="s">
        <v>187</v>
      </c>
      <c r="E32" s="133">
        <v>1</v>
      </c>
      <c r="F32" s="123" t="s">
        <v>0</v>
      </c>
      <c r="G32" s="133">
        <v>1</v>
      </c>
      <c r="H32" s="104"/>
    </row>
    <row r="33" spans="1:8" ht="38.25" x14ac:dyDescent="0.25">
      <c r="A33" s="123">
        <v>11</v>
      </c>
      <c r="B33" s="127" t="s">
        <v>133</v>
      </c>
      <c r="C33" s="125" t="s">
        <v>662</v>
      </c>
      <c r="D33" s="132" t="s">
        <v>187</v>
      </c>
      <c r="E33" s="133">
        <v>1</v>
      </c>
      <c r="F33" s="123" t="s">
        <v>0</v>
      </c>
      <c r="G33" s="133">
        <v>1</v>
      </c>
      <c r="H33" s="104"/>
    </row>
    <row r="34" spans="1:8" ht="38.25" x14ac:dyDescent="0.25">
      <c r="A34" s="123">
        <v>12</v>
      </c>
      <c r="B34" s="127" t="s">
        <v>134</v>
      </c>
      <c r="C34" s="125" t="s">
        <v>660</v>
      </c>
      <c r="D34" s="132" t="s">
        <v>187</v>
      </c>
      <c r="E34" s="133">
        <v>1</v>
      </c>
      <c r="F34" s="123" t="s">
        <v>0</v>
      </c>
      <c r="G34" s="133">
        <v>1</v>
      </c>
      <c r="H34" s="104"/>
    </row>
    <row r="35" spans="1:8" x14ac:dyDescent="0.25">
      <c r="A35" s="123">
        <v>13</v>
      </c>
      <c r="B35" s="125" t="s">
        <v>117</v>
      </c>
      <c r="C35" s="168" t="s">
        <v>593</v>
      </c>
      <c r="D35" s="132" t="s">
        <v>187</v>
      </c>
      <c r="E35" s="133">
        <v>4</v>
      </c>
      <c r="F35" s="123" t="s">
        <v>0</v>
      </c>
      <c r="G35" s="133">
        <v>4</v>
      </c>
      <c r="H35" s="104"/>
    </row>
    <row r="36" spans="1:8" x14ac:dyDescent="0.25">
      <c r="A36" s="123">
        <v>14</v>
      </c>
      <c r="B36" s="127" t="s">
        <v>135</v>
      </c>
      <c r="C36" s="125" t="s">
        <v>603</v>
      </c>
      <c r="D36" s="132" t="s">
        <v>187</v>
      </c>
      <c r="E36" s="133">
        <v>1</v>
      </c>
      <c r="F36" s="123" t="s">
        <v>0</v>
      </c>
      <c r="G36" s="133">
        <v>1</v>
      </c>
      <c r="H36" s="104"/>
    </row>
    <row r="37" spans="1:8" ht="38.25" x14ac:dyDescent="0.25">
      <c r="A37" s="123">
        <v>15</v>
      </c>
      <c r="B37" s="127" t="s">
        <v>136</v>
      </c>
      <c r="C37" s="125" t="s">
        <v>661</v>
      </c>
      <c r="D37" s="132" t="s">
        <v>187</v>
      </c>
      <c r="E37" s="133">
        <v>1</v>
      </c>
      <c r="F37" s="123" t="s">
        <v>0</v>
      </c>
      <c r="G37" s="133">
        <v>1</v>
      </c>
      <c r="H37" s="104"/>
    </row>
    <row r="38" spans="1:8" x14ac:dyDescent="0.25">
      <c r="A38" s="201" t="s">
        <v>137</v>
      </c>
      <c r="B38" s="202"/>
      <c r="C38" s="202"/>
      <c r="D38" s="202"/>
      <c r="E38" s="202"/>
      <c r="F38" s="202"/>
      <c r="G38" s="203"/>
      <c r="H38" s="204"/>
    </row>
    <row r="39" spans="1:8" ht="51" x14ac:dyDescent="0.25">
      <c r="A39" s="138" t="s">
        <v>10</v>
      </c>
      <c r="B39" s="103" t="s">
        <v>9</v>
      </c>
      <c r="C39" s="103" t="s">
        <v>8</v>
      </c>
      <c r="D39" s="103" t="s">
        <v>7</v>
      </c>
      <c r="E39" s="103" t="s">
        <v>6</v>
      </c>
      <c r="F39" s="103" t="s">
        <v>5</v>
      </c>
      <c r="G39" s="104" t="s">
        <v>4</v>
      </c>
      <c r="H39" s="104" t="s">
        <v>17</v>
      </c>
    </row>
    <row r="40" spans="1:8" ht="38.25" x14ac:dyDescent="0.25">
      <c r="A40" s="123">
        <v>1</v>
      </c>
      <c r="B40" s="127" t="s">
        <v>138</v>
      </c>
      <c r="C40" s="166" t="s">
        <v>604</v>
      </c>
      <c r="D40" s="132" t="s">
        <v>187</v>
      </c>
      <c r="E40" s="133">
        <v>2</v>
      </c>
      <c r="F40" s="123" t="s">
        <v>0</v>
      </c>
      <c r="G40" s="133">
        <v>2</v>
      </c>
      <c r="H40" s="104"/>
    </row>
    <row r="41" spans="1:8" ht="229.5" hidden="1" x14ac:dyDescent="0.25">
      <c r="A41" s="123">
        <v>3</v>
      </c>
      <c r="B41" s="127" t="s">
        <v>139</v>
      </c>
      <c r="C41" s="125" t="s">
        <v>140</v>
      </c>
      <c r="D41" s="132" t="s">
        <v>187</v>
      </c>
      <c r="E41" s="133">
        <v>1</v>
      </c>
      <c r="F41" s="123" t="s">
        <v>0</v>
      </c>
      <c r="G41" s="133">
        <v>1</v>
      </c>
      <c r="H41" s="104"/>
    </row>
    <row r="42" spans="1:8" ht="38.25" hidden="1" x14ac:dyDescent="0.25">
      <c r="A42" s="123">
        <v>4</v>
      </c>
      <c r="B42" s="127" t="s">
        <v>141</v>
      </c>
      <c r="C42" s="125" t="s">
        <v>142</v>
      </c>
      <c r="D42" s="132" t="s">
        <v>187</v>
      </c>
      <c r="E42" s="133">
        <v>1</v>
      </c>
      <c r="F42" s="123" t="s">
        <v>0</v>
      </c>
      <c r="G42" s="133">
        <v>1</v>
      </c>
      <c r="H42" s="104"/>
    </row>
    <row r="43" spans="1:8" ht="25.5" hidden="1" x14ac:dyDescent="0.25">
      <c r="A43" s="123">
        <v>5</v>
      </c>
      <c r="B43" s="127" t="s">
        <v>143</v>
      </c>
      <c r="C43" s="125" t="s">
        <v>144</v>
      </c>
      <c r="D43" s="132" t="s">
        <v>187</v>
      </c>
      <c r="E43" s="133">
        <v>1</v>
      </c>
      <c r="F43" s="123" t="s">
        <v>0</v>
      </c>
      <c r="G43" s="133">
        <v>1</v>
      </c>
      <c r="H43" s="104"/>
    </row>
    <row r="44" spans="1:8" ht="25.5" hidden="1" x14ac:dyDescent="0.25">
      <c r="A44" s="123">
        <v>6</v>
      </c>
      <c r="B44" s="127" t="s">
        <v>145</v>
      </c>
      <c r="C44" s="125" t="s">
        <v>146</v>
      </c>
      <c r="D44" s="132" t="s">
        <v>187</v>
      </c>
      <c r="E44" s="133">
        <v>1</v>
      </c>
      <c r="F44" s="123" t="s">
        <v>0</v>
      </c>
      <c r="G44" s="133">
        <v>1</v>
      </c>
      <c r="H44" s="104"/>
    </row>
    <row r="45" spans="1:8" ht="25.5" hidden="1" x14ac:dyDescent="0.25">
      <c r="A45" s="123">
        <v>7</v>
      </c>
      <c r="B45" s="127" t="s">
        <v>147</v>
      </c>
      <c r="C45" s="125" t="s">
        <v>148</v>
      </c>
      <c r="D45" s="132" t="s">
        <v>187</v>
      </c>
      <c r="E45" s="133">
        <v>1</v>
      </c>
      <c r="F45" s="123" t="s">
        <v>0</v>
      </c>
      <c r="G45" s="133">
        <v>1</v>
      </c>
      <c r="H45" s="104"/>
    </row>
    <row r="46" spans="1:8" ht="51" x14ac:dyDescent="0.25">
      <c r="A46" s="123">
        <v>2</v>
      </c>
      <c r="B46" s="127" t="s">
        <v>149</v>
      </c>
      <c r="C46" s="125" t="s">
        <v>663</v>
      </c>
      <c r="D46" s="132" t="s">
        <v>187</v>
      </c>
      <c r="E46" s="133">
        <v>1</v>
      </c>
      <c r="F46" s="123" t="s">
        <v>0</v>
      </c>
      <c r="G46" s="133">
        <v>1</v>
      </c>
      <c r="H46" s="104"/>
    </row>
    <row r="47" spans="1:8" ht="38.25" x14ac:dyDescent="0.25">
      <c r="A47" s="123">
        <v>3</v>
      </c>
      <c r="B47" s="127" t="s">
        <v>150</v>
      </c>
      <c r="C47" s="125" t="s">
        <v>664</v>
      </c>
      <c r="D47" s="132" t="s">
        <v>187</v>
      </c>
      <c r="E47" s="133">
        <v>6</v>
      </c>
      <c r="F47" s="123" t="s">
        <v>0</v>
      </c>
      <c r="G47" s="133">
        <v>6</v>
      </c>
      <c r="H47" s="104"/>
    </row>
    <row r="48" spans="1:8" ht="51" hidden="1" x14ac:dyDescent="0.25">
      <c r="A48" s="123">
        <v>4.8928571428571397</v>
      </c>
      <c r="B48" s="127" t="s">
        <v>151</v>
      </c>
      <c r="C48" s="125" t="s">
        <v>152</v>
      </c>
      <c r="D48" s="132" t="s">
        <v>187</v>
      </c>
      <c r="E48" s="133">
        <v>3</v>
      </c>
      <c r="F48" s="123" t="s">
        <v>0</v>
      </c>
      <c r="G48" s="133">
        <v>3</v>
      </c>
      <c r="H48" s="104"/>
    </row>
    <row r="49" spans="1:8" ht="140.25" hidden="1" x14ac:dyDescent="0.25">
      <c r="A49" s="123">
        <v>5.1190476190476204</v>
      </c>
      <c r="B49" s="127" t="s">
        <v>153</v>
      </c>
      <c r="C49" s="125" t="s">
        <v>154</v>
      </c>
      <c r="D49" s="132" t="s">
        <v>187</v>
      </c>
      <c r="E49" s="133">
        <v>1</v>
      </c>
      <c r="F49" s="123" t="s">
        <v>0</v>
      </c>
      <c r="G49" s="133">
        <v>1</v>
      </c>
      <c r="H49" s="104"/>
    </row>
    <row r="50" spans="1:8" hidden="1" x14ac:dyDescent="0.25">
      <c r="A50" s="123">
        <v>5.3452380952380896</v>
      </c>
      <c r="B50" s="127"/>
      <c r="C50" s="127"/>
      <c r="D50" s="132"/>
      <c r="E50" s="133"/>
      <c r="F50" s="123"/>
      <c r="G50" s="133"/>
      <c r="H50" s="104"/>
    </row>
    <row r="51" spans="1:8" ht="51" hidden="1" x14ac:dyDescent="0.25">
      <c r="A51" s="123">
        <v>5.5714285714285703</v>
      </c>
      <c r="B51" s="127" t="s">
        <v>155</v>
      </c>
      <c r="C51" s="125" t="s">
        <v>156</v>
      </c>
      <c r="D51" s="132" t="s">
        <v>187</v>
      </c>
      <c r="E51" s="133">
        <v>1</v>
      </c>
      <c r="F51" s="123" t="s">
        <v>0</v>
      </c>
      <c r="G51" s="133">
        <v>1</v>
      </c>
      <c r="H51" s="104"/>
    </row>
    <row r="52" spans="1:8" ht="51" x14ac:dyDescent="0.25">
      <c r="A52" s="123">
        <v>6</v>
      </c>
      <c r="B52" s="127" t="s">
        <v>157</v>
      </c>
      <c r="C52" s="127" t="s">
        <v>665</v>
      </c>
      <c r="D52" s="132" t="s">
        <v>187</v>
      </c>
      <c r="E52" s="133">
        <v>6</v>
      </c>
      <c r="F52" s="123" t="s">
        <v>0</v>
      </c>
      <c r="G52" s="133">
        <v>6</v>
      </c>
      <c r="H52" s="111"/>
    </row>
    <row r="53" spans="1:8" ht="25.5" x14ac:dyDescent="0.25">
      <c r="A53" s="123">
        <v>7</v>
      </c>
      <c r="B53" s="127" t="s">
        <v>158</v>
      </c>
      <c r="C53" s="127" t="s">
        <v>666</v>
      </c>
      <c r="D53" s="132" t="s">
        <v>187</v>
      </c>
      <c r="E53" s="133">
        <v>6</v>
      </c>
      <c r="F53" s="123" t="s">
        <v>0</v>
      </c>
      <c r="G53" s="133">
        <v>6</v>
      </c>
      <c r="H53" s="111"/>
    </row>
    <row r="54" spans="1:8" ht="25.5" hidden="1" x14ac:dyDescent="0.25">
      <c r="A54" s="123">
        <v>7.7238095238095203</v>
      </c>
      <c r="B54" s="127" t="s">
        <v>158</v>
      </c>
      <c r="C54" s="127" t="s">
        <v>159</v>
      </c>
      <c r="D54" s="132" t="s">
        <v>187</v>
      </c>
      <c r="E54" s="133">
        <v>5</v>
      </c>
      <c r="F54" s="123" t="s">
        <v>0</v>
      </c>
      <c r="G54" s="133">
        <v>5</v>
      </c>
      <c r="H54" s="111"/>
    </row>
    <row r="55" spans="1:8" ht="140.25" hidden="1" x14ac:dyDescent="0.25">
      <c r="A55" s="123">
        <v>7.8945578231292499</v>
      </c>
      <c r="B55" s="127" t="s">
        <v>160</v>
      </c>
      <c r="C55" s="127" t="s">
        <v>537</v>
      </c>
      <c r="D55" s="132" t="s">
        <v>187</v>
      </c>
      <c r="E55" s="133">
        <v>5</v>
      </c>
      <c r="F55" s="123" t="s">
        <v>0</v>
      </c>
      <c r="G55" s="133">
        <v>5</v>
      </c>
      <c r="H55" s="111"/>
    </row>
    <row r="56" spans="1:8" ht="25.5" hidden="1" x14ac:dyDescent="0.25">
      <c r="A56" s="123">
        <v>8.0653061224489804</v>
      </c>
      <c r="B56" s="127" t="s">
        <v>161</v>
      </c>
      <c r="C56" s="127" t="s">
        <v>538</v>
      </c>
      <c r="D56" s="132" t="s">
        <v>187</v>
      </c>
      <c r="E56" s="133">
        <v>1</v>
      </c>
      <c r="F56" s="123" t="s">
        <v>0</v>
      </c>
      <c r="G56" s="133">
        <v>1</v>
      </c>
      <c r="H56" s="111"/>
    </row>
    <row r="57" spans="1:8" ht="38.25" hidden="1" x14ac:dyDescent="0.25">
      <c r="A57" s="123">
        <v>8.2360544217686993</v>
      </c>
      <c r="B57" s="127" t="s">
        <v>162</v>
      </c>
      <c r="C57" s="127" t="s">
        <v>539</v>
      </c>
      <c r="D57" s="132" t="s">
        <v>187</v>
      </c>
      <c r="E57" s="133">
        <v>1</v>
      </c>
      <c r="F57" s="123" t="s">
        <v>0</v>
      </c>
      <c r="G57" s="133">
        <v>1</v>
      </c>
      <c r="H57" s="111"/>
    </row>
    <row r="58" spans="1:8" ht="25.5" hidden="1" x14ac:dyDescent="0.25">
      <c r="A58" s="123">
        <v>8.4068027210884306</v>
      </c>
      <c r="B58" s="127" t="s">
        <v>163</v>
      </c>
      <c r="C58" s="127" t="s">
        <v>540</v>
      </c>
      <c r="D58" s="132" t="s">
        <v>187</v>
      </c>
      <c r="E58" s="133">
        <v>1</v>
      </c>
      <c r="F58" s="123" t="s">
        <v>0</v>
      </c>
      <c r="G58" s="133">
        <v>1</v>
      </c>
      <c r="H58" s="111"/>
    </row>
    <row r="59" spans="1:8" ht="25.5" hidden="1" x14ac:dyDescent="0.25">
      <c r="A59" s="123">
        <v>8.5775510204081602</v>
      </c>
      <c r="B59" s="127" t="s">
        <v>164</v>
      </c>
      <c r="C59" s="127" t="s">
        <v>541</v>
      </c>
      <c r="D59" s="132" t="s">
        <v>187</v>
      </c>
      <c r="E59" s="133">
        <v>1</v>
      </c>
      <c r="F59" s="123" t="s">
        <v>0</v>
      </c>
      <c r="G59" s="133">
        <v>1</v>
      </c>
      <c r="H59" s="111"/>
    </row>
    <row r="60" spans="1:8" hidden="1" x14ac:dyDescent="0.25">
      <c r="A60" s="123">
        <v>10.3214285714286</v>
      </c>
      <c r="B60" s="127" t="s">
        <v>165</v>
      </c>
      <c r="C60" s="127" t="s">
        <v>166</v>
      </c>
      <c r="D60" s="132" t="s">
        <v>187</v>
      </c>
      <c r="E60" s="133">
        <v>5</v>
      </c>
      <c r="F60" s="123" t="s">
        <v>0</v>
      </c>
      <c r="G60" s="133">
        <v>5</v>
      </c>
      <c r="H60" s="111"/>
    </row>
    <row r="61" spans="1:8" ht="25.5" hidden="1" x14ac:dyDescent="0.25">
      <c r="A61" s="123">
        <v>10.547619047618999</v>
      </c>
      <c r="B61" s="127" t="s">
        <v>167</v>
      </c>
      <c r="C61" s="127" t="s">
        <v>542</v>
      </c>
      <c r="D61" s="132" t="s">
        <v>187</v>
      </c>
      <c r="E61" s="133">
        <v>5</v>
      </c>
      <c r="F61" s="123" t="s">
        <v>0</v>
      </c>
      <c r="G61" s="133">
        <v>5</v>
      </c>
      <c r="H61" s="111"/>
    </row>
    <row r="62" spans="1:8" ht="63.75" x14ac:dyDescent="0.25">
      <c r="A62" s="123">
        <v>9</v>
      </c>
      <c r="B62" s="127" t="s">
        <v>605</v>
      </c>
      <c r="C62" s="125" t="s">
        <v>606</v>
      </c>
      <c r="D62" s="132" t="s">
        <v>187</v>
      </c>
      <c r="E62" s="133">
        <v>3</v>
      </c>
      <c r="F62" s="123" t="s">
        <v>0</v>
      </c>
      <c r="G62" s="133">
        <v>3</v>
      </c>
      <c r="H62" s="111"/>
    </row>
    <row r="63" spans="1:8" ht="15.75" thickBot="1" x14ac:dyDescent="0.3">
      <c r="A63" s="237" t="s">
        <v>21</v>
      </c>
      <c r="B63" s="238"/>
      <c r="C63" s="238"/>
      <c r="D63" s="238"/>
      <c r="E63" s="238"/>
      <c r="F63" s="238"/>
      <c r="G63" s="238"/>
      <c r="H63" s="238"/>
    </row>
    <row r="64" spans="1:8" x14ac:dyDescent="0.25">
      <c r="A64" s="194" t="s">
        <v>16</v>
      </c>
      <c r="B64" s="195"/>
      <c r="C64" s="195"/>
      <c r="D64" s="195"/>
      <c r="E64" s="195"/>
      <c r="F64" s="195"/>
      <c r="G64" s="195"/>
      <c r="H64" s="196"/>
    </row>
    <row r="65" spans="1:8" x14ac:dyDescent="0.25">
      <c r="A65" s="186" t="s">
        <v>526</v>
      </c>
      <c r="B65" s="208"/>
      <c r="C65" s="208"/>
      <c r="D65" s="208"/>
      <c r="E65" s="208"/>
      <c r="F65" s="208"/>
      <c r="G65" s="208"/>
      <c r="H65" s="209"/>
    </row>
    <row r="66" spans="1:8" x14ac:dyDescent="0.25">
      <c r="A66" s="186" t="s">
        <v>527</v>
      </c>
      <c r="B66" s="208"/>
      <c r="C66" s="208"/>
      <c r="D66" s="208"/>
      <c r="E66" s="208"/>
      <c r="F66" s="208"/>
      <c r="G66" s="208"/>
      <c r="H66" s="209"/>
    </row>
    <row r="67" spans="1:8" x14ac:dyDescent="0.25">
      <c r="A67" s="186" t="s">
        <v>15</v>
      </c>
      <c r="B67" s="208"/>
      <c r="C67" s="208"/>
      <c r="D67" s="208"/>
      <c r="E67" s="208"/>
      <c r="F67" s="208"/>
      <c r="G67" s="208"/>
      <c r="H67" s="209"/>
    </row>
    <row r="68" spans="1:8" x14ac:dyDescent="0.25">
      <c r="A68" s="186" t="s">
        <v>466</v>
      </c>
      <c r="B68" s="208"/>
      <c r="C68" s="208"/>
      <c r="D68" s="208"/>
      <c r="E68" s="208"/>
      <c r="F68" s="208"/>
      <c r="G68" s="208"/>
      <c r="H68" s="209"/>
    </row>
    <row r="69" spans="1:8" x14ac:dyDescent="0.25">
      <c r="A69" s="186" t="s">
        <v>528</v>
      </c>
      <c r="B69" s="208"/>
      <c r="C69" s="208"/>
      <c r="D69" s="208"/>
      <c r="E69" s="208"/>
      <c r="F69" s="208"/>
      <c r="G69" s="208"/>
      <c r="H69" s="209"/>
    </row>
    <row r="70" spans="1:8" x14ac:dyDescent="0.25">
      <c r="A70" s="186" t="s">
        <v>516</v>
      </c>
      <c r="B70" s="208"/>
      <c r="C70" s="208"/>
      <c r="D70" s="208"/>
      <c r="E70" s="208"/>
      <c r="F70" s="208"/>
      <c r="G70" s="208"/>
      <c r="H70" s="209"/>
    </row>
    <row r="71" spans="1:8" x14ac:dyDescent="0.25">
      <c r="A71" s="186" t="s">
        <v>525</v>
      </c>
      <c r="B71" s="208"/>
      <c r="C71" s="208"/>
      <c r="D71" s="208"/>
      <c r="E71" s="208"/>
      <c r="F71" s="208"/>
      <c r="G71" s="208"/>
      <c r="H71" s="209"/>
    </row>
    <row r="72" spans="1:8" ht="15.75" thickBot="1" x14ac:dyDescent="0.3">
      <c r="A72" s="183" t="s">
        <v>518</v>
      </c>
      <c r="B72" s="210"/>
      <c r="C72" s="210"/>
      <c r="D72" s="210"/>
      <c r="E72" s="210"/>
      <c r="F72" s="210"/>
      <c r="G72" s="210"/>
      <c r="H72" s="211"/>
    </row>
    <row r="73" spans="1:8" ht="51" x14ac:dyDescent="0.25">
      <c r="A73" s="118" t="s">
        <v>10</v>
      </c>
      <c r="B73" s="118" t="s">
        <v>9</v>
      </c>
      <c r="C73" s="103" t="s">
        <v>8</v>
      </c>
      <c r="D73" s="118" t="s">
        <v>7</v>
      </c>
      <c r="E73" s="118" t="s">
        <v>6</v>
      </c>
      <c r="F73" s="118" t="s">
        <v>5</v>
      </c>
      <c r="G73" s="118" t="s">
        <v>4</v>
      </c>
      <c r="H73" s="107" t="s">
        <v>17</v>
      </c>
    </row>
    <row r="74" spans="1:8" ht="25.5" x14ac:dyDescent="0.25">
      <c r="A74" s="140">
        <v>1</v>
      </c>
      <c r="B74" s="141" t="s">
        <v>23</v>
      </c>
      <c r="C74" s="157" t="s">
        <v>607</v>
      </c>
      <c r="D74" s="132" t="s">
        <v>12</v>
      </c>
      <c r="E74" s="133">
        <v>1</v>
      </c>
      <c r="F74" s="140" t="s">
        <v>0</v>
      </c>
      <c r="G74" s="133">
        <v>1</v>
      </c>
      <c r="H74" s="137"/>
    </row>
    <row r="75" spans="1:8" ht="25.5" x14ac:dyDescent="0.25">
      <c r="A75" s="140">
        <v>2</v>
      </c>
      <c r="B75" s="141" t="s">
        <v>168</v>
      </c>
      <c r="C75" s="158" t="s">
        <v>543</v>
      </c>
      <c r="D75" s="132" t="s">
        <v>12</v>
      </c>
      <c r="E75" s="133">
        <v>1</v>
      </c>
      <c r="F75" s="140" t="s">
        <v>0</v>
      </c>
      <c r="G75" s="133">
        <v>6</v>
      </c>
      <c r="H75" s="137"/>
    </row>
    <row r="76" spans="1:8" x14ac:dyDescent="0.25">
      <c r="A76" s="140">
        <v>3</v>
      </c>
      <c r="B76" s="141" t="s">
        <v>169</v>
      </c>
      <c r="C76" s="141" t="s">
        <v>608</v>
      </c>
      <c r="D76" s="132" t="s">
        <v>12</v>
      </c>
      <c r="E76" s="133">
        <v>1</v>
      </c>
      <c r="F76" s="140" t="s">
        <v>0</v>
      </c>
      <c r="G76" s="133">
        <v>1</v>
      </c>
      <c r="H76" s="137"/>
    </row>
    <row r="77" spans="1:8" ht="63.75" x14ac:dyDescent="0.25">
      <c r="A77" s="123">
        <v>4</v>
      </c>
      <c r="B77" s="124" t="s">
        <v>507</v>
      </c>
      <c r="C77" s="127" t="s">
        <v>609</v>
      </c>
      <c r="D77" s="132" t="s">
        <v>187</v>
      </c>
      <c r="E77" s="133">
        <v>1</v>
      </c>
      <c r="F77" s="123" t="s">
        <v>0</v>
      </c>
      <c r="G77" s="133">
        <v>1</v>
      </c>
      <c r="H77" s="139"/>
    </row>
    <row r="78" spans="1:8" ht="51" x14ac:dyDescent="0.25">
      <c r="A78" s="123">
        <v>5</v>
      </c>
      <c r="B78" s="124" t="s">
        <v>508</v>
      </c>
      <c r="C78" s="127" t="s">
        <v>610</v>
      </c>
      <c r="D78" s="132" t="s">
        <v>187</v>
      </c>
      <c r="E78" s="133">
        <v>1</v>
      </c>
      <c r="F78" s="123" t="s">
        <v>0</v>
      </c>
      <c r="G78" s="133">
        <v>1</v>
      </c>
      <c r="H78" s="139"/>
    </row>
    <row r="79" spans="1:8" ht="25.5" x14ac:dyDescent="0.25">
      <c r="A79" s="123">
        <v>6</v>
      </c>
      <c r="B79" s="124" t="s">
        <v>509</v>
      </c>
      <c r="C79" s="127" t="s">
        <v>612</v>
      </c>
      <c r="D79" s="132" t="s">
        <v>187</v>
      </c>
      <c r="E79" s="133">
        <v>1</v>
      </c>
      <c r="F79" s="123" t="s">
        <v>0</v>
      </c>
      <c r="G79" s="133">
        <v>1</v>
      </c>
      <c r="H79" s="139"/>
    </row>
    <row r="80" spans="1:8" x14ac:dyDescent="0.25">
      <c r="A80" s="123">
        <v>7</v>
      </c>
      <c r="B80" s="127" t="s">
        <v>22</v>
      </c>
      <c r="C80" s="127" t="s">
        <v>611</v>
      </c>
      <c r="D80" s="132" t="s">
        <v>12</v>
      </c>
      <c r="E80" s="133">
        <v>1</v>
      </c>
      <c r="F80" s="123" t="s">
        <v>0</v>
      </c>
      <c r="G80" s="133">
        <v>1</v>
      </c>
      <c r="H80" s="139"/>
    </row>
    <row r="81" spans="1:8" ht="15.75" thickBot="1" x14ac:dyDescent="0.3">
      <c r="A81" s="206" t="s">
        <v>25</v>
      </c>
      <c r="B81" s="207"/>
      <c r="C81" s="207"/>
      <c r="D81" s="207"/>
      <c r="E81" s="207"/>
      <c r="F81" s="207"/>
      <c r="G81" s="207"/>
      <c r="H81" s="207"/>
    </row>
    <row r="82" spans="1:8" x14ac:dyDescent="0.25">
      <c r="A82" s="194" t="s">
        <v>16</v>
      </c>
      <c r="B82" s="195"/>
      <c r="C82" s="195"/>
      <c r="D82" s="195"/>
      <c r="E82" s="195"/>
      <c r="F82" s="195"/>
      <c r="G82" s="195"/>
      <c r="H82" s="196"/>
    </row>
    <row r="83" spans="1:8" x14ac:dyDescent="0.25">
      <c r="A83" s="186" t="s">
        <v>199</v>
      </c>
      <c r="B83" s="187"/>
      <c r="C83" s="187"/>
      <c r="D83" s="187"/>
      <c r="E83" s="187"/>
      <c r="F83" s="187"/>
      <c r="G83" s="187"/>
      <c r="H83" s="188"/>
    </row>
    <row r="84" spans="1:8" x14ac:dyDescent="0.25">
      <c r="A84" s="186" t="s">
        <v>527</v>
      </c>
      <c r="B84" s="187"/>
      <c r="C84" s="187"/>
      <c r="D84" s="187"/>
      <c r="E84" s="187"/>
      <c r="F84" s="187"/>
      <c r="G84" s="187"/>
      <c r="H84" s="188"/>
    </row>
    <row r="85" spans="1:8" x14ac:dyDescent="0.25">
      <c r="A85" s="186" t="s">
        <v>15</v>
      </c>
      <c r="B85" s="187"/>
      <c r="C85" s="187"/>
      <c r="D85" s="187"/>
      <c r="E85" s="187"/>
      <c r="F85" s="187"/>
      <c r="G85" s="187"/>
      <c r="H85" s="188"/>
    </row>
    <row r="86" spans="1:8" x14ac:dyDescent="0.25">
      <c r="A86" s="186" t="s">
        <v>529</v>
      </c>
      <c r="B86" s="187"/>
      <c r="C86" s="187"/>
      <c r="D86" s="187"/>
      <c r="E86" s="187"/>
      <c r="F86" s="187"/>
      <c r="G86" s="187"/>
      <c r="H86" s="188"/>
    </row>
    <row r="87" spans="1:8" x14ac:dyDescent="0.25">
      <c r="A87" s="186" t="s">
        <v>528</v>
      </c>
      <c r="B87" s="187"/>
      <c r="C87" s="187"/>
      <c r="D87" s="187"/>
      <c r="E87" s="187"/>
      <c r="F87" s="187"/>
      <c r="G87" s="187"/>
      <c r="H87" s="188"/>
    </row>
    <row r="88" spans="1:8" s="102" customFormat="1" ht="15" customHeight="1" x14ac:dyDescent="0.25">
      <c r="A88" s="198" t="s">
        <v>516</v>
      </c>
      <c r="B88" s="199"/>
      <c r="C88" s="199"/>
      <c r="D88" s="199"/>
      <c r="E88" s="199"/>
      <c r="F88" s="199"/>
      <c r="G88" s="199"/>
      <c r="H88" s="200"/>
    </row>
    <row r="89" spans="1:8" x14ac:dyDescent="0.25">
      <c r="A89" s="186" t="s">
        <v>525</v>
      </c>
      <c r="B89" s="187"/>
      <c r="C89" s="187"/>
      <c r="D89" s="187"/>
      <c r="E89" s="187"/>
      <c r="F89" s="187"/>
      <c r="G89" s="187"/>
      <c r="H89" s="188"/>
    </row>
    <row r="90" spans="1:8" ht="15.75" thickBot="1" x14ac:dyDescent="0.3">
      <c r="A90" s="183" t="s">
        <v>518</v>
      </c>
      <c r="B90" s="184"/>
      <c r="C90" s="184"/>
      <c r="D90" s="184"/>
      <c r="E90" s="184"/>
      <c r="F90" s="184"/>
      <c r="G90" s="184"/>
      <c r="H90" s="185"/>
    </row>
    <row r="91" spans="1:8" ht="51" x14ac:dyDescent="0.25">
      <c r="A91" s="129" t="s">
        <v>10</v>
      </c>
      <c r="B91" s="118" t="s">
        <v>9</v>
      </c>
      <c r="C91" s="103" t="s">
        <v>8</v>
      </c>
      <c r="D91" s="118" t="s">
        <v>7</v>
      </c>
      <c r="E91" s="118" t="s">
        <v>6</v>
      </c>
      <c r="F91" s="118" t="s">
        <v>5</v>
      </c>
      <c r="G91" s="107" t="s">
        <v>4</v>
      </c>
      <c r="H91" s="107" t="s">
        <v>17</v>
      </c>
    </row>
    <row r="92" spans="1:8" ht="30.75" customHeight="1" x14ac:dyDescent="0.25">
      <c r="A92" s="140">
        <v>1</v>
      </c>
      <c r="B92" s="143" t="s">
        <v>170</v>
      </c>
      <c r="C92" s="159" t="s">
        <v>544</v>
      </c>
      <c r="D92" s="132" t="s">
        <v>14</v>
      </c>
      <c r="E92" s="142">
        <v>2</v>
      </c>
      <c r="F92" s="132" t="s">
        <v>0</v>
      </c>
      <c r="G92" s="142">
        <v>2</v>
      </c>
      <c r="H92" s="105"/>
    </row>
    <row r="93" spans="1:8" ht="38.25" x14ac:dyDescent="0.25">
      <c r="A93" s="123">
        <v>2</v>
      </c>
      <c r="B93" s="127" t="s">
        <v>171</v>
      </c>
      <c r="C93" s="127" t="s">
        <v>545</v>
      </c>
      <c r="D93" s="132" t="s">
        <v>13</v>
      </c>
      <c r="E93" s="142">
        <v>2</v>
      </c>
      <c r="F93" s="132" t="s">
        <v>0</v>
      </c>
      <c r="G93" s="142">
        <v>2</v>
      </c>
      <c r="H93" s="105"/>
    </row>
    <row r="94" spans="1:8" ht="25.5" x14ac:dyDescent="0.25">
      <c r="A94" s="140">
        <v>3</v>
      </c>
      <c r="B94" s="141" t="s">
        <v>23</v>
      </c>
      <c r="C94" s="157" t="s">
        <v>614</v>
      </c>
      <c r="D94" s="132" t="s">
        <v>12</v>
      </c>
      <c r="E94" s="142">
        <v>6</v>
      </c>
      <c r="F94" s="132" t="s">
        <v>0</v>
      </c>
      <c r="G94" s="142">
        <v>6</v>
      </c>
      <c r="H94" s="105"/>
    </row>
    <row r="95" spans="1:8" ht="25.5" x14ac:dyDescent="0.25">
      <c r="A95" s="140">
        <v>4</v>
      </c>
      <c r="B95" s="141" t="s">
        <v>168</v>
      </c>
      <c r="C95" s="158" t="s">
        <v>543</v>
      </c>
      <c r="D95" s="132" t="s">
        <v>12</v>
      </c>
      <c r="E95" s="142">
        <v>12</v>
      </c>
      <c r="F95" s="132" t="s">
        <v>0</v>
      </c>
      <c r="G95" s="142">
        <v>12</v>
      </c>
      <c r="H95" s="105"/>
    </row>
    <row r="96" spans="1:8" ht="26.25" thickBot="1" x14ac:dyDescent="0.3">
      <c r="A96" s="140">
        <v>5</v>
      </c>
      <c r="B96" s="143" t="s">
        <v>172</v>
      </c>
      <c r="C96" s="160" t="s">
        <v>546</v>
      </c>
      <c r="D96" s="132" t="s">
        <v>14</v>
      </c>
      <c r="E96" s="142">
        <v>1</v>
      </c>
      <c r="F96" s="132" t="s">
        <v>0</v>
      </c>
      <c r="G96" s="142">
        <v>1</v>
      </c>
      <c r="H96" s="105"/>
    </row>
    <row r="97" spans="1:8" ht="15.75" thickBot="1" x14ac:dyDescent="0.3">
      <c r="A97" s="140">
        <v>6</v>
      </c>
      <c r="B97" s="143" t="s">
        <v>173</v>
      </c>
      <c r="C97" s="161" t="s">
        <v>547</v>
      </c>
      <c r="D97" s="132" t="s">
        <v>14</v>
      </c>
      <c r="E97" s="142">
        <v>1</v>
      </c>
      <c r="F97" s="132" t="s">
        <v>0</v>
      </c>
      <c r="G97" s="142">
        <v>1</v>
      </c>
      <c r="H97" s="105"/>
    </row>
    <row r="98" spans="1:8" x14ac:dyDescent="0.25">
      <c r="A98" s="123">
        <v>7</v>
      </c>
      <c r="B98" s="127" t="s">
        <v>174</v>
      </c>
      <c r="C98" s="162" t="s">
        <v>613</v>
      </c>
      <c r="D98" s="132" t="s">
        <v>14</v>
      </c>
      <c r="E98" s="142">
        <v>2</v>
      </c>
      <c r="F98" s="132" t="s">
        <v>0</v>
      </c>
      <c r="G98" s="142">
        <v>2</v>
      </c>
      <c r="H98" s="105"/>
    </row>
    <row r="99" spans="1:8" x14ac:dyDescent="0.25">
      <c r="A99" s="123">
        <v>8</v>
      </c>
      <c r="B99" s="124" t="s">
        <v>175</v>
      </c>
      <c r="C99" s="127" t="s">
        <v>615</v>
      </c>
      <c r="D99" s="132" t="s">
        <v>13</v>
      </c>
      <c r="E99" s="142">
        <v>2</v>
      </c>
      <c r="F99" s="132" t="s">
        <v>0</v>
      </c>
      <c r="G99" s="142">
        <v>2</v>
      </c>
      <c r="H99" s="105"/>
    </row>
    <row r="100" spans="1:8" ht="38.25" x14ac:dyDescent="0.25">
      <c r="A100" s="123">
        <v>9</v>
      </c>
      <c r="B100" s="124" t="s">
        <v>176</v>
      </c>
      <c r="C100" s="127" t="s">
        <v>616</v>
      </c>
      <c r="D100" s="132" t="s">
        <v>13</v>
      </c>
      <c r="E100" s="142">
        <v>4</v>
      </c>
      <c r="F100" s="132" t="s">
        <v>0</v>
      </c>
      <c r="G100" s="142">
        <v>4</v>
      </c>
      <c r="H100" s="105"/>
    </row>
    <row r="101" spans="1:8" ht="38.25" x14ac:dyDescent="0.25">
      <c r="A101" s="123">
        <v>10</v>
      </c>
      <c r="B101" s="124" t="s">
        <v>177</v>
      </c>
      <c r="C101" s="127" t="s">
        <v>617</v>
      </c>
      <c r="D101" s="132" t="s">
        <v>13</v>
      </c>
      <c r="E101" s="142">
        <v>4</v>
      </c>
      <c r="F101" s="132" t="s">
        <v>0</v>
      </c>
      <c r="G101" s="142">
        <v>4</v>
      </c>
      <c r="H101" s="105"/>
    </row>
    <row r="102" spans="1:8" x14ac:dyDescent="0.25">
      <c r="A102" s="140">
        <v>11</v>
      </c>
      <c r="B102" s="141" t="s">
        <v>169</v>
      </c>
      <c r="C102" s="141" t="s">
        <v>608</v>
      </c>
      <c r="D102" s="132" t="s">
        <v>12</v>
      </c>
      <c r="E102" s="142">
        <v>1</v>
      </c>
      <c r="F102" s="132" t="s">
        <v>0</v>
      </c>
      <c r="G102" s="142">
        <v>1</v>
      </c>
      <c r="H102" s="105"/>
    </row>
    <row r="103" spans="1:8" x14ac:dyDescent="0.25">
      <c r="A103" s="123">
        <v>12</v>
      </c>
      <c r="B103" s="127" t="s">
        <v>24</v>
      </c>
      <c r="C103" s="18" t="s">
        <v>548</v>
      </c>
      <c r="D103" s="132" t="s">
        <v>12</v>
      </c>
      <c r="E103" s="142">
        <v>2</v>
      </c>
      <c r="F103" s="132" t="s">
        <v>0</v>
      </c>
      <c r="G103" s="142">
        <v>2</v>
      </c>
      <c r="H103" s="105"/>
    </row>
    <row r="104" spans="1:8" x14ac:dyDescent="0.25">
      <c r="A104" s="123">
        <v>13</v>
      </c>
      <c r="B104" s="127" t="s">
        <v>22</v>
      </c>
      <c r="C104" s="127" t="s">
        <v>618</v>
      </c>
      <c r="D104" s="132" t="s">
        <v>12</v>
      </c>
      <c r="E104" s="142">
        <v>3</v>
      </c>
      <c r="F104" s="132" t="s">
        <v>0</v>
      </c>
      <c r="G104" s="142">
        <v>3</v>
      </c>
      <c r="H104" s="105"/>
    </row>
    <row r="105" spans="1:8" ht="15.75" thickBot="1" x14ac:dyDescent="0.3">
      <c r="A105" s="189" t="s">
        <v>179</v>
      </c>
      <c r="B105" s="190"/>
      <c r="C105" s="190"/>
      <c r="D105" s="190"/>
      <c r="E105" s="190"/>
      <c r="F105" s="190"/>
      <c r="G105" s="205"/>
      <c r="H105" s="205"/>
    </row>
    <row r="106" spans="1:8" x14ac:dyDescent="0.25">
      <c r="A106" s="194" t="s">
        <v>16</v>
      </c>
      <c r="B106" s="195"/>
      <c r="C106" s="195"/>
      <c r="D106" s="195"/>
      <c r="E106" s="195"/>
      <c r="F106" s="195"/>
      <c r="G106" s="195"/>
      <c r="H106" s="196"/>
    </row>
    <row r="107" spans="1:8" x14ac:dyDescent="0.25">
      <c r="A107" s="186" t="s">
        <v>197</v>
      </c>
      <c r="B107" s="187"/>
      <c r="C107" s="187"/>
      <c r="D107" s="187"/>
      <c r="E107" s="187"/>
      <c r="F107" s="187"/>
      <c r="G107" s="187"/>
      <c r="H107" s="188"/>
    </row>
    <row r="108" spans="1:8" x14ac:dyDescent="0.25">
      <c r="A108" s="186" t="s">
        <v>527</v>
      </c>
      <c r="B108" s="187"/>
      <c r="C108" s="187"/>
      <c r="D108" s="187"/>
      <c r="E108" s="187"/>
      <c r="F108" s="187"/>
      <c r="G108" s="187"/>
      <c r="H108" s="188"/>
    </row>
    <row r="109" spans="1:8" x14ac:dyDescent="0.25">
      <c r="A109" s="186" t="s">
        <v>15</v>
      </c>
      <c r="B109" s="187"/>
      <c r="C109" s="187"/>
      <c r="D109" s="187"/>
      <c r="E109" s="187"/>
      <c r="F109" s="187"/>
      <c r="G109" s="187"/>
      <c r="H109" s="188"/>
    </row>
    <row r="110" spans="1:8" x14ac:dyDescent="0.25">
      <c r="A110" s="186" t="s">
        <v>186</v>
      </c>
      <c r="B110" s="187"/>
      <c r="C110" s="187"/>
      <c r="D110" s="187"/>
      <c r="E110" s="187"/>
      <c r="F110" s="187"/>
      <c r="G110" s="187"/>
      <c r="H110" s="188"/>
    </row>
    <row r="111" spans="1:8" x14ac:dyDescent="0.25">
      <c r="A111" s="186" t="s">
        <v>528</v>
      </c>
      <c r="B111" s="187"/>
      <c r="C111" s="187"/>
      <c r="D111" s="187"/>
      <c r="E111" s="187"/>
      <c r="F111" s="187"/>
      <c r="G111" s="187"/>
      <c r="H111" s="188"/>
    </row>
    <row r="112" spans="1:8" x14ac:dyDescent="0.25">
      <c r="A112" s="186" t="s">
        <v>516</v>
      </c>
      <c r="B112" s="187"/>
      <c r="C112" s="187"/>
      <c r="D112" s="187"/>
      <c r="E112" s="187"/>
      <c r="F112" s="187"/>
      <c r="G112" s="187"/>
      <c r="H112" s="188"/>
    </row>
    <row r="113" spans="1:8" x14ac:dyDescent="0.25">
      <c r="A113" s="186" t="s">
        <v>525</v>
      </c>
      <c r="B113" s="187"/>
      <c r="C113" s="187"/>
      <c r="D113" s="187"/>
      <c r="E113" s="187"/>
      <c r="F113" s="187"/>
      <c r="G113" s="187"/>
      <c r="H113" s="188"/>
    </row>
    <row r="114" spans="1:8" ht="15.75" thickBot="1" x14ac:dyDescent="0.3">
      <c r="A114" s="183" t="s">
        <v>518</v>
      </c>
      <c r="B114" s="184"/>
      <c r="C114" s="184"/>
      <c r="D114" s="184"/>
      <c r="E114" s="184"/>
      <c r="F114" s="184"/>
      <c r="G114" s="184"/>
      <c r="H114" s="185"/>
    </row>
    <row r="115" spans="1:8" ht="51" x14ac:dyDescent="0.25">
      <c r="A115" s="129" t="s">
        <v>10</v>
      </c>
      <c r="B115" s="118" t="s">
        <v>9</v>
      </c>
      <c r="C115" s="103" t="s">
        <v>8</v>
      </c>
      <c r="D115" s="118" t="s">
        <v>7</v>
      </c>
      <c r="E115" s="118" t="s">
        <v>6</v>
      </c>
      <c r="F115" s="118" t="s">
        <v>5</v>
      </c>
      <c r="G115" s="118" t="s">
        <v>4</v>
      </c>
      <c r="H115" s="107" t="s">
        <v>17</v>
      </c>
    </row>
    <row r="116" spans="1:8" ht="51" x14ac:dyDescent="0.25">
      <c r="A116" s="123">
        <v>1</v>
      </c>
      <c r="B116" s="127" t="s">
        <v>180</v>
      </c>
      <c r="C116" s="18" t="s">
        <v>619</v>
      </c>
      <c r="D116" s="132" t="s">
        <v>187</v>
      </c>
      <c r="E116" s="132">
        <v>20</v>
      </c>
      <c r="F116" s="132" t="s">
        <v>0</v>
      </c>
      <c r="G116" s="132">
        <v>20</v>
      </c>
      <c r="H116" s="137"/>
    </row>
    <row r="117" spans="1:8" ht="25.5" x14ac:dyDescent="0.25">
      <c r="A117" s="123">
        <v>2</v>
      </c>
      <c r="B117" s="127" t="s">
        <v>181</v>
      </c>
      <c r="C117" s="18" t="s">
        <v>621</v>
      </c>
      <c r="D117" s="132" t="s">
        <v>187</v>
      </c>
      <c r="E117" s="132">
        <v>20</v>
      </c>
      <c r="F117" s="132" t="s">
        <v>0</v>
      </c>
      <c r="G117" s="132">
        <v>20</v>
      </c>
      <c r="H117" s="137"/>
    </row>
    <row r="118" spans="1:8" ht="30" x14ac:dyDescent="0.25">
      <c r="A118" s="123">
        <v>3</v>
      </c>
      <c r="B118" s="127" t="s">
        <v>182</v>
      </c>
      <c r="C118" s="169" t="s">
        <v>620</v>
      </c>
      <c r="D118" s="132" t="s">
        <v>187</v>
      </c>
      <c r="E118" s="132">
        <v>20</v>
      </c>
      <c r="F118" s="132" t="s">
        <v>0</v>
      </c>
      <c r="G118" s="132">
        <v>20</v>
      </c>
      <c r="H118" s="137"/>
    </row>
    <row r="119" spans="1:8" ht="26.25" thickBot="1" x14ac:dyDescent="0.3">
      <c r="A119" s="123">
        <v>4</v>
      </c>
      <c r="B119" s="127" t="s">
        <v>183</v>
      </c>
      <c r="C119" s="127" t="s">
        <v>594</v>
      </c>
      <c r="D119" s="132" t="s">
        <v>13</v>
      </c>
      <c r="E119" s="132">
        <v>100</v>
      </c>
      <c r="F119" s="132" t="s">
        <v>0</v>
      </c>
      <c r="G119" s="132">
        <v>100</v>
      </c>
      <c r="H119" s="137"/>
    </row>
    <row r="120" spans="1:8" ht="27" thickTop="1" thickBot="1" x14ac:dyDescent="0.3">
      <c r="A120" s="123">
        <v>5</v>
      </c>
      <c r="B120" s="124" t="s">
        <v>184</v>
      </c>
      <c r="C120" s="163" t="s">
        <v>622</v>
      </c>
      <c r="D120" s="132" t="s">
        <v>12</v>
      </c>
      <c r="E120" s="132">
        <v>8</v>
      </c>
      <c r="F120" s="132" t="s">
        <v>0</v>
      </c>
      <c r="G120" s="132">
        <v>8</v>
      </c>
      <c r="H120" s="137"/>
    </row>
    <row r="121" spans="1:8" ht="16.5" thickTop="1" thickBot="1" x14ac:dyDescent="0.3">
      <c r="A121" s="123">
        <v>6</v>
      </c>
      <c r="B121" s="127" t="s">
        <v>24</v>
      </c>
      <c r="C121" s="18" t="s">
        <v>549</v>
      </c>
      <c r="D121" s="132" t="s">
        <v>12</v>
      </c>
      <c r="E121" s="132">
        <v>2</v>
      </c>
      <c r="F121" s="132" t="s">
        <v>0</v>
      </c>
      <c r="G121" s="132">
        <v>2</v>
      </c>
      <c r="H121" s="137"/>
    </row>
    <row r="122" spans="1:8" ht="39.75" thickTop="1" thickBot="1" x14ac:dyDescent="0.3">
      <c r="A122" s="123">
        <v>7</v>
      </c>
      <c r="B122" s="127" t="s">
        <v>185</v>
      </c>
      <c r="C122" s="164" t="s">
        <v>550</v>
      </c>
      <c r="D122" s="132" t="s">
        <v>12</v>
      </c>
      <c r="E122" s="132">
        <v>1</v>
      </c>
      <c r="F122" s="132" t="s">
        <v>0</v>
      </c>
      <c r="G122" s="132">
        <v>1</v>
      </c>
      <c r="H122" s="137"/>
    </row>
    <row r="123" spans="1:8" ht="65.25" thickTop="1" x14ac:dyDescent="0.25">
      <c r="A123" s="123">
        <v>8</v>
      </c>
      <c r="B123" s="127" t="s">
        <v>127</v>
      </c>
      <c r="C123" s="156" t="s">
        <v>600</v>
      </c>
      <c r="D123" s="132" t="s">
        <v>187</v>
      </c>
      <c r="E123" s="132">
        <v>1</v>
      </c>
      <c r="F123" s="132" t="s">
        <v>0</v>
      </c>
      <c r="G123" s="132">
        <v>1</v>
      </c>
      <c r="H123" s="137"/>
    </row>
    <row r="124" spans="1:8" ht="38.25" x14ac:dyDescent="0.25">
      <c r="A124" s="123">
        <v>9</v>
      </c>
      <c r="B124" s="127" t="s">
        <v>72</v>
      </c>
      <c r="C124" s="127" t="s">
        <v>667</v>
      </c>
      <c r="D124" s="132" t="s">
        <v>187</v>
      </c>
      <c r="E124" s="132">
        <v>1</v>
      </c>
      <c r="F124" s="132" t="s">
        <v>0</v>
      </c>
      <c r="G124" s="132">
        <v>1</v>
      </c>
      <c r="H124" s="137"/>
    </row>
    <row r="125" spans="1:8" x14ac:dyDescent="0.25">
      <c r="A125" s="189" t="s">
        <v>11</v>
      </c>
      <c r="B125" s="190"/>
      <c r="C125" s="190"/>
      <c r="D125" s="190"/>
      <c r="E125" s="190"/>
      <c r="F125" s="190"/>
      <c r="G125" s="190"/>
      <c r="H125" s="190"/>
    </row>
    <row r="126" spans="1:8" ht="51.75" thickBot="1" x14ac:dyDescent="0.3">
      <c r="A126" s="129" t="s">
        <v>10</v>
      </c>
      <c r="B126" s="118" t="s">
        <v>9</v>
      </c>
      <c r="C126" s="118" t="s">
        <v>8</v>
      </c>
      <c r="D126" s="118" t="s">
        <v>7</v>
      </c>
      <c r="E126" s="118" t="s">
        <v>6</v>
      </c>
      <c r="F126" s="118" t="s">
        <v>5</v>
      </c>
      <c r="G126" s="118" t="s">
        <v>4</v>
      </c>
      <c r="H126" s="107" t="s">
        <v>17</v>
      </c>
    </row>
    <row r="127" spans="1:8" ht="39.75" thickTop="1" thickBot="1" x14ac:dyDescent="0.3">
      <c r="A127" s="123">
        <v>1</v>
      </c>
      <c r="B127" s="127" t="s">
        <v>178</v>
      </c>
      <c r="C127" s="164" t="s">
        <v>668</v>
      </c>
      <c r="D127" s="132" t="s">
        <v>2</v>
      </c>
      <c r="E127" s="132">
        <v>1</v>
      </c>
      <c r="F127" s="132" t="s">
        <v>0</v>
      </c>
      <c r="G127" s="132">
        <f>E127</f>
        <v>1</v>
      </c>
      <c r="H127" s="137"/>
    </row>
    <row r="128" spans="1:8" ht="65.25" customHeight="1" thickTop="1" x14ac:dyDescent="0.25">
      <c r="A128" s="123">
        <v>2</v>
      </c>
      <c r="B128" s="127" t="s">
        <v>123</v>
      </c>
      <c r="C128" s="127" t="s">
        <v>623</v>
      </c>
      <c r="D128" s="132" t="s">
        <v>2</v>
      </c>
      <c r="E128" s="132">
        <v>3</v>
      </c>
      <c r="F128" s="132" t="s">
        <v>0</v>
      </c>
      <c r="G128" s="132">
        <f>E128</f>
        <v>3</v>
      </c>
      <c r="H128" s="137"/>
    </row>
    <row r="129" spans="1:8" ht="51" x14ac:dyDescent="0.25">
      <c r="A129" s="123">
        <v>3</v>
      </c>
      <c r="B129" s="127" t="s">
        <v>124</v>
      </c>
      <c r="C129" s="127" t="s">
        <v>595</v>
      </c>
      <c r="D129" s="132" t="s">
        <v>2</v>
      </c>
      <c r="E129" s="132">
        <v>2</v>
      </c>
      <c r="F129" s="132" t="s">
        <v>0</v>
      </c>
      <c r="G129" s="132">
        <f>E129</f>
        <v>2</v>
      </c>
      <c r="H129" s="137"/>
    </row>
    <row r="130" spans="1:8" ht="15.75" thickBot="1" x14ac:dyDescent="0.3">
      <c r="A130" s="197" t="s">
        <v>19</v>
      </c>
      <c r="B130" s="193"/>
      <c r="C130" s="193"/>
      <c r="D130" s="193"/>
      <c r="E130" s="193"/>
      <c r="F130" s="193"/>
      <c r="G130" s="193"/>
      <c r="H130" s="193"/>
    </row>
    <row r="131" spans="1:8" x14ac:dyDescent="0.25">
      <c r="A131" s="194" t="s">
        <v>16</v>
      </c>
      <c r="B131" s="195"/>
      <c r="C131" s="195"/>
      <c r="D131" s="195"/>
      <c r="E131" s="195"/>
      <c r="F131" s="195"/>
      <c r="G131" s="195"/>
      <c r="H131" s="196"/>
    </row>
    <row r="132" spans="1:8" x14ac:dyDescent="0.25">
      <c r="A132" s="186" t="s">
        <v>530</v>
      </c>
      <c r="B132" s="187"/>
      <c r="C132" s="187"/>
      <c r="D132" s="187"/>
      <c r="E132" s="187"/>
      <c r="F132" s="187"/>
      <c r="G132" s="187"/>
      <c r="H132" s="188"/>
    </row>
    <row r="133" spans="1:8" x14ac:dyDescent="0.25">
      <c r="A133" s="186" t="s">
        <v>531</v>
      </c>
      <c r="B133" s="187"/>
      <c r="C133" s="187"/>
      <c r="D133" s="187"/>
      <c r="E133" s="187"/>
      <c r="F133" s="187"/>
      <c r="G133" s="187"/>
      <c r="H133" s="188"/>
    </row>
    <row r="134" spans="1:8" x14ac:dyDescent="0.25">
      <c r="A134" s="186" t="s">
        <v>15</v>
      </c>
      <c r="B134" s="187"/>
      <c r="C134" s="187"/>
      <c r="D134" s="187"/>
      <c r="E134" s="187"/>
      <c r="F134" s="187"/>
      <c r="G134" s="187"/>
      <c r="H134" s="188"/>
    </row>
    <row r="135" spans="1:8" x14ac:dyDescent="0.25">
      <c r="A135" s="186" t="s">
        <v>532</v>
      </c>
      <c r="B135" s="187"/>
      <c r="C135" s="187"/>
      <c r="D135" s="187"/>
      <c r="E135" s="187"/>
      <c r="F135" s="187"/>
      <c r="G135" s="187"/>
      <c r="H135" s="188"/>
    </row>
    <row r="136" spans="1:8" x14ac:dyDescent="0.25">
      <c r="A136" s="186" t="s">
        <v>528</v>
      </c>
      <c r="B136" s="187"/>
      <c r="C136" s="187"/>
      <c r="D136" s="187"/>
      <c r="E136" s="187"/>
      <c r="F136" s="187"/>
      <c r="G136" s="187"/>
      <c r="H136" s="188"/>
    </row>
    <row r="137" spans="1:8" s="102" customFormat="1" ht="15" customHeight="1" x14ac:dyDescent="0.25">
      <c r="A137" s="198" t="s">
        <v>516</v>
      </c>
      <c r="B137" s="199"/>
      <c r="C137" s="199"/>
      <c r="D137" s="199"/>
      <c r="E137" s="199"/>
      <c r="F137" s="199"/>
      <c r="G137" s="199"/>
      <c r="H137" s="200"/>
    </row>
    <row r="138" spans="1:8" x14ac:dyDescent="0.25">
      <c r="A138" s="186" t="s">
        <v>525</v>
      </c>
      <c r="B138" s="187"/>
      <c r="C138" s="187"/>
      <c r="D138" s="187"/>
      <c r="E138" s="187"/>
      <c r="F138" s="187"/>
      <c r="G138" s="187"/>
      <c r="H138" s="188"/>
    </row>
    <row r="139" spans="1:8" ht="15.75" thickBot="1" x14ac:dyDescent="0.3">
      <c r="A139" s="183" t="s">
        <v>518</v>
      </c>
      <c r="B139" s="184"/>
      <c r="C139" s="184"/>
      <c r="D139" s="184"/>
      <c r="E139" s="184"/>
      <c r="F139" s="184"/>
      <c r="G139" s="184"/>
      <c r="H139" s="185"/>
    </row>
    <row r="140" spans="1:8" ht="51" x14ac:dyDescent="0.25">
      <c r="A140" s="138" t="s">
        <v>10</v>
      </c>
      <c r="B140" s="103" t="s">
        <v>9</v>
      </c>
      <c r="C140" s="103" t="s">
        <v>8</v>
      </c>
      <c r="D140" s="103" t="s">
        <v>7</v>
      </c>
      <c r="E140" s="103" t="s">
        <v>6</v>
      </c>
      <c r="F140" s="103" t="s">
        <v>5</v>
      </c>
      <c r="G140" s="103" t="s">
        <v>4</v>
      </c>
      <c r="H140" s="104" t="s">
        <v>17</v>
      </c>
    </row>
    <row r="141" spans="1:8" ht="25.5" x14ac:dyDescent="0.25">
      <c r="A141" s="123">
        <v>1</v>
      </c>
      <c r="B141" s="124" t="s">
        <v>69</v>
      </c>
      <c r="C141" s="127" t="s">
        <v>624</v>
      </c>
      <c r="D141" s="132" t="s">
        <v>187</v>
      </c>
      <c r="E141" s="132">
        <v>3</v>
      </c>
      <c r="F141" s="132" t="s">
        <v>0</v>
      </c>
      <c r="G141" s="132">
        <v>3</v>
      </c>
      <c r="H141" s="137"/>
    </row>
    <row r="142" spans="1:8" ht="38.25" x14ac:dyDescent="0.25">
      <c r="A142" s="123">
        <v>2</v>
      </c>
      <c r="B142" s="127" t="s">
        <v>72</v>
      </c>
      <c r="C142" s="127" t="s">
        <v>667</v>
      </c>
      <c r="D142" s="132" t="s">
        <v>187</v>
      </c>
      <c r="E142" s="132">
        <v>1</v>
      </c>
      <c r="F142" s="132" t="s">
        <v>0</v>
      </c>
      <c r="G142" s="132">
        <v>1</v>
      </c>
      <c r="H142" s="137"/>
    </row>
    <row r="143" spans="1:8" x14ac:dyDescent="0.25">
      <c r="A143" s="123">
        <v>3</v>
      </c>
      <c r="B143" s="127" t="s">
        <v>73</v>
      </c>
      <c r="C143" s="127" t="s">
        <v>625</v>
      </c>
      <c r="D143" s="132" t="s">
        <v>187</v>
      </c>
      <c r="E143" s="132">
        <v>1</v>
      </c>
      <c r="F143" s="132" t="s">
        <v>0</v>
      </c>
      <c r="G143" s="132">
        <v>1</v>
      </c>
      <c r="H143" s="137"/>
    </row>
    <row r="144" spans="1:8" ht="38.25" x14ac:dyDescent="0.25">
      <c r="A144" s="123">
        <v>4</v>
      </c>
      <c r="B144" s="124" t="s">
        <v>188</v>
      </c>
      <c r="C144" s="124" t="s">
        <v>669</v>
      </c>
      <c r="D144" s="132" t="s">
        <v>187</v>
      </c>
      <c r="E144" s="132">
        <v>3</v>
      </c>
      <c r="F144" s="132" t="s">
        <v>0</v>
      </c>
      <c r="G144" s="132">
        <v>3</v>
      </c>
      <c r="H144" s="137"/>
    </row>
    <row r="145" spans="1:8" ht="38.25" x14ac:dyDescent="0.25">
      <c r="A145" s="123">
        <v>5</v>
      </c>
      <c r="B145" s="124" t="s">
        <v>189</v>
      </c>
      <c r="C145" s="124" t="s">
        <v>670</v>
      </c>
      <c r="D145" s="132" t="s">
        <v>187</v>
      </c>
      <c r="E145" s="132">
        <v>2</v>
      </c>
      <c r="F145" s="132" t="s">
        <v>0</v>
      </c>
      <c r="G145" s="132">
        <v>2</v>
      </c>
      <c r="H145" s="137"/>
    </row>
    <row r="146" spans="1:8" x14ac:dyDescent="0.25">
      <c r="A146" s="123">
        <v>6</v>
      </c>
      <c r="B146" s="124" t="s">
        <v>190</v>
      </c>
      <c r="C146" s="127" t="s">
        <v>627</v>
      </c>
      <c r="D146" s="132" t="s">
        <v>187</v>
      </c>
      <c r="E146" s="132">
        <v>1</v>
      </c>
      <c r="F146" s="132" t="s">
        <v>0</v>
      </c>
      <c r="G146" s="132">
        <v>1</v>
      </c>
      <c r="H146" s="137"/>
    </row>
    <row r="147" spans="1:8" ht="38.25" x14ac:dyDescent="0.25">
      <c r="A147" s="123">
        <v>7</v>
      </c>
      <c r="B147" s="124" t="s">
        <v>191</v>
      </c>
      <c r="C147" s="127" t="s">
        <v>626</v>
      </c>
      <c r="D147" s="132" t="s">
        <v>187</v>
      </c>
      <c r="E147" s="132">
        <v>2</v>
      </c>
      <c r="F147" s="132" t="s">
        <v>0</v>
      </c>
      <c r="G147" s="132">
        <v>2</v>
      </c>
      <c r="H147" s="137"/>
    </row>
    <row r="148" spans="1:8" ht="25.5" x14ac:dyDescent="0.25">
      <c r="A148" s="123">
        <v>8</v>
      </c>
      <c r="B148" s="124" t="s">
        <v>192</v>
      </c>
      <c r="C148" s="18" t="s">
        <v>671</v>
      </c>
      <c r="D148" s="132" t="s">
        <v>187</v>
      </c>
      <c r="E148" s="132">
        <v>2</v>
      </c>
      <c r="F148" s="132" t="s">
        <v>0</v>
      </c>
      <c r="G148" s="132">
        <v>2</v>
      </c>
      <c r="H148" s="137"/>
    </row>
    <row r="149" spans="1:8" ht="51" x14ac:dyDescent="0.25">
      <c r="A149" s="123">
        <v>9</v>
      </c>
      <c r="B149" s="124" t="s">
        <v>193</v>
      </c>
      <c r="C149" s="18" t="s">
        <v>596</v>
      </c>
      <c r="D149" s="132" t="s">
        <v>187</v>
      </c>
      <c r="E149" s="132">
        <v>1</v>
      </c>
      <c r="F149" s="132" t="s">
        <v>121</v>
      </c>
      <c r="G149" s="132">
        <v>1</v>
      </c>
      <c r="H149" s="137"/>
    </row>
    <row r="150" spans="1:8" ht="25.5" x14ac:dyDescent="0.25">
      <c r="A150" s="123">
        <v>10</v>
      </c>
      <c r="B150" s="127" t="s">
        <v>194</v>
      </c>
      <c r="C150" s="124" t="s">
        <v>628</v>
      </c>
      <c r="D150" s="132" t="s">
        <v>187</v>
      </c>
      <c r="E150" s="132">
        <v>1</v>
      </c>
      <c r="F150" s="132" t="s">
        <v>121</v>
      </c>
      <c r="G150" s="132">
        <v>1</v>
      </c>
      <c r="H150" s="137"/>
    </row>
    <row r="151" spans="1:8" x14ac:dyDescent="0.25">
      <c r="A151" s="123">
        <v>11</v>
      </c>
      <c r="B151" s="124" t="s">
        <v>195</v>
      </c>
      <c r="C151" s="18" t="s">
        <v>551</v>
      </c>
      <c r="D151" s="132" t="s">
        <v>187</v>
      </c>
      <c r="E151" s="132">
        <v>10</v>
      </c>
      <c r="F151" s="132" t="s">
        <v>0</v>
      </c>
      <c r="G151" s="132">
        <v>10</v>
      </c>
      <c r="H151" s="137"/>
    </row>
    <row r="152" spans="1:8" ht="25.5" x14ac:dyDescent="0.25">
      <c r="A152" s="140">
        <v>12</v>
      </c>
      <c r="B152" s="141" t="s">
        <v>23</v>
      </c>
      <c r="C152" s="157" t="s">
        <v>614</v>
      </c>
      <c r="D152" s="132" t="s">
        <v>12</v>
      </c>
      <c r="E152" s="132">
        <v>1</v>
      </c>
      <c r="F152" s="132" t="s">
        <v>0</v>
      </c>
      <c r="G152" s="132">
        <v>1</v>
      </c>
      <c r="H152" s="137"/>
    </row>
    <row r="153" spans="1:8" ht="25.5" x14ac:dyDescent="0.25">
      <c r="A153" s="140">
        <v>13</v>
      </c>
      <c r="B153" s="143" t="s">
        <v>168</v>
      </c>
      <c r="C153" s="158" t="s">
        <v>543</v>
      </c>
      <c r="D153" s="132" t="s">
        <v>12</v>
      </c>
      <c r="E153" s="132">
        <v>1</v>
      </c>
      <c r="F153" s="132" t="s">
        <v>0</v>
      </c>
      <c r="G153" s="132">
        <v>1</v>
      </c>
      <c r="H153" s="137"/>
    </row>
    <row r="154" spans="1:8" x14ac:dyDescent="0.25">
      <c r="A154" s="123">
        <v>14</v>
      </c>
      <c r="B154" s="124" t="s">
        <v>196</v>
      </c>
      <c r="C154" s="18" t="s">
        <v>548</v>
      </c>
      <c r="D154" s="132" t="s">
        <v>12</v>
      </c>
      <c r="E154" s="132">
        <v>2</v>
      </c>
      <c r="F154" s="132" t="s">
        <v>0</v>
      </c>
      <c r="G154" s="132">
        <v>2</v>
      </c>
      <c r="H154" s="137"/>
    </row>
    <row r="155" spans="1:8" ht="15.75" thickBot="1" x14ac:dyDescent="0.3">
      <c r="A155" s="191" t="s">
        <v>198</v>
      </c>
      <c r="B155" s="192"/>
      <c r="C155" s="192"/>
      <c r="D155" s="192"/>
      <c r="E155" s="192"/>
      <c r="F155" s="192"/>
      <c r="G155" s="192"/>
      <c r="H155" s="193"/>
    </row>
    <row r="156" spans="1:8" x14ac:dyDescent="0.25">
      <c r="A156" s="194" t="s">
        <v>16</v>
      </c>
      <c r="B156" s="195"/>
      <c r="C156" s="195"/>
      <c r="D156" s="195"/>
      <c r="E156" s="195"/>
      <c r="F156" s="195"/>
      <c r="G156" s="195"/>
      <c r="H156" s="196"/>
    </row>
    <row r="157" spans="1:8" x14ac:dyDescent="0.25">
      <c r="A157" s="186" t="s">
        <v>533</v>
      </c>
      <c r="B157" s="187"/>
      <c r="C157" s="187"/>
      <c r="D157" s="187"/>
      <c r="E157" s="187"/>
      <c r="F157" s="187"/>
      <c r="G157" s="187"/>
      <c r="H157" s="188"/>
    </row>
    <row r="158" spans="1:8" x14ac:dyDescent="0.25">
      <c r="A158" s="186" t="s">
        <v>531</v>
      </c>
      <c r="B158" s="187"/>
      <c r="C158" s="187"/>
      <c r="D158" s="187"/>
      <c r="E158" s="187"/>
      <c r="F158" s="187"/>
      <c r="G158" s="187"/>
      <c r="H158" s="188"/>
    </row>
    <row r="159" spans="1:8" x14ac:dyDescent="0.25">
      <c r="A159" s="186" t="s">
        <v>15</v>
      </c>
      <c r="B159" s="187"/>
      <c r="C159" s="187"/>
      <c r="D159" s="187"/>
      <c r="E159" s="187"/>
      <c r="F159" s="187"/>
      <c r="G159" s="187"/>
      <c r="H159" s="188"/>
    </row>
    <row r="160" spans="1:8" x14ac:dyDescent="0.25">
      <c r="A160" s="186" t="s">
        <v>534</v>
      </c>
      <c r="B160" s="187"/>
      <c r="C160" s="187"/>
      <c r="D160" s="187"/>
      <c r="E160" s="187"/>
      <c r="F160" s="187"/>
      <c r="G160" s="187"/>
      <c r="H160" s="188"/>
    </row>
    <row r="161" spans="1:8" x14ac:dyDescent="0.25">
      <c r="A161" s="186" t="s">
        <v>528</v>
      </c>
      <c r="B161" s="187"/>
      <c r="C161" s="187"/>
      <c r="D161" s="187"/>
      <c r="E161" s="187"/>
      <c r="F161" s="187"/>
      <c r="G161" s="187"/>
      <c r="H161" s="188"/>
    </row>
    <row r="162" spans="1:8" x14ac:dyDescent="0.25">
      <c r="A162" s="186" t="s">
        <v>516</v>
      </c>
      <c r="B162" s="187"/>
      <c r="C162" s="187"/>
      <c r="D162" s="187"/>
      <c r="E162" s="187"/>
      <c r="F162" s="187"/>
      <c r="G162" s="187"/>
      <c r="H162" s="188"/>
    </row>
    <row r="163" spans="1:8" x14ac:dyDescent="0.25">
      <c r="A163" s="186" t="s">
        <v>525</v>
      </c>
      <c r="B163" s="187"/>
      <c r="C163" s="187"/>
      <c r="D163" s="187"/>
      <c r="E163" s="187"/>
      <c r="F163" s="187"/>
      <c r="G163" s="187"/>
      <c r="H163" s="188"/>
    </row>
    <row r="164" spans="1:8" ht="15.75" thickBot="1" x14ac:dyDescent="0.3">
      <c r="A164" s="183" t="s">
        <v>518</v>
      </c>
      <c r="B164" s="184"/>
      <c r="C164" s="184"/>
      <c r="D164" s="184"/>
      <c r="E164" s="184"/>
      <c r="F164" s="184"/>
      <c r="G164" s="184"/>
      <c r="H164" s="185"/>
    </row>
    <row r="165" spans="1:8" ht="51" x14ac:dyDescent="0.25">
      <c r="A165" s="138" t="s">
        <v>10</v>
      </c>
      <c r="B165" s="103" t="s">
        <v>9</v>
      </c>
      <c r="C165" s="103" t="s">
        <v>8</v>
      </c>
      <c r="D165" s="103" t="s">
        <v>7</v>
      </c>
      <c r="E165" s="103" t="s">
        <v>6</v>
      </c>
      <c r="F165" s="103" t="s">
        <v>5</v>
      </c>
      <c r="G165" s="103" t="s">
        <v>4</v>
      </c>
      <c r="H165" s="103" t="s">
        <v>17</v>
      </c>
    </row>
    <row r="166" spans="1:8" ht="25.5" x14ac:dyDescent="0.25">
      <c r="A166" s="140">
        <v>1</v>
      </c>
      <c r="B166" s="141" t="s">
        <v>23</v>
      </c>
      <c r="C166" s="157" t="s">
        <v>622</v>
      </c>
      <c r="D166" s="132" t="s">
        <v>12</v>
      </c>
      <c r="E166" s="132">
        <v>1</v>
      </c>
      <c r="F166" s="132" t="s">
        <v>0</v>
      </c>
      <c r="G166" s="132">
        <v>1</v>
      </c>
      <c r="H166" s="144"/>
    </row>
    <row r="167" spans="1:8" ht="25.5" x14ac:dyDescent="0.25">
      <c r="A167" s="140">
        <v>2</v>
      </c>
      <c r="B167" s="143" t="s">
        <v>168</v>
      </c>
      <c r="C167" s="158" t="s">
        <v>543</v>
      </c>
      <c r="D167" s="132" t="s">
        <v>12</v>
      </c>
      <c r="E167" s="132">
        <v>1</v>
      </c>
      <c r="F167" s="132" t="s">
        <v>0</v>
      </c>
      <c r="G167" s="132">
        <v>1</v>
      </c>
      <c r="H167" s="144"/>
    </row>
  </sheetData>
  <mergeCells count="74">
    <mergeCell ref="A66:H66"/>
    <mergeCell ref="A67:H67"/>
    <mergeCell ref="A68:H68"/>
    <mergeCell ref="A69:H69"/>
    <mergeCell ref="A11:H11"/>
    <mergeCell ref="A12:H12"/>
    <mergeCell ref="A13:H13"/>
    <mergeCell ref="A64:H64"/>
    <mergeCell ref="A19:H19"/>
    <mergeCell ref="A21:H21"/>
    <mergeCell ref="A14:H14"/>
    <mergeCell ref="A17:H17"/>
    <mergeCell ref="A18:H18"/>
    <mergeCell ref="A20:H20"/>
    <mergeCell ref="A16:H16"/>
    <mergeCell ref="A63:H63"/>
    <mergeCell ref="A15:H15"/>
    <mergeCell ref="A5:H5"/>
    <mergeCell ref="A1:H1"/>
    <mergeCell ref="A2:H2"/>
    <mergeCell ref="A3:H3"/>
    <mergeCell ref="A4:H4"/>
    <mergeCell ref="A6:H6"/>
    <mergeCell ref="A7:H7"/>
    <mergeCell ref="A8:H8"/>
    <mergeCell ref="A9:H9"/>
    <mergeCell ref="A10:B10"/>
    <mergeCell ref="C10:H10"/>
    <mergeCell ref="A38:H38"/>
    <mergeCell ref="A89:H89"/>
    <mergeCell ref="A90:H90"/>
    <mergeCell ref="A105:H105"/>
    <mergeCell ref="A88:H88"/>
    <mergeCell ref="A81:H81"/>
    <mergeCell ref="A82:H82"/>
    <mergeCell ref="A83:H83"/>
    <mergeCell ref="A84:H84"/>
    <mergeCell ref="A85:H85"/>
    <mergeCell ref="A86:H86"/>
    <mergeCell ref="A87:H87"/>
    <mergeCell ref="A70:H70"/>
    <mergeCell ref="A71:H71"/>
    <mergeCell ref="A72:H72"/>
    <mergeCell ref="A65:H65"/>
    <mergeCell ref="A111:H111"/>
    <mergeCell ref="A112:H112"/>
    <mergeCell ref="A113:H113"/>
    <mergeCell ref="A114:H114"/>
    <mergeCell ref="A106:H106"/>
    <mergeCell ref="A107:H107"/>
    <mergeCell ref="A108:H108"/>
    <mergeCell ref="A109:H109"/>
    <mergeCell ref="A110:H110"/>
    <mergeCell ref="A125:H125"/>
    <mergeCell ref="A155:H155"/>
    <mergeCell ref="A156:H156"/>
    <mergeCell ref="A157:H157"/>
    <mergeCell ref="A158:H158"/>
    <mergeCell ref="A134:H134"/>
    <mergeCell ref="A133:H133"/>
    <mergeCell ref="A132:H132"/>
    <mergeCell ref="A131:H131"/>
    <mergeCell ref="A130:H130"/>
    <mergeCell ref="A139:H139"/>
    <mergeCell ref="A138:H138"/>
    <mergeCell ref="A137:H137"/>
    <mergeCell ref="A136:H136"/>
    <mergeCell ref="A135:H135"/>
    <mergeCell ref="A164:H164"/>
    <mergeCell ref="A159:H159"/>
    <mergeCell ref="A160:H160"/>
    <mergeCell ref="A161:H161"/>
    <mergeCell ref="A162:H162"/>
    <mergeCell ref="A163:H163"/>
  </mergeCells>
  <hyperlinks>
    <hyperlink ref="C35" r:id="rId1" display="https://www.nfcom.ru/dielektricheskie-sredstva-zashchity/kovriki-dielektricheskie/kovrik-dielektricheskii-750kh750-mm?utm_source=yandex-market&amp;utm_medium=cpc&amp;utm_campaign=yamart&amp;utm_term=1689&amp;ymclid=16215108938633217754400001 " xr:uid="{00000000-0004-0000-0000-000000000000}"/>
  </hyperlinks>
  <pageMargins left="0.7" right="0.7" top="0.75" bottom="0.75" header="0" footer="0"/>
  <pageSetup paperSize="9" scale="6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7"/>
  <sheetViews>
    <sheetView tabSelected="1" zoomScaleNormal="100" workbookViewId="0">
      <selection activeCell="I17" sqref="I17"/>
    </sheetView>
  </sheetViews>
  <sheetFormatPr defaultColWidth="14.42578125" defaultRowHeight="15" x14ac:dyDescent="0.25"/>
  <cols>
    <col min="1" max="1" width="5.140625" style="112" customWidth="1"/>
    <col min="2" max="2" width="52" style="112" customWidth="1"/>
    <col min="3" max="3" width="67.140625" style="112" customWidth="1"/>
    <col min="4" max="4" width="13.42578125" style="112" bestFit="1" customWidth="1"/>
    <col min="5" max="5" width="15.42578125" style="112" customWidth="1"/>
    <col min="6" max="6" width="19.7109375" style="112" bestFit="1" customWidth="1"/>
    <col min="7" max="7" width="14.42578125" style="112" customWidth="1"/>
    <col min="8" max="8" width="25" style="112" bestFit="1" customWidth="1"/>
    <col min="9" max="11" width="8.7109375" style="1" customWidth="1"/>
    <col min="12" max="16384" width="14.42578125" style="1"/>
  </cols>
  <sheetData>
    <row r="1" spans="1:8" ht="51" customHeight="1" thickBot="1" x14ac:dyDescent="0.4">
      <c r="A1" s="245" t="s">
        <v>644</v>
      </c>
      <c r="B1" s="246"/>
      <c r="C1" s="246"/>
      <c r="D1" s="246"/>
      <c r="E1" s="246"/>
      <c r="F1" s="246"/>
      <c r="G1" s="246"/>
      <c r="H1" s="247"/>
    </row>
    <row r="2" spans="1:8" ht="15" customHeight="1" x14ac:dyDescent="0.25">
      <c r="A2" s="218" t="s">
        <v>18</v>
      </c>
      <c r="B2" s="219"/>
      <c r="C2" s="219"/>
      <c r="D2" s="219"/>
      <c r="E2" s="219"/>
      <c r="F2" s="219"/>
      <c r="G2" s="219"/>
      <c r="H2" s="220"/>
    </row>
    <row r="3" spans="1:8" ht="15" customHeight="1" x14ac:dyDescent="0.25">
      <c r="A3" s="212" t="s">
        <v>555</v>
      </c>
      <c r="B3" s="213"/>
      <c r="C3" s="213"/>
      <c r="D3" s="213"/>
      <c r="E3" s="213"/>
      <c r="F3" s="213"/>
      <c r="G3" s="213"/>
      <c r="H3" s="214"/>
    </row>
    <row r="4" spans="1:8" ht="15" customHeight="1" x14ac:dyDescent="0.25">
      <c r="A4" s="212" t="s">
        <v>553</v>
      </c>
      <c r="B4" s="213"/>
      <c r="C4" s="213"/>
      <c r="D4" s="213"/>
      <c r="E4" s="213"/>
      <c r="F4" s="213"/>
      <c r="G4" s="213"/>
      <c r="H4" s="214"/>
    </row>
    <row r="5" spans="1:8" ht="15" customHeight="1" x14ac:dyDescent="0.25">
      <c r="A5" s="212" t="s">
        <v>554</v>
      </c>
      <c r="B5" s="213"/>
      <c r="C5" s="213"/>
      <c r="D5" s="213"/>
      <c r="E5" s="213"/>
      <c r="F5" s="213"/>
      <c r="G5" s="213"/>
      <c r="H5" s="214"/>
    </row>
    <row r="6" spans="1:8" ht="15" customHeight="1" x14ac:dyDescent="0.25">
      <c r="A6" s="212" t="s">
        <v>643</v>
      </c>
      <c r="B6" s="213"/>
      <c r="C6" s="213"/>
      <c r="D6" s="213"/>
      <c r="E6" s="213"/>
      <c r="F6" s="213"/>
      <c r="G6" s="213"/>
      <c r="H6" s="214"/>
    </row>
    <row r="7" spans="1:8" s="102" customFormat="1" ht="15" customHeight="1" x14ac:dyDescent="0.25">
      <c r="A7" s="221" t="s">
        <v>655</v>
      </c>
      <c r="B7" s="222"/>
      <c r="C7" s="222"/>
      <c r="D7" s="222"/>
      <c r="E7" s="222"/>
      <c r="F7" s="222"/>
      <c r="G7" s="222"/>
      <c r="H7" s="223"/>
    </row>
    <row r="8" spans="1:8" ht="15" customHeight="1" x14ac:dyDescent="0.25">
      <c r="A8" s="212" t="s">
        <v>642</v>
      </c>
      <c r="B8" s="213"/>
      <c r="C8" s="213"/>
      <c r="D8" s="213"/>
      <c r="E8" s="213"/>
      <c r="F8" s="213"/>
      <c r="G8" s="213"/>
      <c r="H8" s="214"/>
    </row>
    <row r="9" spans="1:8" ht="15" customHeight="1" x14ac:dyDescent="0.25">
      <c r="A9" s="224" t="s">
        <v>703</v>
      </c>
      <c r="B9" s="225"/>
      <c r="C9" s="225"/>
      <c r="D9" s="225"/>
      <c r="E9" s="225"/>
      <c r="F9" s="225"/>
      <c r="G9" s="225"/>
      <c r="H9" s="226"/>
    </row>
    <row r="10" spans="1:8" ht="15" customHeight="1" x14ac:dyDescent="0.25">
      <c r="A10" s="227" t="s">
        <v>536</v>
      </c>
      <c r="B10" s="227"/>
      <c r="C10" s="228"/>
      <c r="D10" s="228"/>
      <c r="E10" s="228"/>
      <c r="F10" s="228"/>
      <c r="G10" s="228"/>
      <c r="H10" s="228"/>
    </row>
    <row r="11" spans="1:8" ht="15" customHeight="1" x14ac:dyDescent="0.25">
      <c r="A11" s="229" t="s">
        <v>674</v>
      </c>
      <c r="B11" s="230"/>
      <c r="C11" s="230"/>
      <c r="D11" s="230"/>
      <c r="E11" s="230"/>
      <c r="F11" s="230"/>
      <c r="G11" s="230"/>
      <c r="H11" s="231"/>
    </row>
    <row r="12" spans="1:8" ht="15.75" thickBot="1" x14ac:dyDescent="0.3">
      <c r="A12" s="248" t="s">
        <v>552</v>
      </c>
      <c r="B12" s="249"/>
      <c r="C12" s="249"/>
      <c r="D12" s="249"/>
      <c r="E12" s="249"/>
      <c r="F12" s="249"/>
      <c r="G12" s="249"/>
      <c r="H12" s="249"/>
    </row>
    <row r="13" spans="1:8" x14ac:dyDescent="0.25">
      <c r="A13" s="194" t="s">
        <v>16</v>
      </c>
      <c r="B13" s="250"/>
      <c r="C13" s="250"/>
      <c r="D13" s="250"/>
      <c r="E13" s="250"/>
      <c r="F13" s="250"/>
      <c r="G13" s="250"/>
      <c r="H13" s="251"/>
    </row>
    <row r="14" spans="1:8" x14ac:dyDescent="0.25">
      <c r="A14" s="186" t="s">
        <v>512</v>
      </c>
      <c r="B14" s="243"/>
      <c r="C14" s="243"/>
      <c r="D14" s="243"/>
      <c r="E14" s="243"/>
      <c r="F14" s="243"/>
      <c r="G14" s="243"/>
      <c r="H14" s="244"/>
    </row>
    <row r="15" spans="1:8" x14ac:dyDescent="0.25">
      <c r="A15" s="186" t="s">
        <v>513</v>
      </c>
      <c r="B15" s="243"/>
      <c r="C15" s="243"/>
      <c r="D15" s="243"/>
      <c r="E15" s="243"/>
      <c r="F15" s="243"/>
      <c r="G15" s="243"/>
      <c r="H15" s="244"/>
    </row>
    <row r="16" spans="1:8" x14ac:dyDescent="0.25">
      <c r="A16" s="186" t="s">
        <v>15</v>
      </c>
      <c r="B16" s="243"/>
      <c r="C16" s="243"/>
      <c r="D16" s="243"/>
      <c r="E16" s="243"/>
      <c r="F16" s="243"/>
      <c r="G16" s="243"/>
      <c r="H16" s="244"/>
    </row>
    <row r="17" spans="1:8" x14ac:dyDescent="0.25">
      <c r="A17" s="186" t="s">
        <v>514</v>
      </c>
      <c r="B17" s="243"/>
      <c r="C17" s="243"/>
      <c r="D17" s="243"/>
      <c r="E17" s="243"/>
      <c r="F17" s="243"/>
      <c r="G17" s="243"/>
      <c r="H17" s="244"/>
    </row>
    <row r="18" spans="1:8" x14ac:dyDescent="0.25">
      <c r="A18" s="186" t="s">
        <v>515</v>
      </c>
      <c r="B18" s="243"/>
      <c r="C18" s="243"/>
      <c r="D18" s="243"/>
      <c r="E18" s="243"/>
      <c r="F18" s="243"/>
      <c r="G18" s="243"/>
      <c r="H18" s="244"/>
    </row>
    <row r="19" spans="1:8" x14ac:dyDescent="0.25">
      <c r="A19" s="186" t="s">
        <v>516</v>
      </c>
      <c r="B19" s="243"/>
      <c r="C19" s="243"/>
      <c r="D19" s="243"/>
      <c r="E19" s="243"/>
      <c r="F19" s="243"/>
      <c r="G19" s="243"/>
      <c r="H19" s="244"/>
    </row>
    <row r="20" spans="1:8" x14ac:dyDescent="0.25">
      <c r="A20" s="186" t="s">
        <v>517</v>
      </c>
      <c r="B20" s="243"/>
      <c r="C20" s="243"/>
      <c r="D20" s="243"/>
      <c r="E20" s="243"/>
      <c r="F20" s="243"/>
      <c r="G20" s="243"/>
      <c r="H20" s="244"/>
    </row>
    <row r="21" spans="1:8" ht="15.75" thickBot="1" x14ac:dyDescent="0.3">
      <c r="A21" s="183" t="s">
        <v>518</v>
      </c>
      <c r="B21" s="241"/>
      <c r="C21" s="241"/>
      <c r="D21" s="241"/>
      <c r="E21" s="241"/>
      <c r="F21" s="241"/>
      <c r="G21" s="241"/>
      <c r="H21" s="242"/>
    </row>
    <row r="22" spans="1:8" x14ac:dyDescent="0.25">
      <c r="A22" s="134"/>
      <c r="B22" s="135"/>
      <c r="C22" s="135"/>
      <c r="D22" s="135"/>
      <c r="E22" s="135"/>
      <c r="F22" s="135"/>
      <c r="G22" s="135"/>
      <c r="H22" s="136"/>
    </row>
    <row r="23" spans="1:8" x14ac:dyDescent="0.25">
      <c r="A23" s="186" t="s">
        <v>519</v>
      </c>
      <c r="B23" s="187"/>
      <c r="C23" s="187"/>
      <c r="D23" s="187"/>
      <c r="E23" s="187"/>
      <c r="F23" s="187"/>
      <c r="G23" s="187"/>
      <c r="H23" s="188"/>
    </row>
    <row r="24" spans="1:8" ht="51" x14ac:dyDescent="0.25">
      <c r="A24" s="118" t="s">
        <v>10</v>
      </c>
      <c r="B24" s="119" t="s">
        <v>9</v>
      </c>
      <c r="C24" s="120" t="s">
        <v>8</v>
      </c>
      <c r="D24" s="121" t="s">
        <v>7</v>
      </c>
      <c r="E24" s="118" t="s">
        <v>6</v>
      </c>
      <c r="F24" s="118" t="s">
        <v>5</v>
      </c>
      <c r="G24" s="118" t="s">
        <v>4</v>
      </c>
      <c r="H24" s="118" t="s">
        <v>17</v>
      </c>
    </row>
    <row r="25" spans="1:8" ht="41.25" customHeight="1" x14ac:dyDescent="0.25">
      <c r="A25" s="123">
        <v>1</v>
      </c>
      <c r="B25" s="124" t="s">
        <v>69</v>
      </c>
      <c r="C25" s="125" t="s">
        <v>629</v>
      </c>
      <c r="D25" s="126"/>
      <c r="E25" s="123">
        <v>3</v>
      </c>
      <c r="F25" s="123" t="s">
        <v>0</v>
      </c>
      <c r="G25" s="123">
        <f>E25*6</f>
        <v>18</v>
      </c>
      <c r="H25" s="111"/>
    </row>
    <row r="26" spans="1:8" ht="165.75" x14ac:dyDescent="0.25">
      <c r="A26" s="123">
        <v>2</v>
      </c>
      <c r="B26" s="127" t="s">
        <v>70</v>
      </c>
      <c r="C26" s="125" t="s">
        <v>578</v>
      </c>
      <c r="D26" s="126"/>
      <c r="E26" s="123">
        <v>1</v>
      </c>
      <c r="F26" s="123" t="s">
        <v>0</v>
      </c>
      <c r="G26" s="123">
        <f t="shared" ref="G26:G71" si="0">E26*6</f>
        <v>6</v>
      </c>
      <c r="H26" s="111"/>
    </row>
    <row r="27" spans="1:8" x14ac:dyDescent="0.25">
      <c r="A27" s="123">
        <v>3</v>
      </c>
      <c r="B27" s="127" t="s">
        <v>71</v>
      </c>
      <c r="C27" s="125" t="s">
        <v>630</v>
      </c>
      <c r="D27" s="126"/>
      <c r="E27" s="123">
        <v>1</v>
      </c>
      <c r="F27" s="123" t="s">
        <v>0</v>
      </c>
      <c r="G27" s="123">
        <f t="shared" si="0"/>
        <v>6</v>
      </c>
      <c r="H27" s="111"/>
    </row>
    <row r="28" spans="1:8" ht="25.5" x14ac:dyDescent="0.25">
      <c r="A28" s="123">
        <v>4</v>
      </c>
      <c r="B28" s="127" t="s">
        <v>72</v>
      </c>
      <c r="C28" s="125" t="s">
        <v>631</v>
      </c>
      <c r="D28" s="126"/>
      <c r="E28" s="123">
        <v>1</v>
      </c>
      <c r="F28" s="123" t="s">
        <v>0</v>
      </c>
      <c r="G28" s="123">
        <f t="shared" si="0"/>
        <v>6</v>
      </c>
      <c r="H28" s="111"/>
    </row>
    <row r="29" spans="1:8" x14ac:dyDescent="0.25">
      <c r="A29" s="123">
        <v>5</v>
      </c>
      <c r="B29" s="127" t="s">
        <v>73</v>
      </c>
      <c r="C29" s="125" t="s">
        <v>632</v>
      </c>
      <c r="D29" s="126"/>
      <c r="E29" s="123">
        <v>1</v>
      </c>
      <c r="F29" s="123" t="s">
        <v>0</v>
      </c>
      <c r="G29" s="123">
        <f t="shared" si="0"/>
        <v>6</v>
      </c>
      <c r="H29" s="111"/>
    </row>
    <row r="30" spans="1:8" x14ac:dyDescent="0.25">
      <c r="A30" s="123">
        <v>6</v>
      </c>
      <c r="B30" s="127" t="s">
        <v>74</v>
      </c>
      <c r="C30" s="127" t="s">
        <v>75</v>
      </c>
      <c r="D30" s="126"/>
      <c r="E30" s="123">
        <v>3</v>
      </c>
      <c r="F30" s="123" t="s">
        <v>0</v>
      </c>
      <c r="G30" s="123">
        <f t="shared" si="0"/>
        <v>18</v>
      </c>
      <c r="H30" s="111"/>
    </row>
    <row r="31" spans="1:8" x14ac:dyDescent="0.25">
      <c r="A31" s="123">
        <v>7</v>
      </c>
      <c r="B31" s="127" t="s">
        <v>74</v>
      </c>
      <c r="C31" s="127" t="s">
        <v>76</v>
      </c>
      <c r="D31" s="126"/>
      <c r="E31" s="123">
        <v>2</v>
      </c>
      <c r="F31" s="123" t="s">
        <v>0</v>
      </c>
      <c r="G31" s="123">
        <f t="shared" si="0"/>
        <v>12</v>
      </c>
      <c r="H31" s="111"/>
    </row>
    <row r="32" spans="1:8" x14ac:dyDescent="0.25">
      <c r="A32" s="123">
        <v>8</v>
      </c>
      <c r="B32" s="127" t="s">
        <v>74</v>
      </c>
      <c r="C32" s="127" t="s">
        <v>77</v>
      </c>
      <c r="D32" s="126"/>
      <c r="E32" s="123">
        <v>2</v>
      </c>
      <c r="F32" s="123" t="s">
        <v>0</v>
      </c>
      <c r="G32" s="123">
        <f t="shared" si="0"/>
        <v>12</v>
      </c>
      <c r="H32" s="111"/>
    </row>
    <row r="33" spans="1:8" x14ac:dyDescent="0.25">
      <c r="A33" s="123">
        <v>9</v>
      </c>
      <c r="B33" s="127" t="s">
        <v>74</v>
      </c>
      <c r="C33" s="127" t="s">
        <v>78</v>
      </c>
      <c r="D33" s="126"/>
      <c r="E33" s="123">
        <v>2</v>
      </c>
      <c r="F33" s="123" t="s">
        <v>0</v>
      </c>
      <c r="G33" s="123">
        <f t="shared" si="0"/>
        <v>12</v>
      </c>
      <c r="H33" s="111"/>
    </row>
    <row r="34" spans="1:8" x14ac:dyDescent="0.25">
      <c r="A34" s="123">
        <v>10</v>
      </c>
      <c r="B34" s="127" t="s">
        <v>74</v>
      </c>
      <c r="C34" s="127" t="s">
        <v>79</v>
      </c>
      <c r="D34" s="126"/>
      <c r="E34" s="123">
        <v>2</v>
      </c>
      <c r="F34" s="123" t="s">
        <v>0</v>
      </c>
      <c r="G34" s="123">
        <f t="shared" si="0"/>
        <v>12</v>
      </c>
      <c r="H34" s="111"/>
    </row>
    <row r="35" spans="1:8" x14ac:dyDescent="0.25">
      <c r="A35" s="123">
        <v>11</v>
      </c>
      <c r="B35" s="127" t="s">
        <v>74</v>
      </c>
      <c r="C35" s="127" t="s">
        <v>80</v>
      </c>
      <c r="D35" s="126"/>
      <c r="E35" s="123">
        <v>2</v>
      </c>
      <c r="F35" s="123" t="s">
        <v>0</v>
      </c>
      <c r="G35" s="123">
        <f t="shared" si="0"/>
        <v>12</v>
      </c>
      <c r="H35" s="111"/>
    </row>
    <row r="36" spans="1:8" x14ac:dyDescent="0.25">
      <c r="A36" s="123">
        <v>12</v>
      </c>
      <c r="B36" s="127" t="s">
        <v>74</v>
      </c>
      <c r="C36" s="127" t="s">
        <v>122</v>
      </c>
      <c r="D36" s="126"/>
      <c r="E36" s="123">
        <v>3</v>
      </c>
      <c r="F36" s="123"/>
      <c r="G36" s="123">
        <f t="shared" si="0"/>
        <v>18</v>
      </c>
      <c r="H36" s="111"/>
    </row>
    <row r="37" spans="1:8" x14ac:dyDescent="0.25">
      <c r="A37" s="123">
        <v>13</v>
      </c>
      <c r="B37" s="127" t="s">
        <v>74</v>
      </c>
      <c r="C37" s="127" t="s">
        <v>81</v>
      </c>
      <c r="D37" s="126"/>
      <c r="E37" s="123">
        <v>1</v>
      </c>
      <c r="F37" s="123" t="s">
        <v>0</v>
      </c>
      <c r="G37" s="123">
        <f t="shared" si="0"/>
        <v>6</v>
      </c>
      <c r="H37" s="111"/>
    </row>
    <row r="38" spans="1:8" ht="28.5" customHeight="1" x14ac:dyDescent="0.25">
      <c r="A38" s="123">
        <v>14</v>
      </c>
      <c r="B38" s="127" t="s">
        <v>82</v>
      </c>
      <c r="C38" s="125" t="s">
        <v>633</v>
      </c>
      <c r="D38" s="126"/>
      <c r="E38" s="123">
        <v>1</v>
      </c>
      <c r="F38" s="123" t="s">
        <v>0</v>
      </c>
      <c r="G38" s="123">
        <f t="shared" si="0"/>
        <v>6</v>
      </c>
      <c r="H38" s="111"/>
    </row>
    <row r="39" spans="1:8" x14ac:dyDescent="0.25">
      <c r="A39" s="123">
        <v>15</v>
      </c>
      <c r="B39" s="127" t="s">
        <v>83</v>
      </c>
      <c r="C39" s="125" t="s">
        <v>634</v>
      </c>
      <c r="D39" s="126"/>
      <c r="E39" s="123">
        <v>1</v>
      </c>
      <c r="F39" s="123" t="s">
        <v>0</v>
      </c>
      <c r="G39" s="123">
        <f t="shared" si="0"/>
        <v>6</v>
      </c>
      <c r="H39" s="111"/>
    </row>
    <row r="40" spans="1:8" x14ac:dyDescent="0.25">
      <c r="A40" s="123">
        <v>16</v>
      </c>
      <c r="B40" s="127" t="s">
        <v>84</v>
      </c>
      <c r="C40" s="127" t="s">
        <v>635</v>
      </c>
      <c r="D40" s="126"/>
      <c r="E40" s="123">
        <v>1</v>
      </c>
      <c r="F40" s="123" t="s">
        <v>0</v>
      </c>
      <c r="G40" s="123">
        <f t="shared" si="0"/>
        <v>6</v>
      </c>
      <c r="H40" s="111"/>
    </row>
    <row r="41" spans="1:8" ht="89.25" x14ac:dyDescent="0.25">
      <c r="A41" s="123">
        <v>17</v>
      </c>
      <c r="B41" s="127" t="s">
        <v>85</v>
      </c>
      <c r="C41" s="127" t="s">
        <v>579</v>
      </c>
      <c r="D41" s="126"/>
      <c r="E41" s="123">
        <v>1</v>
      </c>
      <c r="F41" s="123" t="s">
        <v>0</v>
      </c>
      <c r="G41" s="123">
        <f t="shared" si="0"/>
        <v>6</v>
      </c>
      <c r="H41" s="111"/>
    </row>
    <row r="42" spans="1:8" ht="44.25" customHeight="1" x14ac:dyDescent="0.25">
      <c r="A42" s="123">
        <v>18</v>
      </c>
      <c r="B42" s="125" t="s">
        <v>86</v>
      </c>
      <c r="C42" s="125" t="s">
        <v>672</v>
      </c>
      <c r="D42" s="126"/>
      <c r="E42" s="123">
        <v>1</v>
      </c>
      <c r="F42" s="123" t="s">
        <v>0</v>
      </c>
      <c r="G42" s="123">
        <f t="shared" si="0"/>
        <v>6</v>
      </c>
      <c r="H42" s="111"/>
    </row>
    <row r="43" spans="1:8" ht="38.25" x14ac:dyDescent="0.25">
      <c r="A43" s="123">
        <v>19</v>
      </c>
      <c r="B43" s="127" t="s">
        <v>87</v>
      </c>
      <c r="C43" s="127" t="s">
        <v>580</v>
      </c>
      <c r="D43" s="126"/>
      <c r="E43" s="123">
        <v>2</v>
      </c>
      <c r="F43" s="123" t="s">
        <v>0</v>
      </c>
      <c r="G43" s="123">
        <f t="shared" si="0"/>
        <v>12</v>
      </c>
      <c r="H43" s="111"/>
    </row>
    <row r="44" spans="1:8" x14ac:dyDescent="0.25">
      <c r="A44" s="123">
        <v>20</v>
      </c>
      <c r="B44" s="125" t="s">
        <v>511</v>
      </c>
      <c r="C44" s="125" t="s">
        <v>200</v>
      </c>
      <c r="D44" s="126"/>
      <c r="E44" s="123">
        <v>3</v>
      </c>
      <c r="F44" s="123" t="s">
        <v>0</v>
      </c>
      <c r="G44" s="123">
        <f t="shared" si="0"/>
        <v>18</v>
      </c>
      <c r="H44" s="111"/>
    </row>
    <row r="45" spans="1:8" x14ac:dyDescent="0.25">
      <c r="A45" s="123">
        <v>21</v>
      </c>
      <c r="B45" s="125" t="s">
        <v>510</v>
      </c>
      <c r="C45" s="125" t="s">
        <v>88</v>
      </c>
      <c r="D45" s="126"/>
      <c r="E45" s="123">
        <v>3</v>
      </c>
      <c r="F45" s="123" t="s">
        <v>0</v>
      </c>
      <c r="G45" s="123">
        <f t="shared" si="0"/>
        <v>18</v>
      </c>
      <c r="H45" s="111"/>
    </row>
    <row r="46" spans="1:8" x14ac:dyDescent="0.25">
      <c r="A46" s="123">
        <v>22</v>
      </c>
      <c r="B46" s="127" t="s">
        <v>89</v>
      </c>
      <c r="C46" s="127" t="s">
        <v>90</v>
      </c>
      <c r="D46" s="126"/>
      <c r="E46" s="123">
        <v>7</v>
      </c>
      <c r="F46" s="123" t="s">
        <v>0</v>
      </c>
      <c r="G46" s="123">
        <f t="shared" si="0"/>
        <v>42</v>
      </c>
      <c r="H46" s="111"/>
    </row>
    <row r="47" spans="1:8" x14ac:dyDescent="0.25">
      <c r="A47" s="123">
        <v>23</v>
      </c>
      <c r="B47" s="124" t="s">
        <v>91</v>
      </c>
      <c r="C47" s="127" t="s">
        <v>636</v>
      </c>
      <c r="D47" s="126"/>
      <c r="E47" s="123">
        <v>2</v>
      </c>
      <c r="F47" s="123" t="s">
        <v>0</v>
      </c>
      <c r="G47" s="123">
        <f t="shared" si="0"/>
        <v>12</v>
      </c>
      <c r="H47" s="111"/>
    </row>
    <row r="48" spans="1:8" x14ac:dyDescent="0.25">
      <c r="A48" s="123">
        <v>24</v>
      </c>
      <c r="B48" s="127" t="s">
        <v>92</v>
      </c>
      <c r="C48" s="127" t="s">
        <v>637</v>
      </c>
      <c r="D48" s="126"/>
      <c r="E48" s="123">
        <v>2</v>
      </c>
      <c r="F48" s="123" t="s">
        <v>0</v>
      </c>
      <c r="G48" s="123">
        <f t="shared" si="0"/>
        <v>12</v>
      </c>
      <c r="H48" s="111"/>
    </row>
    <row r="49" spans="1:8" ht="25.5" x14ac:dyDescent="0.25">
      <c r="A49" s="123">
        <v>25</v>
      </c>
      <c r="B49" s="127" t="s">
        <v>93</v>
      </c>
      <c r="C49" s="124" t="s">
        <v>94</v>
      </c>
      <c r="D49" s="126"/>
      <c r="E49" s="123">
        <v>1</v>
      </c>
      <c r="F49" s="123" t="s">
        <v>121</v>
      </c>
      <c r="G49" s="123">
        <f t="shared" si="0"/>
        <v>6</v>
      </c>
      <c r="H49" s="111"/>
    </row>
    <row r="50" spans="1:8" x14ac:dyDescent="0.25">
      <c r="A50" s="123">
        <v>26</v>
      </c>
      <c r="B50" s="127" t="s">
        <v>95</v>
      </c>
      <c r="C50" s="124" t="s">
        <v>96</v>
      </c>
      <c r="D50" s="126"/>
      <c r="E50" s="123">
        <v>1</v>
      </c>
      <c r="F50" s="123" t="s">
        <v>0</v>
      </c>
      <c r="G50" s="123">
        <f t="shared" si="0"/>
        <v>6</v>
      </c>
      <c r="H50" s="111"/>
    </row>
    <row r="51" spans="1:8" x14ac:dyDescent="0.25">
      <c r="A51" s="123">
        <v>27</v>
      </c>
      <c r="B51" s="127" t="s">
        <v>95</v>
      </c>
      <c r="C51" s="124" t="s">
        <v>97</v>
      </c>
      <c r="D51" s="126"/>
      <c r="E51" s="123">
        <v>1</v>
      </c>
      <c r="F51" s="123" t="s">
        <v>0</v>
      </c>
      <c r="G51" s="123">
        <f t="shared" si="0"/>
        <v>6</v>
      </c>
      <c r="H51" s="111"/>
    </row>
    <row r="52" spans="1:8" ht="25.5" x14ac:dyDescent="0.25">
      <c r="A52" s="123">
        <v>28</v>
      </c>
      <c r="B52" s="127" t="s">
        <v>98</v>
      </c>
      <c r="C52" s="124" t="s">
        <v>99</v>
      </c>
      <c r="D52" s="126"/>
      <c r="E52" s="123">
        <v>2</v>
      </c>
      <c r="F52" s="123" t="s">
        <v>0</v>
      </c>
      <c r="G52" s="123">
        <f t="shared" si="0"/>
        <v>12</v>
      </c>
      <c r="H52" s="111"/>
    </row>
    <row r="53" spans="1:8" ht="25.5" x14ac:dyDescent="0.25">
      <c r="A53" s="123">
        <v>29</v>
      </c>
      <c r="B53" s="127" t="s">
        <v>98</v>
      </c>
      <c r="C53" s="124" t="s">
        <v>100</v>
      </c>
      <c r="D53" s="126"/>
      <c r="E53" s="123">
        <v>1</v>
      </c>
      <c r="F53" s="123" t="s">
        <v>0</v>
      </c>
      <c r="G53" s="123">
        <f t="shared" si="0"/>
        <v>6</v>
      </c>
      <c r="H53" s="111"/>
    </row>
    <row r="54" spans="1:8" ht="25.5" x14ac:dyDescent="0.25">
      <c r="A54" s="123">
        <v>30</v>
      </c>
      <c r="B54" s="127" t="s">
        <v>101</v>
      </c>
      <c r="C54" s="124" t="s">
        <v>638</v>
      </c>
      <c r="D54" s="126"/>
      <c r="E54" s="123">
        <v>1</v>
      </c>
      <c r="F54" s="123" t="s">
        <v>121</v>
      </c>
      <c r="G54" s="123">
        <f t="shared" si="0"/>
        <v>6</v>
      </c>
      <c r="H54" s="111"/>
    </row>
    <row r="55" spans="1:8" x14ac:dyDescent="0.25">
      <c r="A55" s="123">
        <v>31</v>
      </c>
      <c r="B55" s="127" t="s">
        <v>102</v>
      </c>
      <c r="C55" s="124" t="s">
        <v>103</v>
      </c>
      <c r="D55" s="126"/>
      <c r="E55" s="123">
        <v>2</v>
      </c>
      <c r="F55" s="123" t="s">
        <v>0</v>
      </c>
      <c r="G55" s="123">
        <f t="shared" si="0"/>
        <v>12</v>
      </c>
      <c r="H55" s="111"/>
    </row>
    <row r="56" spans="1:8" ht="89.25" x14ac:dyDescent="0.25">
      <c r="A56" s="123">
        <v>32</v>
      </c>
      <c r="B56" s="127" t="s">
        <v>104</v>
      </c>
      <c r="C56" s="124" t="s">
        <v>581</v>
      </c>
      <c r="D56" s="126"/>
      <c r="E56" s="123">
        <v>2</v>
      </c>
      <c r="F56" s="123" t="s">
        <v>0</v>
      </c>
      <c r="G56" s="123">
        <f t="shared" si="0"/>
        <v>12</v>
      </c>
      <c r="H56" s="111"/>
    </row>
    <row r="57" spans="1:8" x14ac:dyDescent="0.25">
      <c r="A57" s="123">
        <v>33</v>
      </c>
      <c r="B57" s="127" t="s">
        <v>105</v>
      </c>
      <c r="C57" s="124" t="s">
        <v>639</v>
      </c>
      <c r="D57" s="126"/>
      <c r="E57" s="123">
        <v>6</v>
      </c>
      <c r="F57" s="123" t="s">
        <v>0</v>
      </c>
      <c r="G57" s="123">
        <f t="shared" si="0"/>
        <v>36</v>
      </c>
      <c r="H57" s="111"/>
    </row>
    <row r="58" spans="1:8" x14ac:dyDescent="0.25">
      <c r="A58" s="123">
        <v>34</v>
      </c>
      <c r="B58" s="127" t="s">
        <v>106</v>
      </c>
      <c r="C58" s="124" t="s">
        <v>107</v>
      </c>
      <c r="D58" s="126"/>
      <c r="E58" s="123">
        <v>1</v>
      </c>
      <c r="F58" s="123" t="s">
        <v>0</v>
      </c>
      <c r="G58" s="123">
        <f t="shared" si="0"/>
        <v>6</v>
      </c>
      <c r="H58" s="111"/>
    </row>
    <row r="59" spans="1:8" x14ac:dyDescent="0.25">
      <c r="A59" s="123">
        <v>35</v>
      </c>
      <c r="B59" s="127" t="s">
        <v>108</v>
      </c>
      <c r="C59" s="124" t="s">
        <v>99</v>
      </c>
      <c r="D59" s="126"/>
      <c r="E59" s="123">
        <v>1</v>
      </c>
      <c r="F59" s="123" t="s">
        <v>0</v>
      </c>
      <c r="G59" s="123">
        <f t="shared" si="0"/>
        <v>6</v>
      </c>
      <c r="H59" s="111"/>
    </row>
    <row r="60" spans="1:8" ht="140.25" x14ac:dyDescent="0.25">
      <c r="A60" s="123">
        <v>36</v>
      </c>
      <c r="B60" s="127" t="s">
        <v>109</v>
      </c>
      <c r="C60" s="124" t="s">
        <v>582</v>
      </c>
      <c r="D60" s="126"/>
      <c r="E60" s="123">
        <v>1</v>
      </c>
      <c r="F60" s="123" t="s">
        <v>0</v>
      </c>
      <c r="G60" s="123">
        <f t="shared" si="0"/>
        <v>6</v>
      </c>
      <c r="H60" s="111"/>
    </row>
    <row r="61" spans="1:8" ht="89.25" x14ac:dyDescent="0.25">
      <c r="A61" s="123">
        <v>37</v>
      </c>
      <c r="B61" s="127" t="s">
        <v>110</v>
      </c>
      <c r="C61" s="124" t="s">
        <v>640</v>
      </c>
      <c r="D61" s="126"/>
      <c r="E61" s="123">
        <v>3</v>
      </c>
      <c r="F61" s="123" t="s">
        <v>0</v>
      </c>
      <c r="G61" s="123">
        <f t="shared" si="0"/>
        <v>18</v>
      </c>
      <c r="H61" s="111"/>
    </row>
    <row r="62" spans="1:8" ht="165.75" x14ac:dyDescent="0.25">
      <c r="A62" s="123">
        <v>38</v>
      </c>
      <c r="B62" s="127" t="s">
        <v>111</v>
      </c>
      <c r="C62" s="124" t="s">
        <v>583</v>
      </c>
      <c r="D62" s="126"/>
      <c r="E62" s="123">
        <v>1</v>
      </c>
      <c r="F62" s="123" t="s">
        <v>0</v>
      </c>
      <c r="G62" s="123">
        <f t="shared" si="0"/>
        <v>6</v>
      </c>
      <c r="H62" s="111"/>
    </row>
    <row r="63" spans="1:8" ht="114.75" x14ac:dyDescent="0.25">
      <c r="A63" s="123">
        <v>39</v>
      </c>
      <c r="B63" s="127" t="s">
        <v>112</v>
      </c>
      <c r="C63" s="124" t="s">
        <v>584</v>
      </c>
      <c r="D63" s="126"/>
      <c r="E63" s="123">
        <v>1</v>
      </c>
      <c r="F63" s="123" t="s">
        <v>0</v>
      </c>
      <c r="G63" s="123">
        <f t="shared" si="0"/>
        <v>6</v>
      </c>
      <c r="H63" s="111"/>
    </row>
    <row r="64" spans="1:8" ht="63.75" x14ac:dyDescent="0.25">
      <c r="A64" s="123">
        <v>40</v>
      </c>
      <c r="B64" s="127" t="s">
        <v>113</v>
      </c>
      <c r="C64" s="124" t="s">
        <v>585</v>
      </c>
      <c r="D64" s="126"/>
      <c r="E64" s="123">
        <v>1</v>
      </c>
      <c r="F64" s="123" t="s">
        <v>0</v>
      </c>
      <c r="G64" s="123">
        <f t="shared" si="0"/>
        <v>6</v>
      </c>
      <c r="H64" s="111"/>
    </row>
    <row r="65" spans="1:8" ht="114.75" x14ac:dyDescent="0.25">
      <c r="A65" s="123">
        <v>41</v>
      </c>
      <c r="B65" s="127" t="s">
        <v>114</v>
      </c>
      <c r="C65" s="124" t="s">
        <v>586</v>
      </c>
      <c r="D65" s="126"/>
      <c r="E65" s="123">
        <v>1</v>
      </c>
      <c r="F65" s="123" t="s">
        <v>0</v>
      </c>
      <c r="G65" s="123">
        <f t="shared" si="0"/>
        <v>6</v>
      </c>
      <c r="H65" s="111"/>
    </row>
    <row r="66" spans="1:8" x14ac:dyDescent="0.25">
      <c r="A66" s="123">
        <v>42</v>
      </c>
      <c r="B66" s="127" t="s">
        <v>115</v>
      </c>
      <c r="C66" s="124" t="s">
        <v>116</v>
      </c>
      <c r="D66" s="126"/>
      <c r="E66" s="123">
        <v>1</v>
      </c>
      <c r="F66" s="123" t="s">
        <v>0</v>
      </c>
      <c r="G66" s="123">
        <f t="shared" si="0"/>
        <v>6</v>
      </c>
      <c r="H66" s="111"/>
    </row>
    <row r="67" spans="1:8" x14ac:dyDescent="0.25">
      <c r="A67" s="123">
        <v>43</v>
      </c>
      <c r="B67" s="127" t="s">
        <v>117</v>
      </c>
      <c r="C67" s="124" t="s">
        <v>587</v>
      </c>
      <c r="D67" s="126"/>
      <c r="E67" s="123">
        <v>2</v>
      </c>
      <c r="F67" s="123" t="s">
        <v>0</v>
      </c>
      <c r="G67" s="123">
        <f t="shared" si="0"/>
        <v>12</v>
      </c>
      <c r="H67" s="111"/>
    </row>
    <row r="68" spans="1:8" x14ac:dyDescent="0.25">
      <c r="A68" s="123">
        <v>44</v>
      </c>
      <c r="B68" s="127" t="s">
        <v>118</v>
      </c>
      <c r="C68" s="124" t="s">
        <v>641</v>
      </c>
      <c r="D68" s="126"/>
      <c r="E68" s="123">
        <v>10</v>
      </c>
      <c r="F68" s="123" t="s">
        <v>0</v>
      </c>
      <c r="G68" s="123">
        <f t="shared" si="0"/>
        <v>60</v>
      </c>
      <c r="H68" s="111"/>
    </row>
    <row r="69" spans="1:8" ht="114.75" x14ac:dyDescent="0.25">
      <c r="A69" s="123">
        <v>45</v>
      </c>
      <c r="B69" s="127" t="s">
        <v>119</v>
      </c>
      <c r="C69" s="124" t="s">
        <v>588</v>
      </c>
      <c r="D69" s="126"/>
      <c r="E69" s="123">
        <v>2</v>
      </c>
      <c r="F69" s="123" t="s">
        <v>0</v>
      </c>
      <c r="G69" s="123">
        <f t="shared" si="0"/>
        <v>12</v>
      </c>
      <c r="H69" s="111"/>
    </row>
    <row r="70" spans="1:8" ht="89.25" x14ac:dyDescent="0.25">
      <c r="A70" s="123">
        <v>46</v>
      </c>
      <c r="B70" s="127" t="s">
        <v>50</v>
      </c>
      <c r="C70" s="127" t="s">
        <v>589</v>
      </c>
      <c r="D70" s="126"/>
      <c r="E70" s="123">
        <v>2</v>
      </c>
      <c r="F70" s="128" t="s">
        <v>0</v>
      </c>
      <c r="G70" s="123">
        <f t="shared" si="0"/>
        <v>12</v>
      </c>
      <c r="H70" s="122"/>
    </row>
    <row r="71" spans="1:8" x14ac:dyDescent="0.25">
      <c r="A71" s="123">
        <v>47</v>
      </c>
      <c r="B71" s="125" t="s">
        <v>120</v>
      </c>
      <c r="C71" s="127" t="s">
        <v>590</v>
      </c>
      <c r="D71" s="126"/>
      <c r="E71" s="123">
        <v>1</v>
      </c>
      <c r="F71" s="123" t="s">
        <v>0</v>
      </c>
      <c r="G71" s="123">
        <f t="shared" si="0"/>
        <v>6</v>
      </c>
      <c r="H71" s="111"/>
    </row>
    <row r="72" spans="1:8" x14ac:dyDescent="0.25">
      <c r="A72" s="239" t="s">
        <v>11</v>
      </c>
      <c r="B72" s="240"/>
      <c r="C72" s="240"/>
      <c r="D72" s="240"/>
      <c r="E72" s="240"/>
      <c r="F72" s="240"/>
      <c r="G72" s="240"/>
      <c r="H72" s="240"/>
    </row>
    <row r="73" spans="1:8" ht="51" x14ac:dyDescent="0.25">
      <c r="A73" s="129" t="s">
        <v>10</v>
      </c>
      <c r="B73" s="118" t="s">
        <v>9</v>
      </c>
      <c r="C73" s="118" t="s">
        <v>8</v>
      </c>
      <c r="D73" s="118" t="s">
        <v>7</v>
      </c>
      <c r="E73" s="118" t="s">
        <v>6</v>
      </c>
      <c r="F73" s="118" t="s">
        <v>5</v>
      </c>
      <c r="G73" s="118" t="s">
        <v>4</v>
      </c>
      <c r="H73" s="118" t="s">
        <v>17</v>
      </c>
    </row>
    <row r="74" spans="1:8" ht="216.75" x14ac:dyDescent="0.25">
      <c r="A74" s="123">
        <v>1</v>
      </c>
      <c r="B74" s="127" t="s">
        <v>124</v>
      </c>
      <c r="C74" s="127" t="s">
        <v>576</v>
      </c>
      <c r="D74" s="130" t="s">
        <v>2</v>
      </c>
      <c r="E74" s="123">
        <v>1</v>
      </c>
      <c r="F74" s="123" t="s">
        <v>0</v>
      </c>
      <c r="G74" s="132">
        <f>E74</f>
        <v>1</v>
      </c>
      <c r="H74" s="131"/>
    </row>
    <row r="75" spans="1:8" ht="409.5" x14ac:dyDescent="0.25">
      <c r="A75" s="123">
        <v>2</v>
      </c>
      <c r="B75" s="127" t="s">
        <v>123</v>
      </c>
      <c r="C75" s="127" t="s">
        <v>577</v>
      </c>
      <c r="D75" s="130" t="s">
        <v>2</v>
      </c>
      <c r="E75" s="123">
        <v>2</v>
      </c>
      <c r="F75" s="123" t="s">
        <v>0</v>
      </c>
      <c r="G75" s="132">
        <f>E75</f>
        <v>2</v>
      </c>
      <c r="H75" s="131"/>
    </row>
    <row r="76" spans="1:8" ht="242.25" x14ac:dyDescent="0.25">
      <c r="A76" s="123">
        <v>3</v>
      </c>
      <c r="B76" s="127" t="s">
        <v>3</v>
      </c>
      <c r="C76" s="166" t="s">
        <v>591</v>
      </c>
      <c r="D76" s="130" t="s">
        <v>2</v>
      </c>
      <c r="E76" s="123">
        <v>1</v>
      </c>
      <c r="F76" s="123" t="s">
        <v>0</v>
      </c>
      <c r="G76" s="132">
        <f>E76</f>
        <v>1</v>
      </c>
      <c r="H76" s="131"/>
    </row>
    <row r="77" spans="1:8" ht="38.25" x14ac:dyDescent="0.25">
      <c r="A77" s="123">
        <v>4</v>
      </c>
      <c r="B77" s="127" t="s">
        <v>26</v>
      </c>
      <c r="C77" s="127" t="s">
        <v>592</v>
      </c>
      <c r="D77" s="130"/>
      <c r="E77" s="123">
        <v>1</v>
      </c>
      <c r="F77" s="123" t="s">
        <v>0</v>
      </c>
      <c r="G77" s="133" t="s">
        <v>27</v>
      </c>
      <c r="H77" s="131"/>
    </row>
  </sheetData>
  <mergeCells count="24">
    <mergeCell ref="A18:H18"/>
    <mergeCell ref="A19:H19"/>
    <mergeCell ref="A20:H20"/>
    <mergeCell ref="A10:B10"/>
    <mergeCell ref="C10:H10"/>
    <mergeCell ref="A11:H11"/>
    <mergeCell ref="A12:H12"/>
    <mergeCell ref="A13:H13"/>
    <mergeCell ref="A72:H72"/>
    <mergeCell ref="A21:H21"/>
    <mergeCell ref="A15:H15"/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A23:H23"/>
    <mergeCell ref="A14:H14"/>
    <mergeCell ref="A16:H16"/>
    <mergeCell ref="A17:H17"/>
  </mergeCells>
  <pageMargins left="0.7" right="0.7" top="0.75" bottom="0.75" header="0" footer="0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4"/>
  <sheetViews>
    <sheetView zoomScaleNormal="100" workbookViewId="0">
      <selection activeCell="J16" sqref="J16"/>
    </sheetView>
  </sheetViews>
  <sheetFormatPr defaultColWidth="14.42578125" defaultRowHeight="15" x14ac:dyDescent="0.25"/>
  <cols>
    <col min="1" max="1" width="4.42578125" style="110" bestFit="1" customWidth="1"/>
    <col min="2" max="2" width="80.42578125" style="110" bestFit="1" customWidth="1"/>
    <col min="3" max="3" width="39.140625" style="110" bestFit="1" customWidth="1"/>
    <col min="4" max="4" width="21.7109375" style="110" bestFit="1" customWidth="1"/>
    <col min="5" max="5" width="20.42578125" style="110" bestFit="1" customWidth="1"/>
    <col min="6" max="6" width="18.42578125" style="110" bestFit="1" customWidth="1"/>
    <col min="7" max="7" width="20" style="110" bestFit="1" customWidth="1"/>
    <col min="8" max="8" width="33" style="110" bestFit="1" customWidth="1"/>
    <col min="9" max="11" width="8.7109375" style="1" customWidth="1"/>
    <col min="12" max="16384" width="14.42578125" style="1"/>
  </cols>
  <sheetData>
    <row r="1" spans="1:8" ht="48.75" customHeight="1" thickBot="1" x14ac:dyDescent="0.3">
      <c r="A1" s="258" t="s">
        <v>644</v>
      </c>
      <c r="B1" s="259"/>
      <c r="C1" s="259"/>
      <c r="D1" s="259"/>
      <c r="E1" s="259"/>
      <c r="F1" s="259"/>
      <c r="G1" s="259"/>
      <c r="H1" s="260"/>
    </row>
    <row r="2" spans="1:8" ht="15" customHeight="1" x14ac:dyDescent="0.25">
      <c r="A2" s="218" t="s">
        <v>18</v>
      </c>
      <c r="B2" s="219"/>
      <c r="C2" s="219"/>
      <c r="D2" s="219"/>
      <c r="E2" s="219"/>
      <c r="F2" s="219"/>
      <c r="G2" s="219"/>
      <c r="H2" s="220"/>
    </row>
    <row r="3" spans="1:8" ht="15" customHeight="1" x14ac:dyDescent="0.25">
      <c r="A3" s="212" t="s">
        <v>555</v>
      </c>
      <c r="B3" s="213"/>
      <c r="C3" s="213"/>
      <c r="D3" s="213"/>
      <c r="E3" s="213"/>
      <c r="F3" s="213"/>
      <c r="G3" s="213"/>
      <c r="H3" s="214"/>
    </row>
    <row r="4" spans="1:8" ht="15" customHeight="1" x14ac:dyDescent="0.25">
      <c r="A4" s="212" t="s">
        <v>553</v>
      </c>
      <c r="B4" s="213"/>
      <c r="C4" s="213"/>
      <c r="D4" s="213"/>
      <c r="E4" s="213"/>
      <c r="F4" s="213"/>
      <c r="G4" s="213"/>
      <c r="H4" s="214"/>
    </row>
    <row r="5" spans="1:8" ht="15" customHeight="1" x14ac:dyDescent="0.25">
      <c r="A5" s="212" t="s">
        <v>554</v>
      </c>
      <c r="B5" s="213"/>
      <c r="C5" s="213"/>
      <c r="D5" s="213"/>
      <c r="E5" s="213"/>
      <c r="F5" s="213"/>
      <c r="G5" s="213"/>
      <c r="H5" s="214"/>
    </row>
    <row r="6" spans="1:8" ht="15" customHeight="1" x14ac:dyDescent="0.25">
      <c r="A6" s="212" t="s">
        <v>643</v>
      </c>
      <c r="B6" s="213"/>
      <c r="C6" s="213"/>
      <c r="D6" s="213"/>
      <c r="E6" s="213"/>
      <c r="F6" s="213"/>
      <c r="G6" s="213"/>
      <c r="H6" s="214"/>
    </row>
    <row r="7" spans="1:8" s="102" customFormat="1" ht="15" customHeight="1" x14ac:dyDescent="0.25">
      <c r="A7" s="221" t="s">
        <v>655</v>
      </c>
      <c r="B7" s="222"/>
      <c r="C7" s="222"/>
      <c r="D7" s="222"/>
      <c r="E7" s="222"/>
      <c r="F7" s="222"/>
      <c r="G7" s="222"/>
      <c r="H7" s="223"/>
    </row>
    <row r="8" spans="1:8" ht="15" customHeight="1" x14ac:dyDescent="0.25">
      <c r="A8" s="212" t="s">
        <v>642</v>
      </c>
      <c r="B8" s="213"/>
      <c r="C8" s="213"/>
      <c r="D8" s="213"/>
      <c r="E8" s="213"/>
      <c r="F8" s="213"/>
      <c r="G8" s="213"/>
      <c r="H8" s="214"/>
    </row>
    <row r="9" spans="1:8" ht="15" customHeight="1" x14ac:dyDescent="0.25">
      <c r="A9" s="224" t="s">
        <v>703</v>
      </c>
      <c r="B9" s="225"/>
      <c r="C9" s="225"/>
      <c r="D9" s="225"/>
      <c r="E9" s="225"/>
      <c r="F9" s="225"/>
      <c r="G9" s="225"/>
      <c r="H9" s="226"/>
    </row>
    <row r="10" spans="1:8" ht="15" customHeight="1" x14ac:dyDescent="0.25">
      <c r="A10" s="227" t="s">
        <v>536</v>
      </c>
      <c r="B10" s="227"/>
      <c r="C10" s="228"/>
      <c r="D10" s="228"/>
      <c r="E10" s="228"/>
      <c r="F10" s="228"/>
      <c r="G10" s="228"/>
      <c r="H10" s="228"/>
    </row>
    <row r="11" spans="1:8" ht="15" customHeight="1" x14ac:dyDescent="0.25">
      <c r="A11" s="229" t="s">
        <v>674</v>
      </c>
      <c r="B11" s="230"/>
      <c r="C11" s="230"/>
      <c r="D11" s="230"/>
      <c r="E11" s="230"/>
      <c r="F11" s="230"/>
      <c r="G11" s="230"/>
      <c r="H11" s="231"/>
    </row>
    <row r="12" spans="1:8" x14ac:dyDescent="0.25">
      <c r="A12" s="248" t="s">
        <v>702</v>
      </c>
      <c r="B12" s="257"/>
      <c r="C12" s="257"/>
      <c r="D12" s="257"/>
      <c r="E12" s="257"/>
      <c r="F12" s="257"/>
      <c r="G12" s="257"/>
      <c r="H12" s="257"/>
    </row>
    <row r="13" spans="1:8" ht="38.25" x14ac:dyDescent="0.25">
      <c r="A13" s="138" t="s">
        <v>10</v>
      </c>
      <c r="B13" s="103" t="s">
        <v>9</v>
      </c>
      <c r="C13" s="103" t="s">
        <v>8</v>
      </c>
      <c r="D13" s="103" t="s">
        <v>7</v>
      </c>
      <c r="E13" s="103" t="s">
        <v>67</v>
      </c>
      <c r="F13" s="103" t="s">
        <v>5</v>
      </c>
      <c r="G13" s="103" t="s">
        <v>68</v>
      </c>
      <c r="H13" s="104" t="s">
        <v>17</v>
      </c>
    </row>
    <row r="14" spans="1:8" ht="15.75" x14ac:dyDescent="0.25">
      <c r="A14" s="123">
        <v>1</v>
      </c>
      <c r="B14" s="145" t="s">
        <v>33</v>
      </c>
      <c r="C14" s="174" t="s">
        <v>648</v>
      </c>
      <c r="D14" s="124" t="s">
        <v>13</v>
      </c>
      <c r="E14" s="123">
        <v>1</v>
      </c>
      <c r="F14" s="123" t="s">
        <v>0</v>
      </c>
      <c r="G14" s="123">
        <f>E14*15</f>
        <v>15</v>
      </c>
      <c r="H14" s="137"/>
    </row>
    <row r="15" spans="1:8" x14ac:dyDescent="0.25">
      <c r="A15" s="123">
        <v>2</v>
      </c>
      <c r="B15" s="145" t="s">
        <v>34</v>
      </c>
      <c r="C15" s="124" t="s">
        <v>649</v>
      </c>
      <c r="D15" s="124" t="s">
        <v>13</v>
      </c>
      <c r="E15" s="123">
        <v>1</v>
      </c>
      <c r="F15" s="123" t="s">
        <v>0</v>
      </c>
      <c r="G15" s="123">
        <f>E15*15</f>
        <v>15</v>
      </c>
      <c r="H15" s="137"/>
    </row>
    <row r="16" spans="1:8" ht="127.5" x14ac:dyDescent="0.25">
      <c r="A16" s="123">
        <v>3</v>
      </c>
      <c r="B16" s="145" t="s">
        <v>35</v>
      </c>
      <c r="C16" s="127" t="s">
        <v>570</v>
      </c>
      <c r="D16" s="124" t="s">
        <v>13</v>
      </c>
      <c r="E16" s="123">
        <v>2</v>
      </c>
      <c r="F16" s="123" t="s">
        <v>0</v>
      </c>
      <c r="G16" s="123">
        <f>E16*4</f>
        <v>8</v>
      </c>
      <c r="H16" s="137"/>
    </row>
    <row r="17" spans="1:8" x14ac:dyDescent="0.25">
      <c r="A17" s="123">
        <v>4</v>
      </c>
      <c r="B17" s="124" t="s">
        <v>36</v>
      </c>
      <c r="C17" s="124" t="s">
        <v>55</v>
      </c>
      <c r="D17" s="124" t="s">
        <v>13</v>
      </c>
      <c r="E17" s="123">
        <v>2</v>
      </c>
      <c r="F17" s="123" t="s">
        <v>65</v>
      </c>
      <c r="G17" s="123">
        <f>E17*85</f>
        <v>170</v>
      </c>
      <c r="H17" s="137"/>
    </row>
    <row r="18" spans="1:8" x14ac:dyDescent="0.25">
      <c r="A18" s="123">
        <v>5</v>
      </c>
      <c r="B18" s="124" t="s">
        <v>37</v>
      </c>
      <c r="C18" s="127" t="s">
        <v>556</v>
      </c>
      <c r="D18" s="124" t="s">
        <v>13</v>
      </c>
      <c r="E18" s="123">
        <v>2</v>
      </c>
      <c r="F18" s="123" t="s">
        <v>0</v>
      </c>
      <c r="G18" s="123">
        <f>E18*24</f>
        <v>48</v>
      </c>
      <c r="H18" s="137"/>
    </row>
    <row r="19" spans="1:8" x14ac:dyDescent="0.25">
      <c r="A19" s="123">
        <v>6</v>
      </c>
      <c r="B19" s="124" t="s">
        <v>38</v>
      </c>
      <c r="C19" s="127" t="s">
        <v>557</v>
      </c>
      <c r="D19" s="124" t="s">
        <v>13</v>
      </c>
      <c r="E19" s="123">
        <v>6</v>
      </c>
      <c r="F19" s="123" t="s">
        <v>0</v>
      </c>
      <c r="G19" s="123">
        <f>E19*18</f>
        <v>108</v>
      </c>
      <c r="H19" s="137"/>
    </row>
    <row r="20" spans="1:8" x14ac:dyDescent="0.25">
      <c r="A20" s="123">
        <v>7</v>
      </c>
      <c r="B20" s="124" t="s">
        <v>39</v>
      </c>
      <c r="C20" s="124" t="s">
        <v>56</v>
      </c>
      <c r="D20" s="124" t="s">
        <v>13</v>
      </c>
      <c r="E20" s="123">
        <v>20</v>
      </c>
      <c r="F20" s="123" t="s">
        <v>0</v>
      </c>
      <c r="G20" s="123">
        <f>E20*85</f>
        <v>1700</v>
      </c>
      <c r="H20" s="137"/>
    </row>
    <row r="21" spans="1:8" x14ac:dyDescent="0.25">
      <c r="A21" s="123">
        <v>8</v>
      </c>
      <c r="B21" s="124" t="s">
        <v>40</v>
      </c>
      <c r="C21" s="124" t="s">
        <v>57</v>
      </c>
      <c r="D21" s="124" t="s">
        <v>13</v>
      </c>
      <c r="E21" s="123">
        <v>20</v>
      </c>
      <c r="F21" s="123" t="s">
        <v>0</v>
      </c>
      <c r="G21" s="123">
        <f>E21*85</f>
        <v>1700</v>
      </c>
      <c r="H21" s="137"/>
    </row>
    <row r="22" spans="1:8" x14ac:dyDescent="0.25">
      <c r="A22" s="123">
        <v>9</v>
      </c>
      <c r="B22" s="124" t="s">
        <v>41</v>
      </c>
      <c r="C22" s="124" t="s">
        <v>58</v>
      </c>
      <c r="D22" s="124" t="s">
        <v>13</v>
      </c>
      <c r="E22" s="123">
        <v>20</v>
      </c>
      <c r="F22" s="123" t="s">
        <v>0</v>
      </c>
      <c r="G22" s="123">
        <f>E22*85</f>
        <v>1700</v>
      </c>
      <c r="H22" s="137"/>
    </row>
    <row r="23" spans="1:8" x14ac:dyDescent="0.25">
      <c r="A23" s="123">
        <v>10</v>
      </c>
      <c r="B23" s="124" t="s">
        <v>42</v>
      </c>
      <c r="C23" s="124" t="s">
        <v>59</v>
      </c>
      <c r="D23" s="124" t="s">
        <v>13</v>
      </c>
      <c r="E23" s="123">
        <v>20</v>
      </c>
      <c r="F23" s="123" t="s">
        <v>0</v>
      </c>
      <c r="G23" s="123">
        <f>E23*85</f>
        <v>1700</v>
      </c>
      <c r="H23" s="137"/>
    </row>
    <row r="24" spans="1:8" x14ac:dyDescent="0.25">
      <c r="A24" s="123">
        <v>11</v>
      </c>
      <c r="B24" s="124" t="s">
        <v>43</v>
      </c>
      <c r="C24" s="124" t="s">
        <v>60</v>
      </c>
      <c r="D24" s="124" t="s">
        <v>13</v>
      </c>
      <c r="E24" s="123">
        <v>1</v>
      </c>
      <c r="F24" s="123" t="s">
        <v>64</v>
      </c>
      <c r="G24" s="123">
        <f>E24*30</f>
        <v>30</v>
      </c>
      <c r="H24" s="137"/>
    </row>
    <row r="25" spans="1:8" x14ac:dyDescent="0.25">
      <c r="A25" s="123">
        <v>12</v>
      </c>
      <c r="B25" s="124" t="s">
        <v>43</v>
      </c>
      <c r="C25" s="124" t="s">
        <v>61</v>
      </c>
      <c r="D25" s="124" t="s">
        <v>13</v>
      </c>
      <c r="E25" s="123">
        <v>1</v>
      </c>
      <c r="F25" s="123" t="s">
        <v>64</v>
      </c>
      <c r="G25" s="123">
        <f>E25*30</f>
        <v>30</v>
      </c>
      <c r="H25" s="137"/>
    </row>
    <row r="26" spans="1:8" x14ac:dyDescent="0.25">
      <c r="A26" s="123">
        <v>13</v>
      </c>
      <c r="B26" s="124" t="s">
        <v>44</v>
      </c>
      <c r="C26" s="124" t="s">
        <v>62</v>
      </c>
      <c r="D26" s="124" t="s">
        <v>13</v>
      </c>
      <c r="E26" s="123">
        <v>10</v>
      </c>
      <c r="F26" s="123" t="s">
        <v>0</v>
      </c>
      <c r="G26" s="123">
        <f>E26*85</f>
        <v>850</v>
      </c>
      <c r="H26" s="137"/>
    </row>
    <row r="27" spans="1:8" x14ac:dyDescent="0.25">
      <c r="A27" s="123">
        <v>14</v>
      </c>
      <c r="B27" s="124" t="s">
        <v>45</v>
      </c>
      <c r="C27" s="124" t="s">
        <v>650</v>
      </c>
      <c r="D27" s="124" t="s">
        <v>13</v>
      </c>
      <c r="E27" s="123">
        <v>1</v>
      </c>
      <c r="F27" s="123" t="s">
        <v>65</v>
      </c>
      <c r="G27" s="123">
        <f>E27*15</f>
        <v>15</v>
      </c>
      <c r="H27" s="137"/>
    </row>
    <row r="28" spans="1:8" x14ac:dyDescent="0.25">
      <c r="A28" s="123">
        <v>15</v>
      </c>
      <c r="B28" s="124" t="s">
        <v>46</v>
      </c>
      <c r="C28" s="124" t="s">
        <v>63</v>
      </c>
      <c r="D28" s="124" t="s">
        <v>13</v>
      </c>
      <c r="E28" s="123">
        <v>1</v>
      </c>
      <c r="F28" s="123" t="s">
        <v>0</v>
      </c>
      <c r="G28" s="123">
        <f>E28*10</f>
        <v>10</v>
      </c>
      <c r="H28" s="137"/>
    </row>
    <row r="29" spans="1:8" x14ac:dyDescent="0.25">
      <c r="A29" s="123">
        <v>16</v>
      </c>
      <c r="B29" s="124" t="s">
        <v>47</v>
      </c>
      <c r="C29" s="124" t="s">
        <v>651</v>
      </c>
      <c r="D29" s="124" t="s">
        <v>13</v>
      </c>
      <c r="E29" s="123">
        <v>1</v>
      </c>
      <c r="F29" s="123" t="s">
        <v>0</v>
      </c>
      <c r="G29" s="123">
        <f>E29*15</f>
        <v>15</v>
      </c>
      <c r="H29" s="137"/>
    </row>
    <row r="30" spans="1:8" ht="132.75" customHeight="1" x14ac:dyDescent="0.25">
      <c r="A30" s="123">
        <v>17</v>
      </c>
      <c r="B30" s="145" t="s">
        <v>48</v>
      </c>
      <c r="C30" s="165" t="s">
        <v>571</v>
      </c>
      <c r="D30" s="124" t="s">
        <v>13</v>
      </c>
      <c r="E30" s="123">
        <v>7</v>
      </c>
      <c r="F30" s="128" t="s">
        <v>0</v>
      </c>
      <c r="G30" s="123">
        <f>E30*85</f>
        <v>595</v>
      </c>
      <c r="H30" s="137"/>
    </row>
    <row r="31" spans="1:8" ht="255" x14ac:dyDescent="0.25">
      <c r="A31" s="123">
        <v>18</v>
      </c>
      <c r="B31" s="145" t="s">
        <v>49</v>
      </c>
      <c r="C31" s="127" t="s">
        <v>572</v>
      </c>
      <c r="D31" s="124" t="s">
        <v>13</v>
      </c>
      <c r="E31" s="123">
        <v>7</v>
      </c>
      <c r="F31" s="128" t="s">
        <v>0</v>
      </c>
      <c r="G31" s="123">
        <f>E31*85</f>
        <v>595</v>
      </c>
      <c r="H31" s="137"/>
    </row>
    <row r="32" spans="1:8" ht="127.5" x14ac:dyDescent="0.25">
      <c r="A32" s="123">
        <v>19</v>
      </c>
      <c r="B32" s="145" t="s">
        <v>51</v>
      </c>
      <c r="C32" s="127" t="s">
        <v>652</v>
      </c>
      <c r="D32" s="124" t="s">
        <v>13</v>
      </c>
      <c r="E32" s="123">
        <v>1</v>
      </c>
      <c r="F32" s="128" t="s">
        <v>64</v>
      </c>
      <c r="G32" s="123">
        <f>E32*15</f>
        <v>15</v>
      </c>
      <c r="H32" s="137"/>
    </row>
    <row r="33" spans="1:8" ht="153" x14ac:dyDescent="0.25">
      <c r="A33" s="123">
        <v>20</v>
      </c>
      <c r="B33" s="145" t="s">
        <v>52</v>
      </c>
      <c r="C33" s="166" t="s">
        <v>573</v>
      </c>
      <c r="D33" s="124" t="s">
        <v>13</v>
      </c>
      <c r="E33" s="123">
        <v>1</v>
      </c>
      <c r="F33" s="128" t="s">
        <v>66</v>
      </c>
      <c r="G33" s="123">
        <v>25</v>
      </c>
      <c r="H33" s="137"/>
    </row>
    <row r="34" spans="1:8" ht="114.75" x14ac:dyDescent="0.25">
      <c r="A34" s="123">
        <v>21</v>
      </c>
      <c r="B34" s="145" t="s">
        <v>53</v>
      </c>
      <c r="C34" s="127" t="s">
        <v>574</v>
      </c>
      <c r="D34" s="124" t="s">
        <v>13</v>
      </c>
      <c r="E34" s="123">
        <v>0.4</v>
      </c>
      <c r="F34" s="128" t="s">
        <v>66</v>
      </c>
      <c r="G34" s="123">
        <f>E34*85</f>
        <v>34</v>
      </c>
      <c r="H34" s="137"/>
    </row>
    <row r="35" spans="1:8" ht="114.75" x14ac:dyDescent="0.25">
      <c r="A35" s="123">
        <v>22</v>
      </c>
      <c r="B35" s="125" t="s">
        <v>54</v>
      </c>
      <c r="C35" s="127" t="s">
        <v>575</v>
      </c>
      <c r="D35" s="124" t="s">
        <v>13</v>
      </c>
      <c r="E35" s="123">
        <v>6</v>
      </c>
      <c r="F35" s="128" t="s">
        <v>66</v>
      </c>
      <c r="G35" s="123">
        <f>E35*15</f>
        <v>90</v>
      </c>
      <c r="H35" s="137"/>
    </row>
    <row r="36" spans="1:8" x14ac:dyDescent="0.25">
      <c r="A36" s="255" t="s">
        <v>11</v>
      </c>
      <c r="B36" s="205"/>
      <c r="C36" s="205"/>
      <c r="D36" s="205"/>
      <c r="E36" s="205"/>
      <c r="F36" s="205"/>
      <c r="G36" s="205"/>
      <c r="H36" s="205"/>
    </row>
    <row r="37" spans="1:8" ht="38.25" x14ac:dyDescent="0.25">
      <c r="A37" s="106" t="s">
        <v>10</v>
      </c>
      <c r="B37" s="107" t="s">
        <v>9</v>
      </c>
      <c r="C37" s="107" t="s">
        <v>8</v>
      </c>
      <c r="D37" s="107" t="s">
        <v>7</v>
      </c>
      <c r="E37" s="107" t="s">
        <v>6</v>
      </c>
      <c r="F37" s="107" t="s">
        <v>5</v>
      </c>
      <c r="G37" s="107" t="s">
        <v>4</v>
      </c>
      <c r="H37" s="107" t="s">
        <v>17</v>
      </c>
    </row>
    <row r="38" spans="1:8" ht="267.75" x14ac:dyDescent="0.25">
      <c r="A38" s="19">
        <v>1</v>
      </c>
      <c r="B38" s="20" t="s">
        <v>124</v>
      </c>
      <c r="C38" s="127" t="s">
        <v>576</v>
      </c>
      <c r="D38" s="108" t="s">
        <v>2</v>
      </c>
      <c r="E38" s="109">
        <v>1</v>
      </c>
      <c r="F38" s="109" t="s">
        <v>0</v>
      </c>
      <c r="G38" s="108">
        <v>4</v>
      </c>
      <c r="H38" s="105"/>
    </row>
    <row r="39" spans="1:8" ht="409.5" x14ac:dyDescent="0.25">
      <c r="A39" s="19">
        <v>2</v>
      </c>
      <c r="B39" s="21" t="s">
        <v>123</v>
      </c>
      <c r="C39" s="127" t="s">
        <v>577</v>
      </c>
      <c r="D39" s="108" t="s">
        <v>2</v>
      </c>
      <c r="E39" s="108">
        <v>1</v>
      </c>
      <c r="F39" s="108" t="s">
        <v>0</v>
      </c>
      <c r="G39" s="108">
        <v>1</v>
      </c>
      <c r="H39" s="105"/>
    </row>
    <row r="40" spans="1:8" x14ac:dyDescent="0.25">
      <c r="A40" s="256" t="s">
        <v>30</v>
      </c>
      <c r="B40" s="233"/>
      <c r="C40" s="233"/>
      <c r="D40" s="233"/>
      <c r="E40" s="233"/>
      <c r="F40" s="233"/>
      <c r="G40" s="233"/>
      <c r="H40" s="234"/>
    </row>
    <row r="41" spans="1:8" ht="38.25" x14ac:dyDescent="0.25">
      <c r="A41" s="108" t="s">
        <v>10</v>
      </c>
      <c r="B41" s="108" t="s">
        <v>9</v>
      </c>
      <c r="C41" s="107" t="s">
        <v>8</v>
      </c>
      <c r="D41" s="108" t="s">
        <v>7</v>
      </c>
      <c r="E41" s="108" t="s">
        <v>6</v>
      </c>
      <c r="F41" s="108" t="s">
        <v>5</v>
      </c>
      <c r="G41" s="107" t="s">
        <v>4</v>
      </c>
      <c r="H41" s="107" t="s">
        <v>17</v>
      </c>
    </row>
    <row r="42" spans="1:8" ht="25.5" x14ac:dyDescent="0.25">
      <c r="A42" s="19">
        <v>1</v>
      </c>
      <c r="B42" s="18" t="s">
        <v>201</v>
      </c>
      <c r="C42" s="18" t="s">
        <v>653</v>
      </c>
      <c r="D42" s="108" t="s">
        <v>13</v>
      </c>
      <c r="E42" s="108">
        <v>5</v>
      </c>
      <c r="F42" s="19" t="s">
        <v>215</v>
      </c>
      <c r="G42" s="108">
        <v>15</v>
      </c>
      <c r="H42" s="107"/>
    </row>
    <row r="43" spans="1:8" x14ac:dyDescent="0.25">
      <c r="A43" s="19">
        <v>2</v>
      </c>
      <c r="B43" s="18" t="s">
        <v>202</v>
      </c>
      <c r="C43" s="18" t="s">
        <v>558</v>
      </c>
      <c r="D43" s="108" t="s">
        <v>13</v>
      </c>
      <c r="E43" s="108">
        <v>1</v>
      </c>
      <c r="F43" s="19" t="s">
        <v>0</v>
      </c>
      <c r="G43" s="108">
        <v>2</v>
      </c>
      <c r="H43" s="107"/>
    </row>
    <row r="44" spans="1:8" ht="25.5" x14ac:dyDescent="0.25">
      <c r="A44" s="19">
        <v>3</v>
      </c>
      <c r="B44" s="18" t="s">
        <v>203</v>
      </c>
      <c r="C44" s="18" t="s">
        <v>559</v>
      </c>
      <c r="D44" s="108" t="s">
        <v>13</v>
      </c>
      <c r="E44" s="108">
        <v>20</v>
      </c>
      <c r="F44" s="19" t="s">
        <v>0</v>
      </c>
      <c r="G44" s="108">
        <v>200</v>
      </c>
      <c r="H44" s="107"/>
    </row>
    <row r="45" spans="1:8" x14ac:dyDescent="0.25">
      <c r="A45" s="19">
        <v>4</v>
      </c>
      <c r="B45" s="18" t="s">
        <v>204</v>
      </c>
      <c r="C45" s="18" t="s">
        <v>560</v>
      </c>
      <c r="D45" s="108" t="s">
        <v>13</v>
      </c>
      <c r="E45" s="108">
        <v>1</v>
      </c>
      <c r="F45" s="19" t="s">
        <v>0</v>
      </c>
      <c r="G45" s="108">
        <v>2</v>
      </c>
      <c r="H45" s="107"/>
    </row>
    <row r="46" spans="1:8" x14ac:dyDescent="0.25">
      <c r="A46" s="19">
        <v>5</v>
      </c>
      <c r="B46" s="18" t="s">
        <v>205</v>
      </c>
      <c r="C46" s="18" t="s">
        <v>561</v>
      </c>
      <c r="D46" s="108" t="s">
        <v>13</v>
      </c>
      <c r="E46" s="108">
        <v>1</v>
      </c>
      <c r="F46" s="19" t="s">
        <v>216</v>
      </c>
      <c r="G46" s="108">
        <v>2</v>
      </c>
      <c r="H46" s="107"/>
    </row>
    <row r="47" spans="1:8" x14ac:dyDescent="0.25">
      <c r="A47" s="19">
        <v>6</v>
      </c>
      <c r="B47" s="18" t="s">
        <v>206</v>
      </c>
      <c r="C47" s="18" t="s">
        <v>562</v>
      </c>
      <c r="D47" s="108" t="s">
        <v>13</v>
      </c>
      <c r="E47" s="108">
        <v>1</v>
      </c>
      <c r="F47" s="19" t="s">
        <v>216</v>
      </c>
      <c r="G47" s="108">
        <v>6</v>
      </c>
      <c r="H47" s="107"/>
    </row>
    <row r="48" spans="1:8" x14ac:dyDescent="0.25">
      <c r="A48" s="19">
        <v>7</v>
      </c>
      <c r="B48" s="18" t="s">
        <v>207</v>
      </c>
      <c r="C48" s="18" t="s">
        <v>563</v>
      </c>
      <c r="D48" s="108" t="s">
        <v>13</v>
      </c>
      <c r="E48" s="108">
        <v>1</v>
      </c>
      <c r="F48" s="19" t="s">
        <v>0</v>
      </c>
      <c r="G48" s="108">
        <v>2</v>
      </c>
      <c r="H48" s="107"/>
    </row>
    <row r="49" spans="1:8" x14ac:dyDescent="0.25">
      <c r="A49" s="19">
        <v>8</v>
      </c>
      <c r="B49" s="18" t="s">
        <v>208</v>
      </c>
      <c r="C49" s="18" t="s">
        <v>564</v>
      </c>
      <c r="D49" s="108" t="s">
        <v>13</v>
      </c>
      <c r="E49" s="108">
        <v>10</v>
      </c>
      <c r="F49" s="19" t="s">
        <v>0</v>
      </c>
      <c r="G49" s="108">
        <v>10</v>
      </c>
      <c r="H49" s="107"/>
    </row>
    <row r="50" spans="1:8" x14ac:dyDescent="0.25">
      <c r="A50" s="19">
        <v>9</v>
      </c>
      <c r="B50" s="18" t="s">
        <v>209</v>
      </c>
      <c r="C50" s="18" t="s">
        <v>565</v>
      </c>
      <c r="D50" s="108" t="s">
        <v>13</v>
      </c>
      <c r="E50" s="108">
        <v>1</v>
      </c>
      <c r="F50" s="19" t="s">
        <v>0</v>
      </c>
      <c r="G50" s="108">
        <v>2</v>
      </c>
      <c r="H50" s="107"/>
    </row>
    <row r="51" spans="1:8" x14ac:dyDescent="0.25">
      <c r="A51" s="19">
        <v>10</v>
      </c>
      <c r="B51" s="18" t="s">
        <v>210</v>
      </c>
      <c r="C51" s="18" t="s">
        <v>566</v>
      </c>
      <c r="D51" s="108" t="s">
        <v>13</v>
      </c>
      <c r="E51" s="108">
        <v>1</v>
      </c>
      <c r="F51" s="19" t="s">
        <v>0</v>
      </c>
      <c r="G51" s="108">
        <v>1</v>
      </c>
      <c r="H51" s="107"/>
    </row>
    <row r="52" spans="1:8" x14ac:dyDescent="0.25">
      <c r="A52" s="19">
        <v>11</v>
      </c>
      <c r="B52" s="18" t="s">
        <v>211</v>
      </c>
      <c r="C52" s="18" t="s">
        <v>567</v>
      </c>
      <c r="D52" s="108" t="s">
        <v>13</v>
      </c>
      <c r="E52" s="108">
        <v>1</v>
      </c>
      <c r="F52" s="19" t="s">
        <v>0</v>
      </c>
      <c r="G52" s="108">
        <v>1</v>
      </c>
      <c r="H52" s="107"/>
    </row>
    <row r="53" spans="1:8" x14ac:dyDescent="0.25">
      <c r="A53" s="19">
        <v>12</v>
      </c>
      <c r="B53" s="18" t="s">
        <v>212</v>
      </c>
      <c r="C53" s="18" t="s">
        <v>568</v>
      </c>
      <c r="D53" s="108" t="s">
        <v>13</v>
      </c>
      <c r="E53" s="108">
        <v>1</v>
      </c>
      <c r="F53" s="19" t="s">
        <v>0</v>
      </c>
      <c r="G53" s="108">
        <v>1</v>
      </c>
      <c r="H53" s="107"/>
    </row>
    <row r="54" spans="1:8" x14ac:dyDescent="0.25">
      <c r="A54" s="19">
        <v>13</v>
      </c>
      <c r="B54" s="18" t="s">
        <v>213</v>
      </c>
      <c r="C54" s="18" t="s">
        <v>569</v>
      </c>
      <c r="D54" s="108" t="s">
        <v>13</v>
      </c>
      <c r="E54" s="108">
        <v>20</v>
      </c>
      <c r="F54" s="19" t="s">
        <v>0</v>
      </c>
      <c r="G54" s="108">
        <v>20</v>
      </c>
      <c r="H54" s="105"/>
    </row>
    <row r="55" spans="1:8" ht="25.5" x14ac:dyDescent="0.25">
      <c r="A55" s="19">
        <v>14</v>
      </c>
      <c r="B55" s="18" t="s">
        <v>214</v>
      </c>
      <c r="C55" s="18" t="s">
        <v>654</v>
      </c>
      <c r="D55" s="108" t="s">
        <v>13</v>
      </c>
      <c r="E55" s="108">
        <v>2</v>
      </c>
      <c r="F55" s="19" t="s">
        <v>0</v>
      </c>
      <c r="G55" s="108">
        <v>20</v>
      </c>
      <c r="H55" s="105"/>
    </row>
    <row r="56" spans="1:8" hidden="1" x14ac:dyDescent="0.25">
      <c r="A56" s="252" t="s">
        <v>28</v>
      </c>
      <c r="B56" s="253"/>
      <c r="C56" s="253"/>
      <c r="D56" s="253"/>
      <c r="E56" s="253"/>
      <c r="F56" s="253"/>
      <c r="G56" s="253"/>
      <c r="H56" s="254"/>
    </row>
    <row r="57" spans="1:8" hidden="1" x14ac:dyDescent="0.25">
      <c r="A57" s="106" t="s">
        <v>10</v>
      </c>
      <c r="B57" s="107" t="s">
        <v>9</v>
      </c>
      <c r="C57" s="107" t="s">
        <v>8</v>
      </c>
      <c r="D57" s="107" t="s">
        <v>7</v>
      </c>
      <c r="E57" s="107" t="s">
        <v>6</v>
      </c>
      <c r="F57" s="107" t="s">
        <v>5</v>
      </c>
      <c r="G57" s="107" t="s">
        <v>4</v>
      </c>
      <c r="H57" s="107" t="s">
        <v>17</v>
      </c>
    </row>
    <row r="58" spans="1:8" hidden="1" x14ac:dyDescent="0.25">
      <c r="A58" s="147">
        <v>1</v>
      </c>
      <c r="B58" s="148" t="s">
        <v>29</v>
      </c>
      <c r="C58" s="153" t="s">
        <v>1</v>
      </c>
      <c r="D58" s="108" t="s">
        <v>2</v>
      </c>
      <c r="E58" s="154">
        <v>1</v>
      </c>
      <c r="F58" s="154" t="s">
        <v>0</v>
      </c>
      <c r="G58" s="155">
        <f>E58</f>
        <v>1</v>
      </c>
      <c r="H58" s="105"/>
    </row>
    <row r="59" spans="1:8" hidden="1" x14ac:dyDescent="0.25">
      <c r="A59" s="152">
        <v>2</v>
      </c>
      <c r="B59" s="105"/>
      <c r="C59" s="153" t="s">
        <v>1</v>
      </c>
      <c r="D59" s="108" t="s">
        <v>2</v>
      </c>
      <c r="E59" s="155">
        <v>1</v>
      </c>
      <c r="F59" s="155" t="s">
        <v>0</v>
      </c>
      <c r="G59" s="155">
        <f>E59</f>
        <v>1</v>
      </c>
      <c r="H59" s="105"/>
    </row>
    <row r="60" spans="1:8" hidden="1" x14ac:dyDescent="0.25">
      <c r="A60" s="252" t="s">
        <v>28</v>
      </c>
      <c r="B60" s="253"/>
      <c r="C60" s="253"/>
      <c r="D60" s="253"/>
      <c r="E60" s="253"/>
      <c r="F60" s="253"/>
      <c r="G60" s="253"/>
      <c r="H60" s="253"/>
    </row>
    <row r="61" spans="1:8" ht="38.25" hidden="1" x14ac:dyDescent="0.25">
      <c r="A61" s="106" t="s">
        <v>10</v>
      </c>
      <c r="B61" s="107" t="s">
        <v>9</v>
      </c>
      <c r="C61" s="107" t="s">
        <v>8</v>
      </c>
      <c r="D61" s="107" t="s">
        <v>7</v>
      </c>
      <c r="E61" s="107" t="s">
        <v>6</v>
      </c>
      <c r="F61" s="107" t="s">
        <v>5</v>
      </c>
      <c r="G61" s="107" t="s">
        <v>4</v>
      </c>
      <c r="H61" s="107" t="s">
        <v>17</v>
      </c>
    </row>
    <row r="62" spans="1:8" hidden="1" x14ac:dyDescent="0.25">
      <c r="A62" s="147">
        <v>1</v>
      </c>
      <c r="B62" s="148" t="s">
        <v>29</v>
      </c>
      <c r="C62" s="149"/>
      <c r="D62" s="108"/>
      <c r="E62" s="150"/>
      <c r="F62" s="109"/>
      <c r="G62" s="151"/>
      <c r="H62" s="105"/>
    </row>
    <row r="63" spans="1:8" hidden="1" x14ac:dyDescent="0.25">
      <c r="A63" s="152">
        <v>2</v>
      </c>
      <c r="B63" s="105"/>
      <c r="C63" s="149"/>
      <c r="D63" s="108"/>
      <c r="E63" s="151"/>
      <c r="F63" s="108"/>
      <c r="G63" s="151"/>
      <c r="H63" s="105"/>
    </row>
    <row r="64" spans="1:8" hidden="1" x14ac:dyDescent="0.25">
      <c r="A64" s="152">
        <v>3</v>
      </c>
      <c r="B64" s="105"/>
      <c r="C64" s="149"/>
      <c r="D64" s="108"/>
      <c r="E64" s="151"/>
      <c r="F64" s="108"/>
      <c r="G64" s="151"/>
      <c r="H64" s="105"/>
    </row>
  </sheetData>
  <mergeCells count="17">
    <mergeCell ref="A1:H1"/>
    <mergeCell ref="A2:H2"/>
    <mergeCell ref="A3:H3"/>
    <mergeCell ref="A4:H4"/>
    <mergeCell ref="A11:H11"/>
    <mergeCell ref="A6:H6"/>
    <mergeCell ref="A7:H7"/>
    <mergeCell ref="A8:H8"/>
    <mergeCell ref="A9:H9"/>
    <mergeCell ref="A10:B10"/>
    <mergeCell ref="C10:H10"/>
    <mergeCell ref="A60:H60"/>
    <mergeCell ref="A56:H56"/>
    <mergeCell ref="A36:H36"/>
    <mergeCell ref="A40:H40"/>
    <mergeCell ref="A5:H5"/>
    <mergeCell ref="A12:H12"/>
  </mergeCells>
  <pageMargins left="0.7" right="0.7" top="0.75" bottom="0.75" header="0" footer="0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3"/>
  <sheetViews>
    <sheetView workbookViewId="0">
      <selection activeCell="C247" sqref="C247"/>
    </sheetView>
  </sheetViews>
  <sheetFormatPr defaultRowHeight="15" x14ac:dyDescent="0.25"/>
  <cols>
    <col min="1" max="1" width="64.85546875" customWidth="1"/>
    <col min="6" max="6" width="104.28515625" customWidth="1"/>
  </cols>
  <sheetData>
    <row r="1" spans="1:6" ht="16.5" thickBot="1" x14ac:dyDescent="0.3">
      <c r="A1" s="261" t="s">
        <v>217</v>
      </c>
      <c r="B1" s="262"/>
      <c r="C1" s="262"/>
      <c r="D1" s="262"/>
      <c r="E1" s="262"/>
      <c r="F1" s="263"/>
    </row>
    <row r="2" spans="1:6" ht="28.5" thickBot="1" x14ac:dyDescent="0.45">
      <c r="A2" s="22" t="s">
        <v>218</v>
      </c>
      <c r="B2" s="23"/>
      <c r="C2" s="24"/>
      <c r="D2" s="24"/>
      <c r="E2" s="24"/>
      <c r="F2" s="25"/>
    </row>
    <row r="3" spans="1:6" ht="23.25" customHeight="1" thickBot="1" x14ac:dyDescent="0.3">
      <c r="A3" s="26" t="s">
        <v>219</v>
      </c>
      <c r="B3" s="264" t="s">
        <v>220</v>
      </c>
      <c r="C3" s="265"/>
      <c r="D3" s="265"/>
      <c r="E3" s="265"/>
      <c r="F3" s="266"/>
    </row>
    <row r="4" spans="1:6" ht="21" customHeight="1" thickBot="1" x14ac:dyDescent="0.3">
      <c r="A4" s="26" t="s">
        <v>221</v>
      </c>
      <c r="B4" s="267" t="s">
        <v>222</v>
      </c>
      <c r="C4" s="268"/>
      <c r="D4" s="268"/>
      <c r="E4" s="268"/>
      <c r="F4" s="269"/>
    </row>
    <row r="5" spans="1:6" ht="15" customHeight="1" thickBot="1" x14ac:dyDescent="0.3">
      <c r="A5" s="26" t="s">
        <v>223</v>
      </c>
      <c r="B5" s="267" t="s">
        <v>224</v>
      </c>
      <c r="C5" s="268"/>
      <c r="D5" s="268"/>
      <c r="E5" s="268"/>
      <c r="F5" s="269"/>
    </row>
    <row r="6" spans="1:6" ht="18.75" customHeight="1" thickBot="1" x14ac:dyDescent="0.3">
      <c r="A6" s="26" t="s">
        <v>225</v>
      </c>
      <c r="B6" s="267" t="s">
        <v>226</v>
      </c>
      <c r="C6" s="268"/>
      <c r="D6" s="268"/>
      <c r="E6" s="268"/>
      <c r="F6" s="269"/>
    </row>
    <row r="7" spans="1:6" ht="18.75" customHeight="1" thickBot="1" x14ac:dyDescent="0.3">
      <c r="A7" s="26" t="s">
        <v>227</v>
      </c>
      <c r="B7" s="267" t="s">
        <v>228</v>
      </c>
      <c r="C7" s="268"/>
      <c r="D7" s="268"/>
      <c r="E7" s="268"/>
      <c r="F7" s="269"/>
    </row>
    <row r="8" spans="1:6" ht="18" customHeight="1" thickBot="1" x14ac:dyDescent="0.3">
      <c r="A8" s="26" t="s">
        <v>229</v>
      </c>
      <c r="B8" s="267" t="s">
        <v>230</v>
      </c>
      <c r="C8" s="268"/>
      <c r="D8" s="268"/>
      <c r="E8" s="268"/>
      <c r="F8" s="269"/>
    </row>
    <row r="9" spans="1:6" ht="17.25" customHeight="1" thickBot="1" x14ac:dyDescent="0.3">
      <c r="A9" s="26" t="s">
        <v>231</v>
      </c>
      <c r="B9" s="267" t="s">
        <v>232</v>
      </c>
      <c r="C9" s="268"/>
      <c r="D9" s="268"/>
      <c r="E9" s="268"/>
      <c r="F9" s="269"/>
    </row>
    <row r="10" spans="1:6" ht="17.25" customHeight="1" thickBot="1" x14ac:dyDescent="0.3">
      <c r="A10" s="26" t="s">
        <v>233</v>
      </c>
      <c r="B10" s="267" t="s">
        <v>234</v>
      </c>
      <c r="C10" s="268"/>
      <c r="D10" s="268"/>
      <c r="E10" s="268"/>
      <c r="F10" s="269"/>
    </row>
    <row r="11" spans="1:6" ht="66" x14ac:dyDescent="0.25">
      <c r="A11" s="27" t="s">
        <v>235</v>
      </c>
      <c r="B11" s="28" t="s">
        <v>236</v>
      </c>
      <c r="C11" s="29" t="s">
        <v>237</v>
      </c>
      <c r="D11" s="29" t="s">
        <v>238</v>
      </c>
      <c r="E11" s="30" t="s">
        <v>239</v>
      </c>
      <c r="F11" s="31" t="s">
        <v>240</v>
      </c>
    </row>
    <row r="12" spans="1:6" ht="18.75" x14ac:dyDescent="0.25">
      <c r="A12" s="32" t="s">
        <v>241</v>
      </c>
      <c r="B12" s="33"/>
      <c r="C12" s="34"/>
      <c r="D12" s="34"/>
      <c r="E12" s="34"/>
      <c r="F12" s="34"/>
    </row>
    <row r="13" spans="1:6" x14ac:dyDescent="0.25">
      <c r="A13" s="35" t="s">
        <v>242</v>
      </c>
      <c r="B13" s="36" t="s">
        <v>243</v>
      </c>
      <c r="C13" s="37">
        <v>300</v>
      </c>
      <c r="D13" s="38">
        <f>C13-E13</f>
        <v>300</v>
      </c>
      <c r="E13" s="38"/>
      <c r="F13" s="39"/>
    </row>
    <row r="14" spans="1:6" x14ac:dyDescent="0.25">
      <c r="A14" s="40" t="s">
        <v>244</v>
      </c>
      <c r="B14" s="36" t="s">
        <v>243</v>
      </c>
      <c r="C14" s="41">
        <v>500</v>
      </c>
      <c r="D14" s="38">
        <f t="shared" ref="D14:D77" si="0">C14-E14</f>
        <v>500</v>
      </c>
      <c r="E14" s="38"/>
      <c r="F14" s="42"/>
    </row>
    <row r="15" spans="1:6" x14ac:dyDescent="0.25">
      <c r="A15" s="35" t="s">
        <v>245</v>
      </c>
      <c r="B15" s="36" t="s">
        <v>246</v>
      </c>
      <c r="C15" s="41">
        <v>1500</v>
      </c>
      <c r="D15" s="38">
        <f t="shared" si="0"/>
        <v>1500</v>
      </c>
      <c r="E15" s="38"/>
      <c r="F15" s="42"/>
    </row>
    <row r="16" spans="1:6" x14ac:dyDescent="0.25">
      <c r="A16" s="35" t="s">
        <v>247</v>
      </c>
      <c r="B16" s="36" t="s">
        <v>246</v>
      </c>
      <c r="C16" s="41">
        <v>1000</v>
      </c>
      <c r="D16" s="38">
        <f t="shared" si="0"/>
        <v>1000</v>
      </c>
      <c r="E16" s="38"/>
      <c r="F16" s="42"/>
    </row>
    <row r="17" spans="1:6" x14ac:dyDescent="0.25">
      <c r="A17" s="40" t="s">
        <v>248</v>
      </c>
      <c r="B17" s="36" t="s">
        <v>246</v>
      </c>
      <c r="C17" s="41">
        <v>1500</v>
      </c>
      <c r="D17" s="38">
        <f t="shared" si="0"/>
        <v>1500</v>
      </c>
      <c r="E17" s="38"/>
      <c r="F17" s="42"/>
    </row>
    <row r="18" spans="1:6" x14ac:dyDescent="0.25">
      <c r="A18" s="40" t="s">
        <v>249</v>
      </c>
      <c r="B18" s="43" t="s">
        <v>243</v>
      </c>
      <c r="C18" s="41">
        <v>400</v>
      </c>
      <c r="D18" s="38">
        <f t="shared" si="0"/>
        <v>400</v>
      </c>
      <c r="E18" s="38"/>
      <c r="F18" s="42"/>
    </row>
    <row r="19" spans="1:6" x14ac:dyDescent="0.25">
      <c r="A19" s="40" t="s">
        <v>250</v>
      </c>
      <c r="B19" s="36" t="s">
        <v>243</v>
      </c>
      <c r="C19" s="41">
        <v>1000</v>
      </c>
      <c r="D19" s="38">
        <f t="shared" si="0"/>
        <v>1000</v>
      </c>
      <c r="E19" s="38"/>
      <c r="F19" s="42"/>
    </row>
    <row r="20" spans="1:6" x14ac:dyDescent="0.25">
      <c r="A20" s="40" t="s">
        <v>251</v>
      </c>
      <c r="B20" s="44" t="s">
        <v>243</v>
      </c>
      <c r="C20" s="45">
        <v>1500</v>
      </c>
      <c r="D20" s="38">
        <f t="shared" si="0"/>
        <v>1500</v>
      </c>
      <c r="E20" s="38"/>
      <c r="F20" s="42"/>
    </row>
    <row r="21" spans="1:6" x14ac:dyDescent="0.25">
      <c r="A21" s="46" t="s">
        <v>673</v>
      </c>
      <c r="B21" s="44" t="s">
        <v>243</v>
      </c>
      <c r="C21" s="47">
        <v>1000</v>
      </c>
      <c r="D21" s="38">
        <f t="shared" si="0"/>
        <v>1000</v>
      </c>
      <c r="E21" s="38"/>
      <c r="F21" s="42"/>
    </row>
    <row r="22" spans="1:6" x14ac:dyDescent="0.25">
      <c r="A22" s="46" t="s">
        <v>253</v>
      </c>
      <c r="B22" s="44" t="s">
        <v>243</v>
      </c>
      <c r="C22" s="47">
        <v>500</v>
      </c>
      <c r="D22" s="38">
        <f t="shared" si="0"/>
        <v>500</v>
      </c>
      <c r="E22" s="38"/>
      <c r="F22" s="42"/>
    </row>
    <row r="23" spans="1:6" x14ac:dyDescent="0.25">
      <c r="A23" s="46" t="s">
        <v>254</v>
      </c>
      <c r="B23" s="43" t="s">
        <v>243</v>
      </c>
      <c r="C23" s="48">
        <v>300</v>
      </c>
      <c r="D23" s="38">
        <f t="shared" si="0"/>
        <v>300</v>
      </c>
      <c r="E23" s="38"/>
      <c r="F23" s="42"/>
    </row>
    <row r="24" spans="1:6" x14ac:dyDescent="0.25">
      <c r="A24" s="46" t="s">
        <v>255</v>
      </c>
      <c r="B24" s="44" t="s">
        <v>243</v>
      </c>
      <c r="C24" s="47">
        <v>150</v>
      </c>
      <c r="D24" s="38">
        <f t="shared" si="0"/>
        <v>150</v>
      </c>
      <c r="E24" s="38"/>
      <c r="F24" s="42"/>
    </row>
    <row r="25" spans="1:6" x14ac:dyDescent="0.25">
      <c r="A25" s="46" t="s">
        <v>256</v>
      </c>
      <c r="B25" s="44" t="s">
        <v>243</v>
      </c>
      <c r="C25" s="47">
        <v>150</v>
      </c>
      <c r="D25" s="38">
        <f t="shared" si="0"/>
        <v>150</v>
      </c>
      <c r="E25" s="38"/>
      <c r="F25" s="42"/>
    </row>
    <row r="26" spans="1:6" x14ac:dyDescent="0.25">
      <c r="A26" s="46" t="s">
        <v>257</v>
      </c>
      <c r="B26" s="49" t="s">
        <v>243</v>
      </c>
      <c r="C26" s="47">
        <v>500</v>
      </c>
      <c r="D26" s="38">
        <f t="shared" si="0"/>
        <v>500</v>
      </c>
      <c r="E26" s="38"/>
      <c r="F26" s="42"/>
    </row>
    <row r="27" spans="1:6" x14ac:dyDescent="0.25">
      <c r="A27" s="46" t="s">
        <v>697</v>
      </c>
      <c r="B27" s="49" t="s">
        <v>243</v>
      </c>
      <c r="C27" s="47">
        <v>300</v>
      </c>
      <c r="D27" s="38">
        <f t="shared" si="0"/>
        <v>300</v>
      </c>
      <c r="E27" s="38"/>
      <c r="F27" s="42"/>
    </row>
    <row r="28" spans="1:6" x14ac:dyDescent="0.25">
      <c r="A28" s="46" t="s">
        <v>259</v>
      </c>
      <c r="B28" s="49" t="s">
        <v>243</v>
      </c>
      <c r="C28" s="47">
        <v>500</v>
      </c>
      <c r="D28" s="38">
        <f t="shared" si="0"/>
        <v>500</v>
      </c>
      <c r="E28" s="38"/>
      <c r="F28" s="42"/>
    </row>
    <row r="29" spans="1:6" x14ac:dyDescent="0.25">
      <c r="A29" s="46" t="s">
        <v>260</v>
      </c>
      <c r="B29" s="49" t="s">
        <v>243</v>
      </c>
      <c r="C29" s="47">
        <v>600</v>
      </c>
      <c r="D29" s="38">
        <f t="shared" si="0"/>
        <v>600</v>
      </c>
      <c r="E29" s="38"/>
      <c r="F29" s="42"/>
    </row>
    <row r="30" spans="1:6" x14ac:dyDescent="0.25">
      <c r="A30" s="46" t="s">
        <v>261</v>
      </c>
      <c r="B30" s="49" t="s">
        <v>0</v>
      </c>
      <c r="C30" s="47">
        <v>20</v>
      </c>
      <c r="D30" s="38">
        <f t="shared" si="0"/>
        <v>20</v>
      </c>
      <c r="E30" s="38"/>
      <c r="F30" s="42"/>
    </row>
    <row r="31" spans="1:6" x14ac:dyDescent="0.25">
      <c r="A31" s="46" t="s">
        <v>262</v>
      </c>
      <c r="B31" s="50" t="s">
        <v>0</v>
      </c>
      <c r="C31" s="48">
        <v>30</v>
      </c>
      <c r="D31" s="38">
        <f t="shared" si="0"/>
        <v>30</v>
      </c>
      <c r="E31" s="38"/>
      <c r="F31" s="51"/>
    </row>
    <row r="32" spans="1:6" ht="18.75" x14ac:dyDescent="0.25">
      <c r="A32" s="52" t="s">
        <v>263</v>
      </c>
      <c r="B32" s="53"/>
      <c r="C32" s="54"/>
      <c r="D32" s="54"/>
      <c r="E32" s="54"/>
      <c r="F32" s="54"/>
    </row>
    <row r="33" spans="1:6" x14ac:dyDescent="0.25">
      <c r="A33" s="35" t="s">
        <v>264</v>
      </c>
      <c r="B33" s="43" t="s">
        <v>243</v>
      </c>
      <c r="C33" s="55">
        <v>600</v>
      </c>
      <c r="D33" s="38">
        <f t="shared" si="0"/>
        <v>600</v>
      </c>
      <c r="E33" s="38"/>
      <c r="F33" s="39"/>
    </row>
    <row r="34" spans="1:6" x14ac:dyDescent="0.25">
      <c r="A34" s="35" t="s">
        <v>265</v>
      </c>
      <c r="B34" s="43" t="s">
        <v>243</v>
      </c>
      <c r="C34" s="55">
        <v>600</v>
      </c>
      <c r="D34" s="38">
        <f t="shared" si="0"/>
        <v>600</v>
      </c>
      <c r="E34" s="38"/>
      <c r="F34" s="42"/>
    </row>
    <row r="35" spans="1:6" x14ac:dyDescent="0.25">
      <c r="A35" s="40" t="s">
        <v>266</v>
      </c>
      <c r="B35" s="43" t="s">
        <v>243</v>
      </c>
      <c r="C35" s="37">
        <v>1000</v>
      </c>
      <c r="D35" s="38">
        <f t="shared" si="0"/>
        <v>1000</v>
      </c>
      <c r="E35" s="38"/>
      <c r="F35" s="42"/>
    </row>
    <row r="36" spans="1:6" x14ac:dyDescent="0.25">
      <c r="A36" s="40" t="s">
        <v>267</v>
      </c>
      <c r="B36" s="43" t="s">
        <v>243</v>
      </c>
      <c r="C36" s="55">
        <v>300</v>
      </c>
      <c r="D36" s="38">
        <f t="shared" si="0"/>
        <v>300</v>
      </c>
      <c r="E36" s="38"/>
      <c r="F36" s="42"/>
    </row>
    <row r="37" spans="1:6" x14ac:dyDescent="0.25">
      <c r="A37" s="40" t="s">
        <v>268</v>
      </c>
      <c r="B37" s="43" t="s">
        <v>243</v>
      </c>
      <c r="C37" s="45">
        <v>600</v>
      </c>
      <c r="D37" s="38">
        <f t="shared" si="0"/>
        <v>600</v>
      </c>
      <c r="E37" s="38"/>
      <c r="F37" s="42"/>
    </row>
    <row r="38" spans="1:6" x14ac:dyDescent="0.25">
      <c r="A38" s="40" t="s">
        <v>269</v>
      </c>
      <c r="B38" s="43" t="s">
        <v>243</v>
      </c>
      <c r="C38" s="45">
        <v>1000</v>
      </c>
      <c r="D38" s="38">
        <f t="shared" si="0"/>
        <v>1000</v>
      </c>
      <c r="E38" s="38"/>
      <c r="F38" s="42"/>
    </row>
    <row r="39" spans="1:6" x14ac:dyDescent="0.25">
      <c r="A39" s="40" t="s">
        <v>270</v>
      </c>
      <c r="B39" s="43" t="s">
        <v>243</v>
      </c>
      <c r="C39" s="41">
        <v>600</v>
      </c>
      <c r="D39" s="38">
        <f t="shared" si="0"/>
        <v>600</v>
      </c>
      <c r="E39" s="38"/>
      <c r="F39" s="42"/>
    </row>
    <row r="40" spans="1:6" x14ac:dyDescent="0.25">
      <c r="A40" s="40" t="s">
        <v>271</v>
      </c>
      <c r="B40" s="43" t="s">
        <v>243</v>
      </c>
      <c r="C40" s="41">
        <v>400</v>
      </c>
      <c r="D40" s="38">
        <f t="shared" si="0"/>
        <v>400</v>
      </c>
      <c r="E40" s="38"/>
      <c r="F40" s="42"/>
    </row>
    <row r="41" spans="1:6" x14ac:dyDescent="0.25">
      <c r="A41" s="40" t="s">
        <v>272</v>
      </c>
      <c r="B41" s="43" t="s">
        <v>243</v>
      </c>
      <c r="C41" s="41">
        <v>1500</v>
      </c>
      <c r="D41" s="38">
        <f t="shared" si="0"/>
        <v>1500</v>
      </c>
      <c r="E41" s="38"/>
      <c r="F41" s="42"/>
    </row>
    <row r="42" spans="1:6" x14ac:dyDescent="0.25">
      <c r="A42" s="40" t="s">
        <v>273</v>
      </c>
      <c r="B42" s="43" t="s">
        <v>243</v>
      </c>
      <c r="C42" s="41">
        <v>400</v>
      </c>
      <c r="D42" s="38">
        <f t="shared" si="0"/>
        <v>400</v>
      </c>
      <c r="E42" s="38"/>
      <c r="F42" s="42"/>
    </row>
    <row r="43" spans="1:6" x14ac:dyDescent="0.25">
      <c r="A43" s="40" t="s">
        <v>274</v>
      </c>
      <c r="B43" s="43" t="s">
        <v>243</v>
      </c>
      <c r="C43" s="41">
        <v>600</v>
      </c>
      <c r="D43" s="38">
        <f t="shared" si="0"/>
        <v>600</v>
      </c>
      <c r="E43" s="38"/>
      <c r="F43" s="42"/>
    </row>
    <row r="44" spans="1:6" x14ac:dyDescent="0.25">
      <c r="A44" s="40" t="s">
        <v>275</v>
      </c>
      <c r="B44" s="43" t="s">
        <v>243</v>
      </c>
      <c r="C44" s="41">
        <v>600</v>
      </c>
      <c r="D44" s="38">
        <f t="shared" si="0"/>
        <v>600</v>
      </c>
      <c r="E44" s="38"/>
      <c r="F44" s="42"/>
    </row>
    <row r="45" spans="1:6" x14ac:dyDescent="0.25">
      <c r="A45" s="40" t="s">
        <v>276</v>
      </c>
      <c r="B45" s="43" t="s">
        <v>243</v>
      </c>
      <c r="C45" s="45">
        <v>1000</v>
      </c>
      <c r="D45" s="38">
        <f t="shared" si="0"/>
        <v>1000</v>
      </c>
      <c r="E45" s="38"/>
      <c r="F45" s="42"/>
    </row>
    <row r="46" spans="1:6" x14ac:dyDescent="0.25">
      <c r="A46" s="40" t="s">
        <v>277</v>
      </c>
      <c r="B46" s="43" t="s">
        <v>243</v>
      </c>
      <c r="C46" s="45">
        <v>600</v>
      </c>
      <c r="D46" s="38">
        <f t="shared" si="0"/>
        <v>600</v>
      </c>
      <c r="E46" s="38"/>
      <c r="F46" s="42"/>
    </row>
    <row r="47" spans="1:6" x14ac:dyDescent="0.25">
      <c r="A47" s="40" t="s">
        <v>278</v>
      </c>
      <c r="B47" s="43" t="s">
        <v>243</v>
      </c>
      <c r="C47" s="41">
        <v>50</v>
      </c>
      <c r="D47" s="38">
        <f t="shared" si="0"/>
        <v>50</v>
      </c>
      <c r="E47" s="38"/>
      <c r="F47" s="42"/>
    </row>
    <row r="48" spans="1:6" x14ac:dyDescent="0.25">
      <c r="A48" s="40" t="s">
        <v>279</v>
      </c>
      <c r="B48" s="43" t="s">
        <v>243</v>
      </c>
      <c r="C48" s="41">
        <v>600</v>
      </c>
      <c r="D48" s="38">
        <f t="shared" si="0"/>
        <v>600</v>
      </c>
      <c r="E48" s="38"/>
      <c r="F48" s="42"/>
    </row>
    <row r="49" spans="1:6" x14ac:dyDescent="0.25">
      <c r="A49" s="40" t="s">
        <v>280</v>
      </c>
      <c r="B49" s="43" t="s">
        <v>243</v>
      </c>
      <c r="C49" s="45">
        <v>1000</v>
      </c>
      <c r="D49" s="38">
        <f t="shared" si="0"/>
        <v>1000</v>
      </c>
      <c r="E49" s="38"/>
      <c r="F49" s="42"/>
    </row>
    <row r="50" spans="1:6" x14ac:dyDescent="0.25">
      <c r="A50" s="40" t="s">
        <v>281</v>
      </c>
      <c r="B50" s="43" t="s">
        <v>243</v>
      </c>
      <c r="C50" s="45">
        <v>1000</v>
      </c>
      <c r="D50" s="38">
        <f t="shared" si="0"/>
        <v>1000</v>
      </c>
      <c r="E50" s="38"/>
      <c r="F50" s="42"/>
    </row>
    <row r="51" spans="1:6" x14ac:dyDescent="0.25">
      <c r="A51" s="46" t="s">
        <v>282</v>
      </c>
      <c r="B51" s="43" t="s">
        <v>243</v>
      </c>
      <c r="C51" s="41">
        <v>600</v>
      </c>
      <c r="D51" s="38">
        <f t="shared" si="0"/>
        <v>600</v>
      </c>
      <c r="E51" s="38"/>
      <c r="F51" s="42"/>
    </row>
    <row r="52" spans="1:6" x14ac:dyDescent="0.25">
      <c r="A52" s="46" t="s">
        <v>283</v>
      </c>
      <c r="B52" s="43" t="s">
        <v>243</v>
      </c>
      <c r="C52" s="47">
        <v>1000</v>
      </c>
      <c r="D52" s="38">
        <f t="shared" si="0"/>
        <v>1000</v>
      </c>
      <c r="E52" s="38"/>
      <c r="F52" s="42"/>
    </row>
    <row r="53" spans="1:6" x14ac:dyDescent="0.25">
      <c r="A53" s="46" t="s">
        <v>284</v>
      </c>
      <c r="B53" s="43" t="s">
        <v>243</v>
      </c>
      <c r="C53" s="47">
        <v>600</v>
      </c>
      <c r="D53" s="38">
        <f t="shared" si="0"/>
        <v>600</v>
      </c>
      <c r="E53" s="38"/>
      <c r="F53" s="42"/>
    </row>
    <row r="54" spans="1:6" x14ac:dyDescent="0.25">
      <c r="A54" s="46" t="s">
        <v>285</v>
      </c>
      <c r="B54" s="43" t="s">
        <v>243</v>
      </c>
      <c r="C54" s="47">
        <v>1000</v>
      </c>
      <c r="D54" s="38">
        <f t="shared" si="0"/>
        <v>1000</v>
      </c>
      <c r="E54" s="38"/>
      <c r="F54" s="42"/>
    </row>
    <row r="55" spans="1:6" x14ac:dyDescent="0.25">
      <c r="A55" s="46" t="s">
        <v>286</v>
      </c>
      <c r="B55" s="43" t="s">
        <v>243</v>
      </c>
      <c r="C55" s="47">
        <v>1000</v>
      </c>
      <c r="D55" s="38">
        <f t="shared" si="0"/>
        <v>1000</v>
      </c>
      <c r="E55" s="38"/>
      <c r="F55" s="42"/>
    </row>
    <row r="56" spans="1:6" x14ac:dyDescent="0.25">
      <c r="A56" s="46" t="s">
        <v>287</v>
      </c>
      <c r="B56" s="45" t="s">
        <v>243</v>
      </c>
      <c r="C56" s="47">
        <v>1000</v>
      </c>
      <c r="D56" s="38">
        <f t="shared" si="0"/>
        <v>1000</v>
      </c>
      <c r="E56" s="38"/>
      <c r="F56" s="51"/>
    </row>
    <row r="57" spans="1:6" x14ac:dyDescent="0.25">
      <c r="A57" s="46" t="s">
        <v>288</v>
      </c>
      <c r="B57" s="45" t="s">
        <v>243</v>
      </c>
      <c r="C57" s="48">
        <v>300</v>
      </c>
      <c r="D57" s="38">
        <f t="shared" si="0"/>
        <v>300</v>
      </c>
      <c r="E57" s="38"/>
      <c r="F57" s="51"/>
    </row>
    <row r="58" spans="1:6" ht="18.75" x14ac:dyDescent="0.25">
      <c r="A58" s="56" t="s">
        <v>289</v>
      </c>
      <c r="B58" s="33"/>
      <c r="C58" s="33"/>
      <c r="D58" s="33"/>
      <c r="E58" s="33"/>
      <c r="F58" s="33"/>
    </row>
    <row r="59" spans="1:6" x14ac:dyDescent="0.25">
      <c r="A59" s="35" t="s">
        <v>290</v>
      </c>
      <c r="B59" s="43" t="s">
        <v>243</v>
      </c>
      <c r="C59" s="37">
        <v>50</v>
      </c>
      <c r="D59" s="38">
        <f t="shared" si="0"/>
        <v>50</v>
      </c>
      <c r="E59" s="38"/>
      <c r="F59" s="39"/>
    </row>
    <row r="60" spans="1:6" x14ac:dyDescent="0.25">
      <c r="A60" s="40" t="s">
        <v>291</v>
      </c>
      <c r="B60" s="43" t="s">
        <v>243</v>
      </c>
      <c r="C60" s="41">
        <v>50</v>
      </c>
      <c r="D60" s="38">
        <f t="shared" si="0"/>
        <v>50</v>
      </c>
      <c r="E60" s="38"/>
      <c r="F60" s="42"/>
    </row>
    <row r="61" spans="1:6" x14ac:dyDescent="0.25">
      <c r="A61" s="40" t="s">
        <v>292</v>
      </c>
      <c r="B61" s="43" t="s">
        <v>243</v>
      </c>
      <c r="C61" s="57">
        <v>20</v>
      </c>
      <c r="D61" s="38">
        <f t="shared" si="0"/>
        <v>20</v>
      </c>
      <c r="E61" s="38"/>
      <c r="F61" s="42"/>
    </row>
    <row r="62" spans="1:6" x14ac:dyDescent="0.25">
      <c r="A62" s="40" t="s">
        <v>293</v>
      </c>
      <c r="B62" s="43" t="s">
        <v>243</v>
      </c>
      <c r="C62" s="41">
        <v>50</v>
      </c>
      <c r="D62" s="38">
        <f t="shared" si="0"/>
        <v>50</v>
      </c>
      <c r="E62" s="38"/>
      <c r="F62" s="42"/>
    </row>
    <row r="63" spans="1:6" x14ac:dyDescent="0.25">
      <c r="A63" s="40" t="s">
        <v>294</v>
      </c>
      <c r="B63" s="58" t="s">
        <v>243</v>
      </c>
      <c r="C63" s="41">
        <v>50</v>
      </c>
      <c r="D63" s="38">
        <f t="shared" si="0"/>
        <v>50</v>
      </c>
      <c r="E63" s="38"/>
      <c r="F63" s="42"/>
    </row>
    <row r="64" spans="1:6" x14ac:dyDescent="0.25">
      <c r="A64" s="40" t="s">
        <v>295</v>
      </c>
      <c r="B64" s="43" t="s">
        <v>243</v>
      </c>
      <c r="C64" s="41">
        <v>100</v>
      </c>
      <c r="D64" s="38">
        <f t="shared" si="0"/>
        <v>100</v>
      </c>
      <c r="E64" s="38"/>
      <c r="F64" s="42"/>
    </row>
    <row r="65" spans="1:6" x14ac:dyDescent="0.25">
      <c r="A65" s="40" t="s">
        <v>296</v>
      </c>
      <c r="B65" s="43" t="s">
        <v>243</v>
      </c>
      <c r="C65" s="41">
        <v>50</v>
      </c>
      <c r="D65" s="38">
        <f t="shared" si="0"/>
        <v>50</v>
      </c>
      <c r="E65" s="38"/>
      <c r="F65" s="42"/>
    </row>
    <row r="66" spans="1:6" x14ac:dyDescent="0.25">
      <c r="A66" s="40" t="s">
        <v>297</v>
      </c>
      <c r="B66" s="43" t="s">
        <v>243</v>
      </c>
      <c r="C66" s="41">
        <v>20</v>
      </c>
      <c r="D66" s="38">
        <f t="shared" si="0"/>
        <v>20</v>
      </c>
      <c r="E66" s="38"/>
      <c r="F66" s="42"/>
    </row>
    <row r="67" spans="1:6" x14ac:dyDescent="0.25">
      <c r="A67" s="40" t="s">
        <v>298</v>
      </c>
      <c r="B67" s="43" t="s">
        <v>243</v>
      </c>
      <c r="C67" s="41">
        <v>20</v>
      </c>
      <c r="D67" s="38">
        <f t="shared" si="0"/>
        <v>20</v>
      </c>
      <c r="E67" s="38"/>
      <c r="F67" s="42"/>
    </row>
    <row r="68" spans="1:6" x14ac:dyDescent="0.25">
      <c r="A68" s="40" t="s">
        <v>299</v>
      </c>
      <c r="B68" s="43" t="s">
        <v>243</v>
      </c>
      <c r="C68" s="41">
        <v>100</v>
      </c>
      <c r="D68" s="38">
        <f t="shared" si="0"/>
        <v>100</v>
      </c>
      <c r="E68" s="38"/>
      <c r="F68" s="42"/>
    </row>
    <row r="69" spans="1:6" x14ac:dyDescent="0.25">
      <c r="A69" s="40" t="s">
        <v>300</v>
      </c>
      <c r="B69" s="43" t="s">
        <v>243</v>
      </c>
      <c r="C69" s="41">
        <v>50</v>
      </c>
      <c r="D69" s="38">
        <f t="shared" si="0"/>
        <v>50</v>
      </c>
      <c r="E69" s="38"/>
      <c r="F69" s="42"/>
    </row>
    <row r="70" spans="1:6" x14ac:dyDescent="0.25">
      <c r="A70" s="46" t="s">
        <v>301</v>
      </c>
      <c r="B70" s="59" t="s">
        <v>243</v>
      </c>
      <c r="C70" s="48">
        <v>50</v>
      </c>
      <c r="D70" s="38">
        <f t="shared" si="0"/>
        <v>50</v>
      </c>
      <c r="E70" s="38"/>
      <c r="F70" s="51"/>
    </row>
    <row r="71" spans="1:6" ht="18.75" x14ac:dyDescent="0.25">
      <c r="A71" s="32" t="s">
        <v>302</v>
      </c>
      <c r="B71" s="60"/>
      <c r="C71" s="61"/>
      <c r="D71" s="61"/>
      <c r="E71" s="61"/>
      <c r="F71" s="61"/>
    </row>
    <row r="72" spans="1:6" x14ac:dyDescent="0.25">
      <c r="A72" s="35" t="s">
        <v>303</v>
      </c>
      <c r="B72" s="43" t="s">
        <v>243</v>
      </c>
      <c r="C72" s="55">
        <v>400</v>
      </c>
      <c r="D72" s="38">
        <f t="shared" si="0"/>
        <v>400</v>
      </c>
      <c r="E72" s="38"/>
      <c r="F72" s="39"/>
    </row>
    <row r="73" spans="1:6" x14ac:dyDescent="0.25">
      <c r="A73" s="40" t="s">
        <v>304</v>
      </c>
      <c r="B73" s="43" t="s">
        <v>243</v>
      </c>
      <c r="C73" s="45">
        <v>400</v>
      </c>
      <c r="D73" s="38">
        <f t="shared" si="0"/>
        <v>400</v>
      </c>
      <c r="E73" s="62"/>
      <c r="F73" s="42"/>
    </row>
    <row r="74" spans="1:6" x14ac:dyDescent="0.25">
      <c r="A74" s="40" t="s">
        <v>305</v>
      </c>
      <c r="B74" s="43" t="s">
        <v>243</v>
      </c>
      <c r="C74" s="45">
        <v>500</v>
      </c>
      <c r="D74" s="38">
        <f t="shared" si="0"/>
        <v>500</v>
      </c>
      <c r="E74" s="62"/>
      <c r="F74" s="42"/>
    </row>
    <row r="75" spans="1:6" x14ac:dyDescent="0.25">
      <c r="A75" s="40" t="s">
        <v>306</v>
      </c>
      <c r="B75" s="43" t="s">
        <v>243</v>
      </c>
      <c r="C75" s="45">
        <v>400</v>
      </c>
      <c r="D75" s="38">
        <f t="shared" si="0"/>
        <v>400</v>
      </c>
      <c r="E75" s="62"/>
      <c r="F75" s="42"/>
    </row>
    <row r="76" spans="1:6" x14ac:dyDescent="0.25">
      <c r="A76" s="40" t="s">
        <v>307</v>
      </c>
      <c r="B76" s="43" t="s">
        <v>243</v>
      </c>
      <c r="C76" s="45">
        <v>400</v>
      </c>
      <c r="D76" s="38">
        <f t="shared" si="0"/>
        <v>400</v>
      </c>
      <c r="E76" s="62"/>
      <c r="F76" s="42"/>
    </row>
    <row r="77" spans="1:6" x14ac:dyDescent="0.25">
      <c r="A77" s="40" t="s">
        <v>308</v>
      </c>
      <c r="B77" s="43" t="s">
        <v>243</v>
      </c>
      <c r="C77" s="45">
        <v>400</v>
      </c>
      <c r="D77" s="38">
        <f t="shared" si="0"/>
        <v>400</v>
      </c>
      <c r="E77" s="62"/>
      <c r="F77" s="42"/>
    </row>
    <row r="78" spans="1:6" x14ac:dyDescent="0.25">
      <c r="A78" s="46" t="s">
        <v>309</v>
      </c>
      <c r="B78" s="59" t="s">
        <v>243</v>
      </c>
      <c r="C78" s="47">
        <v>400</v>
      </c>
      <c r="D78" s="38">
        <f t="shared" ref="D78:D141" si="1">C78-E78</f>
        <v>400</v>
      </c>
      <c r="E78" s="63"/>
      <c r="F78" s="51"/>
    </row>
    <row r="79" spans="1:6" ht="18.75" x14ac:dyDescent="0.25">
      <c r="A79" s="32" t="s">
        <v>310</v>
      </c>
      <c r="B79" s="60"/>
      <c r="C79" s="61"/>
      <c r="D79" s="61"/>
      <c r="E79" s="61"/>
      <c r="F79" s="61"/>
    </row>
    <row r="80" spans="1:6" x14ac:dyDescent="0.25">
      <c r="A80" s="35" t="s">
        <v>266</v>
      </c>
      <c r="B80" s="43" t="s">
        <v>243</v>
      </c>
      <c r="C80" s="37">
        <v>400</v>
      </c>
      <c r="D80" s="38">
        <f t="shared" si="1"/>
        <v>400</v>
      </c>
      <c r="E80" s="38"/>
      <c r="F80" s="39"/>
    </row>
    <row r="81" spans="1:6" x14ac:dyDescent="0.25">
      <c r="A81" s="35" t="s">
        <v>311</v>
      </c>
      <c r="B81" s="43" t="s">
        <v>243</v>
      </c>
      <c r="C81" s="37">
        <v>400</v>
      </c>
      <c r="D81" s="38">
        <f t="shared" si="1"/>
        <v>400</v>
      </c>
      <c r="E81" s="62"/>
      <c r="F81" s="42"/>
    </row>
    <row r="82" spans="1:6" x14ac:dyDescent="0.25">
      <c r="A82" s="35" t="s">
        <v>312</v>
      </c>
      <c r="B82" s="43" t="s">
        <v>243</v>
      </c>
      <c r="C82" s="37">
        <v>400</v>
      </c>
      <c r="D82" s="38">
        <f t="shared" si="1"/>
        <v>400</v>
      </c>
      <c r="E82" s="62"/>
      <c r="F82" s="42"/>
    </row>
    <row r="83" spans="1:6" x14ac:dyDescent="0.25">
      <c r="A83" s="35" t="s">
        <v>313</v>
      </c>
      <c r="B83" s="43" t="s">
        <v>243</v>
      </c>
      <c r="C83" s="41">
        <v>400</v>
      </c>
      <c r="D83" s="38">
        <f t="shared" si="1"/>
        <v>400</v>
      </c>
      <c r="E83" s="62"/>
      <c r="F83" s="42"/>
    </row>
    <row r="84" spans="1:6" x14ac:dyDescent="0.25">
      <c r="A84" s="64" t="s">
        <v>314</v>
      </c>
      <c r="B84" s="43" t="s">
        <v>243</v>
      </c>
      <c r="C84" s="41">
        <v>400</v>
      </c>
      <c r="D84" s="38">
        <f t="shared" si="1"/>
        <v>400</v>
      </c>
      <c r="E84" s="62"/>
      <c r="F84" s="42"/>
    </row>
    <row r="85" spans="1:6" x14ac:dyDescent="0.25">
      <c r="A85" s="46" t="s">
        <v>315</v>
      </c>
      <c r="B85" s="43" t="s">
        <v>243</v>
      </c>
      <c r="C85" s="41">
        <v>400</v>
      </c>
      <c r="D85" s="38">
        <f t="shared" si="1"/>
        <v>400</v>
      </c>
      <c r="E85" s="62"/>
      <c r="F85" s="42"/>
    </row>
    <row r="86" spans="1:6" x14ac:dyDescent="0.25">
      <c r="A86" s="46" t="s">
        <v>316</v>
      </c>
      <c r="B86" s="43" t="s">
        <v>243</v>
      </c>
      <c r="C86" s="48">
        <v>400</v>
      </c>
      <c r="D86" s="38">
        <f t="shared" si="1"/>
        <v>400</v>
      </c>
      <c r="E86" s="62"/>
      <c r="F86" s="42"/>
    </row>
    <row r="87" spans="1:6" x14ac:dyDescent="0.25">
      <c r="A87" s="46" t="s">
        <v>317</v>
      </c>
      <c r="B87" s="43" t="s">
        <v>243</v>
      </c>
      <c r="C87" s="47">
        <v>400</v>
      </c>
      <c r="D87" s="38">
        <f t="shared" si="1"/>
        <v>400</v>
      </c>
      <c r="E87" s="62"/>
      <c r="F87" s="42"/>
    </row>
    <row r="88" spans="1:6" x14ac:dyDescent="0.25">
      <c r="A88" s="46" t="s">
        <v>318</v>
      </c>
      <c r="B88" s="43" t="s">
        <v>243</v>
      </c>
      <c r="C88" s="47">
        <v>400</v>
      </c>
      <c r="D88" s="38">
        <f t="shared" si="1"/>
        <v>400</v>
      </c>
      <c r="E88" s="62"/>
      <c r="F88" s="42"/>
    </row>
    <row r="89" spans="1:6" x14ac:dyDescent="0.25">
      <c r="A89" s="65" t="s">
        <v>319</v>
      </c>
      <c r="B89" s="43" t="s">
        <v>243</v>
      </c>
      <c r="C89" s="48">
        <v>500</v>
      </c>
      <c r="D89" s="38">
        <f t="shared" si="1"/>
        <v>500</v>
      </c>
      <c r="E89" s="62"/>
      <c r="F89" s="42"/>
    </row>
    <row r="90" spans="1:6" x14ac:dyDescent="0.25">
      <c r="A90" s="65" t="s">
        <v>320</v>
      </c>
      <c r="B90" s="43" t="s">
        <v>243</v>
      </c>
      <c r="C90" s="48">
        <v>500</v>
      </c>
      <c r="D90" s="38">
        <f t="shared" si="1"/>
        <v>500</v>
      </c>
      <c r="E90" s="62"/>
      <c r="F90" s="42"/>
    </row>
    <row r="91" spans="1:6" x14ac:dyDescent="0.25">
      <c r="A91" s="65" t="s">
        <v>321</v>
      </c>
      <c r="B91" s="43" t="s">
        <v>243</v>
      </c>
      <c r="C91" s="48">
        <v>500</v>
      </c>
      <c r="D91" s="38">
        <f t="shared" si="1"/>
        <v>500</v>
      </c>
      <c r="E91" s="62"/>
      <c r="F91" s="42"/>
    </row>
    <row r="92" spans="1:6" x14ac:dyDescent="0.25">
      <c r="A92" s="65" t="s">
        <v>322</v>
      </c>
      <c r="B92" s="43" t="s">
        <v>243</v>
      </c>
      <c r="C92" s="48">
        <v>500</v>
      </c>
      <c r="D92" s="38">
        <f t="shared" si="1"/>
        <v>500</v>
      </c>
      <c r="E92" s="62"/>
      <c r="F92" s="42"/>
    </row>
    <row r="93" spans="1:6" x14ac:dyDescent="0.25">
      <c r="A93" s="64" t="s">
        <v>323</v>
      </c>
      <c r="B93" s="43" t="s">
        <v>243</v>
      </c>
      <c r="C93" s="41">
        <v>400</v>
      </c>
      <c r="D93" s="38">
        <f t="shared" si="1"/>
        <v>400</v>
      </c>
      <c r="E93" s="62"/>
      <c r="F93" s="42"/>
    </row>
    <row r="94" spans="1:6" x14ac:dyDescent="0.25">
      <c r="A94" s="65" t="s">
        <v>324</v>
      </c>
      <c r="B94" s="43" t="s">
        <v>243</v>
      </c>
      <c r="C94" s="41">
        <v>400</v>
      </c>
      <c r="D94" s="38">
        <f t="shared" si="1"/>
        <v>400</v>
      </c>
      <c r="E94" s="62"/>
      <c r="F94" s="42"/>
    </row>
    <row r="95" spans="1:6" x14ac:dyDescent="0.25">
      <c r="A95" s="46" t="s">
        <v>286</v>
      </c>
      <c r="B95" s="43" t="s">
        <v>243</v>
      </c>
      <c r="C95" s="48">
        <v>400</v>
      </c>
      <c r="D95" s="38">
        <f t="shared" si="1"/>
        <v>400</v>
      </c>
      <c r="E95" s="62"/>
      <c r="F95" s="42"/>
    </row>
    <row r="96" spans="1:6" x14ac:dyDescent="0.25">
      <c r="A96" s="65" t="s">
        <v>325</v>
      </c>
      <c r="B96" s="43" t="s">
        <v>243</v>
      </c>
      <c r="C96" s="48">
        <v>400</v>
      </c>
      <c r="D96" s="38">
        <f t="shared" si="1"/>
        <v>400</v>
      </c>
      <c r="E96" s="62"/>
      <c r="F96" s="42"/>
    </row>
    <row r="97" spans="1:6" x14ac:dyDescent="0.25">
      <c r="A97" s="46" t="s">
        <v>326</v>
      </c>
      <c r="B97" s="59" t="s">
        <v>243</v>
      </c>
      <c r="C97" s="48">
        <v>600</v>
      </c>
      <c r="D97" s="38">
        <f t="shared" si="1"/>
        <v>600</v>
      </c>
      <c r="E97" s="63"/>
      <c r="F97" s="51"/>
    </row>
    <row r="98" spans="1:6" ht="18.75" x14ac:dyDescent="0.25">
      <c r="A98" s="56" t="s">
        <v>327</v>
      </c>
      <c r="B98" s="33"/>
      <c r="C98" s="33"/>
      <c r="D98" s="33"/>
      <c r="E98" s="33"/>
      <c r="F98" s="33"/>
    </row>
    <row r="99" spans="1:6" x14ac:dyDescent="0.25">
      <c r="A99" s="66" t="s">
        <v>328</v>
      </c>
      <c r="B99" s="43" t="s">
        <v>243</v>
      </c>
      <c r="C99" s="37">
        <v>30</v>
      </c>
      <c r="D99" s="38">
        <f t="shared" si="1"/>
        <v>30</v>
      </c>
      <c r="E99" s="38"/>
      <c r="F99" s="39"/>
    </row>
    <row r="100" spans="1:6" x14ac:dyDescent="0.25">
      <c r="A100" s="67" t="s">
        <v>329</v>
      </c>
      <c r="B100" s="43" t="s">
        <v>243</v>
      </c>
      <c r="C100" s="68">
        <v>100</v>
      </c>
      <c r="D100" s="38">
        <f t="shared" si="1"/>
        <v>100</v>
      </c>
      <c r="E100" s="62"/>
      <c r="F100" s="42"/>
    </row>
    <row r="101" spans="1:6" x14ac:dyDescent="0.25">
      <c r="A101" s="67" t="s">
        <v>330</v>
      </c>
      <c r="B101" s="43" t="s">
        <v>243</v>
      </c>
      <c r="C101" s="68">
        <v>50</v>
      </c>
      <c r="D101" s="38">
        <f t="shared" si="1"/>
        <v>50</v>
      </c>
      <c r="E101" s="62"/>
      <c r="F101" s="42"/>
    </row>
    <row r="102" spans="1:6" x14ac:dyDescent="0.25">
      <c r="A102" s="69" t="s">
        <v>331</v>
      </c>
      <c r="B102" s="43" t="s">
        <v>243</v>
      </c>
      <c r="C102" s="70">
        <v>50</v>
      </c>
      <c r="D102" s="38">
        <f t="shared" si="1"/>
        <v>50</v>
      </c>
      <c r="E102" s="62"/>
      <c r="F102" s="42"/>
    </row>
    <row r="103" spans="1:6" x14ac:dyDescent="0.25">
      <c r="A103" s="69" t="s">
        <v>332</v>
      </c>
      <c r="B103" s="43" t="s">
        <v>243</v>
      </c>
      <c r="C103" s="70">
        <v>50</v>
      </c>
      <c r="D103" s="38">
        <f t="shared" si="1"/>
        <v>50</v>
      </c>
      <c r="E103" s="62"/>
      <c r="F103" s="42"/>
    </row>
    <row r="104" spans="1:6" x14ac:dyDescent="0.25">
      <c r="A104" s="71" t="s">
        <v>333</v>
      </c>
      <c r="B104" s="43" t="s">
        <v>243</v>
      </c>
      <c r="C104" s="41">
        <v>50</v>
      </c>
      <c r="D104" s="38">
        <f t="shared" si="1"/>
        <v>50</v>
      </c>
      <c r="E104" s="62"/>
      <c r="F104" s="42"/>
    </row>
    <row r="105" spans="1:6" x14ac:dyDescent="0.25">
      <c r="A105" s="72" t="s">
        <v>334</v>
      </c>
      <c r="B105" s="43" t="s">
        <v>243</v>
      </c>
      <c r="C105" s="37">
        <v>50</v>
      </c>
      <c r="D105" s="38">
        <f t="shared" si="1"/>
        <v>50</v>
      </c>
      <c r="E105" s="62"/>
      <c r="F105" s="42"/>
    </row>
    <row r="106" spans="1:6" x14ac:dyDescent="0.25">
      <c r="A106" s="35" t="s">
        <v>335</v>
      </c>
      <c r="B106" s="43" t="s">
        <v>243</v>
      </c>
      <c r="C106" s="68">
        <v>50</v>
      </c>
      <c r="D106" s="38">
        <f t="shared" si="1"/>
        <v>50</v>
      </c>
      <c r="E106" s="62"/>
      <c r="F106" s="42"/>
    </row>
    <row r="107" spans="1:6" x14ac:dyDescent="0.25">
      <c r="A107" s="69" t="s">
        <v>336</v>
      </c>
      <c r="B107" s="43" t="s">
        <v>243</v>
      </c>
      <c r="C107" s="41">
        <v>50</v>
      </c>
      <c r="D107" s="38">
        <f t="shared" si="1"/>
        <v>50</v>
      </c>
      <c r="E107" s="62"/>
      <c r="F107" s="42"/>
    </row>
    <row r="108" spans="1:6" x14ac:dyDescent="0.25">
      <c r="A108" s="40" t="s">
        <v>337</v>
      </c>
      <c r="B108" s="43" t="s">
        <v>243</v>
      </c>
      <c r="C108" s="41">
        <v>50</v>
      </c>
      <c r="D108" s="38">
        <f t="shared" si="1"/>
        <v>50</v>
      </c>
      <c r="E108" s="62"/>
      <c r="F108" s="42"/>
    </row>
    <row r="109" spans="1:6" x14ac:dyDescent="0.25">
      <c r="A109" s="40" t="s">
        <v>338</v>
      </c>
      <c r="B109" s="43" t="s">
        <v>243</v>
      </c>
      <c r="C109" s="41">
        <v>100</v>
      </c>
      <c r="D109" s="38">
        <f t="shared" si="1"/>
        <v>100</v>
      </c>
      <c r="E109" s="62"/>
      <c r="F109" s="42"/>
    </row>
    <row r="110" spans="1:6" x14ac:dyDescent="0.25">
      <c r="A110" s="40" t="s">
        <v>339</v>
      </c>
      <c r="B110" s="43" t="s">
        <v>243</v>
      </c>
      <c r="C110" s="41">
        <v>50</v>
      </c>
      <c r="D110" s="38">
        <f t="shared" si="1"/>
        <v>50</v>
      </c>
      <c r="E110" s="62"/>
      <c r="F110" s="42"/>
    </row>
    <row r="111" spans="1:6" x14ac:dyDescent="0.25">
      <c r="A111" s="69" t="s">
        <v>340</v>
      </c>
      <c r="B111" s="43" t="s">
        <v>243</v>
      </c>
      <c r="C111" s="41">
        <v>20</v>
      </c>
      <c r="D111" s="38">
        <f t="shared" si="1"/>
        <v>20</v>
      </c>
      <c r="E111" s="62"/>
      <c r="F111" s="42"/>
    </row>
    <row r="112" spans="1:6" x14ac:dyDescent="0.25">
      <c r="A112" s="40" t="s">
        <v>341</v>
      </c>
      <c r="B112" s="43" t="s">
        <v>243</v>
      </c>
      <c r="C112" s="70">
        <v>50</v>
      </c>
      <c r="D112" s="38">
        <f t="shared" si="1"/>
        <v>50</v>
      </c>
      <c r="E112" s="62"/>
      <c r="F112" s="42"/>
    </row>
    <row r="113" spans="1:6" ht="18.75" x14ac:dyDescent="0.25">
      <c r="A113" s="56" t="s">
        <v>342</v>
      </c>
      <c r="B113" s="33"/>
      <c r="C113" s="33"/>
      <c r="D113" s="33"/>
      <c r="E113" s="33"/>
      <c r="F113" s="33"/>
    </row>
    <row r="114" spans="1:6" x14ac:dyDescent="0.25">
      <c r="A114" s="73" t="s">
        <v>343</v>
      </c>
      <c r="B114" s="43" t="s">
        <v>243</v>
      </c>
      <c r="C114" s="74">
        <v>100</v>
      </c>
      <c r="D114" s="38">
        <f t="shared" si="1"/>
        <v>100</v>
      </c>
      <c r="E114" s="38"/>
      <c r="F114" s="39"/>
    </row>
    <row r="115" spans="1:6" x14ac:dyDescent="0.25">
      <c r="A115" s="40" t="s">
        <v>344</v>
      </c>
      <c r="B115" s="43" t="s">
        <v>243</v>
      </c>
      <c r="C115" s="19">
        <v>100</v>
      </c>
      <c r="D115" s="38">
        <f t="shared" si="1"/>
        <v>100</v>
      </c>
      <c r="E115" s="62"/>
      <c r="F115" s="42"/>
    </row>
    <row r="116" spans="1:6" x14ac:dyDescent="0.25">
      <c r="A116" s="40" t="s">
        <v>345</v>
      </c>
      <c r="B116" s="43" t="s">
        <v>243</v>
      </c>
      <c r="C116" s="41">
        <v>100</v>
      </c>
      <c r="D116" s="38">
        <f t="shared" si="1"/>
        <v>100</v>
      </c>
      <c r="E116" s="62"/>
      <c r="F116" s="42"/>
    </row>
    <row r="117" spans="1:6" x14ac:dyDescent="0.25">
      <c r="A117" s="40" t="s">
        <v>346</v>
      </c>
      <c r="B117" s="43" t="s">
        <v>243</v>
      </c>
      <c r="C117" s="41">
        <v>100</v>
      </c>
      <c r="D117" s="38">
        <f t="shared" si="1"/>
        <v>100</v>
      </c>
      <c r="E117" s="62"/>
      <c r="F117" s="42"/>
    </row>
    <row r="118" spans="1:6" x14ac:dyDescent="0.25">
      <c r="A118" s="40" t="s">
        <v>347</v>
      </c>
      <c r="B118" s="43" t="s">
        <v>243</v>
      </c>
      <c r="C118" s="41">
        <v>300</v>
      </c>
      <c r="D118" s="38">
        <f t="shared" si="1"/>
        <v>300</v>
      </c>
      <c r="E118" s="62"/>
      <c r="F118" s="42"/>
    </row>
    <row r="119" spans="1:6" x14ac:dyDescent="0.25">
      <c r="A119" s="75" t="s">
        <v>348</v>
      </c>
      <c r="B119" s="43" t="s">
        <v>243</v>
      </c>
      <c r="C119" s="41">
        <v>300</v>
      </c>
      <c r="D119" s="38">
        <f t="shared" si="1"/>
        <v>300</v>
      </c>
      <c r="E119" s="62"/>
      <c r="F119" s="42"/>
    </row>
    <row r="120" spans="1:6" x14ac:dyDescent="0.25">
      <c r="A120" s="40" t="s">
        <v>349</v>
      </c>
      <c r="B120" s="43" t="s">
        <v>243</v>
      </c>
      <c r="C120" s="41">
        <v>300</v>
      </c>
      <c r="D120" s="38">
        <f t="shared" si="1"/>
        <v>300</v>
      </c>
      <c r="E120" s="62"/>
      <c r="F120" s="42"/>
    </row>
    <row r="121" spans="1:6" x14ac:dyDescent="0.25">
      <c r="A121" s="40" t="s">
        <v>350</v>
      </c>
      <c r="B121" s="43" t="s">
        <v>243</v>
      </c>
      <c r="C121" s="41">
        <v>300</v>
      </c>
      <c r="D121" s="38">
        <f t="shared" si="1"/>
        <v>300</v>
      </c>
      <c r="E121" s="62"/>
      <c r="F121" s="42"/>
    </row>
    <row r="122" spans="1:6" x14ac:dyDescent="0.25">
      <c r="A122" s="40" t="s">
        <v>351</v>
      </c>
      <c r="B122" s="43" t="s">
        <v>243</v>
      </c>
      <c r="C122" s="41">
        <v>500</v>
      </c>
      <c r="D122" s="38">
        <f t="shared" si="1"/>
        <v>500</v>
      </c>
      <c r="E122" s="62"/>
      <c r="F122" s="42"/>
    </row>
    <row r="123" spans="1:6" x14ac:dyDescent="0.25">
      <c r="A123" s="40" t="s">
        <v>352</v>
      </c>
      <c r="B123" s="43" t="s">
        <v>243</v>
      </c>
      <c r="C123" s="41">
        <v>400</v>
      </c>
      <c r="D123" s="38">
        <f t="shared" si="1"/>
        <v>400</v>
      </c>
      <c r="E123" s="62"/>
      <c r="F123" s="42"/>
    </row>
    <row r="124" spans="1:6" x14ac:dyDescent="0.25">
      <c r="A124" s="40" t="s">
        <v>353</v>
      </c>
      <c r="B124" s="43" t="s">
        <v>243</v>
      </c>
      <c r="C124" s="41">
        <v>400</v>
      </c>
      <c r="D124" s="38">
        <f t="shared" si="1"/>
        <v>400</v>
      </c>
      <c r="E124" s="62"/>
      <c r="F124" s="42"/>
    </row>
    <row r="125" spans="1:6" x14ac:dyDescent="0.25">
      <c r="A125" s="40" t="s">
        <v>354</v>
      </c>
      <c r="B125" s="43" t="s">
        <v>243</v>
      </c>
      <c r="C125" s="41">
        <v>500</v>
      </c>
      <c r="D125" s="38">
        <f t="shared" si="1"/>
        <v>500</v>
      </c>
      <c r="E125" s="62"/>
      <c r="F125" s="42"/>
    </row>
    <row r="126" spans="1:6" ht="18.75" x14ac:dyDescent="0.25">
      <c r="A126" s="32" t="s">
        <v>355</v>
      </c>
      <c r="B126" s="33"/>
      <c r="C126" s="33"/>
      <c r="D126" s="33"/>
      <c r="E126" s="33"/>
      <c r="F126" s="33"/>
    </row>
    <row r="127" spans="1:6" x14ac:dyDescent="0.25">
      <c r="A127" s="35" t="s">
        <v>356</v>
      </c>
      <c r="B127" s="43" t="s">
        <v>243</v>
      </c>
      <c r="C127" s="37">
        <v>100</v>
      </c>
      <c r="D127" s="38">
        <f t="shared" si="1"/>
        <v>100</v>
      </c>
      <c r="E127" s="38"/>
      <c r="F127" s="39"/>
    </row>
    <row r="128" spans="1:6" x14ac:dyDescent="0.25">
      <c r="A128" s="40" t="s">
        <v>357</v>
      </c>
      <c r="B128" s="43" t="s">
        <v>243</v>
      </c>
      <c r="C128" s="41">
        <v>100</v>
      </c>
      <c r="D128" s="38">
        <f t="shared" si="1"/>
        <v>100</v>
      </c>
      <c r="E128" s="62"/>
      <c r="F128" s="42"/>
    </row>
    <row r="129" spans="1:6" x14ac:dyDescent="0.25">
      <c r="A129" s="40" t="s">
        <v>358</v>
      </c>
      <c r="B129" s="43" t="s">
        <v>243</v>
      </c>
      <c r="C129" s="41">
        <v>100</v>
      </c>
      <c r="D129" s="38">
        <f t="shared" si="1"/>
        <v>100</v>
      </c>
      <c r="E129" s="62"/>
      <c r="F129" s="42"/>
    </row>
    <row r="130" spans="1:6" x14ac:dyDescent="0.25">
      <c r="A130" s="40" t="s">
        <v>359</v>
      </c>
      <c r="B130" s="43" t="s">
        <v>243</v>
      </c>
      <c r="C130" s="41">
        <v>100</v>
      </c>
      <c r="D130" s="38">
        <f t="shared" si="1"/>
        <v>100</v>
      </c>
      <c r="E130" s="62"/>
      <c r="F130" s="42"/>
    </row>
    <row r="131" spans="1:6" x14ac:dyDescent="0.25">
      <c r="A131" s="40" t="s">
        <v>360</v>
      </c>
      <c r="B131" s="43" t="s">
        <v>243</v>
      </c>
      <c r="C131" s="41">
        <v>100</v>
      </c>
      <c r="D131" s="38">
        <f t="shared" si="1"/>
        <v>100</v>
      </c>
      <c r="E131" s="62"/>
      <c r="F131" s="42"/>
    </row>
    <row r="132" spans="1:6" x14ac:dyDescent="0.25">
      <c r="A132" s="40" t="s">
        <v>361</v>
      </c>
      <c r="B132" s="43" t="s">
        <v>243</v>
      </c>
      <c r="C132" s="41">
        <v>100</v>
      </c>
      <c r="D132" s="38">
        <f t="shared" si="1"/>
        <v>100</v>
      </c>
      <c r="E132" s="62"/>
      <c r="F132" s="42"/>
    </row>
    <row r="133" spans="1:6" x14ac:dyDescent="0.25">
      <c r="A133" s="40" t="s">
        <v>362</v>
      </c>
      <c r="B133" s="43" t="s">
        <v>243</v>
      </c>
      <c r="C133" s="41">
        <v>100</v>
      </c>
      <c r="D133" s="38">
        <f t="shared" si="1"/>
        <v>100</v>
      </c>
      <c r="E133" s="62"/>
      <c r="F133" s="42"/>
    </row>
    <row r="134" spans="1:6" x14ac:dyDescent="0.25">
      <c r="A134" s="40" t="s">
        <v>363</v>
      </c>
      <c r="B134" s="43" t="s">
        <v>243</v>
      </c>
      <c r="C134" s="41">
        <v>100</v>
      </c>
      <c r="D134" s="38">
        <f t="shared" si="1"/>
        <v>100</v>
      </c>
      <c r="E134" s="62"/>
      <c r="F134" s="42"/>
    </row>
    <row r="135" spans="1:6" x14ac:dyDescent="0.25">
      <c r="A135" s="40" t="s">
        <v>364</v>
      </c>
      <c r="B135" s="43" t="s">
        <v>243</v>
      </c>
      <c r="C135" s="41">
        <v>100</v>
      </c>
      <c r="D135" s="38">
        <f t="shared" si="1"/>
        <v>100</v>
      </c>
      <c r="E135" s="62"/>
      <c r="F135" s="42"/>
    </row>
    <row r="136" spans="1:6" x14ac:dyDescent="0.25">
      <c r="A136" s="40" t="s">
        <v>365</v>
      </c>
      <c r="B136" s="43" t="s">
        <v>243</v>
      </c>
      <c r="C136" s="41">
        <v>100</v>
      </c>
      <c r="D136" s="38">
        <f t="shared" si="1"/>
        <v>100</v>
      </c>
      <c r="E136" s="62"/>
      <c r="F136" s="42"/>
    </row>
    <row r="137" spans="1:6" ht="19.5" thickBot="1" x14ac:dyDescent="0.3">
      <c r="A137" s="76" t="s">
        <v>366</v>
      </c>
      <c r="B137" s="77"/>
      <c r="C137" s="77"/>
      <c r="D137" s="77"/>
      <c r="E137" s="77"/>
      <c r="F137" s="77"/>
    </row>
    <row r="138" spans="1:6" x14ac:dyDescent="0.25">
      <c r="A138" s="40" t="s">
        <v>367</v>
      </c>
      <c r="B138" s="43" t="s">
        <v>243</v>
      </c>
      <c r="C138" s="41">
        <v>200</v>
      </c>
      <c r="D138" s="38">
        <f t="shared" si="1"/>
        <v>200</v>
      </c>
      <c r="E138" s="62"/>
      <c r="F138" s="42"/>
    </row>
    <row r="139" spans="1:6" x14ac:dyDescent="0.25">
      <c r="A139" s="40" t="s">
        <v>368</v>
      </c>
      <c r="B139" s="43" t="s">
        <v>243</v>
      </c>
      <c r="C139" s="41">
        <v>100</v>
      </c>
      <c r="D139" s="38">
        <f t="shared" si="1"/>
        <v>100</v>
      </c>
      <c r="E139" s="62"/>
      <c r="F139" s="42"/>
    </row>
    <row r="140" spans="1:6" x14ac:dyDescent="0.25">
      <c r="A140" s="40" t="s">
        <v>369</v>
      </c>
      <c r="B140" s="43" t="s">
        <v>243</v>
      </c>
      <c r="C140" s="41">
        <v>300</v>
      </c>
      <c r="D140" s="38">
        <f t="shared" si="1"/>
        <v>300</v>
      </c>
      <c r="E140" s="62"/>
      <c r="F140" s="42"/>
    </row>
    <row r="141" spans="1:6" x14ac:dyDescent="0.25">
      <c r="A141" s="40" t="s">
        <v>370</v>
      </c>
      <c r="B141" s="43" t="s">
        <v>243</v>
      </c>
      <c r="C141" s="41">
        <v>300</v>
      </c>
      <c r="D141" s="38">
        <f t="shared" si="1"/>
        <v>300</v>
      </c>
      <c r="E141" s="62"/>
      <c r="F141" s="42"/>
    </row>
    <row r="142" spans="1:6" x14ac:dyDescent="0.25">
      <c r="A142" s="40" t="s">
        <v>371</v>
      </c>
      <c r="B142" s="43" t="s">
        <v>243</v>
      </c>
      <c r="C142" s="41">
        <v>300</v>
      </c>
      <c r="D142" s="38">
        <f t="shared" ref="D142:D199" si="2">C142-E142</f>
        <v>300</v>
      </c>
      <c r="E142" s="62"/>
      <c r="F142" s="42"/>
    </row>
    <row r="143" spans="1:6" ht="18.75" x14ac:dyDescent="0.25">
      <c r="A143" s="56" t="s">
        <v>372</v>
      </c>
      <c r="B143" s="33"/>
      <c r="C143" s="33"/>
      <c r="D143" s="33"/>
      <c r="E143" s="33"/>
      <c r="F143" s="33"/>
    </row>
    <row r="144" spans="1:6" x14ac:dyDescent="0.25">
      <c r="A144" s="35" t="s">
        <v>373</v>
      </c>
      <c r="B144" s="43" t="s">
        <v>243</v>
      </c>
      <c r="C144" s="37">
        <v>200</v>
      </c>
      <c r="D144" s="38">
        <f t="shared" si="2"/>
        <v>200</v>
      </c>
      <c r="E144" s="38"/>
      <c r="F144" s="39"/>
    </row>
    <row r="145" spans="1:6" x14ac:dyDescent="0.25">
      <c r="A145" s="40" t="s">
        <v>374</v>
      </c>
      <c r="B145" s="43" t="s">
        <v>243</v>
      </c>
      <c r="C145" s="41">
        <v>200</v>
      </c>
      <c r="D145" s="38">
        <f t="shared" si="2"/>
        <v>200</v>
      </c>
      <c r="E145" s="62"/>
      <c r="F145" s="42"/>
    </row>
    <row r="146" spans="1:6" x14ac:dyDescent="0.25">
      <c r="A146" s="40" t="s">
        <v>375</v>
      </c>
      <c r="B146" s="43" t="s">
        <v>243</v>
      </c>
      <c r="C146" s="41">
        <v>200</v>
      </c>
      <c r="D146" s="38">
        <f t="shared" si="2"/>
        <v>200</v>
      </c>
      <c r="E146" s="62"/>
      <c r="F146" s="42"/>
    </row>
    <row r="147" spans="1:6" ht="18.75" x14ac:dyDescent="0.25">
      <c r="A147" s="56" t="s">
        <v>376</v>
      </c>
      <c r="B147" s="33"/>
      <c r="C147" s="33"/>
      <c r="D147" s="33"/>
      <c r="E147" s="33"/>
      <c r="F147" s="33"/>
    </row>
    <row r="148" spans="1:6" x14ac:dyDescent="0.25">
      <c r="A148" s="35" t="s">
        <v>377</v>
      </c>
      <c r="B148" s="43" t="s">
        <v>243</v>
      </c>
      <c r="C148" s="37">
        <v>100</v>
      </c>
      <c r="D148" s="38">
        <f t="shared" si="2"/>
        <v>100</v>
      </c>
      <c r="E148" s="38"/>
      <c r="F148" s="39"/>
    </row>
    <row r="149" spans="1:6" x14ac:dyDescent="0.25">
      <c r="A149" s="40" t="s">
        <v>378</v>
      </c>
      <c r="B149" s="43" t="s">
        <v>243</v>
      </c>
      <c r="C149" s="41">
        <v>50</v>
      </c>
      <c r="D149" s="38">
        <f t="shared" si="2"/>
        <v>50</v>
      </c>
      <c r="E149" s="62"/>
      <c r="F149" s="42"/>
    </row>
    <row r="150" spans="1:6" x14ac:dyDescent="0.25">
      <c r="A150" s="40" t="s">
        <v>379</v>
      </c>
      <c r="B150" s="43" t="s">
        <v>243</v>
      </c>
      <c r="C150" s="41">
        <v>50</v>
      </c>
      <c r="D150" s="38">
        <f t="shared" si="2"/>
        <v>50</v>
      </c>
      <c r="E150" s="62"/>
      <c r="F150" s="42"/>
    </row>
    <row r="151" spans="1:6" x14ac:dyDescent="0.25">
      <c r="A151" s="40" t="s">
        <v>380</v>
      </c>
      <c r="B151" s="43" t="s">
        <v>243</v>
      </c>
      <c r="C151" s="41">
        <v>100</v>
      </c>
      <c r="D151" s="38">
        <f t="shared" si="2"/>
        <v>100</v>
      </c>
      <c r="E151" s="62"/>
      <c r="F151" s="42"/>
    </row>
    <row r="152" spans="1:6" x14ac:dyDescent="0.25">
      <c r="A152" s="40" t="s">
        <v>381</v>
      </c>
      <c r="B152" s="43" t="s">
        <v>243</v>
      </c>
      <c r="C152" s="41">
        <v>100</v>
      </c>
      <c r="D152" s="38">
        <f t="shared" si="2"/>
        <v>100</v>
      </c>
      <c r="E152" s="62"/>
      <c r="F152" s="42"/>
    </row>
    <row r="153" spans="1:6" x14ac:dyDescent="0.25">
      <c r="A153" s="46" t="s">
        <v>382</v>
      </c>
      <c r="B153" s="43" t="s">
        <v>243</v>
      </c>
      <c r="C153" s="48">
        <v>100</v>
      </c>
      <c r="D153" s="38">
        <f t="shared" si="2"/>
        <v>100</v>
      </c>
      <c r="E153" s="62"/>
      <c r="F153" s="42"/>
    </row>
    <row r="154" spans="1:6" x14ac:dyDescent="0.25">
      <c r="A154" s="46" t="s">
        <v>383</v>
      </c>
      <c r="B154" s="43" t="s">
        <v>243</v>
      </c>
      <c r="C154" s="48">
        <v>100</v>
      </c>
      <c r="D154" s="38">
        <f t="shared" si="2"/>
        <v>100</v>
      </c>
      <c r="E154" s="62"/>
      <c r="F154" s="42"/>
    </row>
    <row r="155" spans="1:6" x14ac:dyDescent="0.25">
      <c r="A155" s="46" t="s">
        <v>384</v>
      </c>
      <c r="B155" s="43" t="s">
        <v>243</v>
      </c>
      <c r="C155" s="48">
        <v>100</v>
      </c>
      <c r="D155" s="38">
        <f t="shared" si="2"/>
        <v>100</v>
      </c>
      <c r="E155" s="62"/>
      <c r="F155" s="42"/>
    </row>
    <row r="156" spans="1:6" x14ac:dyDescent="0.25">
      <c r="A156" s="46" t="s">
        <v>385</v>
      </c>
      <c r="B156" s="78" t="s">
        <v>243</v>
      </c>
      <c r="C156" s="48">
        <v>100</v>
      </c>
      <c r="D156" s="38">
        <f t="shared" si="2"/>
        <v>100</v>
      </c>
      <c r="E156" s="63"/>
      <c r="F156" s="51"/>
    </row>
    <row r="157" spans="1:6" ht="18.75" x14ac:dyDescent="0.25">
      <c r="A157" s="56" t="s">
        <v>386</v>
      </c>
      <c r="B157" s="34"/>
      <c r="C157" s="34"/>
      <c r="D157" s="34"/>
      <c r="E157" s="34"/>
      <c r="F157" s="34"/>
    </row>
    <row r="158" spans="1:6" x14ac:dyDescent="0.25">
      <c r="A158" s="35" t="s">
        <v>387</v>
      </c>
      <c r="B158" s="43" t="s">
        <v>243</v>
      </c>
      <c r="C158" s="37">
        <v>200</v>
      </c>
      <c r="D158" s="38">
        <f t="shared" si="2"/>
        <v>200</v>
      </c>
      <c r="E158" s="38"/>
      <c r="F158" s="39"/>
    </row>
    <row r="159" spans="1:6" x14ac:dyDescent="0.25">
      <c r="A159" s="40" t="s">
        <v>388</v>
      </c>
      <c r="B159" s="43" t="s">
        <v>243</v>
      </c>
      <c r="C159" s="41">
        <v>500</v>
      </c>
      <c r="D159" s="38">
        <f t="shared" si="2"/>
        <v>500</v>
      </c>
      <c r="E159" s="62"/>
      <c r="F159" s="42"/>
    </row>
    <row r="160" spans="1:6" x14ac:dyDescent="0.25">
      <c r="A160" s="40" t="s">
        <v>389</v>
      </c>
      <c r="B160" s="43" t="s">
        <v>243</v>
      </c>
      <c r="C160" s="41">
        <v>1000</v>
      </c>
      <c r="D160" s="38">
        <f t="shared" si="2"/>
        <v>1000</v>
      </c>
      <c r="E160" s="62"/>
      <c r="F160" s="42"/>
    </row>
    <row r="161" spans="1:6" x14ac:dyDescent="0.25">
      <c r="A161" s="40" t="s">
        <v>390</v>
      </c>
      <c r="B161" s="43" t="s">
        <v>243</v>
      </c>
      <c r="C161" s="41">
        <v>1500</v>
      </c>
      <c r="D161" s="38">
        <f t="shared" si="2"/>
        <v>1500</v>
      </c>
      <c r="E161" s="62"/>
      <c r="F161" s="42"/>
    </row>
    <row r="162" spans="1:6" x14ac:dyDescent="0.25">
      <c r="A162" s="64" t="s">
        <v>391</v>
      </c>
      <c r="B162" s="43" t="s">
        <v>243</v>
      </c>
      <c r="C162" s="41">
        <v>200</v>
      </c>
      <c r="D162" s="38">
        <f t="shared" si="2"/>
        <v>200</v>
      </c>
      <c r="E162" s="62"/>
      <c r="F162" s="42"/>
    </row>
    <row r="163" spans="1:6" x14ac:dyDescent="0.25">
      <c r="A163" s="40" t="s">
        <v>392</v>
      </c>
      <c r="B163" s="43" t="s">
        <v>243</v>
      </c>
      <c r="C163" s="41">
        <v>200</v>
      </c>
      <c r="D163" s="38">
        <f t="shared" si="2"/>
        <v>200</v>
      </c>
      <c r="E163" s="62"/>
      <c r="F163" s="42"/>
    </row>
    <row r="164" spans="1:6" x14ac:dyDescent="0.25">
      <c r="A164" s="40" t="s">
        <v>393</v>
      </c>
      <c r="B164" s="43" t="s">
        <v>243</v>
      </c>
      <c r="C164" s="41">
        <v>200</v>
      </c>
      <c r="D164" s="38">
        <f t="shared" si="2"/>
        <v>200</v>
      </c>
      <c r="E164" s="62"/>
      <c r="F164" s="42"/>
    </row>
    <row r="165" spans="1:6" x14ac:dyDescent="0.25">
      <c r="A165" s="40" t="s">
        <v>394</v>
      </c>
      <c r="B165" s="43" t="s">
        <v>243</v>
      </c>
      <c r="C165" s="41">
        <v>200</v>
      </c>
      <c r="D165" s="38">
        <f t="shared" si="2"/>
        <v>200</v>
      </c>
      <c r="E165" s="79"/>
      <c r="F165" s="42"/>
    </row>
    <row r="166" spans="1:6" x14ac:dyDescent="0.25">
      <c r="A166" s="40" t="s">
        <v>395</v>
      </c>
      <c r="B166" s="43" t="s">
        <v>243</v>
      </c>
      <c r="C166" s="41">
        <v>200</v>
      </c>
      <c r="D166" s="38">
        <f t="shared" si="2"/>
        <v>200</v>
      </c>
      <c r="E166" s="79"/>
      <c r="F166" s="42"/>
    </row>
    <row r="167" spans="1:6" x14ac:dyDescent="0.25">
      <c r="A167" s="40" t="s">
        <v>396</v>
      </c>
      <c r="B167" s="43" t="s">
        <v>243</v>
      </c>
      <c r="C167" s="41">
        <v>100</v>
      </c>
      <c r="D167" s="38">
        <f t="shared" si="2"/>
        <v>100</v>
      </c>
      <c r="E167" s="79"/>
      <c r="F167" s="42"/>
    </row>
    <row r="168" spans="1:6" ht="18.75" x14ac:dyDescent="0.25">
      <c r="A168" s="56" t="s">
        <v>397</v>
      </c>
      <c r="B168" s="33"/>
      <c r="C168" s="33"/>
      <c r="D168" s="33"/>
      <c r="E168" s="33"/>
      <c r="F168" s="33"/>
    </row>
    <row r="169" spans="1:6" x14ac:dyDescent="0.25">
      <c r="A169" s="80" t="s">
        <v>398</v>
      </c>
      <c r="B169" s="43" t="s">
        <v>243</v>
      </c>
      <c r="C169" s="37">
        <v>20</v>
      </c>
      <c r="D169" s="38">
        <f t="shared" si="2"/>
        <v>20</v>
      </c>
      <c r="E169" s="38"/>
      <c r="F169" s="39"/>
    </row>
    <row r="170" spans="1:6" x14ac:dyDescent="0.25">
      <c r="A170" s="64" t="s">
        <v>399</v>
      </c>
      <c r="B170" s="43" t="s">
        <v>243</v>
      </c>
      <c r="C170" s="41">
        <v>30</v>
      </c>
      <c r="D170" s="38">
        <f t="shared" si="2"/>
        <v>30</v>
      </c>
      <c r="E170" s="62"/>
      <c r="F170" s="42"/>
    </row>
    <row r="171" spans="1:6" ht="18.75" x14ac:dyDescent="0.25">
      <c r="A171" s="32" t="s">
        <v>400</v>
      </c>
      <c r="B171" s="33"/>
      <c r="C171" s="33"/>
      <c r="D171" s="33"/>
      <c r="E171" s="33"/>
      <c r="F171" s="33"/>
    </row>
    <row r="172" spans="1:6" x14ac:dyDescent="0.25">
      <c r="A172" s="35" t="s">
        <v>401</v>
      </c>
      <c r="B172" s="43" t="s">
        <v>243</v>
      </c>
      <c r="C172" s="37">
        <v>300</v>
      </c>
      <c r="D172" s="38">
        <f t="shared" si="2"/>
        <v>300</v>
      </c>
      <c r="E172" s="38"/>
      <c r="F172" s="39"/>
    </row>
    <row r="173" spans="1:6" x14ac:dyDescent="0.25">
      <c r="A173" s="40" t="s">
        <v>402</v>
      </c>
      <c r="B173" s="43" t="s">
        <v>243</v>
      </c>
      <c r="C173" s="41">
        <v>200</v>
      </c>
      <c r="D173" s="38">
        <f t="shared" si="2"/>
        <v>200</v>
      </c>
      <c r="E173" s="62"/>
      <c r="F173" s="42"/>
    </row>
    <row r="174" spans="1:6" x14ac:dyDescent="0.25">
      <c r="A174" s="40" t="s">
        <v>403</v>
      </c>
      <c r="B174" s="43" t="s">
        <v>243</v>
      </c>
      <c r="C174" s="41">
        <v>300</v>
      </c>
      <c r="D174" s="38">
        <f t="shared" si="2"/>
        <v>300</v>
      </c>
      <c r="E174" s="62"/>
      <c r="F174" s="42"/>
    </row>
    <row r="175" spans="1:6" x14ac:dyDescent="0.25">
      <c r="A175" s="40" t="s">
        <v>404</v>
      </c>
      <c r="B175" s="43" t="s">
        <v>243</v>
      </c>
      <c r="C175" s="41">
        <v>1000</v>
      </c>
      <c r="D175" s="38">
        <f t="shared" si="2"/>
        <v>1000</v>
      </c>
      <c r="E175" s="62"/>
      <c r="F175" s="42"/>
    </row>
    <row r="176" spans="1:6" x14ac:dyDescent="0.25">
      <c r="A176" s="40" t="s">
        <v>405</v>
      </c>
      <c r="B176" s="43" t="s">
        <v>243</v>
      </c>
      <c r="C176" s="41">
        <v>500</v>
      </c>
      <c r="D176" s="38">
        <f t="shared" si="2"/>
        <v>500</v>
      </c>
      <c r="E176" s="62"/>
      <c r="F176" s="42"/>
    </row>
    <row r="177" spans="1:6" ht="18.75" x14ac:dyDescent="0.25">
      <c r="A177" s="32" t="s">
        <v>406</v>
      </c>
      <c r="B177" s="33"/>
      <c r="C177" s="33"/>
      <c r="D177" s="33"/>
      <c r="E177" s="33"/>
      <c r="F177" s="33"/>
    </row>
    <row r="178" spans="1:6" x14ac:dyDescent="0.25">
      <c r="A178" s="35" t="s">
        <v>407</v>
      </c>
      <c r="B178" s="43" t="s">
        <v>243</v>
      </c>
      <c r="C178" s="37">
        <v>400</v>
      </c>
      <c r="D178" s="38">
        <f t="shared" si="2"/>
        <v>400</v>
      </c>
      <c r="E178" s="38"/>
      <c r="F178" s="39"/>
    </row>
    <row r="179" spans="1:6" x14ac:dyDescent="0.25">
      <c r="A179" s="40" t="s">
        <v>408</v>
      </c>
      <c r="B179" s="43" t="s">
        <v>243</v>
      </c>
      <c r="C179" s="41">
        <v>100</v>
      </c>
      <c r="D179" s="38">
        <f t="shared" si="2"/>
        <v>100</v>
      </c>
      <c r="E179" s="62"/>
      <c r="F179" s="42"/>
    </row>
    <row r="180" spans="1:6" x14ac:dyDescent="0.25">
      <c r="A180" s="40" t="s">
        <v>409</v>
      </c>
      <c r="B180" s="43" t="s">
        <v>243</v>
      </c>
      <c r="C180" s="41">
        <v>100</v>
      </c>
      <c r="D180" s="38">
        <f t="shared" si="2"/>
        <v>100</v>
      </c>
      <c r="E180" s="62"/>
      <c r="F180" s="42"/>
    </row>
    <row r="181" spans="1:6" x14ac:dyDescent="0.25">
      <c r="A181" s="40" t="s">
        <v>410</v>
      </c>
      <c r="B181" s="43" t="s">
        <v>243</v>
      </c>
      <c r="C181" s="41">
        <v>500</v>
      </c>
      <c r="D181" s="38">
        <f t="shared" si="2"/>
        <v>500</v>
      </c>
      <c r="E181" s="62"/>
      <c r="F181" s="42"/>
    </row>
    <row r="182" spans="1:6" x14ac:dyDescent="0.25">
      <c r="A182" s="40" t="s">
        <v>411</v>
      </c>
      <c r="B182" s="43" t="s">
        <v>243</v>
      </c>
      <c r="C182" s="41">
        <v>400</v>
      </c>
      <c r="D182" s="38">
        <f t="shared" si="2"/>
        <v>400</v>
      </c>
      <c r="E182" s="62"/>
      <c r="F182" s="42"/>
    </row>
    <row r="183" spans="1:6" x14ac:dyDescent="0.25">
      <c r="A183" s="40" t="s">
        <v>412</v>
      </c>
      <c r="B183" s="43" t="s">
        <v>243</v>
      </c>
      <c r="C183" s="41">
        <v>800</v>
      </c>
      <c r="D183" s="38">
        <f t="shared" si="2"/>
        <v>800</v>
      </c>
      <c r="E183" s="62"/>
      <c r="F183" s="42"/>
    </row>
    <row r="184" spans="1:6" x14ac:dyDescent="0.25">
      <c r="A184" s="40" t="s">
        <v>413</v>
      </c>
      <c r="B184" s="43" t="s">
        <v>243</v>
      </c>
      <c r="C184" s="41">
        <v>1000</v>
      </c>
      <c r="D184" s="38">
        <f t="shared" si="2"/>
        <v>1000</v>
      </c>
      <c r="E184" s="62"/>
      <c r="F184" s="42"/>
    </row>
    <row r="185" spans="1:6" x14ac:dyDescent="0.25">
      <c r="A185" s="40" t="s">
        <v>414</v>
      </c>
      <c r="B185" s="43" t="s">
        <v>243</v>
      </c>
      <c r="C185" s="41">
        <v>400</v>
      </c>
      <c r="D185" s="38">
        <f t="shared" si="2"/>
        <v>400</v>
      </c>
      <c r="E185" s="62"/>
      <c r="F185" s="42"/>
    </row>
    <row r="186" spans="1:6" x14ac:dyDescent="0.25">
      <c r="A186" s="40" t="s">
        <v>415</v>
      </c>
      <c r="B186" s="43" t="s">
        <v>243</v>
      </c>
      <c r="C186" s="41">
        <v>400</v>
      </c>
      <c r="D186" s="38">
        <f t="shared" si="2"/>
        <v>400</v>
      </c>
      <c r="E186" s="62"/>
      <c r="F186" s="42"/>
    </row>
    <row r="187" spans="1:6" x14ac:dyDescent="0.25">
      <c r="A187" s="40" t="s">
        <v>416</v>
      </c>
      <c r="B187" s="43" t="s">
        <v>243</v>
      </c>
      <c r="C187" s="41">
        <v>400</v>
      </c>
      <c r="D187" s="38">
        <f t="shared" si="2"/>
        <v>400</v>
      </c>
      <c r="E187" s="62"/>
      <c r="F187" s="42"/>
    </row>
    <row r="188" spans="1:6" x14ac:dyDescent="0.25">
      <c r="A188" s="40" t="s">
        <v>417</v>
      </c>
      <c r="B188" s="43" t="s">
        <v>243</v>
      </c>
      <c r="C188" s="41">
        <v>400</v>
      </c>
      <c r="D188" s="38">
        <f t="shared" si="2"/>
        <v>400</v>
      </c>
      <c r="E188" s="62"/>
      <c r="F188" s="42"/>
    </row>
    <row r="189" spans="1:6" ht="18.75" x14ac:dyDescent="0.25">
      <c r="A189" s="32" t="s">
        <v>418</v>
      </c>
      <c r="B189" s="33"/>
      <c r="C189" s="33"/>
      <c r="D189" s="33"/>
      <c r="E189" s="33"/>
      <c r="F189" s="33"/>
    </row>
    <row r="190" spans="1:6" x14ac:dyDescent="0.25">
      <c r="A190" s="35" t="s">
        <v>419</v>
      </c>
      <c r="B190" s="43" t="s">
        <v>243</v>
      </c>
      <c r="C190" s="37">
        <v>200</v>
      </c>
      <c r="D190" s="38">
        <f t="shared" si="2"/>
        <v>200</v>
      </c>
      <c r="E190" s="81"/>
      <c r="F190" s="39"/>
    </row>
    <row r="191" spans="1:6" x14ac:dyDescent="0.25">
      <c r="A191" s="40" t="s">
        <v>420</v>
      </c>
      <c r="B191" s="43" t="s">
        <v>243</v>
      </c>
      <c r="C191" s="41">
        <v>600</v>
      </c>
      <c r="D191" s="38">
        <f t="shared" si="2"/>
        <v>600</v>
      </c>
      <c r="E191" s="81"/>
      <c r="F191" s="42"/>
    </row>
    <row r="192" spans="1:6" x14ac:dyDescent="0.25">
      <c r="A192" s="40" t="s">
        <v>421</v>
      </c>
      <c r="B192" s="43" t="s">
        <v>243</v>
      </c>
      <c r="C192" s="41">
        <v>600</v>
      </c>
      <c r="D192" s="38">
        <f t="shared" si="2"/>
        <v>600</v>
      </c>
      <c r="E192" s="81"/>
      <c r="F192" s="42"/>
    </row>
    <row r="193" spans="1:6" x14ac:dyDescent="0.25">
      <c r="A193" s="40" t="s">
        <v>422</v>
      </c>
      <c r="B193" s="43" t="s">
        <v>243</v>
      </c>
      <c r="C193" s="41">
        <v>200</v>
      </c>
      <c r="D193" s="38">
        <f t="shared" si="2"/>
        <v>200</v>
      </c>
      <c r="E193" s="81"/>
      <c r="F193" s="42"/>
    </row>
    <row r="194" spans="1:6" x14ac:dyDescent="0.25">
      <c r="A194" s="40" t="s">
        <v>423</v>
      </c>
      <c r="B194" s="43" t="s">
        <v>243</v>
      </c>
      <c r="C194" s="41">
        <v>200</v>
      </c>
      <c r="D194" s="38">
        <f t="shared" si="2"/>
        <v>200</v>
      </c>
      <c r="E194" s="81"/>
      <c r="F194" s="42"/>
    </row>
    <row r="195" spans="1:6" x14ac:dyDescent="0.25">
      <c r="A195" s="40" t="s">
        <v>424</v>
      </c>
      <c r="B195" s="43" t="s">
        <v>243</v>
      </c>
      <c r="C195" s="41">
        <v>200</v>
      </c>
      <c r="D195" s="38">
        <f t="shared" si="2"/>
        <v>200</v>
      </c>
      <c r="E195" s="81"/>
      <c r="F195" s="42"/>
    </row>
    <row r="196" spans="1:6" x14ac:dyDescent="0.25">
      <c r="A196" s="40" t="s">
        <v>425</v>
      </c>
      <c r="B196" s="43" t="s">
        <v>243</v>
      </c>
      <c r="C196" s="41">
        <v>600</v>
      </c>
      <c r="D196" s="38">
        <f t="shared" si="2"/>
        <v>600</v>
      </c>
      <c r="E196" s="81"/>
      <c r="F196" s="42"/>
    </row>
    <row r="197" spans="1:6" x14ac:dyDescent="0.25">
      <c r="A197" s="40" t="s">
        <v>426</v>
      </c>
      <c r="B197" s="43" t="s">
        <v>243</v>
      </c>
      <c r="C197" s="41">
        <v>600</v>
      </c>
      <c r="D197" s="38">
        <f t="shared" si="2"/>
        <v>600</v>
      </c>
      <c r="E197" s="81"/>
      <c r="F197" s="42"/>
    </row>
    <row r="198" spans="1:6" x14ac:dyDescent="0.25">
      <c r="A198" s="46" t="s">
        <v>427</v>
      </c>
      <c r="B198" s="59" t="s">
        <v>243</v>
      </c>
      <c r="C198" s="48">
        <v>200</v>
      </c>
      <c r="D198" s="38">
        <f t="shared" si="2"/>
        <v>200</v>
      </c>
      <c r="E198" s="82"/>
      <c r="F198" s="51"/>
    </row>
    <row r="199" spans="1:6" ht="15.75" thickBot="1" x14ac:dyDescent="0.3">
      <c r="A199" s="83" t="s">
        <v>428</v>
      </c>
      <c r="B199" s="84" t="s">
        <v>243</v>
      </c>
      <c r="C199" s="85">
        <v>200</v>
      </c>
      <c r="D199" s="38">
        <f t="shared" si="2"/>
        <v>200</v>
      </c>
      <c r="E199" s="86"/>
      <c r="F199" s="87"/>
    </row>
    <row r="200" spans="1:6" x14ac:dyDescent="0.25">
      <c r="A200" s="270"/>
      <c r="B200" s="271"/>
      <c r="C200" s="271"/>
      <c r="D200" s="271"/>
      <c r="E200" s="271"/>
      <c r="F200" s="271"/>
    </row>
    <row r="201" spans="1:6" ht="15.75" thickBot="1" x14ac:dyDescent="0.3">
      <c r="A201" s="272"/>
      <c r="B201" s="273"/>
      <c r="C201" s="273"/>
      <c r="D201" s="273"/>
      <c r="E201" s="273"/>
      <c r="F201" s="273"/>
    </row>
    <row r="202" spans="1:6" x14ac:dyDescent="0.25">
      <c r="A202" s="274"/>
      <c r="B202" s="275"/>
      <c r="C202" s="275"/>
      <c r="D202" s="275"/>
      <c r="E202" s="275"/>
      <c r="F202" s="275"/>
    </row>
    <row r="203" spans="1:6" ht="57" thickBot="1" x14ac:dyDescent="0.3">
      <c r="A203" s="76" t="s">
        <v>429</v>
      </c>
      <c r="B203" s="77"/>
      <c r="C203" s="77"/>
      <c r="D203" s="77"/>
      <c r="E203" s="77"/>
      <c r="F203" s="77"/>
    </row>
    <row r="204" spans="1:6" x14ac:dyDescent="0.25">
      <c r="A204" s="64" t="s">
        <v>675</v>
      </c>
      <c r="B204" s="43" t="s">
        <v>243</v>
      </c>
      <c r="C204" s="41">
        <v>4</v>
      </c>
      <c r="D204" s="62"/>
      <c r="E204" s="81"/>
      <c r="F204" s="42"/>
    </row>
    <row r="205" spans="1:6" x14ac:dyDescent="0.25">
      <c r="A205" s="64" t="s">
        <v>676</v>
      </c>
      <c r="B205" s="43" t="s">
        <v>243</v>
      </c>
      <c r="C205" s="41">
        <v>4</v>
      </c>
      <c r="D205" s="62"/>
      <c r="E205" s="81"/>
      <c r="F205" s="42"/>
    </row>
    <row r="206" spans="1:6" x14ac:dyDescent="0.25">
      <c r="A206" s="64" t="s">
        <v>432</v>
      </c>
      <c r="B206" s="36" t="s">
        <v>0</v>
      </c>
      <c r="C206" s="41">
        <v>20</v>
      </c>
      <c r="D206" s="62"/>
      <c r="E206" s="81"/>
      <c r="F206" s="42"/>
    </row>
    <row r="207" spans="1:6" x14ac:dyDescent="0.25">
      <c r="A207" s="64" t="s">
        <v>677</v>
      </c>
      <c r="B207" s="43" t="s">
        <v>243</v>
      </c>
      <c r="C207" s="41">
        <v>4</v>
      </c>
      <c r="D207" s="62"/>
      <c r="E207" s="81"/>
      <c r="F207" s="42"/>
    </row>
    <row r="208" spans="1:6" x14ac:dyDescent="0.25">
      <c r="A208" s="64" t="s">
        <v>434</v>
      </c>
      <c r="B208" s="43" t="s">
        <v>243</v>
      </c>
      <c r="C208" s="41">
        <v>50</v>
      </c>
      <c r="D208" s="62"/>
      <c r="E208" s="81"/>
      <c r="F208" s="42"/>
    </row>
    <row r="209" spans="1:6" x14ac:dyDescent="0.25">
      <c r="A209" s="64" t="s">
        <v>435</v>
      </c>
      <c r="B209" s="43" t="s">
        <v>243</v>
      </c>
      <c r="C209" s="41">
        <v>50</v>
      </c>
      <c r="D209" s="62"/>
      <c r="E209" s="81"/>
      <c r="F209" s="42"/>
    </row>
    <row r="210" spans="1:6" x14ac:dyDescent="0.25">
      <c r="A210" s="64" t="s">
        <v>678</v>
      </c>
      <c r="B210" s="44" t="s">
        <v>243</v>
      </c>
      <c r="C210" s="41">
        <v>4</v>
      </c>
      <c r="D210" s="62"/>
      <c r="E210" s="81"/>
      <c r="F210" s="42"/>
    </row>
    <row r="211" spans="1:6" x14ac:dyDescent="0.25">
      <c r="A211" s="64" t="s">
        <v>679</v>
      </c>
      <c r="B211" s="44" t="s">
        <v>243</v>
      </c>
      <c r="C211" s="41">
        <v>4</v>
      </c>
      <c r="D211" s="62"/>
      <c r="E211" s="81"/>
      <c r="F211" s="42"/>
    </row>
    <row r="212" spans="1:6" x14ac:dyDescent="0.25">
      <c r="A212" s="64" t="s">
        <v>680</v>
      </c>
      <c r="B212" s="43" t="s">
        <v>243</v>
      </c>
      <c r="C212" s="41">
        <v>4</v>
      </c>
      <c r="D212" s="62"/>
      <c r="E212" s="81"/>
      <c r="F212" s="42"/>
    </row>
    <row r="213" spans="1:6" x14ac:dyDescent="0.25">
      <c r="A213" s="40" t="s">
        <v>681</v>
      </c>
      <c r="B213" s="43" t="s">
        <v>243</v>
      </c>
      <c r="C213" s="41">
        <v>4</v>
      </c>
      <c r="D213" s="62"/>
      <c r="E213" s="81"/>
      <c r="F213" s="42"/>
    </row>
    <row r="214" spans="1:6" x14ac:dyDescent="0.25">
      <c r="A214" s="65" t="s">
        <v>682</v>
      </c>
      <c r="B214" s="59" t="s">
        <v>243</v>
      </c>
      <c r="C214" s="41">
        <v>4</v>
      </c>
      <c r="D214" s="62"/>
      <c r="E214" s="81"/>
      <c r="F214" s="42"/>
    </row>
    <row r="215" spans="1:6" x14ac:dyDescent="0.25">
      <c r="A215" s="40" t="s">
        <v>683</v>
      </c>
      <c r="B215" s="45" t="s">
        <v>243</v>
      </c>
      <c r="C215" s="41">
        <v>4</v>
      </c>
      <c r="D215" s="62"/>
      <c r="E215" s="79"/>
      <c r="F215" s="42"/>
    </row>
    <row r="216" spans="1:6" x14ac:dyDescent="0.25">
      <c r="A216" s="64" t="s">
        <v>684</v>
      </c>
      <c r="B216" s="43" t="s">
        <v>243</v>
      </c>
      <c r="C216" s="41">
        <v>4</v>
      </c>
      <c r="D216" s="62"/>
      <c r="E216" s="81"/>
      <c r="F216" s="42"/>
    </row>
    <row r="217" spans="1:6" x14ac:dyDescent="0.25">
      <c r="A217" s="64" t="s">
        <v>685</v>
      </c>
      <c r="B217" s="43" t="s">
        <v>243</v>
      </c>
      <c r="C217" s="41">
        <v>4</v>
      </c>
      <c r="D217" s="62"/>
      <c r="E217" s="81"/>
      <c r="F217" s="42"/>
    </row>
    <row r="218" spans="1:6" x14ac:dyDescent="0.25">
      <c r="A218" s="64" t="s">
        <v>686</v>
      </c>
      <c r="B218" s="43" t="s">
        <v>243</v>
      </c>
      <c r="C218" s="41">
        <v>4</v>
      </c>
      <c r="D218" s="62"/>
      <c r="E218" s="79"/>
      <c r="F218" s="42"/>
    </row>
    <row r="219" spans="1:6" x14ac:dyDescent="0.25">
      <c r="A219" s="64" t="s">
        <v>445</v>
      </c>
      <c r="B219" s="43" t="s">
        <v>243</v>
      </c>
      <c r="C219" s="41">
        <v>15</v>
      </c>
      <c r="D219" s="62"/>
      <c r="E219" s="79"/>
      <c r="F219" s="42"/>
    </row>
    <row r="220" spans="1:6" x14ac:dyDescent="0.25">
      <c r="A220" s="64" t="s">
        <v>687</v>
      </c>
      <c r="B220" s="43" t="s">
        <v>243</v>
      </c>
      <c r="C220" s="41">
        <v>4</v>
      </c>
      <c r="D220" s="62"/>
      <c r="E220" s="79"/>
      <c r="F220" s="42"/>
    </row>
    <row r="221" spans="1:6" x14ac:dyDescent="0.25">
      <c r="A221" s="64" t="s">
        <v>688</v>
      </c>
      <c r="B221" s="43" t="s">
        <v>243</v>
      </c>
      <c r="C221" s="41">
        <v>4</v>
      </c>
      <c r="D221" s="62"/>
      <c r="E221" s="79"/>
      <c r="F221" s="42"/>
    </row>
    <row r="222" spans="1:6" x14ac:dyDescent="0.25">
      <c r="A222" s="64" t="s">
        <v>689</v>
      </c>
      <c r="B222" s="43" t="s">
        <v>243</v>
      </c>
      <c r="C222" s="41">
        <v>4</v>
      </c>
      <c r="D222" s="62"/>
      <c r="E222" s="79"/>
      <c r="F222" s="42"/>
    </row>
    <row r="223" spans="1:6" x14ac:dyDescent="0.25">
      <c r="A223" s="64" t="s">
        <v>690</v>
      </c>
      <c r="B223" s="43" t="s">
        <v>243</v>
      </c>
      <c r="C223" s="41">
        <v>4</v>
      </c>
      <c r="D223" s="62"/>
      <c r="E223" s="79"/>
      <c r="F223" s="42"/>
    </row>
    <row r="224" spans="1:6" x14ac:dyDescent="0.25">
      <c r="A224" s="64" t="s">
        <v>691</v>
      </c>
      <c r="B224" s="43" t="s">
        <v>243</v>
      </c>
      <c r="C224" s="41">
        <v>4</v>
      </c>
      <c r="D224" s="62"/>
      <c r="E224" s="79"/>
      <c r="F224" s="42"/>
    </row>
    <row r="225" spans="1:6" x14ac:dyDescent="0.25">
      <c r="A225" s="64" t="s">
        <v>692</v>
      </c>
      <c r="B225" s="43" t="s">
        <v>243</v>
      </c>
      <c r="C225" s="41">
        <v>4</v>
      </c>
      <c r="D225" s="62"/>
      <c r="E225" s="79"/>
      <c r="F225" s="42"/>
    </row>
    <row r="226" spans="1:6" x14ac:dyDescent="0.25">
      <c r="A226" s="64" t="s">
        <v>693</v>
      </c>
      <c r="B226" s="43" t="s">
        <v>243</v>
      </c>
      <c r="C226" s="41">
        <v>4</v>
      </c>
      <c r="D226" s="62"/>
      <c r="E226" s="79"/>
      <c r="F226" s="42"/>
    </row>
    <row r="227" spans="1:6" x14ac:dyDescent="0.25">
      <c r="A227" s="64" t="s">
        <v>694</v>
      </c>
      <c r="B227" s="43" t="s">
        <v>243</v>
      </c>
      <c r="C227" s="41">
        <v>4</v>
      </c>
      <c r="D227" s="62"/>
      <c r="E227" s="79"/>
      <c r="F227" s="42"/>
    </row>
    <row r="228" spans="1:6" x14ac:dyDescent="0.25">
      <c r="A228" s="64" t="s">
        <v>454</v>
      </c>
      <c r="B228" s="43" t="s">
        <v>243</v>
      </c>
      <c r="C228" s="41">
        <v>300</v>
      </c>
      <c r="D228" s="62"/>
      <c r="E228" s="79"/>
      <c r="F228" s="42"/>
    </row>
    <row r="229" spans="1:6" x14ac:dyDescent="0.25">
      <c r="A229" s="64" t="s">
        <v>455</v>
      </c>
      <c r="B229" s="43" t="s">
        <v>243</v>
      </c>
      <c r="C229" s="41">
        <v>10</v>
      </c>
      <c r="D229" s="62"/>
      <c r="E229" s="79"/>
      <c r="F229" s="42"/>
    </row>
    <row r="230" spans="1:6" x14ac:dyDescent="0.25">
      <c r="A230" s="64" t="s">
        <v>456</v>
      </c>
      <c r="B230" s="43" t="s">
        <v>243</v>
      </c>
      <c r="C230" s="41">
        <v>50</v>
      </c>
      <c r="D230" s="62"/>
      <c r="E230" s="79"/>
      <c r="F230" s="42"/>
    </row>
    <row r="231" spans="1:6" x14ac:dyDescent="0.25">
      <c r="A231" s="64" t="s">
        <v>457</v>
      </c>
      <c r="B231" s="43" t="s">
        <v>243</v>
      </c>
      <c r="C231" s="41">
        <v>50</v>
      </c>
      <c r="D231" s="62"/>
      <c r="E231" s="79"/>
      <c r="F231" s="42"/>
    </row>
    <row r="232" spans="1:6" x14ac:dyDescent="0.25">
      <c r="A232" s="64" t="s">
        <v>458</v>
      </c>
      <c r="B232" s="43" t="s">
        <v>243</v>
      </c>
      <c r="C232" s="41">
        <v>50</v>
      </c>
      <c r="D232" s="62"/>
      <c r="E232" s="79"/>
      <c r="F232" s="42"/>
    </row>
    <row r="233" spans="1:6" x14ac:dyDescent="0.25">
      <c r="A233" s="64" t="s">
        <v>459</v>
      </c>
      <c r="B233" s="36" t="s">
        <v>246</v>
      </c>
      <c r="C233" s="41">
        <v>100</v>
      </c>
      <c r="D233" s="62"/>
      <c r="E233" s="79"/>
      <c r="F233" s="42"/>
    </row>
    <row r="234" spans="1:6" x14ac:dyDescent="0.25">
      <c r="A234" s="64" t="s">
        <v>460</v>
      </c>
      <c r="B234" s="36" t="s">
        <v>246</v>
      </c>
      <c r="C234" s="41">
        <v>20</v>
      </c>
      <c r="D234" s="62"/>
      <c r="E234" s="79"/>
      <c r="F234" s="42"/>
    </row>
    <row r="235" spans="1:6" x14ac:dyDescent="0.25">
      <c r="A235" s="64" t="s">
        <v>695</v>
      </c>
      <c r="B235" s="43" t="s">
        <v>243</v>
      </c>
      <c r="C235" s="41">
        <v>4</v>
      </c>
      <c r="D235" s="62"/>
      <c r="E235" s="79"/>
      <c r="F235" s="42"/>
    </row>
    <row r="236" spans="1:6" x14ac:dyDescent="0.25">
      <c r="A236" s="64" t="s">
        <v>462</v>
      </c>
      <c r="B236" s="43" t="s">
        <v>243</v>
      </c>
      <c r="C236" s="41">
        <v>4</v>
      </c>
      <c r="D236" s="62"/>
      <c r="E236" s="79"/>
      <c r="F236" s="42"/>
    </row>
    <row r="237" spans="1:6" x14ac:dyDescent="0.25">
      <c r="A237" s="64" t="s">
        <v>463</v>
      </c>
      <c r="B237" s="43" t="s">
        <v>243</v>
      </c>
      <c r="C237" s="41">
        <v>50</v>
      </c>
      <c r="D237" s="62"/>
      <c r="E237" s="79"/>
      <c r="F237" s="42"/>
    </row>
    <row r="238" spans="1:6" x14ac:dyDescent="0.25">
      <c r="A238" s="64" t="s">
        <v>696</v>
      </c>
      <c r="B238" s="43" t="s">
        <v>243</v>
      </c>
      <c r="C238" s="41">
        <v>4</v>
      </c>
      <c r="D238" s="62"/>
      <c r="E238" s="81"/>
      <c r="F238" s="42"/>
    </row>
    <row r="239" spans="1:6" ht="69.75" x14ac:dyDescent="0.25">
      <c r="A239" s="175" t="s">
        <v>698</v>
      </c>
      <c r="B239" s="176" t="s">
        <v>243</v>
      </c>
      <c r="C239" s="177">
        <v>400</v>
      </c>
      <c r="D239" s="178"/>
      <c r="E239" s="179"/>
      <c r="F239" s="180" t="s">
        <v>699</v>
      </c>
    </row>
    <row r="240" spans="1:6" ht="37.5" x14ac:dyDescent="0.25">
      <c r="A240" s="88" t="s">
        <v>465</v>
      </c>
      <c r="B240" s="89"/>
      <c r="C240" s="89"/>
      <c r="D240" s="90"/>
      <c r="E240" s="90"/>
      <c r="F240" s="91"/>
    </row>
    <row r="241" spans="1:6" ht="18.75" x14ac:dyDescent="0.25">
      <c r="A241" s="182" t="s">
        <v>700</v>
      </c>
      <c r="B241" s="43" t="s">
        <v>243</v>
      </c>
      <c r="C241" s="116" t="s">
        <v>483</v>
      </c>
      <c r="D241" s="181"/>
      <c r="E241" s="181"/>
      <c r="F241" s="181"/>
    </row>
    <row r="242" spans="1:6" ht="15.75" x14ac:dyDescent="0.25">
      <c r="A242" s="94" t="s">
        <v>467</v>
      </c>
      <c r="B242" s="95"/>
      <c r="C242" s="96"/>
      <c r="D242" s="97"/>
      <c r="E242" s="97"/>
      <c r="F242" s="98"/>
    </row>
    <row r="243" spans="1:6" x14ac:dyDescent="0.25">
      <c r="A243" s="101" t="s">
        <v>701</v>
      </c>
      <c r="B243" s="43" t="s">
        <v>243</v>
      </c>
      <c r="C243" s="101"/>
      <c r="D243" s="101"/>
      <c r="E243" s="101"/>
      <c r="F243" s="101"/>
    </row>
  </sheetData>
  <mergeCells count="11">
    <mergeCell ref="A202:F202"/>
    <mergeCell ref="B7:F7"/>
    <mergeCell ref="B8:F8"/>
    <mergeCell ref="B9:F9"/>
    <mergeCell ref="B10:F10"/>
    <mergeCell ref="A200:F201"/>
    <mergeCell ref="A1:F1"/>
    <mergeCell ref="B3:F3"/>
    <mergeCell ref="B4:F4"/>
    <mergeCell ref="B5:F5"/>
    <mergeCell ref="B6:F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workbookViewId="0">
      <selection activeCell="M3" sqref="M3"/>
    </sheetView>
  </sheetViews>
  <sheetFormatPr defaultRowHeight="15" x14ac:dyDescent="0.25"/>
  <cols>
    <col min="1" max="1" width="6" customWidth="1"/>
    <col min="2" max="2" width="24.5703125" customWidth="1"/>
    <col min="3" max="3" width="21.140625" customWidth="1"/>
    <col min="4" max="4" width="12" customWidth="1"/>
    <col min="5" max="5" width="19.5703125" customWidth="1"/>
    <col min="6" max="6" width="18.28515625" customWidth="1"/>
    <col min="7" max="7" width="25.28515625" customWidth="1"/>
  </cols>
  <sheetData>
    <row r="1" spans="1:7" ht="72.75" customHeight="1" x14ac:dyDescent="0.25">
      <c r="A1" s="245" t="s">
        <v>646</v>
      </c>
      <c r="B1" s="276"/>
      <c r="C1" s="276"/>
      <c r="D1" s="276"/>
      <c r="E1" s="276"/>
      <c r="F1" s="276"/>
      <c r="G1" s="276"/>
    </row>
    <row r="2" spans="1:7" ht="20.25" x14ac:dyDescent="0.25">
      <c r="A2" s="277" t="s">
        <v>31</v>
      </c>
      <c r="B2" s="276"/>
      <c r="C2" s="276"/>
      <c r="D2" s="276"/>
      <c r="E2" s="276"/>
      <c r="F2" s="276"/>
      <c r="G2" s="276"/>
    </row>
    <row r="3" spans="1:7" ht="45" x14ac:dyDescent="0.25">
      <c r="A3" s="170" t="s">
        <v>10</v>
      </c>
      <c r="B3" s="170" t="s">
        <v>9</v>
      </c>
      <c r="C3" s="9" t="s">
        <v>8</v>
      </c>
      <c r="D3" s="170" t="s">
        <v>7</v>
      </c>
      <c r="E3" s="170" t="s">
        <v>6</v>
      </c>
      <c r="F3" s="170" t="s">
        <v>5</v>
      </c>
      <c r="G3" s="170" t="s">
        <v>32</v>
      </c>
    </row>
    <row r="4" spans="1:7" x14ac:dyDescent="0.25">
      <c r="A4" s="171">
        <v>1</v>
      </c>
      <c r="B4" s="171" t="s">
        <v>647</v>
      </c>
      <c r="C4" s="172" t="s">
        <v>647</v>
      </c>
      <c r="D4" s="171" t="s">
        <v>647</v>
      </c>
      <c r="E4" s="171" t="s">
        <v>647</v>
      </c>
      <c r="F4" s="171" t="s">
        <v>647</v>
      </c>
      <c r="G4" s="171" t="s">
        <v>647</v>
      </c>
    </row>
    <row r="5" spans="1:7" x14ac:dyDescent="0.25">
      <c r="A5" s="173">
        <v>2</v>
      </c>
      <c r="B5" s="101"/>
      <c r="C5" s="101"/>
      <c r="D5" s="101"/>
      <c r="E5" s="101"/>
      <c r="F5" s="101"/>
      <c r="G5" s="101"/>
    </row>
    <row r="6" spans="1:7" x14ac:dyDescent="0.25">
      <c r="A6" s="173">
        <v>3</v>
      </c>
      <c r="B6" s="101"/>
      <c r="C6" s="101"/>
      <c r="D6" s="101"/>
      <c r="E6" s="101"/>
      <c r="F6" s="101"/>
      <c r="G6" s="101"/>
    </row>
    <row r="7" spans="1:7" x14ac:dyDescent="0.25">
      <c r="A7" s="171">
        <v>4</v>
      </c>
      <c r="B7" s="101"/>
      <c r="C7" s="101"/>
      <c r="D7" s="101"/>
      <c r="E7" s="101"/>
      <c r="F7" s="101"/>
      <c r="G7" s="101"/>
    </row>
    <row r="8" spans="1:7" x14ac:dyDescent="0.25">
      <c r="A8" s="173">
        <v>5</v>
      </c>
      <c r="B8" s="101"/>
      <c r="C8" s="101"/>
      <c r="D8" s="101"/>
      <c r="E8" s="101"/>
      <c r="F8" s="101"/>
      <c r="G8" s="101"/>
    </row>
    <row r="9" spans="1:7" x14ac:dyDescent="0.25">
      <c r="A9" s="173">
        <v>6</v>
      </c>
      <c r="B9" s="101"/>
      <c r="C9" s="101"/>
      <c r="D9" s="101"/>
      <c r="E9" s="101"/>
      <c r="F9" s="101"/>
      <c r="G9" s="101"/>
    </row>
    <row r="10" spans="1:7" x14ac:dyDescent="0.25">
      <c r="A10" s="171">
        <v>7</v>
      </c>
      <c r="B10" s="101"/>
      <c r="C10" s="101"/>
      <c r="D10" s="101"/>
      <c r="E10" s="101"/>
      <c r="F10" s="101"/>
      <c r="G10" s="101"/>
    </row>
    <row r="11" spans="1:7" x14ac:dyDescent="0.25">
      <c r="A11" s="173">
        <v>8</v>
      </c>
      <c r="B11" s="101"/>
      <c r="C11" s="101"/>
      <c r="D11" s="101"/>
      <c r="E11" s="101"/>
      <c r="F11" s="101"/>
      <c r="G11" s="101"/>
    </row>
    <row r="12" spans="1:7" x14ac:dyDescent="0.25">
      <c r="A12" s="173">
        <v>9</v>
      </c>
      <c r="B12" s="101"/>
      <c r="C12" s="101"/>
      <c r="D12" s="101"/>
      <c r="E12" s="101"/>
      <c r="F12" s="101"/>
      <c r="G12" s="101"/>
    </row>
    <row r="13" spans="1:7" x14ac:dyDescent="0.25">
      <c r="A13" s="171">
        <v>10</v>
      </c>
      <c r="B13" s="101"/>
      <c r="C13" s="101"/>
      <c r="D13" s="101"/>
      <c r="E13" s="101"/>
      <c r="F13" s="101"/>
      <c r="G13" s="101"/>
    </row>
  </sheetData>
  <mergeCells count="2">
    <mergeCell ref="A1:G1"/>
    <mergeCell ref="A2:G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76"/>
  <sheetViews>
    <sheetView topLeftCell="A52" zoomScale="160" zoomScaleNormal="160" workbookViewId="0">
      <selection activeCell="H275" sqref="H275"/>
    </sheetView>
  </sheetViews>
  <sheetFormatPr defaultColWidth="8.85546875" defaultRowHeight="15" x14ac:dyDescent="0.25"/>
  <cols>
    <col min="1" max="1" width="45.140625" customWidth="1"/>
    <col min="3" max="3" width="10.28515625" customWidth="1"/>
    <col min="6" max="6" width="27" customWidth="1"/>
  </cols>
  <sheetData>
    <row r="1" spans="1:6" ht="16.5" thickBot="1" x14ac:dyDescent="0.3">
      <c r="A1" s="261" t="s">
        <v>217</v>
      </c>
      <c r="B1" s="262"/>
      <c r="C1" s="262"/>
      <c r="D1" s="262"/>
      <c r="E1" s="262"/>
      <c r="F1" s="263"/>
    </row>
    <row r="2" spans="1:6" ht="28.5" thickBot="1" x14ac:dyDescent="0.45">
      <c r="A2" s="22" t="s">
        <v>218</v>
      </c>
      <c r="B2" s="23"/>
      <c r="C2" s="24"/>
      <c r="D2" s="24"/>
      <c r="E2" s="24"/>
      <c r="F2" s="25"/>
    </row>
    <row r="3" spans="1:6" ht="15.75" thickBot="1" x14ac:dyDescent="0.3">
      <c r="A3" s="26" t="s">
        <v>219</v>
      </c>
      <c r="B3" s="264" t="s">
        <v>220</v>
      </c>
      <c r="C3" s="265"/>
      <c r="D3" s="265"/>
      <c r="E3" s="265"/>
      <c r="F3" s="266"/>
    </row>
    <row r="4" spans="1:6" ht="15.75" thickBot="1" x14ac:dyDescent="0.3">
      <c r="A4" s="26" t="s">
        <v>221</v>
      </c>
      <c r="B4" s="267" t="s">
        <v>222</v>
      </c>
      <c r="C4" s="268"/>
      <c r="D4" s="268"/>
      <c r="E4" s="268"/>
      <c r="F4" s="269"/>
    </row>
    <row r="5" spans="1:6" ht="15.75" thickBot="1" x14ac:dyDescent="0.3">
      <c r="A5" s="26" t="s">
        <v>223</v>
      </c>
      <c r="B5" s="267" t="s">
        <v>224</v>
      </c>
      <c r="C5" s="268"/>
      <c r="D5" s="268"/>
      <c r="E5" s="268"/>
      <c r="F5" s="269"/>
    </row>
    <row r="6" spans="1:6" ht="15.75" thickBot="1" x14ac:dyDescent="0.3">
      <c r="A6" s="26" t="s">
        <v>225</v>
      </c>
      <c r="B6" s="267" t="s">
        <v>226</v>
      </c>
      <c r="C6" s="268"/>
      <c r="D6" s="268"/>
      <c r="E6" s="268"/>
      <c r="F6" s="269"/>
    </row>
    <row r="7" spans="1:6" ht="15.75" thickBot="1" x14ac:dyDescent="0.3">
      <c r="A7" s="26" t="s">
        <v>227</v>
      </c>
      <c r="B7" s="267" t="s">
        <v>228</v>
      </c>
      <c r="C7" s="268"/>
      <c r="D7" s="268"/>
      <c r="E7" s="268"/>
      <c r="F7" s="269"/>
    </row>
    <row r="8" spans="1:6" ht="15.75" thickBot="1" x14ac:dyDescent="0.3">
      <c r="A8" s="26" t="s">
        <v>229</v>
      </c>
      <c r="B8" s="267" t="s">
        <v>230</v>
      </c>
      <c r="C8" s="268"/>
      <c r="D8" s="268"/>
      <c r="E8" s="268"/>
      <c r="F8" s="269"/>
    </row>
    <row r="9" spans="1:6" ht="15.75" thickBot="1" x14ac:dyDescent="0.3">
      <c r="A9" s="26" t="s">
        <v>231</v>
      </c>
      <c r="B9" s="267" t="s">
        <v>232</v>
      </c>
      <c r="C9" s="268"/>
      <c r="D9" s="268"/>
      <c r="E9" s="268"/>
      <c r="F9" s="269"/>
    </row>
    <row r="10" spans="1:6" ht="15.75" thickBot="1" x14ac:dyDescent="0.3">
      <c r="A10" s="26" t="s">
        <v>233</v>
      </c>
      <c r="B10" s="267" t="s">
        <v>234</v>
      </c>
      <c r="C10" s="268"/>
      <c r="D10" s="268"/>
      <c r="E10" s="268"/>
      <c r="F10" s="269"/>
    </row>
    <row r="11" spans="1:6" ht="66" x14ac:dyDescent="0.25">
      <c r="A11" s="27" t="s">
        <v>235</v>
      </c>
      <c r="B11" s="28" t="s">
        <v>236</v>
      </c>
      <c r="C11" s="29" t="s">
        <v>237</v>
      </c>
      <c r="D11" s="29" t="s">
        <v>238</v>
      </c>
      <c r="E11" s="30" t="s">
        <v>239</v>
      </c>
      <c r="F11" s="31" t="s">
        <v>240</v>
      </c>
    </row>
    <row r="12" spans="1:6" ht="18.75" x14ac:dyDescent="0.25">
      <c r="A12" s="32" t="s">
        <v>241</v>
      </c>
      <c r="B12" s="33"/>
      <c r="C12" s="34"/>
      <c r="D12" s="34"/>
      <c r="E12" s="34"/>
      <c r="F12" s="34"/>
    </row>
    <row r="13" spans="1:6" x14ac:dyDescent="0.25">
      <c r="A13" s="35" t="s">
        <v>242</v>
      </c>
      <c r="B13" s="36" t="s">
        <v>243</v>
      </c>
      <c r="C13" s="37">
        <v>300</v>
      </c>
      <c r="D13" s="38">
        <f>C13-E13</f>
        <v>300</v>
      </c>
      <c r="E13" s="38"/>
      <c r="F13" s="39"/>
    </row>
    <row r="14" spans="1:6" x14ac:dyDescent="0.25">
      <c r="A14" s="40" t="s">
        <v>244</v>
      </c>
      <c r="B14" s="36" t="s">
        <v>243</v>
      </c>
      <c r="C14" s="41">
        <v>500</v>
      </c>
      <c r="D14" s="38">
        <f t="shared" ref="D14:D77" si="0">C14-E14</f>
        <v>500</v>
      </c>
      <c r="E14" s="38"/>
      <c r="F14" s="42"/>
    </row>
    <row r="15" spans="1:6" x14ac:dyDescent="0.25">
      <c r="A15" s="35" t="s">
        <v>245</v>
      </c>
      <c r="B15" s="36" t="s">
        <v>246</v>
      </c>
      <c r="C15" s="41">
        <v>1500</v>
      </c>
      <c r="D15" s="38">
        <f t="shared" si="0"/>
        <v>1500</v>
      </c>
      <c r="E15" s="38"/>
      <c r="F15" s="42"/>
    </row>
    <row r="16" spans="1:6" x14ac:dyDescent="0.25">
      <c r="A16" s="35" t="s">
        <v>247</v>
      </c>
      <c r="B16" s="36" t="s">
        <v>246</v>
      </c>
      <c r="C16" s="41">
        <v>1000</v>
      </c>
      <c r="D16" s="38">
        <f t="shared" si="0"/>
        <v>1000</v>
      </c>
      <c r="E16" s="38"/>
      <c r="F16" s="42"/>
    </row>
    <row r="17" spans="1:6" x14ac:dyDescent="0.25">
      <c r="A17" s="40" t="s">
        <v>248</v>
      </c>
      <c r="B17" s="36" t="s">
        <v>246</v>
      </c>
      <c r="C17" s="41">
        <v>1500</v>
      </c>
      <c r="D17" s="38">
        <f t="shared" si="0"/>
        <v>1500</v>
      </c>
      <c r="E17" s="38"/>
      <c r="F17" s="42"/>
    </row>
    <row r="18" spans="1:6" x14ac:dyDescent="0.25">
      <c r="A18" s="40" t="s">
        <v>249</v>
      </c>
      <c r="B18" s="43" t="s">
        <v>243</v>
      </c>
      <c r="C18" s="41">
        <v>400</v>
      </c>
      <c r="D18" s="38">
        <f t="shared" si="0"/>
        <v>400</v>
      </c>
      <c r="E18" s="38"/>
      <c r="F18" s="42"/>
    </row>
    <row r="19" spans="1:6" x14ac:dyDescent="0.25">
      <c r="A19" s="40" t="s">
        <v>250</v>
      </c>
      <c r="B19" s="36" t="s">
        <v>243</v>
      </c>
      <c r="C19" s="41">
        <v>1000</v>
      </c>
      <c r="D19" s="38">
        <f t="shared" si="0"/>
        <v>1000</v>
      </c>
      <c r="E19" s="38"/>
      <c r="F19" s="42"/>
    </row>
    <row r="20" spans="1:6" x14ac:dyDescent="0.25">
      <c r="A20" s="40" t="s">
        <v>251</v>
      </c>
      <c r="B20" s="44" t="s">
        <v>243</v>
      </c>
      <c r="C20" s="45">
        <v>1500</v>
      </c>
      <c r="D20" s="38">
        <f t="shared" si="0"/>
        <v>1500</v>
      </c>
      <c r="E20" s="38"/>
      <c r="F20" s="42"/>
    </row>
    <row r="21" spans="1:6" x14ac:dyDescent="0.25">
      <c r="A21" s="46" t="s">
        <v>252</v>
      </c>
      <c r="B21" s="44" t="s">
        <v>243</v>
      </c>
      <c r="C21" s="47">
        <v>1000</v>
      </c>
      <c r="D21" s="38">
        <f t="shared" si="0"/>
        <v>1000</v>
      </c>
      <c r="E21" s="38"/>
      <c r="F21" s="42"/>
    </row>
    <row r="22" spans="1:6" x14ac:dyDescent="0.25">
      <c r="A22" s="46" t="s">
        <v>253</v>
      </c>
      <c r="B22" s="44" t="s">
        <v>243</v>
      </c>
      <c r="C22" s="47">
        <v>500</v>
      </c>
      <c r="D22" s="38">
        <f t="shared" si="0"/>
        <v>500</v>
      </c>
      <c r="E22" s="38"/>
      <c r="F22" s="42"/>
    </row>
    <row r="23" spans="1:6" x14ac:dyDescent="0.25">
      <c r="A23" s="46" t="s">
        <v>254</v>
      </c>
      <c r="B23" s="43" t="s">
        <v>243</v>
      </c>
      <c r="C23" s="48">
        <v>300</v>
      </c>
      <c r="D23" s="38">
        <f t="shared" si="0"/>
        <v>300</v>
      </c>
      <c r="E23" s="38"/>
      <c r="F23" s="42"/>
    </row>
    <row r="24" spans="1:6" x14ac:dyDescent="0.25">
      <c r="A24" s="46" t="s">
        <v>255</v>
      </c>
      <c r="B24" s="44" t="s">
        <v>243</v>
      </c>
      <c r="C24" s="47">
        <v>150</v>
      </c>
      <c r="D24" s="38">
        <f t="shared" si="0"/>
        <v>150</v>
      </c>
      <c r="E24" s="38"/>
      <c r="F24" s="42"/>
    </row>
    <row r="25" spans="1:6" x14ac:dyDescent="0.25">
      <c r="A25" s="46" t="s">
        <v>256</v>
      </c>
      <c r="B25" s="44" t="s">
        <v>243</v>
      </c>
      <c r="C25" s="47">
        <v>150</v>
      </c>
      <c r="D25" s="38">
        <f t="shared" si="0"/>
        <v>150</v>
      </c>
      <c r="E25" s="38"/>
      <c r="F25" s="42"/>
    </row>
    <row r="26" spans="1:6" x14ac:dyDescent="0.25">
      <c r="A26" s="46" t="s">
        <v>257</v>
      </c>
      <c r="B26" s="49" t="s">
        <v>243</v>
      </c>
      <c r="C26" s="47">
        <v>500</v>
      </c>
      <c r="D26" s="38">
        <f t="shared" si="0"/>
        <v>500</v>
      </c>
      <c r="E26" s="38"/>
      <c r="F26" s="42"/>
    </row>
    <row r="27" spans="1:6" x14ac:dyDescent="0.25">
      <c r="A27" s="46" t="s">
        <v>258</v>
      </c>
      <c r="B27" s="49" t="s">
        <v>243</v>
      </c>
      <c r="C27" s="47">
        <v>300</v>
      </c>
      <c r="D27" s="38">
        <f t="shared" si="0"/>
        <v>300</v>
      </c>
      <c r="E27" s="38"/>
      <c r="F27" s="42"/>
    </row>
    <row r="28" spans="1:6" x14ac:dyDescent="0.25">
      <c r="A28" s="46" t="s">
        <v>259</v>
      </c>
      <c r="B28" s="49" t="s">
        <v>243</v>
      </c>
      <c r="C28" s="47">
        <v>500</v>
      </c>
      <c r="D28" s="38">
        <f t="shared" si="0"/>
        <v>500</v>
      </c>
      <c r="E28" s="38"/>
      <c r="F28" s="42"/>
    </row>
    <row r="29" spans="1:6" x14ac:dyDescent="0.25">
      <c r="A29" s="46" t="s">
        <v>260</v>
      </c>
      <c r="B29" s="49" t="s">
        <v>243</v>
      </c>
      <c r="C29" s="47">
        <v>600</v>
      </c>
      <c r="D29" s="38">
        <f t="shared" si="0"/>
        <v>600</v>
      </c>
      <c r="E29" s="38"/>
      <c r="F29" s="42"/>
    </row>
    <row r="30" spans="1:6" x14ac:dyDescent="0.25">
      <c r="A30" s="46" t="s">
        <v>261</v>
      </c>
      <c r="B30" s="49" t="s">
        <v>0</v>
      </c>
      <c r="C30" s="47">
        <v>20</v>
      </c>
      <c r="D30" s="38">
        <f t="shared" si="0"/>
        <v>20</v>
      </c>
      <c r="E30" s="38"/>
      <c r="F30" s="42"/>
    </row>
    <row r="31" spans="1:6" x14ac:dyDescent="0.25">
      <c r="A31" s="46" t="s">
        <v>262</v>
      </c>
      <c r="B31" s="50" t="s">
        <v>0</v>
      </c>
      <c r="C31" s="48">
        <v>30</v>
      </c>
      <c r="D31" s="38">
        <f t="shared" si="0"/>
        <v>30</v>
      </c>
      <c r="E31" s="38"/>
      <c r="F31" s="51"/>
    </row>
    <row r="32" spans="1:6" ht="18.75" x14ac:dyDescent="0.25">
      <c r="A32" s="52" t="s">
        <v>263</v>
      </c>
      <c r="B32" s="53"/>
      <c r="C32" s="54"/>
      <c r="D32" s="54"/>
      <c r="E32" s="54"/>
      <c r="F32" s="54"/>
    </row>
    <row r="33" spans="1:6" x14ac:dyDescent="0.25">
      <c r="A33" s="35" t="s">
        <v>264</v>
      </c>
      <c r="B33" s="43" t="s">
        <v>243</v>
      </c>
      <c r="C33" s="55">
        <v>600</v>
      </c>
      <c r="D33" s="38">
        <f t="shared" si="0"/>
        <v>600</v>
      </c>
      <c r="E33" s="38"/>
      <c r="F33" s="39"/>
    </row>
    <row r="34" spans="1:6" x14ac:dyDescent="0.25">
      <c r="A34" s="35" t="s">
        <v>265</v>
      </c>
      <c r="B34" s="43" t="s">
        <v>243</v>
      </c>
      <c r="C34" s="55">
        <v>600</v>
      </c>
      <c r="D34" s="38">
        <f t="shared" si="0"/>
        <v>600</v>
      </c>
      <c r="E34" s="38"/>
      <c r="F34" s="42"/>
    </row>
    <row r="35" spans="1:6" x14ac:dyDescent="0.25">
      <c r="A35" s="40" t="s">
        <v>266</v>
      </c>
      <c r="B35" s="43" t="s">
        <v>243</v>
      </c>
      <c r="C35" s="37">
        <v>1000</v>
      </c>
      <c r="D35" s="38">
        <f t="shared" si="0"/>
        <v>1000</v>
      </c>
      <c r="E35" s="38"/>
      <c r="F35" s="42"/>
    </row>
    <row r="36" spans="1:6" x14ac:dyDescent="0.25">
      <c r="A36" s="40" t="s">
        <v>267</v>
      </c>
      <c r="B36" s="43" t="s">
        <v>243</v>
      </c>
      <c r="C36" s="55">
        <v>300</v>
      </c>
      <c r="D36" s="38">
        <f t="shared" si="0"/>
        <v>300</v>
      </c>
      <c r="E36" s="38"/>
      <c r="F36" s="42"/>
    </row>
    <row r="37" spans="1:6" x14ac:dyDescent="0.25">
      <c r="A37" s="40" t="s">
        <v>268</v>
      </c>
      <c r="B37" s="43" t="s">
        <v>243</v>
      </c>
      <c r="C37" s="45">
        <v>600</v>
      </c>
      <c r="D37" s="38">
        <f t="shared" si="0"/>
        <v>600</v>
      </c>
      <c r="E37" s="38"/>
      <c r="F37" s="42"/>
    </row>
    <row r="38" spans="1:6" x14ac:dyDescent="0.25">
      <c r="A38" s="40" t="s">
        <v>269</v>
      </c>
      <c r="B38" s="43" t="s">
        <v>243</v>
      </c>
      <c r="C38" s="45">
        <v>1000</v>
      </c>
      <c r="D38" s="38">
        <f t="shared" si="0"/>
        <v>1000</v>
      </c>
      <c r="E38" s="38"/>
      <c r="F38" s="42"/>
    </row>
    <row r="39" spans="1:6" x14ac:dyDescent="0.25">
      <c r="A39" s="40" t="s">
        <v>270</v>
      </c>
      <c r="B39" s="43" t="s">
        <v>243</v>
      </c>
      <c r="C39" s="41">
        <v>600</v>
      </c>
      <c r="D39" s="38">
        <f t="shared" si="0"/>
        <v>600</v>
      </c>
      <c r="E39" s="38"/>
      <c r="F39" s="42"/>
    </row>
    <row r="40" spans="1:6" x14ac:dyDescent="0.25">
      <c r="A40" s="40" t="s">
        <v>271</v>
      </c>
      <c r="B40" s="43" t="s">
        <v>243</v>
      </c>
      <c r="C40" s="41">
        <v>400</v>
      </c>
      <c r="D40" s="38">
        <f t="shared" si="0"/>
        <v>400</v>
      </c>
      <c r="E40" s="38"/>
      <c r="F40" s="42"/>
    </row>
    <row r="41" spans="1:6" x14ac:dyDescent="0.25">
      <c r="A41" s="40" t="s">
        <v>272</v>
      </c>
      <c r="B41" s="43" t="s">
        <v>243</v>
      </c>
      <c r="C41" s="41">
        <v>1500</v>
      </c>
      <c r="D41" s="38">
        <f t="shared" si="0"/>
        <v>1500</v>
      </c>
      <c r="E41" s="38"/>
      <c r="F41" s="42"/>
    </row>
    <row r="42" spans="1:6" x14ac:dyDescent="0.25">
      <c r="A42" s="40" t="s">
        <v>273</v>
      </c>
      <c r="B42" s="43" t="s">
        <v>243</v>
      </c>
      <c r="C42" s="41">
        <v>400</v>
      </c>
      <c r="D42" s="38">
        <f t="shared" si="0"/>
        <v>400</v>
      </c>
      <c r="E42" s="38"/>
      <c r="F42" s="42"/>
    </row>
    <row r="43" spans="1:6" x14ac:dyDescent="0.25">
      <c r="A43" s="40" t="s">
        <v>274</v>
      </c>
      <c r="B43" s="43" t="s">
        <v>243</v>
      </c>
      <c r="C43" s="41">
        <v>600</v>
      </c>
      <c r="D43" s="38">
        <f t="shared" si="0"/>
        <v>600</v>
      </c>
      <c r="E43" s="38"/>
      <c r="F43" s="42"/>
    </row>
    <row r="44" spans="1:6" x14ac:dyDescent="0.25">
      <c r="A44" s="40" t="s">
        <v>275</v>
      </c>
      <c r="B44" s="43" t="s">
        <v>243</v>
      </c>
      <c r="C44" s="41">
        <v>600</v>
      </c>
      <c r="D44" s="38">
        <f t="shared" si="0"/>
        <v>600</v>
      </c>
      <c r="E44" s="38"/>
      <c r="F44" s="42"/>
    </row>
    <row r="45" spans="1:6" x14ac:dyDescent="0.25">
      <c r="A45" s="40" t="s">
        <v>276</v>
      </c>
      <c r="B45" s="43" t="s">
        <v>243</v>
      </c>
      <c r="C45" s="45">
        <v>1000</v>
      </c>
      <c r="D45" s="38">
        <f t="shared" si="0"/>
        <v>1000</v>
      </c>
      <c r="E45" s="38"/>
      <c r="F45" s="42"/>
    </row>
    <row r="46" spans="1:6" x14ac:dyDescent="0.25">
      <c r="A46" s="40" t="s">
        <v>277</v>
      </c>
      <c r="B46" s="43" t="s">
        <v>243</v>
      </c>
      <c r="C46" s="45">
        <v>600</v>
      </c>
      <c r="D46" s="38">
        <f t="shared" si="0"/>
        <v>600</v>
      </c>
      <c r="E46" s="38"/>
      <c r="F46" s="42"/>
    </row>
    <row r="47" spans="1:6" x14ac:dyDescent="0.25">
      <c r="A47" s="40" t="s">
        <v>278</v>
      </c>
      <c r="B47" s="43" t="s">
        <v>243</v>
      </c>
      <c r="C47" s="41">
        <v>50</v>
      </c>
      <c r="D47" s="38">
        <f t="shared" si="0"/>
        <v>50</v>
      </c>
      <c r="E47" s="38"/>
      <c r="F47" s="42"/>
    </row>
    <row r="48" spans="1:6" x14ac:dyDescent="0.25">
      <c r="A48" s="40" t="s">
        <v>279</v>
      </c>
      <c r="B48" s="43" t="s">
        <v>243</v>
      </c>
      <c r="C48" s="41">
        <v>600</v>
      </c>
      <c r="D48" s="38">
        <f t="shared" si="0"/>
        <v>600</v>
      </c>
      <c r="E48" s="38"/>
      <c r="F48" s="42"/>
    </row>
    <row r="49" spans="1:6" x14ac:dyDescent="0.25">
      <c r="A49" s="40" t="s">
        <v>280</v>
      </c>
      <c r="B49" s="43" t="s">
        <v>243</v>
      </c>
      <c r="C49" s="45">
        <v>1000</v>
      </c>
      <c r="D49" s="38">
        <f t="shared" si="0"/>
        <v>1000</v>
      </c>
      <c r="E49" s="38"/>
      <c r="F49" s="42"/>
    </row>
    <row r="50" spans="1:6" x14ac:dyDescent="0.25">
      <c r="A50" s="40" t="s">
        <v>281</v>
      </c>
      <c r="B50" s="43" t="s">
        <v>243</v>
      </c>
      <c r="C50" s="45">
        <v>1000</v>
      </c>
      <c r="D50" s="38">
        <f t="shared" si="0"/>
        <v>1000</v>
      </c>
      <c r="E50" s="38"/>
      <c r="F50" s="42"/>
    </row>
    <row r="51" spans="1:6" x14ac:dyDescent="0.25">
      <c r="A51" s="46" t="s">
        <v>282</v>
      </c>
      <c r="B51" s="43" t="s">
        <v>243</v>
      </c>
      <c r="C51" s="41">
        <v>600</v>
      </c>
      <c r="D51" s="38">
        <f t="shared" si="0"/>
        <v>600</v>
      </c>
      <c r="E51" s="38"/>
      <c r="F51" s="42"/>
    </row>
    <row r="52" spans="1:6" x14ac:dyDescent="0.25">
      <c r="A52" s="46" t="s">
        <v>283</v>
      </c>
      <c r="B52" s="43" t="s">
        <v>243</v>
      </c>
      <c r="C52" s="47">
        <v>1000</v>
      </c>
      <c r="D52" s="38">
        <f t="shared" si="0"/>
        <v>1000</v>
      </c>
      <c r="E52" s="38"/>
      <c r="F52" s="42"/>
    </row>
    <row r="53" spans="1:6" x14ac:dyDescent="0.25">
      <c r="A53" s="46" t="s">
        <v>284</v>
      </c>
      <c r="B53" s="43" t="s">
        <v>243</v>
      </c>
      <c r="C53" s="47">
        <v>600</v>
      </c>
      <c r="D53" s="38">
        <f t="shared" si="0"/>
        <v>600</v>
      </c>
      <c r="E53" s="38"/>
      <c r="F53" s="42"/>
    </row>
    <row r="54" spans="1:6" x14ac:dyDescent="0.25">
      <c r="A54" s="46" t="s">
        <v>285</v>
      </c>
      <c r="B54" s="43" t="s">
        <v>243</v>
      </c>
      <c r="C54" s="47">
        <v>1000</v>
      </c>
      <c r="D54" s="38">
        <f t="shared" si="0"/>
        <v>1000</v>
      </c>
      <c r="E54" s="38"/>
      <c r="F54" s="42"/>
    </row>
    <row r="55" spans="1:6" x14ac:dyDescent="0.25">
      <c r="A55" s="46" t="s">
        <v>286</v>
      </c>
      <c r="B55" s="43" t="s">
        <v>243</v>
      </c>
      <c r="C55" s="47">
        <v>1000</v>
      </c>
      <c r="D55" s="38">
        <f t="shared" si="0"/>
        <v>1000</v>
      </c>
      <c r="E55" s="38"/>
      <c r="F55" s="42"/>
    </row>
    <row r="56" spans="1:6" x14ac:dyDescent="0.25">
      <c r="A56" s="46" t="s">
        <v>287</v>
      </c>
      <c r="B56" s="45" t="s">
        <v>243</v>
      </c>
      <c r="C56" s="47">
        <v>1000</v>
      </c>
      <c r="D56" s="38">
        <f t="shared" si="0"/>
        <v>1000</v>
      </c>
      <c r="E56" s="38"/>
      <c r="F56" s="51"/>
    </row>
    <row r="57" spans="1:6" x14ac:dyDescent="0.25">
      <c r="A57" s="46" t="s">
        <v>288</v>
      </c>
      <c r="B57" s="45" t="s">
        <v>243</v>
      </c>
      <c r="C57" s="48">
        <v>300</v>
      </c>
      <c r="D57" s="38">
        <f t="shared" si="0"/>
        <v>300</v>
      </c>
      <c r="E57" s="38"/>
      <c r="F57" s="51"/>
    </row>
    <row r="58" spans="1:6" ht="18.75" x14ac:dyDescent="0.25">
      <c r="A58" s="56" t="s">
        <v>289</v>
      </c>
      <c r="B58" s="33"/>
      <c r="C58" s="33"/>
      <c r="D58" s="33"/>
      <c r="E58" s="33"/>
      <c r="F58" s="33"/>
    </row>
    <row r="59" spans="1:6" x14ac:dyDescent="0.25">
      <c r="A59" s="35" t="s">
        <v>290</v>
      </c>
      <c r="B59" s="43" t="s">
        <v>243</v>
      </c>
      <c r="C59" s="37">
        <v>50</v>
      </c>
      <c r="D59" s="38">
        <f t="shared" si="0"/>
        <v>50</v>
      </c>
      <c r="E59" s="38"/>
      <c r="F59" s="39"/>
    </row>
    <row r="60" spans="1:6" x14ac:dyDescent="0.25">
      <c r="A60" s="40" t="s">
        <v>291</v>
      </c>
      <c r="B60" s="43" t="s">
        <v>243</v>
      </c>
      <c r="C60" s="41">
        <v>50</v>
      </c>
      <c r="D60" s="38">
        <f t="shared" si="0"/>
        <v>50</v>
      </c>
      <c r="E60" s="38"/>
      <c r="F60" s="42"/>
    </row>
    <row r="61" spans="1:6" x14ac:dyDescent="0.25">
      <c r="A61" s="40" t="s">
        <v>292</v>
      </c>
      <c r="B61" s="43" t="s">
        <v>243</v>
      </c>
      <c r="C61" s="57">
        <v>20</v>
      </c>
      <c r="D61" s="38">
        <f t="shared" si="0"/>
        <v>20</v>
      </c>
      <c r="E61" s="38"/>
      <c r="F61" s="42"/>
    </row>
    <row r="62" spans="1:6" x14ac:dyDescent="0.25">
      <c r="A62" s="40" t="s">
        <v>293</v>
      </c>
      <c r="B62" s="43" t="s">
        <v>243</v>
      </c>
      <c r="C62" s="41">
        <v>50</v>
      </c>
      <c r="D62" s="38">
        <f t="shared" si="0"/>
        <v>50</v>
      </c>
      <c r="E62" s="38"/>
      <c r="F62" s="42"/>
    </row>
    <row r="63" spans="1:6" x14ac:dyDescent="0.25">
      <c r="A63" s="40" t="s">
        <v>294</v>
      </c>
      <c r="B63" s="58" t="s">
        <v>243</v>
      </c>
      <c r="C63" s="41">
        <v>50</v>
      </c>
      <c r="D63" s="38">
        <f t="shared" si="0"/>
        <v>50</v>
      </c>
      <c r="E63" s="38"/>
      <c r="F63" s="42"/>
    </row>
    <row r="64" spans="1:6" x14ac:dyDescent="0.25">
      <c r="A64" s="40" t="s">
        <v>295</v>
      </c>
      <c r="B64" s="43" t="s">
        <v>243</v>
      </c>
      <c r="C64" s="41">
        <v>100</v>
      </c>
      <c r="D64" s="38">
        <f t="shared" si="0"/>
        <v>100</v>
      </c>
      <c r="E64" s="38"/>
      <c r="F64" s="42"/>
    </row>
    <row r="65" spans="1:6" x14ac:dyDescent="0.25">
      <c r="A65" s="40" t="s">
        <v>296</v>
      </c>
      <c r="B65" s="43" t="s">
        <v>243</v>
      </c>
      <c r="C65" s="41">
        <v>50</v>
      </c>
      <c r="D65" s="38">
        <f t="shared" si="0"/>
        <v>50</v>
      </c>
      <c r="E65" s="38"/>
      <c r="F65" s="42"/>
    </row>
    <row r="66" spans="1:6" x14ac:dyDescent="0.25">
      <c r="A66" s="40" t="s">
        <v>297</v>
      </c>
      <c r="B66" s="43" t="s">
        <v>243</v>
      </c>
      <c r="C66" s="41">
        <v>20</v>
      </c>
      <c r="D66" s="38">
        <f t="shared" si="0"/>
        <v>20</v>
      </c>
      <c r="E66" s="38"/>
      <c r="F66" s="42"/>
    </row>
    <row r="67" spans="1:6" x14ac:dyDescent="0.25">
      <c r="A67" s="40" t="s">
        <v>298</v>
      </c>
      <c r="B67" s="43" t="s">
        <v>243</v>
      </c>
      <c r="C67" s="41">
        <v>20</v>
      </c>
      <c r="D67" s="38">
        <f t="shared" si="0"/>
        <v>20</v>
      </c>
      <c r="E67" s="38"/>
      <c r="F67" s="42"/>
    </row>
    <row r="68" spans="1:6" x14ac:dyDescent="0.25">
      <c r="A68" s="40" t="s">
        <v>299</v>
      </c>
      <c r="B68" s="43" t="s">
        <v>243</v>
      </c>
      <c r="C68" s="41">
        <v>100</v>
      </c>
      <c r="D68" s="38">
        <f t="shared" si="0"/>
        <v>100</v>
      </c>
      <c r="E68" s="38"/>
      <c r="F68" s="42"/>
    </row>
    <row r="69" spans="1:6" x14ac:dyDescent="0.25">
      <c r="A69" s="40" t="s">
        <v>300</v>
      </c>
      <c r="B69" s="43" t="s">
        <v>243</v>
      </c>
      <c r="C69" s="41">
        <v>50</v>
      </c>
      <c r="D69" s="38">
        <f t="shared" si="0"/>
        <v>50</v>
      </c>
      <c r="E69" s="38"/>
      <c r="F69" s="42"/>
    </row>
    <row r="70" spans="1:6" x14ac:dyDescent="0.25">
      <c r="A70" s="46" t="s">
        <v>301</v>
      </c>
      <c r="B70" s="59" t="s">
        <v>243</v>
      </c>
      <c r="C70" s="48">
        <v>50</v>
      </c>
      <c r="D70" s="38">
        <f t="shared" si="0"/>
        <v>50</v>
      </c>
      <c r="E70" s="38"/>
      <c r="F70" s="51"/>
    </row>
    <row r="71" spans="1:6" ht="18.75" x14ac:dyDescent="0.25">
      <c r="A71" s="32" t="s">
        <v>302</v>
      </c>
      <c r="B71" s="60"/>
      <c r="C71" s="61"/>
      <c r="D71" s="61"/>
      <c r="E71" s="61"/>
      <c r="F71" s="61"/>
    </row>
    <row r="72" spans="1:6" x14ac:dyDescent="0.25">
      <c r="A72" s="35" t="s">
        <v>303</v>
      </c>
      <c r="B72" s="43" t="s">
        <v>243</v>
      </c>
      <c r="C72" s="55">
        <v>400</v>
      </c>
      <c r="D72" s="38">
        <f t="shared" si="0"/>
        <v>400</v>
      </c>
      <c r="E72" s="38"/>
      <c r="F72" s="39"/>
    </row>
    <row r="73" spans="1:6" x14ac:dyDescent="0.25">
      <c r="A73" s="40" t="s">
        <v>304</v>
      </c>
      <c r="B73" s="43" t="s">
        <v>243</v>
      </c>
      <c r="C73" s="45">
        <v>400</v>
      </c>
      <c r="D73" s="38">
        <f t="shared" si="0"/>
        <v>400</v>
      </c>
      <c r="E73" s="62"/>
      <c r="F73" s="42"/>
    </row>
    <row r="74" spans="1:6" x14ac:dyDescent="0.25">
      <c r="A74" s="40" t="s">
        <v>305</v>
      </c>
      <c r="B74" s="43" t="s">
        <v>243</v>
      </c>
      <c r="C74" s="45">
        <v>500</v>
      </c>
      <c r="D74" s="38">
        <f t="shared" si="0"/>
        <v>500</v>
      </c>
      <c r="E74" s="62"/>
      <c r="F74" s="42"/>
    </row>
    <row r="75" spans="1:6" x14ac:dyDescent="0.25">
      <c r="A75" s="40" t="s">
        <v>306</v>
      </c>
      <c r="B75" s="43" t="s">
        <v>243</v>
      </c>
      <c r="C75" s="45">
        <v>400</v>
      </c>
      <c r="D75" s="38">
        <f t="shared" si="0"/>
        <v>400</v>
      </c>
      <c r="E75" s="62"/>
      <c r="F75" s="42"/>
    </row>
    <row r="76" spans="1:6" x14ac:dyDescent="0.25">
      <c r="A76" s="40" t="s">
        <v>307</v>
      </c>
      <c r="B76" s="43" t="s">
        <v>243</v>
      </c>
      <c r="C76" s="45">
        <v>400</v>
      </c>
      <c r="D76" s="38">
        <f t="shared" si="0"/>
        <v>400</v>
      </c>
      <c r="E76" s="62"/>
      <c r="F76" s="42"/>
    </row>
    <row r="77" spans="1:6" x14ac:dyDescent="0.25">
      <c r="A77" s="40" t="s">
        <v>308</v>
      </c>
      <c r="B77" s="43" t="s">
        <v>243</v>
      </c>
      <c r="C77" s="45">
        <v>400</v>
      </c>
      <c r="D77" s="38">
        <f t="shared" si="0"/>
        <v>400</v>
      </c>
      <c r="E77" s="62"/>
      <c r="F77" s="42"/>
    </row>
    <row r="78" spans="1:6" x14ac:dyDescent="0.25">
      <c r="A78" s="46" t="s">
        <v>309</v>
      </c>
      <c r="B78" s="59" t="s">
        <v>243</v>
      </c>
      <c r="C78" s="47">
        <v>400</v>
      </c>
      <c r="D78" s="38">
        <f t="shared" ref="D78:D141" si="1">C78-E78</f>
        <v>400</v>
      </c>
      <c r="E78" s="63"/>
      <c r="F78" s="51"/>
    </row>
    <row r="79" spans="1:6" ht="18.75" x14ac:dyDescent="0.25">
      <c r="A79" s="32" t="s">
        <v>310</v>
      </c>
      <c r="B79" s="60"/>
      <c r="C79" s="61"/>
      <c r="D79" s="61"/>
      <c r="E79" s="61"/>
      <c r="F79" s="61"/>
    </row>
    <row r="80" spans="1:6" x14ac:dyDescent="0.25">
      <c r="A80" s="35" t="s">
        <v>266</v>
      </c>
      <c r="B80" s="43" t="s">
        <v>243</v>
      </c>
      <c r="C80" s="37">
        <v>400</v>
      </c>
      <c r="D80" s="38">
        <f t="shared" si="1"/>
        <v>400</v>
      </c>
      <c r="E80" s="38"/>
      <c r="F80" s="39"/>
    </row>
    <row r="81" spans="1:6" x14ac:dyDescent="0.25">
      <c r="A81" s="35" t="s">
        <v>311</v>
      </c>
      <c r="B81" s="43" t="s">
        <v>243</v>
      </c>
      <c r="C81" s="37">
        <v>400</v>
      </c>
      <c r="D81" s="38">
        <f t="shared" si="1"/>
        <v>400</v>
      </c>
      <c r="E81" s="62"/>
      <c r="F81" s="42"/>
    </row>
    <row r="82" spans="1:6" x14ac:dyDescent="0.25">
      <c r="A82" s="35" t="s">
        <v>312</v>
      </c>
      <c r="B82" s="43" t="s">
        <v>243</v>
      </c>
      <c r="C82" s="37">
        <v>400</v>
      </c>
      <c r="D82" s="38">
        <f t="shared" si="1"/>
        <v>400</v>
      </c>
      <c r="E82" s="62"/>
      <c r="F82" s="42"/>
    </row>
    <row r="83" spans="1:6" x14ac:dyDescent="0.25">
      <c r="A83" s="35" t="s">
        <v>313</v>
      </c>
      <c r="B83" s="43" t="s">
        <v>243</v>
      </c>
      <c r="C83" s="41">
        <v>400</v>
      </c>
      <c r="D83" s="38">
        <f t="shared" si="1"/>
        <v>400</v>
      </c>
      <c r="E83" s="62"/>
      <c r="F83" s="42"/>
    </row>
    <row r="84" spans="1:6" x14ac:dyDescent="0.25">
      <c r="A84" s="64" t="s">
        <v>314</v>
      </c>
      <c r="B84" s="43" t="s">
        <v>243</v>
      </c>
      <c r="C84" s="41">
        <v>400</v>
      </c>
      <c r="D84" s="38">
        <f t="shared" si="1"/>
        <v>400</v>
      </c>
      <c r="E84" s="62"/>
      <c r="F84" s="42"/>
    </row>
    <row r="85" spans="1:6" x14ac:dyDescent="0.25">
      <c r="A85" s="46" t="s">
        <v>315</v>
      </c>
      <c r="B85" s="43" t="s">
        <v>243</v>
      </c>
      <c r="C85" s="41">
        <v>400</v>
      </c>
      <c r="D85" s="38">
        <f t="shared" si="1"/>
        <v>400</v>
      </c>
      <c r="E85" s="62"/>
      <c r="F85" s="42"/>
    </row>
    <row r="86" spans="1:6" x14ac:dyDescent="0.25">
      <c r="A86" s="46" t="s">
        <v>316</v>
      </c>
      <c r="B86" s="43" t="s">
        <v>243</v>
      </c>
      <c r="C86" s="48">
        <v>400</v>
      </c>
      <c r="D86" s="38">
        <f t="shared" si="1"/>
        <v>400</v>
      </c>
      <c r="E86" s="62"/>
      <c r="F86" s="42"/>
    </row>
    <row r="87" spans="1:6" x14ac:dyDescent="0.25">
      <c r="A87" s="46" t="s">
        <v>317</v>
      </c>
      <c r="B87" s="43" t="s">
        <v>243</v>
      </c>
      <c r="C87" s="47">
        <v>400</v>
      </c>
      <c r="D87" s="38">
        <f t="shared" si="1"/>
        <v>400</v>
      </c>
      <c r="E87" s="62"/>
      <c r="F87" s="42"/>
    </row>
    <row r="88" spans="1:6" x14ac:dyDescent="0.25">
      <c r="A88" s="46" t="s">
        <v>318</v>
      </c>
      <c r="B88" s="43" t="s">
        <v>243</v>
      </c>
      <c r="C88" s="47">
        <v>400</v>
      </c>
      <c r="D88" s="38">
        <f t="shared" si="1"/>
        <v>400</v>
      </c>
      <c r="E88" s="62"/>
      <c r="F88" s="42"/>
    </row>
    <row r="89" spans="1:6" x14ac:dyDescent="0.25">
      <c r="A89" s="65" t="s">
        <v>319</v>
      </c>
      <c r="B89" s="43" t="s">
        <v>243</v>
      </c>
      <c r="C89" s="48">
        <v>500</v>
      </c>
      <c r="D89" s="38">
        <f t="shared" si="1"/>
        <v>500</v>
      </c>
      <c r="E89" s="62"/>
      <c r="F89" s="42"/>
    </row>
    <row r="90" spans="1:6" x14ac:dyDescent="0.25">
      <c r="A90" s="65" t="s">
        <v>320</v>
      </c>
      <c r="B90" s="43" t="s">
        <v>243</v>
      </c>
      <c r="C90" s="48">
        <v>500</v>
      </c>
      <c r="D90" s="38">
        <f t="shared" si="1"/>
        <v>500</v>
      </c>
      <c r="E90" s="62"/>
      <c r="F90" s="42"/>
    </row>
    <row r="91" spans="1:6" x14ac:dyDescent="0.25">
      <c r="A91" s="65" t="s">
        <v>321</v>
      </c>
      <c r="B91" s="43" t="s">
        <v>243</v>
      </c>
      <c r="C91" s="48">
        <v>500</v>
      </c>
      <c r="D91" s="38">
        <f t="shared" si="1"/>
        <v>500</v>
      </c>
      <c r="E91" s="62"/>
      <c r="F91" s="42"/>
    </row>
    <row r="92" spans="1:6" x14ac:dyDescent="0.25">
      <c r="A92" s="65" t="s">
        <v>322</v>
      </c>
      <c r="B92" s="43" t="s">
        <v>243</v>
      </c>
      <c r="C92" s="48">
        <v>500</v>
      </c>
      <c r="D92" s="38">
        <f t="shared" si="1"/>
        <v>500</v>
      </c>
      <c r="E92" s="62"/>
      <c r="F92" s="42"/>
    </row>
    <row r="93" spans="1:6" x14ac:dyDescent="0.25">
      <c r="A93" s="64" t="s">
        <v>323</v>
      </c>
      <c r="B93" s="43" t="s">
        <v>243</v>
      </c>
      <c r="C93" s="41">
        <v>400</v>
      </c>
      <c r="D93" s="38">
        <f t="shared" si="1"/>
        <v>400</v>
      </c>
      <c r="E93" s="62"/>
      <c r="F93" s="42"/>
    </row>
    <row r="94" spans="1:6" x14ac:dyDescent="0.25">
      <c r="A94" s="65" t="s">
        <v>324</v>
      </c>
      <c r="B94" s="43" t="s">
        <v>243</v>
      </c>
      <c r="C94" s="41">
        <v>400</v>
      </c>
      <c r="D94" s="38">
        <f t="shared" si="1"/>
        <v>400</v>
      </c>
      <c r="E94" s="62"/>
      <c r="F94" s="42"/>
    </row>
    <row r="95" spans="1:6" x14ac:dyDescent="0.25">
      <c r="A95" s="46" t="s">
        <v>286</v>
      </c>
      <c r="B95" s="43" t="s">
        <v>243</v>
      </c>
      <c r="C95" s="48">
        <v>400</v>
      </c>
      <c r="D95" s="38">
        <f t="shared" si="1"/>
        <v>400</v>
      </c>
      <c r="E95" s="62"/>
      <c r="F95" s="42"/>
    </row>
    <row r="96" spans="1:6" x14ac:dyDescent="0.25">
      <c r="A96" s="65" t="s">
        <v>325</v>
      </c>
      <c r="B96" s="43" t="s">
        <v>243</v>
      </c>
      <c r="C96" s="48">
        <v>400</v>
      </c>
      <c r="D96" s="38">
        <f t="shared" si="1"/>
        <v>400</v>
      </c>
      <c r="E96" s="62"/>
      <c r="F96" s="42"/>
    </row>
    <row r="97" spans="1:6" x14ac:dyDescent="0.25">
      <c r="A97" s="46" t="s">
        <v>326</v>
      </c>
      <c r="B97" s="59" t="s">
        <v>243</v>
      </c>
      <c r="C97" s="48">
        <v>600</v>
      </c>
      <c r="D97" s="38">
        <f t="shared" si="1"/>
        <v>600</v>
      </c>
      <c r="E97" s="63"/>
      <c r="F97" s="51"/>
    </row>
    <row r="98" spans="1:6" ht="18.75" x14ac:dyDescent="0.25">
      <c r="A98" s="56" t="s">
        <v>327</v>
      </c>
      <c r="B98" s="33"/>
      <c r="C98" s="33"/>
      <c r="D98" s="33"/>
      <c r="E98" s="33"/>
      <c r="F98" s="33"/>
    </row>
    <row r="99" spans="1:6" x14ac:dyDescent="0.25">
      <c r="A99" s="66" t="s">
        <v>328</v>
      </c>
      <c r="B99" s="43" t="s">
        <v>243</v>
      </c>
      <c r="C99" s="37">
        <v>30</v>
      </c>
      <c r="D99" s="38">
        <f t="shared" si="1"/>
        <v>30</v>
      </c>
      <c r="E99" s="38"/>
      <c r="F99" s="39"/>
    </row>
    <row r="100" spans="1:6" x14ac:dyDescent="0.25">
      <c r="A100" s="67" t="s">
        <v>329</v>
      </c>
      <c r="B100" s="43" t="s">
        <v>243</v>
      </c>
      <c r="C100" s="68">
        <v>100</v>
      </c>
      <c r="D100" s="38">
        <f t="shared" si="1"/>
        <v>100</v>
      </c>
      <c r="E100" s="62"/>
      <c r="F100" s="42"/>
    </row>
    <row r="101" spans="1:6" x14ac:dyDescent="0.25">
      <c r="A101" s="67" t="s">
        <v>330</v>
      </c>
      <c r="B101" s="43" t="s">
        <v>243</v>
      </c>
      <c r="C101" s="68">
        <v>50</v>
      </c>
      <c r="D101" s="38">
        <f t="shared" si="1"/>
        <v>50</v>
      </c>
      <c r="E101" s="62"/>
      <c r="F101" s="42"/>
    </row>
    <row r="102" spans="1:6" x14ac:dyDescent="0.25">
      <c r="A102" s="69" t="s">
        <v>331</v>
      </c>
      <c r="B102" s="43" t="s">
        <v>243</v>
      </c>
      <c r="C102" s="70">
        <v>50</v>
      </c>
      <c r="D102" s="38">
        <f t="shared" si="1"/>
        <v>50</v>
      </c>
      <c r="E102" s="62"/>
      <c r="F102" s="42"/>
    </row>
    <row r="103" spans="1:6" x14ac:dyDescent="0.25">
      <c r="A103" s="69" t="s">
        <v>332</v>
      </c>
      <c r="B103" s="43" t="s">
        <v>243</v>
      </c>
      <c r="C103" s="70">
        <v>50</v>
      </c>
      <c r="D103" s="38">
        <f t="shared" si="1"/>
        <v>50</v>
      </c>
      <c r="E103" s="62"/>
      <c r="F103" s="42"/>
    </row>
    <row r="104" spans="1:6" x14ac:dyDescent="0.25">
      <c r="A104" s="71" t="s">
        <v>333</v>
      </c>
      <c r="B104" s="43" t="s">
        <v>243</v>
      </c>
      <c r="C104" s="41">
        <v>50</v>
      </c>
      <c r="D104" s="38">
        <f t="shared" si="1"/>
        <v>50</v>
      </c>
      <c r="E104" s="62"/>
      <c r="F104" s="42"/>
    </row>
    <row r="105" spans="1:6" x14ac:dyDescent="0.25">
      <c r="A105" s="72" t="s">
        <v>334</v>
      </c>
      <c r="B105" s="43" t="s">
        <v>243</v>
      </c>
      <c r="C105" s="37">
        <v>50</v>
      </c>
      <c r="D105" s="38">
        <f t="shared" si="1"/>
        <v>50</v>
      </c>
      <c r="E105" s="62"/>
      <c r="F105" s="42"/>
    </row>
    <row r="106" spans="1:6" x14ac:dyDescent="0.25">
      <c r="A106" s="35" t="s">
        <v>335</v>
      </c>
      <c r="B106" s="43" t="s">
        <v>243</v>
      </c>
      <c r="C106" s="68">
        <v>50</v>
      </c>
      <c r="D106" s="38">
        <f t="shared" si="1"/>
        <v>50</v>
      </c>
      <c r="E106" s="62"/>
      <c r="F106" s="42"/>
    </row>
    <row r="107" spans="1:6" x14ac:dyDescent="0.25">
      <c r="A107" s="69" t="s">
        <v>336</v>
      </c>
      <c r="B107" s="43" t="s">
        <v>243</v>
      </c>
      <c r="C107" s="41">
        <v>50</v>
      </c>
      <c r="D107" s="38">
        <f t="shared" si="1"/>
        <v>50</v>
      </c>
      <c r="E107" s="62"/>
      <c r="F107" s="42"/>
    </row>
    <row r="108" spans="1:6" x14ac:dyDescent="0.25">
      <c r="A108" s="40" t="s">
        <v>337</v>
      </c>
      <c r="B108" s="43" t="s">
        <v>243</v>
      </c>
      <c r="C108" s="41">
        <v>50</v>
      </c>
      <c r="D108" s="38">
        <f t="shared" si="1"/>
        <v>50</v>
      </c>
      <c r="E108" s="62"/>
      <c r="F108" s="42"/>
    </row>
    <row r="109" spans="1:6" x14ac:dyDescent="0.25">
      <c r="A109" s="40" t="s">
        <v>338</v>
      </c>
      <c r="B109" s="43" t="s">
        <v>243</v>
      </c>
      <c r="C109" s="41">
        <v>100</v>
      </c>
      <c r="D109" s="38">
        <f t="shared" si="1"/>
        <v>100</v>
      </c>
      <c r="E109" s="62"/>
      <c r="F109" s="42"/>
    </row>
    <row r="110" spans="1:6" x14ac:dyDescent="0.25">
      <c r="A110" s="40" t="s">
        <v>339</v>
      </c>
      <c r="B110" s="43" t="s">
        <v>243</v>
      </c>
      <c r="C110" s="41">
        <v>50</v>
      </c>
      <c r="D110" s="38">
        <f t="shared" si="1"/>
        <v>50</v>
      </c>
      <c r="E110" s="62"/>
      <c r="F110" s="42"/>
    </row>
    <row r="111" spans="1:6" x14ac:dyDescent="0.25">
      <c r="A111" s="69" t="s">
        <v>340</v>
      </c>
      <c r="B111" s="43" t="s">
        <v>243</v>
      </c>
      <c r="C111" s="41">
        <v>20</v>
      </c>
      <c r="D111" s="38">
        <f t="shared" si="1"/>
        <v>20</v>
      </c>
      <c r="E111" s="62"/>
      <c r="F111" s="42"/>
    </row>
    <row r="112" spans="1:6" x14ac:dyDescent="0.25">
      <c r="A112" s="40" t="s">
        <v>341</v>
      </c>
      <c r="B112" s="43" t="s">
        <v>243</v>
      </c>
      <c r="C112" s="70">
        <v>50</v>
      </c>
      <c r="D112" s="38">
        <f t="shared" si="1"/>
        <v>50</v>
      </c>
      <c r="E112" s="62"/>
      <c r="F112" s="42"/>
    </row>
    <row r="113" spans="1:6" ht="37.5" x14ac:dyDescent="0.25">
      <c r="A113" s="56" t="s">
        <v>342</v>
      </c>
      <c r="B113" s="33"/>
      <c r="C113" s="33"/>
      <c r="D113" s="33"/>
      <c r="E113" s="33"/>
      <c r="F113" s="33"/>
    </row>
    <row r="114" spans="1:6" x14ac:dyDescent="0.25">
      <c r="A114" s="73" t="s">
        <v>343</v>
      </c>
      <c r="B114" s="43" t="s">
        <v>243</v>
      </c>
      <c r="C114" s="74">
        <v>100</v>
      </c>
      <c r="D114" s="38">
        <f t="shared" si="1"/>
        <v>100</v>
      </c>
      <c r="E114" s="38"/>
      <c r="F114" s="39"/>
    </row>
    <row r="115" spans="1:6" x14ac:dyDescent="0.25">
      <c r="A115" s="40" t="s">
        <v>344</v>
      </c>
      <c r="B115" s="43" t="s">
        <v>243</v>
      </c>
      <c r="C115" s="19">
        <v>100</v>
      </c>
      <c r="D115" s="38">
        <f t="shared" si="1"/>
        <v>100</v>
      </c>
      <c r="E115" s="62"/>
      <c r="F115" s="42"/>
    </row>
    <row r="116" spans="1:6" x14ac:dyDescent="0.25">
      <c r="A116" s="40" t="s">
        <v>345</v>
      </c>
      <c r="B116" s="43" t="s">
        <v>243</v>
      </c>
      <c r="C116" s="41">
        <v>100</v>
      </c>
      <c r="D116" s="38">
        <f t="shared" si="1"/>
        <v>100</v>
      </c>
      <c r="E116" s="62"/>
      <c r="F116" s="42"/>
    </row>
    <row r="117" spans="1:6" x14ac:dyDescent="0.25">
      <c r="A117" s="40" t="s">
        <v>346</v>
      </c>
      <c r="B117" s="43" t="s">
        <v>243</v>
      </c>
      <c r="C117" s="41">
        <v>100</v>
      </c>
      <c r="D117" s="38">
        <f t="shared" si="1"/>
        <v>100</v>
      </c>
      <c r="E117" s="62"/>
      <c r="F117" s="42"/>
    </row>
    <row r="118" spans="1:6" x14ac:dyDescent="0.25">
      <c r="A118" s="40" t="s">
        <v>347</v>
      </c>
      <c r="B118" s="43" t="s">
        <v>243</v>
      </c>
      <c r="C118" s="41">
        <v>300</v>
      </c>
      <c r="D118" s="38">
        <f t="shared" si="1"/>
        <v>300</v>
      </c>
      <c r="E118" s="62"/>
      <c r="F118" s="42"/>
    </row>
    <row r="119" spans="1:6" x14ac:dyDescent="0.25">
      <c r="A119" s="75" t="s">
        <v>348</v>
      </c>
      <c r="B119" s="43" t="s">
        <v>243</v>
      </c>
      <c r="C119" s="41">
        <v>300</v>
      </c>
      <c r="D119" s="38">
        <f t="shared" si="1"/>
        <v>300</v>
      </c>
      <c r="E119" s="62"/>
      <c r="F119" s="42"/>
    </row>
    <row r="120" spans="1:6" x14ac:dyDescent="0.25">
      <c r="A120" s="40" t="s">
        <v>349</v>
      </c>
      <c r="B120" s="43" t="s">
        <v>243</v>
      </c>
      <c r="C120" s="41">
        <v>300</v>
      </c>
      <c r="D120" s="38">
        <f t="shared" si="1"/>
        <v>300</v>
      </c>
      <c r="E120" s="62"/>
      <c r="F120" s="42"/>
    </row>
    <row r="121" spans="1:6" x14ac:dyDescent="0.25">
      <c r="A121" s="40" t="s">
        <v>350</v>
      </c>
      <c r="B121" s="43" t="s">
        <v>243</v>
      </c>
      <c r="C121" s="41">
        <v>300</v>
      </c>
      <c r="D121" s="38">
        <f t="shared" si="1"/>
        <v>300</v>
      </c>
      <c r="E121" s="62"/>
      <c r="F121" s="42"/>
    </row>
    <row r="122" spans="1:6" x14ac:dyDescent="0.25">
      <c r="A122" s="40" t="s">
        <v>351</v>
      </c>
      <c r="B122" s="43" t="s">
        <v>243</v>
      </c>
      <c r="C122" s="41">
        <v>500</v>
      </c>
      <c r="D122" s="38">
        <f t="shared" si="1"/>
        <v>500</v>
      </c>
      <c r="E122" s="62"/>
      <c r="F122" s="42"/>
    </row>
    <row r="123" spans="1:6" x14ac:dyDescent="0.25">
      <c r="A123" s="40" t="s">
        <v>352</v>
      </c>
      <c r="B123" s="43" t="s">
        <v>243</v>
      </c>
      <c r="C123" s="41">
        <v>400</v>
      </c>
      <c r="D123" s="38">
        <f t="shared" si="1"/>
        <v>400</v>
      </c>
      <c r="E123" s="62"/>
      <c r="F123" s="42"/>
    </row>
    <row r="124" spans="1:6" x14ac:dyDescent="0.25">
      <c r="A124" s="40" t="s">
        <v>353</v>
      </c>
      <c r="B124" s="43" t="s">
        <v>243</v>
      </c>
      <c r="C124" s="41">
        <v>400</v>
      </c>
      <c r="D124" s="38">
        <f t="shared" si="1"/>
        <v>400</v>
      </c>
      <c r="E124" s="62"/>
      <c r="F124" s="42"/>
    </row>
    <row r="125" spans="1:6" x14ac:dyDescent="0.25">
      <c r="A125" s="40" t="s">
        <v>354</v>
      </c>
      <c r="B125" s="43" t="s">
        <v>243</v>
      </c>
      <c r="C125" s="41">
        <v>500</v>
      </c>
      <c r="D125" s="38">
        <f t="shared" si="1"/>
        <v>500</v>
      </c>
      <c r="E125" s="62"/>
      <c r="F125" s="42"/>
    </row>
    <row r="126" spans="1:6" ht="37.5" x14ac:dyDescent="0.25">
      <c r="A126" s="32" t="s">
        <v>355</v>
      </c>
      <c r="B126" s="33"/>
      <c r="C126" s="33"/>
      <c r="D126" s="33"/>
      <c r="E126" s="33"/>
      <c r="F126" s="33"/>
    </row>
    <row r="127" spans="1:6" x14ac:dyDescent="0.25">
      <c r="A127" s="35" t="s">
        <v>356</v>
      </c>
      <c r="B127" s="43" t="s">
        <v>243</v>
      </c>
      <c r="C127" s="37">
        <v>100</v>
      </c>
      <c r="D127" s="38">
        <f t="shared" si="1"/>
        <v>100</v>
      </c>
      <c r="E127" s="38"/>
      <c r="F127" s="39"/>
    </row>
    <row r="128" spans="1:6" x14ac:dyDescent="0.25">
      <c r="A128" s="40" t="s">
        <v>357</v>
      </c>
      <c r="B128" s="43" t="s">
        <v>243</v>
      </c>
      <c r="C128" s="41">
        <v>100</v>
      </c>
      <c r="D128" s="38">
        <f t="shared" si="1"/>
        <v>100</v>
      </c>
      <c r="E128" s="62"/>
      <c r="F128" s="42"/>
    </row>
    <row r="129" spans="1:6" x14ac:dyDescent="0.25">
      <c r="A129" s="40" t="s">
        <v>358</v>
      </c>
      <c r="B129" s="43" t="s">
        <v>243</v>
      </c>
      <c r="C129" s="41">
        <v>100</v>
      </c>
      <c r="D129" s="38">
        <f t="shared" si="1"/>
        <v>100</v>
      </c>
      <c r="E129" s="62"/>
      <c r="F129" s="42"/>
    </row>
    <row r="130" spans="1:6" x14ac:dyDescent="0.25">
      <c r="A130" s="40" t="s">
        <v>359</v>
      </c>
      <c r="B130" s="43" t="s">
        <v>243</v>
      </c>
      <c r="C130" s="41">
        <v>100</v>
      </c>
      <c r="D130" s="38">
        <f t="shared" si="1"/>
        <v>100</v>
      </c>
      <c r="E130" s="62"/>
      <c r="F130" s="42"/>
    </row>
    <row r="131" spans="1:6" x14ac:dyDescent="0.25">
      <c r="A131" s="40" t="s">
        <v>360</v>
      </c>
      <c r="B131" s="43" t="s">
        <v>243</v>
      </c>
      <c r="C131" s="41">
        <v>100</v>
      </c>
      <c r="D131" s="38">
        <f t="shared" si="1"/>
        <v>100</v>
      </c>
      <c r="E131" s="62"/>
      <c r="F131" s="42"/>
    </row>
    <row r="132" spans="1:6" x14ac:dyDescent="0.25">
      <c r="A132" s="40" t="s">
        <v>361</v>
      </c>
      <c r="B132" s="43" t="s">
        <v>243</v>
      </c>
      <c r="C132" s="41">
        <v>100</v>
      </c>
      <c r="D132" s="38">
        <f t="shared" si="1"/>
        <v>100</v>
      </c>
      <c r="E132" s="62"/>
      <c r="F132" s="42"/>
    </row>
    <row r="133" spans="1:6" x14ac:dyDescent="0.25">
      <c r="A133" s="40" t="s">
        <v>362</v>
      </c>
      <c r="B133" s="43" t="s">
        <v>243</v>
      </c>
      <c r="C133" s="41">
        <v>100</v>
      </c>
      <c r="D133" s="38">
        <f t="shared" si="1"/>
        <v>100</v>
      </c>
      <c r="E133" s="62"/>
      <c r="F133" s="42"/>
    </row>
    <row r="134" spans="1:6" x14ac:dyDescent="0.25">
      <c r="A134" s="40" t="s">
        <v>363</v>
      </c>
      <c r="B134" s="43" t="s">
        <v>243</v>
      </c>
      <c r="C134" s="41">
        <v>100</v>
      </c>
      <c r="D134" s="38">
        <f t="shared" si="1"/>
        <v>100</v>
      </c>
      <c r="E134" s="62"/>
      <c r="F134" s="42"/>
    </row>
    <row r="135" spans="1:6" x14ac:dyDescent="0.25">
      <c r="A135" s="40" t="s">
        <v>364</v>
      </c>
      <c r="B135" s="43" t="s">
        <v>243</v>
      </c>
      <c r="C135" s="41">
        <v>100</v>
      </c>
      <c r="D135" s="38">
        <f t="shared" si="1"/>
        <v>100</v>
      </c>
      <c r="E135" s="62"/>
      <c r="F135" s="42"/>
    </row>
    <row r="136" spans="1:6" x14ac:dyDescent="0.25">
      <c r="A136" s="40" t="s">
        <v>365</v>
      </c>
      <c r="B136" s="43" t="s">
        <v>243</v>
      </c>
      <c r="C136" s="41">
        <v>100</v>
      </c>
      <c r="D136" s="38">
        <f t="shared" si="1"/>
        <v>100</v>
      </c>
      <c r="E136" s="62"/>
      <c r="F136" s="42"/>
    </row>
    <row r="137" spans="1:6" ht="19.5" thickBot="1" x14ac:dyDescent="0.3">
      <c r="A137" s="76" t="s">
        <v>366</v>
      </c>
      <c r="B137" s="77"/>
      <c r="C137" s="77"/>
      <c r="D137" s="77"/>
      <c r="E137" s="77"/>
      <c r="F137" s="77"/>
    </row>
    <row r="138" spans="1:6" x14ac:dyDescent="0.25">
      <c r="A138" s="40" t="s">
        <v>367</v>
      </c>
      <c r="B138" s="43" t="s">
        <v>243</v>
      </c>
      <c r="C138" s="41">
        <v>200</v>
      </c>
      <c r="D138" s="38">
        <f t="shared" si="1"/>
        <v>200</v>
      </c>
      <c r="E138" s="62"/>
      <c r="F138" s="42"/>
    </row>
    <row r="139" spans="1:6" x14ac:dyDescent="0.25">
      <c r="A139" s="40" t="s">
        <v>368</v>
      </c>
      <c r="B139" s="43" t="s">
        <v>243</v>
      </c>
      <c r="C139" s="41">
        <v>100</v>
      </c>
      <c r="D139" s="38">
        <f t="shared" si="1"/>
        <v>100</v>
      </c>
      <c r="E139" s="62"/>
      <c r="F139" s="42"/>
    </row>
    <row r="140" spans="1:6" x14ac:dyDescent="0.25">
      <c r="A140" s="40" t="s">
        <v>369</v>
      </c>
      <c r="B140" s="43" t="s">
        <v>243</v>
      </c>
      <c r="C140" s="41">
        <v>300</v>
      </c>
      <c r="D140" s="38">
        <f t="shared" si="1"/>
        <v>300</v>
      </c>
      <c r="E140" s="62"/>
      <c r="F140" s="42"/>
    </row>
    <row r="141" spans="1:6" x14ac:dyDescent="0.25">
      <c r="A141" s="40" t="s">
        <v>370</v>
      </c>
      <c r="B141" s="43" t="s">
        <v>243</v>
      </c>
      <c r="C141" s="41">
        <v>300</v>
      </c>
      <c r="D141" s="38">
        <f t="shared" si="1"/>
        <v>300</v>
      </c>
      <c r="E141" s="62"/>
      <c r="F141" s="42"/>
    </row>
    <row r="142" spans="1:6" x14ac:dyDescent="0.25">
      <c r="A142" s="40" t="s">
        <v>371</v>
      </c>
      <c r="B142" s="43" t="s">
        <v>243</v>
      </c>
      <c r="C142" s="41">
        <v>300</v>
      </c>
      <c r="D142" s="38">
        <f t="shared" ref="D142:D199" si="2">C142-E142</f>
        <v>300</v>
      </c>
      <c r="E142" s="62"/>
      <c r="F142" s="42"/>
    </row>
    <row r="143" spans="1:6" ht="18.75" x14ac:dyDescent="0.25">
      <c r="A143" s="56" t="s">
        <v>372</v>
      </c>
      <c r="B143" s="33"/>
      <c r="C143" s="33"/>
      <c r="D143" s="33"/>
      <c r="E143" s="33"/>
      <c r="F143" s="33"/>
    </row>
    <row r="144" spans="1:6" x14ac:dyDescent="0.25">
      <c r="A144" s="35" t="s">
        <v>373</v>
      </c>
      <c r="B144" s="43" t="s">
        <v>243</v>
      </c>
      <c r="C144" s="37">
        <v>200</v>
      </c>
      <c r="D144" s="38">
        <f t="shared" si="2"/>
        <v>200</v>
      </c>
      <c r="E144" s="38"/>
      <c r="F144" s="39"/>
    </row>
    <row r="145" spans="1:6" x14ac:dyDescent="0.25">
      <c r="A145" s="40" t="s">
        <v>374</v>
      </c>
      <c r="B145" s="43" t="s">
        <v>243</v>
      </c>
      <c r="C145" s="41">
        <v>200</v>
      </c>
      <c r="D145" s="38">
        <f t="shared" si="2"/>
        <v>200</v>
      </c>
      <c r="E145" s="62"/>
      <c r="F145" s="42"/>
    </row>
    <row r="146" spans="1:6" x14ac:dyDescent="0.25">
      <c r="A146" s="40" t="s">
        <v>375</v>
      </c>
      <c r="B146" s="43" t="s">
        <v>243</v>
      </c>
      <c r="C146" s="41">
        <v>200</v>
      </c>
      <c r="D146" s="38">
        <f t="shared" si="2"/>
        <v>200</v>
      </c>
      <c r="E146" s="62"/>
      <c r="F146" s="42"/>
    </row>
    <row r="147" spans="1:6" ht="18.75" x14ac:dyDescent="0.25">
      <c r="A147" s="56" t="s">
        <v>376</v>
      </c>
      <c r="B147" s="33"/>
      <c r="C147" s="33"/>
      <c r="D147" s="33"/>
      <c r="E147" s="33"/>
      <c r="F147" s="33"/>
    </row>
    <row r="148" spans="1:6" x14ac:dyDescent="0.25">
      <c r="A148" s="35" t="s">
        <v>377</v>
      </c>
      <c r="B148" s="43" t="s">
        <v>243</v>
      </c>
      <c r="C148" s="37">
        <v>100</v>
      </c>
      <c r="D148" s="38">
        <f t="shared" si="2"/>
        <v>100</v>
      </c>
      <c r="E148" s="38"/>
      <c r="F148" s="39"/>
    </row>
    <row r="149" spans="1:6" x14ac:dyDescent="0.25">
      <c r="A149" s="40" t="s">
        <v>378</v>
      </c>
      <c r="B149" s="43" t="s">
        <v>243</v>
      </c>
      <c r="C149" s="41">
        <v>50</v>
      </c>
      <c r="D149" s="38">
        <f t="shared" si="2"/>
        <v>50</v>
      </c>
      <c r="E149" s="62"/>
      <c r="F149" s="42"/>
    </row>
    <row r="150" spans="1:6" x14ac:dyDescent="0.25">
      <c r="A150" s="40" t="s">
        <v>379</v>
      </c>
      <c r="B150" s="43" t="s">
        <v>243</v>
      </c>
      <c r="C150" s="41">
        <v>50</v>
      </c>
      <c r="D150" s="38">
        <f t="shared" si="2"/>
        <v>50</v>
      </c>
      <c r="E150" s="62"/>
      <c r="F150" s="42"/>
    </row>
    <row r="151" spans="1:6" x14ac:dyDescent="0.25">
      <c r="A151" s="40" t="s">
        <v>380</v>
      </c>
      <c r="B151" s="43" t="s">
        <v>243</v>
      </c>
      <c r="C151" s="41">
        <v>100</v>
      </c>
      <c r="D151" s="38">
        <f t="shared" si="2"/>
        <v>100</v>
      </c>
      <c r="E151" s="62"/>
      <c r="F151" s="42"/>
    </row>
    <row r="152" spans="1:6" x14ac:dyDescent="0.25">
      <c r="A152" s="40" t="s">
        <v>381</v>
      </c>
      <c r="B152" s="43" t="s">
        <v>243</v>
      </c>
      <c r="C152" s="41">
        <v>100</v>
      </c>
      <c r="D152" s="38">
        <f t="shared" si="2"/>
        <v>100</v>
      </c>
      <c r="E152" s="62"/>
      <c r="F152" s="42"/>
    </row>
    <row r="153" spans="1:6" x14ac:dyDescent="0.25">
      <c r="A153" s="46" t="s">
        <v>382</v>
      </c>
      <c r="B153" s="43" t="s">
        <v>243</v>
      </c>
      <c r="C153" s="48">
        <v>100</v>
      </c>
      <c r="D153" s="38">
        <f t="shared" si="2"/>
        <v>100</v>
      </c>
      <c r="E153" s="62"/>
      <c r="F153" s="42"/>
    </row>
    <row r="154" spans="1:6" x14ac:dyDescent="0.25">
      <c r="A154" s="46" t="s">
        <v>383</v>
      </c>
      <c r="B154" s="43" t="s">
        <v>243</v>
      </c>
      <c r="C154" s="48">
        <v>100</v>
      </c>
      <c r="D154" s="38">
        <f t="shared" si="2"/>
        <v>100</v>
      </c>
      <c r="E154" s="62"/>
      <c r="F154" s="42"/>
    </row>
    <row r="155" spans="1:6" x14ac:dyDescent="0.25">
      <c r="A155" s="46" t="s">
        <v>384</v>
      </c>
      <c r="B155" s="43" t="s">
        <v>243</v>
      </c>
      <c r="C155" s="48">
        <v>100</v>
      </c>
      <c r="D155" s="38">
        <f t="shared" si="2"/>
        <v>100</v>
      </c>
      <c r="E155" s="62"/>
      <c r="F155" s="42"/>
    </row>
    <row r="156" spans="1:6" x14ac:dyDescent="0.25">
      <c r="A156" s="46" t="s">
        <v>385</v>
      </c>
      <c r="B156" s="78" t="s">
        <v>243</v>
      </c>
      <c r="C156" s="48">
        <v>100</v>
      </c>
      <c r="D156" s="38">
        <f t="shared" si="2"/>
        <v>100</v>
      </c>
      <c r="E156" s="63"/>
      <c r="F156" s="51"/>
    </row>
    <row r="157" spans="1:6" ht="18.75" x14ac:dyDescent="0.25">
      <c r="A157" s="56" t="s">
        <v>386</v>
      </c>
      <c r="B157" s="34"/>
      <c r="C157" s="34"/>
      <c r="D157" s="34"/>
      <c r="E157" s="34"/>
      <c r="F157" s="34"/>
    </row>
    <row r="158" spans="1:6" x14ac:dyDescent="0.25">
      <c r="A158" s="35" t="s">
        <v>387</v>
      </c>
      <c r="B158" s="43" t="s">
        <v>243</v>
      </c>
      <c r="C158" s="37">
        <v>200</v>
      </c>
      <c r="D158" s="38">
        <f t="shared" si="2"/>
        <v>200</v>
      </c>
      <c r="E158" s="38"/>
      <c r="F158" s="39"/>
    </row>
    <row r="159" spans="1:6" x14ac:dyDescent="0.25">
      <c r="A159" s="40" t="s">
        <v>388</v>
      </c>
      <c r="B159" s="43" t="s">
        <v>243</v>
      </c>
      <c r="C159" s="41">
        <v>500</v>
      </c>
      <c r="D159" s="38">
        <f t="shared" si="2"/>
        <v>500</v>
      </c>
      <c r="E159" s="62"/>
      <c r="F159" s="42"/>
    </row>
    <row r="160" spans="1:6" x14ac:dyDescent="0.25">
      <c r="A160" s="40" t="s">
        <v>389</v>
      </c>
      <c r="B160" s="43" t="s">
        <v>243</v>
      </c>
      <c r="C160" s="41">
        <v>1000</v>
      </c>
      <c r="D160" s="38">
        <f t="shared" si="2"/>
        <v>1000</v>
      </c>
      <c r="E160" s="62"/>
      <c r="F160" s="42"/>
    </row>
    <row r="161" spans="1:6" ht="24" x14ac:dyDescent="0.25">
      <c r="A161" s="40" t="s">
        <v>390</v>
      </c>
      <c r="B161" s="43" t="s">
        <v>243</v>
      </c>
      <c r="C161" s="41">
        <v>1500</v>
      </c>
      <c r="D161" s="38">
        <f t="shared" si="2"/>
        <v>1500</v>
      </c>
      <c r="E161" s="62"/>
      <c r="F161" s="42"/>
    </row>
    <row r="162" spans="1:6" x14ac:dyDescent="0.25">
      <c r="A162" s="64" t="s">
        <v>391</v>
      </c>
      <c r="B162" s="43" t="s">
        <v>243</v>
      </c>
      <c r="C162" s="41">
        <v>200</v>
      </c>
      <c r="D162" s="38">
        <f t="shared" si="2"/>
        <v>200</v>
      </c>
      <c r="E162" s="62"/>
      <c r="F162" s="42"/>
    </row>
    <row r="163" spans="1:6" x14ac:dyDescent="0.25">
      <c r="A163" s="40" t="s">
        <v>392</v>
      </c>
      <c r="B163" s="43" t="s">
        <v>243</v>
      </c>
      <c r="C163" s="41">
        <v>200</v>
      </c>
      <c r="D163" s="38">
        <f t="shared" si="2"/>
        <v>200</v>
      </c>
      <c r="E163" s="62"/>
      <c r="F163" s="42"/>
    </row>
    <row r="164" spans="1:6" x14ac:dyDescent="0.25">
      <c r="A164" s="40" t="s">
        <v>393</v>
      </c>
      <c r="B164" s="43" t="s">
        <v>243</v>
      </c>
      <c r="C164" s="41">
        <v>200</v>
      </c>
      <c r="D164" s="38">
        <f t="shared" si="2"/>
        <v>200</v>
      </c>
      <c r="E164" s="62"/>
      <c r="F164" s="42"/>
    </row>
    <row r="165" spans="1:6" x14ac:dyDescent="0.25">
      <c r="A165" s="40" t="s">
        <v>394</v>
      </c>
      <c r="B165" s="43" t="s">
        <v>243</v>
      </c>
      <c r="C165" s="41">
        <v>200</v>
      </c>
      <c r="D165" s="38">
        <f t="shared" si="2"/>
        <v>200</v>
      </c>
      <c r="E165" s="79"/>
      <c r="F165" s="42"/>
    </row>
    <row r="166" spans="1:6" x14ac:dyDescent="0.25">
      <c r="A166" s="40" t="s">
        <v>395</v>
      </c>
      <c r="B166" s="43" t="s">
        <v>243</v>
      </c>
      <c r="C166" s="41">
        <v>200</v>
      </c>
      <c r="D166" s="38">
        <f t="shared" si="2"/>
        <v>200</v>
      </c>
      <c r="E166" s="79"/>
      <c r="F166" s="42"/>
    </row>
    <row r="167" spans="1:6" x14ac:dyDescent="0.25">
      <c r="A167" s="40" t="s">
        <v>396</v>
      </c>
      <c r="B167" s="43" t="s">
        <v>243</v>
      </c>
      <c r="C167" s="41">
        <v>100</v>
      </c>
      <c r="D167" s="38">
        <f t="shared" si="2"/>
        <v>100</v>
      </c>
      <c r="E167" s="79"/>
      <c r="F167" s="42"/>
    </row>
    <row r="168" spans="1:6" ht="18.75" x14ac:dyDescent="0.25">
      <c r="A168" s="56" t="s">
        <v>397</v>
      </c>
      <c r="B168" s="33"/>
      <c r="C168" s="33"/>
      <c r="D168" s="33"/>
      <c r="E168" s="33"/>
      <c r="F168" s="33"/>
    </row>
    <row r="169" spans="1:6" x14ac:dyDescent="0.25">
      <c r="A169" s="80" t="s">
        <v>398</v>
      </c>
      <c r="B169" s="43" t="s">
        <v>243</v>
      </c>
      <c r="C169" s="37">
        <v>20</v>
      </c>
      <c r="D169" s="38">
        <f t="shared" si="2"/>
        <v>20</v>
      </c>
      <c r="E169" s="38"/>
      <c r="F169" s="39"/>
    </row>
    <row r="170" spans="1:6" x14ac:dyDescent="0.25">
      <c r="A170" s="64" t="s">
        <v>399</v>
      </c>
      <c r="B170" s="43" t="s">
        <v>243</v>
      </c>
      <c r="C170" s="41">
        <v>30</v>
      </c>
      <c r="D170" s="38">
        <f t="shared" si="2"/>
        <v>30</v>
      </c>
      <c r="E170" s="62"/>
      <c r="F170" s="42"/>
    </row>
    <row r="171" spans="1:6" ht="18.75" x14ac:dyDescent="0.25">
      <c r="A171" s="32" t="s">
        <v>400</v>
      </c>
      <c r="B171" s="33"/>
      <c r="C171" s="33"/>
      <c r="D171" s="33"/>
      <c r="E171" s="33"/>
      <c r="F171" s="33"/>
    </row>
    <row r="172" spans="1:6" x14ac:dyDescent="0.25">
      <c r="A172" s="35" t="s">
        <v>401</v>
      </c>
      <c r="B172" s="43" t="s">
        <v>243</v>
      </c>
      <c r="C172" s="37">
        <v>300</v>
      </c>
      <c r="D172" s="38">
        <f t="shared" si="2"/>
        <v>300</v>
      </c>
      <c r="E172" s="38"/>
      <c r="F172" s="39"/>
    </row>
    <row r="173" spans="1:6" x14ac:dyDescent="0.25">
      <c r="A173" s="40" t="s">
        <v>402</v>
      </c>
      <c r="B173" s="43" t="s">
        <v>243</v>
      </c>
      <c r="C173" s="41">
        <v>200</v>
      </c>
      <c r="D173" s="38">
        <f t="shared" si="2"/>
        <v>200</v>
      </c>
      <c r="E173" s="62"/>
      <c r="F173" s="42"/>
    </row>
    <row r="174" spans="1:6" x14ac:dyDescent="0.25">
      <c r="A174" s="40" t="s">
        <v>403</v>
      </c>
      <c r="B174" s="43" t="s">
        <v>243</v>
      </c>
      <c r="C174" s="41">
        <v>300</v>
      </c>
      <c r="D174" s="38">
        <f t="shared" si="2"/>
        <v>300</v>
      </c>
      <c r="E174" s="62"/>
      <c r="F174" s="42"/>
    </row>
    <row r="175" spans="1:6" x14ac:dyDescent="0.25">
      <c r="A175" s="40" t="s">
        <v>404</v>
      </c>
      <c r="B175" s="43" t="s">
        <v>243</v>
      </c>
      <c r="C175" s="41">
        <v>1000</v>
      </c>
      <c r="D175" s="38">
        <f t="shared" si="2"/>
        <v>1000</v>
      </c>
      <c r="E175" s="62"/>
      <c r="F175" s="42"/>
    </row>
    <row r="176" spans="1:6" x14ac:dyDescent="0.25">
      <c r="A176" s="40" t="s">
        <v>405</v>
      </c>
      <c r="B176" s="43" t="s">
        <v>243</v>
      </c>
      <c r="C176" s="41">
        <v>500</v>
      </c>
      <c r="D176" s="38">
        <f t="shared" si="2"/>
        <v>500</v>
      </c>
      <c r="E176" s="62"/>
      <c r="F176" s="42"/>
    </row>
    <row r="177" spans="1:6" ht="37.5" x14ac:dyDescent="0.25">
      <c r="A177" s="32" t="s">
        <v>406</v>
      </c>
      <c r="B177" s="33"/>
      <c r="C177" s="33"/>
      <c r="D177" s="33"/>
      <c r="E177" s="33"/>
      <c r="F177" s="33"/>
    </row>
    <row r="178" spans="1:6" x14ac:dyDescent="0.25">
      <c r="A178" s="35" t="s">
        <v>407</v>
      </c>
      <c r="B178" s="43" t="s">
        <v>243</v>
      </c>
      <c r="C178" s="37">
        <v>400</v>
      </c>
      <c r="D178" s="38">
        <f t="shared" si="2"/>
        <v>400</v>
      </c>
      <c r="E178" s="38"/>
      <c r="F178" s="39"/>
    </row>
    <row r="179" spans="1:6" x14ac:dyDescent="0.25">
      <c r="A179" s="40" t="s">
        <v>408</v>
      </c>
      <c r="B179" s="43" t="s">
        <v>243</v>
      </c>
      <c r="C179" s="41">
        <v>100</v>
      </c>
      <c r="D179" s="38">
        <f t="shared" si="2"/>
        <v>100</v>
      </c>
      <c r="E179" s="62"/>
      <c r="F179" s="42"/>
    </row>
    <row r="180" spans="1:6" x14ac:dyDescent="0.25">
      <c r="A180" s="40" t="s">
        <v>409</v>
      </c>
      <c r="B180" s="43" t="s">
        <v>243</v>
      </c>
      <c r="C180" s="41">
        <v>100</v>
      </c>
      <c r="D180" s="38">
        <f t="shared" si="2"/>
        <v>100</v>
      </c>
      <c r="E180" s="62"/>
      <c r="F180" s="42"/>
    </row>
    <row r="181" spans="1:6" x14ac:dyDescent="0.25">
      <c r="A181" s="40" t="s">
        <v>410</v>
      </c>
      <c r="B181" s="43" t="s">
        <v>243</v>
      </c>
      <c r="C181" s="41">
        <v>500</v>
      </c>
      <c r="D181" s="38">
        <f t="shared" si="2"/>
        <v>500</v>
      </c>
      <c r="E181" s="62"/>
      <c r="F181" s="42"/>
    </row>
    <row r="182" spans="1:6" x14ac:dyDescent="0.25">
      <c r="A182" s="40" t="s">
        <v>411</v>
      </c>
      <c r="B182" s="43" t="s">
        <v>243</v>
      </c>
      <c r="C182" s="41">
        <v>400</v>
      </c>
      <c r="D182" s="38">
        <f t="shared" si="2"/>
        <v>400</v>
      </c>
      <c r="E182" s="62"/>
      <c r="F182" s="42"/>
    </row>
    <row r="183" spans="1:6" x14ac:dyDescent="0.25">
      <c r="A183" s="40" t="s">
        <v>412</v>
      </c>
      <c r="B183" s="43" t="s">
        <v>243</v>
      </c>
      <c r="C183" s="41">
        <v>800</v>
      </c>
      <c r="D183" s="38">
        <f t="shared" si="2"/>
        <v>800</v>
      </c>
      <c r="E183" s="62"/>
      <c r="F183" s="42"/>
    </row>
    <row r="184" spans="1:6" x14ac:dyDescent="0.25">
      <c r="A184" s="40" t="s">
        <v>413</v>
      </c>
      <c r="B184" s="43" t="s">
        <v>243</v>
      </c>
      <c r="C184" s="41">
        <v>1000</v>
      </c>
      <c r="D184" s="38">
        <f t="shared" si="2"/>
        <v>1000</v>
      </c>
      <c r="E184" s="62"/>
      <c r="F184" s="42"/>
    </row>
    <row r="185" spans="1:6" x14ac:dyDescent="0.25">
      <c r="A185" s="40" t="s">
        <v>414</v>
      </c>
      <c r="B185" s="43" t="s">
        <v>243</v>
      </c>
      <c r="C185" s="41">
        <v>400</v>
      </c>
      <c r="D185" s="38">
        <f t="shared" si="2"/>
        <v>400</v>
      </c>
      <c r="E185" s="62"/>
      <c r="F185" s="42"/>
    </row>
    <row r="186" spans="1:6" x14ac:dyDescent="0.25">
      <c r="A186" s="40" t="s">
        <v>415</v>
      </c>
      <c r="B186" s="43" t="s">
        <v>243</v>
      </c>
      <c r="C186" s="41">
        <v>400</v>
      </c>
      <c r="D186" s="38">
        <f t="shared" si="2"/>
        <v>400</v>
      </c>
      <c r="E186" s="62"/>
      <c r="F186" s="42"/>
    </row>
    <row r="187" spans="1:6" x14ac:dyDescent="0.25">
      <c r="A187" s="40" t="s">
        <v>416</v>
      </c>
      <c r="B187" s="43" t="s">
        <v>243</v>
      </c>
      <c r="C187" s="41">
        <v>400</v>
      </c>
      <c r="D187" s="38">
        <f t="shared" si="2"/>
        <v>400</v>
      </c>
      <c r="E187" s="62"/>
      <c r="F187" s="42"/>
    </row>
    <row r="188" spans="1:6" x14ac:dyDescent="0.25">
      <c r="A188" s="40" t="s">
        <v>417</v>
      </c>
      <c r="B188" s="43" t="s">
        <v>243</v>
      </c>
      <c r="C188" s="41">
        <v>400</v>
      </c>
      <c r="D188" s="38">
        <f t="shared" si="2"/>
        <v>400</v>
      </c>
      <c r="E188" s="62"/>
      <c r="F188" s="42"/>
    </row>
    <row r="189" spans="1:6" ht="18.75" x14ac:dyDescent="0.25">
      <c r="A189" s="32" t="s">
        <v>418</v>
      </c>
      <c r="B189" s="33"/>
      <c r="C189" s="33"/>
      <c r="D189" s="33"/>
      <c r="E189" s="33"/>
      <c r="F189" s="33"/>
    </row>
    <row r="190" spans="1:6" x14ac:dyDescent="0.25">
      <c r="A190" s="35" t="s">
        <v>419</v>
      </c>
      <c r="B190" s="43" t="s">
        <v>243</v>
      </c>
      <c r="C190" s="37">
        <v>200</v>
      </c>
      <c r="D190" s="38">
        <f t="shared" si="2"/>
        <v>200</v>
      </c>
      <c r="E190" s="81"/>
      <c r="F190" s="39"/>
    </row>
    <row r="191" spans="1:6" x14ac:dyDescent="0.25">
      <c r="A191" s="40" t="s">
        <v>420</v>
      </c>
      <c r="B191" s="43" t="s">
        <v>243</v>
      </c>
      <c r="C191" s="41">
        <v>600</v>
      </c>
      <c r="D191" s="38">
        <f t="shared" si="2"/>
        <v>600</v>
      </c>
      <c r="E191" s="81"/>
      <c r="F191" s="42"/>
    </row>
    <row r="192" spans="1:6" x14ac:dyDescent="0.25">
      <c r="A192" s="40" t="s">
        <v>421</v>
      </c>
      <c r="B192" s="43" t="s">
        <v>243</v>
      </c>
      <c r="C192" s="41">
        <v>600</v>
      </c>
      <c r="D192" s="38">
        <f t="shared" si="2"/>
        <v>600</v>
      </c>
      <c r="E192" s="81"/>
      <c r="F192" s="42"/>
    </row>
    <row r="193" spans="1:6" x14ac:dyDescent="0.25">
      <c r="A193" s="40" t="s">
        <v>422</v>
      </c>
      <c r="B193" s="43" t="s">
        <v>243</v>
      </c>
      <c r="C193" s="41">
        <v>200</v>
      </c>
      <c r="D193" s="38">
        <f t="shared" si="2"/>
        <v>200</v>
      </c>
      <c r="E193" s="81"/>
      <c r="F193" s="42"/>
    </row>
    <row r="194" spans="1:6" x14ac:dyDescent="0.25">
      <c r="A194" s="40" t="s">
        <v>423</v>
      </c>
      <c r="B194" s="43" t="s">
        <v>243</v>
      </c>
      <c r="C194" s="41">
        <v>200</v>
      </c>
      <c r="D194" s="38">
        <f t="shared" si="2"/>
        <v>200</v>
      </c>
      <c r="E194" s="81"/>
      <c r="F194" s="42"/>
    </row>
    <row r="195" spans="1:6" x14ac:dyDescent="0.25">
      <c r="A195" s="40" t="s">
        <v>424</v>
      </c>
      <c r="B195" s="43" t="s">
        <v>243</v>
      </c>
      <c r="C195" s="41">
        <v>200</v>
      </c>
      <c r="D195" s="38">
        <f t="shared" si="2"/>
        <v>200</v>
      </c>
      <c r="E195" s="81"/>
      <c r="F195" s="42"/>
    </row>
    <row r="196" spans="1:6" x14ac:dyDescent="0.25">
      <c r="A196" s="40" t="s">
        <v>425</v>
      </c>
      <c r="B196" s="43" t="s">
        <v>243</v>
      </c>
      <c r="C196" s="41">
        <v>600</v>
      </c>
      <c r="D196" s="38">
        <f t="shared" si="2"/>
        <v>600</v>
      </c>
      <c r="E196" s="81"/>
      <c r="F196" s="42"/>
    </row>
    <row r="197" spans="1:6" x14ac:dyDescent="0.25">
      <c r="A197" s="40" t="s">
        <v>426</v>
      </c>
      <c r="B197" s="43" t="s">
        <v>243</v>
      </c>
      <c r="C197" s="41">
        <v>600</v>
      </c>
      <c r="D197" s="38">
        <f t="shared" si="2"/>
        <v>600</v>
      </c>
      <c r="E197" s="81"/>
      <c r="F197" s="42"/>
    </row>
    <row r="198" spans="1:6" x14ac:dyDescent="0.25">
      <c r="A198" s="46" t="s">
        <v>427</v>
      </c>
      <c r="B198" s="59" t="s">
        <v>243</v>
      </c>
      <c r="C198" s="48">
        <v>200</v>
      </c>
      <c r="D198" s="38">
        <f t="shared" si="2"/>
        <v>200</v>
      </c>
      <c r="E198" s="82"/>
      <c r="F198" s="51"/>
    </row>
    <row r="199" spans="1:6" ht="15.75" thickBot="1" x14ac:dyDescent="0.3">
      <c r="A199" s="83" t="s">
        <v>428</v>
      </c>
      <c r="B199" s="84" t="s">
        <v>243</v>
      </c>
      <c r="C199" s="85">
        <v>200</v>
      </c>
      <c r="D199" s="38">
        <f t="shared" si="2"/>
        <v>200</v>
      </c>
      <c r="E199" s="86"/>
      <c r="F199" s="87"/>
    </row>
    <row r="200" spans="1:6" x14ac:dyDescent="0.25">
      <c r="A200" s="270"/>
      <c r="B200" s="271"/>
      <c r="C200" s="271"/>
      <c r="D200" s="271"/>
      <c r="E200" s="271"/>
      <c r="F200" s="271"/>
    </row>
    <row r="201" spans="1:6" ht="15.75" thickBot="1" x14ac:dyDescent="0.3">
      <c r="A201" s="272"/>
      <c r="B201" s="273"/>
      <c r="C201" s="273"/>
      <c r="D201" s="273"/>
      <c r="E201" s="273"/>
      <c r="F201" s="273"/>
    </row>
    <row r="202" spans="1:6" x14ac:dyDescent="0.25">
      <c r="A202" s="274"/>
      <c r="B202" s="275"/>
      <c r="C202" s="275"/>
      <c r="D202" s="275"/>
      <c r="E202" s="275"/>
      <c r="F202" s="275"/>
    </row>
    <row r="203" spans="1:6" ht="57" thickBot="1" x14ac:dyDescent="0.3">
      <c r="A203" s="76" t="s">
        <v>429</v>
      </c>
      <c r="B203" s="77"/>
      <c r="C203" s="77"/>
      <c r="D203" s="77"/>
      <c r="E203" s="77"/>
      <c r="F203" s="77"/>
    </row>
    <row r="204" spans="1:6" x14ac:dyDescent="0.25">
      <c r="A204" s="64" t="s">
        <v>430</v>
      </c>
      <c r="B204" s="43" t="s">
        <v>243</v>
      </c>
      <c r="C204" s="41">
        <v>4</v>
      </c>
      <c r="D204" s="62"/>
      <c r="E204" s="81"/>
      <c r="F204" s="42"/>
    </row>
    <row r="205" spans="1:6" x14ac:dyDescent="0.25">
      <c r="A205" s="64" t="s">
        <v>431</v>
      </c>
      <c r="B205" s="43" t="s">
        <v>243</v>
      </c>
      <c r="C205" s="41">
        <v>4</v>
      </c>
      <c r="D205" s="62"/>
      <c r="E205" s="81"/>
      <c r="F205" s="42"/>
    </row>
    <row r="206" spans="1:6" x14ac:dyDescent="0.25">
      <c r="A206" s="64" t="s">
        <v>432</v>
      </c>
      <c r="B206" s="36" t="s">
        <v>0</v>
      </c>
      <c r="C206" s="41">
        <v>20</v>
      </c>
      <c r="D206" s="62"/>
      <c r="E206" s="81"/>
      <c r="F206" s="42"/>
    </row>
    <row r="207" spans="1:6" x14ac:dyDescent="0.25">
      <c r="A207" s="64" t="s">
        <v>433</v>
      </c>
      <c r="B207" s="43" t="s">
        <v>243</v>
      </c>
      <c r="C207" s="41">
        <v>4</v>
      </c>
      <c r="D207" s="62"/>
      <c r="E207" s="81"/>
      <c r="F207" s="42"/>
    </row>
    <row r="208" spans="1:6" x14ac:dyDescent="0.25">
      <c r="A208" s="64" t="s">
        <v>434</v>
      </c>
      <c r="B208" s="43" t="s">
        <v>243</v>
      </c>
      <c r="C208" s="41">
        <v>50</v>
      </c>
      <c r="D208" s="62"/>
      <c r="E208" s="81"/>
      <c r="F208" s="42"/>
    </row>
    <row r="209" spans="1:6" x14ac:dyDescent="0.25">
      <c r="A209" s="64" t="s">
        <v>435</v>
      </c>
      <c r="B209" s="43" t="s">
        <v>243</v>
      </c>
      <c r="C209" s="41">
        <v>50</v>
      </c>
      <c r="D209" s="62"/>
      <c r="E209" s="81"/>
      <c r="F209" s="42"/>
    </row>
    <row r="210" spans="1:6" x14ac:dyDescent="0.25">
      <c r="A210" s="64" t="s">
        <v>436</v>
      </c>
      <c r="B210" s="44" t="s">
        <v>243</v>
      </c>
      <c r="C210" s="41">
        <v>4</v>
      </c>
      <c r="D210" s="62"/>
      <c r="E210" s="81"/>
      <c r="F210" s="42"/>
    </row>
    <row r="211" spans="1:6" x14ac:dyDescent="0.25">
      <c r="A211" s="64" t="s">
        <v>437</v>
      </c>
      <c r="B211" s="44" t="s">
        <v>243</v>
      </c>
      <c r="C211" s="41">
        <v>4</v>
      </c>
      <c r="D211" s="62"/>
      <c r="E211" s="81"/>
      <c r="F211" s="42"/>
    </row>
    <row r="212" spans="1:6" x14ac:dyDescent="0.25">
      <c r="A212" s="64" t="s">
        <v>438</v>
      </c>
      <c r="B212" s="43" t="s">
        <v>243</v>
      </c>
      <c r="C212" s="41">
        <v>4</v>
      </c>
      <c r="D212" s="62"/>
      <c r="E212" s="81"/>
      <c r="F212" s="42"/>
    </row>
    <row r="213" spans="1:6" x14ac:dyDescent="0.25">
      <c r="A213" s="40" t="s">
        <v>439</v>
      </c>
      <c r="B213" s="43" t="s">
        <v>243</v>
      </c>
      <c r="C213" s="41">
        <v>4</v>
      </c>
      <c r="D213" s="62"/>
      <c r="E213" s="81"/>
      <c r="F213" s="42"/>
    </row>
    <row r="214" spans="1:6" x14ac:dyDescent="0.25">
      <c r="A214" s="65" t="s">
        <v>440</v>
      </c>
      <c r="B214" s="59" t="s">
        <v>243</v>
      </c>
      <c r="C214" s="41">
        <v>4</v>
      </c>
      <c r="D214" s="62"/>
      <c r="E214" s="81"/>
      <c r="F214" s="42"/>
    </row>
    <row r="215" spans="1:6" x14ac:dyDescent="0.25">
      <c r="A215" s="40" t="s">
        <v>441</v>
      </c>
      <c r="B215" s="45" t="s">
        <v>243</v>
      </c>
      <c r="C215" s="41">
        <v>4</v>
      </c>
      <c r="D215" s="62"/>
      <c r="E215" s="79"/>
      <c r="F215" s="42"/>
    </row>
    <row r="216" spans="1:6" x14ac:dyDescent="0.25">
      <c r="A216" s="64" t="s">
        <v>442</v>
      </c>
      <c r="B216" s="43" t="s">
        <v>243</v>
      </c>
      <c r="C216" s="41">
        <v>4</v>
      </c>
      <c r="D216" s="62"/>
      <c r="E216" s="81"/>
      <c r="F216" s="42"/>
    </row>
    <row r="217" spans="1:6" x14ac:dyDescent="0.25">
      <c r="A217" s="64" t="s">
        <v>443</v>
      </c>
      <c r="B217" s="43" t="s">
        <v>243</v>
      </c>
      <c r="C217" s="41">
        <v>4</v>
      </c>
      <c r="D217" s="62"/>
      <c r="E217" s="81"/>
      <c r="F217" s="42"/>
    </row>
    <row r="218" spans="1:6" x14ac:dyDescent="0.25">
      <c r="A218" s="64" t="s">
        <v>444</v>
      </c>
      <c r="B218" s="43" t="s">
        <v>243</v>
      </c>
      <c r="C218" s="41">
        <v>4</v>
      </c>
      <c r="D218" s="62"/>
      <c r="E218" s="79"/>
      <c r="F218" s="42"/>
    </row>
    <row r="219" spans="1:6" x14ac:dyDescent="0.25">
      <c r="A219" s="64" t="s">
        <v>445</v>
      </c>
      <c r="B219" s="43" t="s">
        <v>243</v>
      </c>
      <c r="C219" s="41">
        <v>15</v>
      </c>
      <c r="D219" s="62"/>
      <c r="E219" s="79"/>
      <c r="F219" s="42"/>
    </row>
    <row r="220" spans="1:6" x14ac:dyDescent="0.25">
      <c r="A220" s="64" t="s">
        <v>446</v>
      </c>
      <c r="B220" s="43" t="s">
        <v>243</v>
      </c>
      <c r="C220" s="41">
        <v>4</v>
      </c>
      <c r="D220" s="62"/>
      <c r="E220" s="79"/>
      <c r="F220" s="42"/>
    </row>
    <row r="221" spans="1:6" x14ac:dyDescent="0.25">
      <c r="A221" s="64" t="s">
        <v>447</v>
      </c>
      <c r="B221" s="43" t="s">
        <v>243</v>
      </c>
      <c r="C221" s="41">
        <v>4</v>
      </c>
      <c r="D221" s="62"/>
      <c r="E221" s="79"/>
      <c r="F221" s="42"/>
    </row>
    <row r="222" spans="1:6" x14ac:dyDescent="0.25">
      <c r="A222" s="64" t="s">
        <v>448</v>
      </c>
      <c r="B222" s="43" t="s">
        <v>243</v>
      </c>
      <c r="C222" s="41">
        <v>4</v>
      </c>
      <c r="D222" s="62"/>
      <c r="E222" s="79"/>
      <c r="F222" s="42"/>
    </row>
    <row r="223" spans="1:6" x14ac:dyDescent="0.25">
      <c r="A223" s="64" t="s">
        <v>449</v>
      </c>
      <c r="B223" s="43" t="s">
        <v>243</v>
      </c>
      <c r="C223" s="41">
        <v>4</v>
      </c>
      <c r="D223" s="62"/>
      <c r="E223" s="79"/>
      <c r="F223" s="42"/>
    </row>
    <row r="224" spans="1:6" x14ac:dyDescent="0.25">
      <c r="A224" s="64" t="s">
        <v>450</v>
      </c>
      <c r="B224" s="43" t="s">
        <v>243</v>
      </c>
      <c r="C224" s="41">
        <v>4</v>
      </c>
      <c r="D224" s="62"/>
      <c r="E224" s="79"/>
      <c r="F224" s="42"/>
    </row>
    <row r="225" spans="1:6" x14ac:dyDescent="0.25">
      <c r="A225" s="64" t="s">
        <v>451</v>
      </c>
      <c r="B225" s="43" t="s">
        <v>243</v>
      </c>
      <c r="C225" s="41">
        <v>4</v>
      </c>
      <c r="D225" s="62"/>
      <c r="E225" s="79"/>
      <c r="F225" s="42"/>
    </row>
    <row r="226" spans="1:6" x14ac:dyDescent="0.25">
      <c r="A226" s="64" t="s">
        <v>452</v>
      </c>
      <c r="B226" s="43" t="s">
        <v>243</v>
      </c>
      <c r="C226" s="41">
        <v>4</v>
      </c>
      <c r="D226" s="62"/>
      <c r="E226" s="79"/>
      <c r="F226" s="42"/>
    </row>
    <row r="227" spans="1:6" x14ac:dyDescent="0.25">
      <c r="A227" s="64" t="s">
        <v>453</v>
      </c>
      <c r="B227" s="43" t="s">
        <v>243</v>
      </c>
      <c r="C227" s="41">
        <v>4</v>
      </c>
      <c r="D227" s="62"/>
      <c r="E227" s="79"/>
      <c r="F227" s="42"/>
    </row>
    <row r="228" spans="1:6" x14ac:dyDescent="0.25">
      <c r="A228" s="64" t="s">
        <v>454</v>
      </c>
      <c r="B228" s="43" t="s">
        <v>243</v>
      </c>
      <c r="C228" s="41">
        <v>300</v>
      </c>
      <c r="D228" s="62"/>
      <c r="E228" s="79"/>
      <c r="F228" s="42"/>
    </row>
    <row r="229" spans="1:6" x14ac:dyDescent="0.25">
      <c r="A229" s="64" t="s">
        <v>455</v>
      </c>
      <c r="B229" s="43" t="s">
        <v>243</v>
      </c>
      <c r="C229" s="41">
        <v>10</v>
      </c>
      <c r="D229" s="62"/>
      <c r="E229" s="79"/>
      <c r="F229" s="42"/>
    </row>
    <row r="230" spans="1:6" x14ac:dyDescent="0.25">
      <c r="A230" s="64" t="s">
        <v>456</v>
      </c>
      <c r="B230" s="43" t="s">
        <v>243</v>
      </c>
      <c r="C230" s="41">
        <v>50</v>
      </c>
      <c r="D230" s="62"/>
      <c r="E230" s="79"/>
      <c r="F230" s="42"/>
    </row>
    <row r="231" spans="1:6" x14ac:dyDescent="0.25">
      <c r="A231" s="64" t="s">
        <v>457</v>
      </c>
      <c r="B231" s="43" t="s">
        <v>243</v>
      </c>
      <c r="C231" s="41">
        <v>50</v>
      </c>
      <c r="D231" s="62"/>
      <c r="E231" s="79"/>
      <c r="F231" s="42"/>
    </row>
    <row r="232" spans="1:6" x14ac:dyDescent="0.25">
      <c r="A232" s="64" t="s">
        <v>458</v>
      </c>
      <c r="B232" s="43" t="s">
        <v>243</v>
      </c>
      <c r="C232" s="41">
        <v>50</v>
      </c>
      <c r="D232" s="62"/>
      <c r="E232" s="79"/>
      <c r="F232" s="42"/>
    </row>
    <row r="233" spans="1:6" x14ac:dyDescent="0.25">
      <c r="A233" s="64" t="s">
        <v>459</v>
      </c>
      <c r="B233" s="36" t="s">
        <v>246</v>
      </c>
      <c r="C233" s="41">
        <v>100</v>
      </c>
      <c r="D233" s="62"/>
      <c r="E233" s="79"/>
      <c r="F233" s="42"/>
    </row>
    <row r="234" spans="1:6" x14ac:dyDescent="0.25">
      <c r="A234" s="64" t="s">
        <v>460</v>
      </c>
      <c r="B234" s="36" t="s">
        <v>246</v>
      </c>
      <c r="C234" s="41">
        <v>20</v>
      </c>
      <c r="D234" s="62"/>
      <c r="E234" s="79"/>
      <c r="F234" s="42"/>
    </row>
    <row r="235" spans="1:6" x14ac:dyDescent="0.25">
      <c r="A235" s="64" t="s">
        <v>461</v>
      </c>
      <c r="B235" s="43" t="s">
        <v>243</v>
      </c>
      <c r="C235" s="41">
        <v>4</v>
      </c>
      <c r="D235" s="62"/>
      <c r="E235" s="79"/>
      <c r="F235" s="42"/>
    </row>
    <row r="236" spans="1:6" x14ac:dyDescent="0.25">
      <c r="A236" s="64" t="s">
        <v>462</v>
      </c>
      <c r="B236" s="43" t="s">
        <v>243</v>
      </c>
      <c r="C236" s="41">
        <v>4</v>
      </c>
      <c r="D236" s="62"/>
      <c r="E236" s="79"/>
      <c r="F236" s="42"/>
    </row>
    <row r="237" spans="1:6" x14ac:dyDescent="0.25">
      <c r="A237" s="64" t="s">
        <v>463</v>
      </c>
      <c r="B237" s="43" t="s">
        <v>243</v>
      </c>
      <c r="C237" s="41">
        <v>50</v>
      </c>
      <c r="D237" s="62"/>
      <c r="E237" s="79"/>
      <c r="F237" s="42"/>
    </row>
    <row r="238" spans="1:6" x14ac:dyDescent="0.25">
      <c r="A238" s="64" t="s">
        <v>464</v>
      </c>
      <c r="B238" s="43" t="s">
        <v>243</v>
      </c>
      <c r="C238" s="41">
        <v>4</v>
      </c>
      <c r="D238" s="62"/>
      <c r="E238" s="81"/>
      <c r="F238" s="42"/>
    </row>
    <row r="239" spans="1:6" ht="56.25" x14ac:dyDescent="0.25">
      <c r="A239" s="88" t="s">
        <v>465</v>
      </c>
      <c r="B239" s="89"/>
      <c r="C239" s="89"/>
      <c r="D239" s="90"/>
      <c r="E239" s="90"/>
      <c r="F239" s="91"/>
    </row>
    <row r="240" spans="1:6" ht="24" x14ac:dyDescent="0.25">
      <c r="A240" s="92" t="s">
        <v>481</v>
      </c>
      <c r="B240" s="43" t="s">
        <v>243</v>
      </c>
      <c r="C240" s="116">
        <v>300</v>
      </c>
      <c r="D240" s="93"/>
      <c r="E240" s="93"/>
      <c r="F240" s="42"/>
    </row>
    <row r="241" spans="1:6" ht="24" x14ac:dyDescent="0.25">
      <c r="A241" s="92" t="s">
        <v>482</v>
      </c>
      <c r="B241" s="43" t="s">
        <v>243</v>
      </c>
      <c r="C241" s="116" t="s">
        <v>483</v>
      </c>
      <c r="D241" s="93"/>
      <c r="E241" s="93"/>
      <c r="F241" s="42"/>
    </row>
    <row r="242" spans="1:6" ht="24" x14ac:dyDescent="0.25">
      <c r="A242" s="92" t="s">
        <v>485</v>
      </c>
      <c r="B242" s="43"/>
      <c r="C242" s="99"/>
      <c r="D242" s="93"/>
      <c r="E242" s="93"/>
      <c r="F242" s="42"/>
    </row>
    <row r="243" spans="1:6" x14ac:dyDescent="0.25">
      <c r="A243" s="117" t="s">
        <v>468</v>
      </c>
      <c r="B243" s="92"/>
      <c r="C243" s="92"/>
      <c r="D243" s="93"/>
      <c r="E243" s="93"/>
      <c r="F243" s="42"/>
    </row>
    <row r="244" spans="1:6" x14ac:dyDescent="0.25">
      <c r="A244" s="92" t="s">
        <v>469</v>
      </c>
      <c r="B244" s="43" t="s">
        <v>66</v>
      </c>
      <c r="C244" s="99">
        <v>0.2</v>
      </c>
      <c r="D244" s="93"/>
      <c r="E244" s="93"/>
      <c r="F244" s="42"/>
    </row>
    <row r="245" spans="1:6" x14ac:dyDescent="0.25">
      <c r="A245" s="92" t="s">
        <v>470</v>
      </c>
      <c r="B245" s="43" t="s">
        <v>471</v>
      </c>
      <c r="C245" s="99">
        <v>0.01</v>
      </c>
      <c r="D245" s="93"/>
      <c r="E245" s="93"/>
      <c r="F245" s="42"/>
    </row>
    <row r="246" spans="1:6" x14ac:dyDescent="0.25">
      <c r="A246" s="92" t="s">
        <v>472</v>
      </c>
      <c r="B246" s="43" t="s">
        <v>66</v>
      </c>
      <c r="C246" s="99">
        <v>0.01</v>
      </c>
      <c r="D246" s="93"/>
      <c r="E246" s="93"/>
      <c r="F246" s="42"/>
    </row>
    <row r="247" spans="1:6" x14ac:dyDescent="0.25">
      <c r="A247" s="92" t="s">
        <v>473</v>
      </c>
      <c r="B247" s="43" t="s">
        <v>0</v>
      </c>
      <c r="C247" s="99">
        <v>1</v>
      </c>
      <c r="D247" s="93"/>
      <c r="E247" s="93"/>
      <c r="F247" s="42"/>
    </row>
    <row r="248" spans="1:6" x14ac:dyDescent="0.25">
      <c r="A248" s="117" t="s">
        <v>474</v>
      </c>
      <c r="B248" s="92"/>
      <c r="C248" s="92"/>
      <c r="D248" s="93"/>
      <c r="E248" s="93"/>
      <c r="F248" s="42"/>
    </row>
    <row r="249" spans="1:6" x14ac:dyDescent="0.25">
      <c r="A249" s="114" t="s">
        <v>475</v>
      </c>
      <c r="B249" s="43" t="s">
        <v>66</v>
      </c>
      <c r="C249" s="99">
        <v>0.5</v>
      </c>
      <c r="D249" s="93"/>
      <c r="E249" s="93"/>
      <c r="F249" s="42"/>
    </row>
    <row r="250" spans="1:6" x14ac:dyDescent="0.25">
      <c r="A250" s="114" t="s">
        <v>476</v>
      </c>
      <c r="B250" s="43" t="s">
        <v>243</v>
      </c>
      <c r="C250" s="99">
        <v>2.5000000000000001E-2</v>
      </c>
      <c r="D250" s="93"/>
      <c r="E250" s="93"/>
      <c r="F250" s="42"/>
    </row>
    <row r="251" spans="1:6" x14ac:dyDescent="0.25">
      <c r="A251" s="114" t="s">
        <v>477</v>
      </c>
      <c r="B251" s="43" t="s">
        <v>243</v>
      </c>
      <c r="C251" s="99">
        <v>2.5000000000000001E-2</v>
      </c>
      <c r="D251" s="93"/>
      <c r="E251" s="93"/>
      <c r="F251" s="42"/>
    </row>
    <row r="252" spans="1:6" x14ac:dyDescent="0.25">
      <c r="A252" s="117" t="s">
        <v>478</v>
      </c>
      <c r="B252" s="92"/>
      <c r="C252" s="92"/>
      <c r="D252" s="93"/>
      <c r="E252" s="93"/>
      <c r="F252" s="42"/>
    </row>
    <row r="253" spans="1:6" x14ac:dyDescent="0.25">
      <c r="A253" s="114" t="s">
        <v>479</v>
      </c>
      <c r="B253" s="43" t="s">
        <v>0</v>
      </c>
      <c r="C253" s="115">
        <v>3</v>
      </c>
      <c r="D253" s="93"/>
      <c r="E253" s="93"/>
      <c r="F253" s="42"/>
    </row>
    <row r="254" spans="1:6" x14ac:dyDescent="0.25">
      <c r="A254" s="114" t="s">
        <v>480</v>
      </c>
      <c r="B254" s="43" t="s">
        <v>471</v>
      </c>
      <c r="C254" s="115">
        <v>0.2</v>
      </c>
      <c r="D254" s="93"/>
      <c r="E254" s="93"/>
      <c r="F254" s="42"/>
    </row>
    <row r="255" spans="1:6" x14ac:dyDescent="0.25">
      <c r="A255" s="114" t="s">
        <v>307</v>
      </c>
      <c r="B255" s="43" t="s">
        <v>471</v>
      </c>
      <c r="C255" s="115">
        <v>70</v>
      </c>
      <c r="D255" s="93"/>
      <c r="E255" s="93"/>
      <c r="F255" s="42"/>
    </row>
    <row r="256" spans="1:6" x14ac:dyDescent="0.25">
      <c r="A256" s="114" t="s">
        <v>501</v>
      </c>
      <c r="B256" s="43" t="s">
        <v>243</v>
      </c>
      <c r="C256" s="115">
        <v>400</v>
      </c>
      <c r="D256" s="93"/>
      <c r="E256" s="93"/>
      <c r="F256" s="42"/>
    </row>
    <row r="257" spans="1:6" ht="15.75" x14ac:dyDescent="0.25">
      <c r="A257" s="94" t="s">
        <v>467</v>
      </c>
      <c r="B257" s="95"/>
      <c r="C257" s="96"/>
      <c r="D257" s="97"/>
      <c r="E257" s="97"/>
      <c r="F257" s="98"/>
    </row>
    <row r="258" spans="1:6" x14ac:dyDescent="0.25">
      <c r="A258" s="92" t="s">
        <v>484</v>
      </c>
      <c r="B258" s="43" t="s">
        <v>243</v>
      </c>
      <c r="C258" s="116">
        <v>400</v>
      </c>
      <c r="D258" s="100"/>
      <c r="E258" s="100"/>
      <c r="F258" s="101"/>
    </row>
    <row r="259" spans="1:6" x14ac:dyDescent="0.25">
      <c r="A259" s="92" t="s">
        <v>486</v>
      </c>
      <c r="B259" s="43" t="s">
        <v>243</v>
      </c>
      <c r="C259" s="116">
        <v>400</v>
      </c>
      <c r="D259" s="100"/>
      <c r="E259" s="100"/>
      <c r="F259" s="101"/>
    </row>
    <row r="260" spans="1:6" ht="24" x14ac:dyDescent="0.25">
      <c r="A260" s="92" t="s">
        <v>490</v>
      </c>
      <c r="B260" s="43" t="s">
        <v>243</v>
      </c>
      <c r="C260" s="116" t="s">
        <v>488</v>
      </c>
      <c r="D260" s="100"/>
      <c r="E260" s="100"/>
      <c r="F260" s="101"/>
    </row>
    <row r="261" spans="1:6" ht="24" x14ac:dyDescent="0.25">
      <c r="A261" s="92" t="s">
        <v>487</v>
      </c>
      <c r="B261" s="43" t="s">
        <v>243</v>
      </c>
      <c r="C261" s="116" t="s">
        <v>489</v>
      </c>
      <c r="D261" s="100"/>
      <c r="E261" s="100"/>
      <c r="F261" s="101"/>
    </row>
    <row r="262" spans="1:6" ht="24" x14ac:dyDescent="0.25">
      <c r="A262" s="92" t="s">
        <v>491</v>
      </c>
      <c r="B262" s="43" t="s">
        <v>243</v>
      </c>
      <c r="C262" s="116">
        <v>600</v>
      </c>
      <c r="D262" s="100"/>
      <c r="E262" s="100"/>
      <c r="F262" s="101"/>
    </row>
    <row r="263" spans="1:6" ht="24" x14ac:dyDescent="0.25">
      <c r="A263" s="92" t="s">
        <v>492</v>
      </c>
      <c r="B263" s="43" t="s">
        <v>243</v>
      </c>
      <c r="C263" s="116">
        <v>600</v>
      </c>
      <c r="D263" s="100"/>
      <c r="E263" s="100"/>
      <c r="F263" s="101"/>
    </row>
    <row r="264" spans="1:6" ht="24" x14ac:dyDescent="0.25">
      <c r="A264" s="92" t="s">
        <v>493</v>
      </c>
      <c r="B264" s="43" t="s">
        <v>243</v>
      </c>
      <c r="C264" s="116" t="s">
        <v>489</v>
      </c>
      <c r="D264" s="100"/>
      <c r="E264" s="100"/>
      <c r="F264" s="101"/>
    </row>
    <row r="265" spans="1:6" ht="24" x14ac:dyDescent="0.25">
      <c r="A265" s="92" t="s">
        <v>494</v>
      </c>
      <c r="B265" s="43" t="s">
        <v>243</v>
      </c>
      <c r="C265" s="116">
        <v>600</v>
      </c>
      <c r="D265" s="100"/>
      <c r="E265" s="100"/>
      <c r="F265" s="101"/>
    </row>
    <row r="266" spans="1:6" ht="24" x14ac:dyDescent="0.25">
      <c r="A266" s="92" t="s">
        <v>495</v>
      </c>
      <c r="B266" s="43" t="s">
        <v>243</v>
      </c>
      <c r="C266" s="116">
        <v>600</v>
      </c>
      <c r="D266" s="100"/>
      <c r="E266" s="100"/>
      <c r="F266" s="101"/>
    </row>
    <row r="267" spans="1:6" ht="24" x14ac:dyDescent="0.25">
      <c r="A267" s="92" t="s">
        <v>496</v>
      </c>
      <c r="B267" s="43" t="s">
        <v>243</v>
      </c>
      <c r="C267" s="116"/>
      <c r="D267" s="100"/>
      <c r="E267" s="100"/>
      <c r="F267" s="92" t="s">
        <v>497</v>
      </c>
    </row>
    <row r="268" spans="1:6" ht="24" x14ac:dyDescent="0.25">
      <c r="A268" s="92" t="s">
        <v>498</v>
      </c>
      <c r="B268" s="43" t="s">
        <v>243</v>
      </c>
      <c r="C268" s="116" t="s">
        <v>489</v>
      </c>
      <c r="D268" s="100"/>
      <c r="E268" s="100"/>
      <c r="F268" s="101"/>
    </row>
    <row r="269" spans="1:6" ht="36" x14ac:dyDescent="0.25">
      <c r="A269" s="92" t="s">
        <v>499</v>
      </c>
      <c r="B269" s="43" t="s">
        <v>243</v>
      </c>
      <c r="C269" s="116">
        <v>600</v>
      </c>
      <c r="D269" s="100"/>
      <c r="E269" s="100"/>
      <c r="F269" s="101"/>
    </row>
    <row r="270" spans="1:6" ht="36" x14ac:dyDescent="0.25">
      <c r="A270" s="92" t="s">
        <v>500</v>
      </c>
      <c r="B270" s="43" t="s">
        <v>243</v>
      </c>
      <c r="C270" s="116"/>
      <c r="D270" s="100"/>
      <c r="E270" s="100"/>
      <c r="F270" s="92" t="s">
        <v>497</v>
      </c>
    </row>
    <row r="271" spans="1:6" ht="24" x14ac:dyDescent="0.25">
      <c r="A271" s="92" t="s">
        <v>502</v>
      </c>
      <c r="B271" s="43" t="s">
        <v>243</v>
      </c>
      <c r="C271" s="116">
        <v>800</v>
      </c>
      <c r="D271" s="100"/>
      <c r="E271" s="100"/>
      <c r="F271" s="101"/>
    </row>
    <row r="272" spans="1:6" ht="24" x14ac:dyDescent="0.25">
      <c r="A272" s="92" t="s">
        <v>503</v>
      </c>
      <c r="B272" s="43" t="s">
        <v>243</v>
      </c>
      <c r="C272" s="116">
        <v>800</v>
      </c>
      <c r="D272" s="100"/>
      <c r="E272" s="100"/>
      <c r="F272" s="101"/>
    </row>
    <row r="273" spans="1:6" ht="24" x14ac:dyDescent="0.25">
      <c r="A273" s="92" t="s">
        <v>504</v>
      </c>
      <c r="B273" s="43" t="s">
        <v>243</v>
      </c>
      <c r="C273" s="116">
        <v>800</v>
      </c>
      <c r="D273" s="100"/>
      <c r="E273" s="100"/>
      <c r="F273" s="101"/>
    </row>
    <row r="274" spans="1:6" ht="24" x14ac:dyDescent="0.25">
      <c r="A274" s="92" t="s">
        <v>505</v>
      </c>
      <c r="B274" s="43" t="s">
        <v>243</v>
      </c>
      <c r="C274" s="116">
        <v>800</v>
      </c>
      <c r="D274" s="100"/>
      <c r="E274" s="100"/>
      <c r="F274" s="101"/>
    </row>
    <row r="275" spans="1:6" ht="24.75" thickBot="1" x14ac:dyDescent="0.3">
      <c r="A275" s="92" t="s">
        <v>506</v>
      </c>
      <c r="B275" s="43" t="s">
        <v>243</v>
      </c>
      <c r="C275" s="116" t="s">
        <v>489</v>
      </c>
      <c r="D275" s="100"/>
      <c r="E275" s="100"/>
      <c r="F275" s="101"/>
    </row>
    <row r="276" spans="1:6" ht="16.5" thickBot="1" x14ac:dyDescent="0.3">
      <c r="A276" s="261"/>
      <c r="B276" s="262"/>
      <c r="C276" s="262"/>
      <c r="D276" s="262"/>
      <c r="E276" s="262"/>
      <c r="F276" s="263"/>
    </row>
  </sheetData>
  <mergeCells count="12">
    <mergeCell ref="A276:F276"/>
    <mergeCell ref="A1:F1"/>
    <mergeCell ref="B3:F3"/>
    <mergeCell ref="B4:F4"/>
    <mergeCell ref="B5:F5"/>
    <mergeCell ref="B6:F6"/>
    <mergeCell ref="B7:F7"/>
    <mergeCell ref="B8:F8"/>
    <mergeCell ref="B9:F9"/>
    <mergeCell ref="B10:F10"/>
    <mergeCell ref="A200:F201"/>
    <mergeCell ref="A202:F20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2"/>
  <sheetViews>
    <sheetView zoomScale="90" zoomScaleNormal="90" workbookViewId="0">
      <selection activeCell="C20" sqref="C20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10" width="8.7109375" style="1" customWidth="1"/>
    <col min="11" max="16384" width="14.42578125" style="1"/>
  </cols>
  <sheetData>
    <row r="1" spans="1:7" ht="72" customHeight="1" x14ac:dyDescent="0.25">
      <c r="A1" s="245" t="s">
        <v>520</v>
      </c>
      <c r="B1" s="276"/>
      <c r="C1" s="276"/>
      <c r="D1" s="276"/>
      <c r="E1" s="276"/>
      <c r="F1" s="276"/>
      <c r="G1" s="276"/>
    </row>
    <row r="2" spans="1:7" ht="22.5" customHeight="1" x14ac:dyDescent="0.25">
      <c r="A2" s="277" t="s">
        <v>31</v>
      </c>
      <c r="B2" s="276"/>
      <c r="C2" s="276"/>
      <c r="D2" s="276"/>
      <c r="E2" s="276"/>
      <c r="F2" s="276"/>
      <c r="G2" s="276"/>
    </row>
    <row r="3" spans="1:7" ht="30" x14ac:dyDescent="0.25">
      <c r="A3" s="7" t="s">
        <v>10</v>
      </c>
      <c r="B3" s="7" t="s">
        <v>9</v>
      </c>
      <c r="C3" s="9" t="s">
        <v>8</v>
      </c>
      <c r="D3" s="7" t="s">
        <v>7</v>
      </c>
      <c r="E3" s="7" t="s">
        <v>6</v>
      </c>
      <c r="F3" s="7" t="s">
        <v>5</v>
      </c>
      <c r="G3" s="7" t="s">
        <v>32</v>
      </c>
    </row>
    <row r="4" spans="1:7" ht="26.25" customHeight="1" x14ac:dyDescent="0.25">
      <c r="A4" s="10">
        <v>1</v>
      </c>
      <c r="B4" s="17"/>
      <c r="C4" s="5"/>
      <c r="D4" s="16"/>
      <c r="E4" s="16"/>
      <c r="F4" s="16"/>
      <c r="G4" s="15"/>
    </row>
    <row r="5" spans="1:7" ht="28.5" customHeight="1" x14ac:dyDescent="0.25">
      <c r="A5" s="10">
        <v>2</v>
      </c>
      <c r="B5" s="17"/>
      <c r="C5" s="5"/>
      <c r="D5" s="16"/>
      <c r="E5" s="16"/>
      <c r="F5" s="16"/>
      <c r="G5" s="15"/>
    </row>
    <row r="6" spans="1:7" ht="27" customHeight="1" x14ac:dyDescent="0.25">
      <c r="A6" s="10">
        <v>3</v>
      </c>
      <c r="B6" s="17"/>
      <c r="C6" s="5"/>
      <c r="D6" s="6"/>
      <c r="E6" s="16"/>
      <c r="F6" s="16"/>
      <c r="G6" s="15"/>
    </row>
    <row r="7" spans="1:7" ht="30" customHeight="1" x14ac:dyDescent="0.25">
      <c r="A7" s="10">
        <v>4</v>
      </c>
      <c r="B7" s="14"/>
      <c r="C7" s="5"/>
      <c r="D7" s="13"/>
      <c r="E7" s="12"/>
      <c r="F7" s="16"/>
      <c r="G7" s="11"/>
    </row>
    <row r="8" spans="1:7" ht="27.75" customHeight="1" x14ac:dyDescent="0.25">
      <c r="A8" s="10">
        <v>5</v>
      </c>
      <c r="B8" s="2"/>
      <c r="C8" s="4"/>
      <c r="D8" s="3"/>
      <c r="E8" s="7"/>
      <c r="F8" s="7"/>
      <c r="G8" s="2"/>
    </row>
    <row r="9" spans="1:7" ht="31.5" customHeight="1" x14ac:dyDescent="0.25">
      <c r="A9" s="10">
        <v>6</v>
      </c>
      <c r="B9" s="8"/>
      <c r="C9" s="4"/>
      <c r="D9" s="3"/>
      <c r="E9" s="7"/>
      <c r="F9" s="7"/>
      <c r="G9" s="7"/>
    </row>
    <row r="12" spans="1:7" ht="15" customHeight="1" x14ac:dyDescent="0.3">
      <c r="B12" s="146" t="s">
        <v>535</v>
      </c>
      <c r="C12" s="146"/>
      <c r="D12" s="146"/>
      <c r="E12" s="146"/>
    </row>
  </sheetData>
  <mergeCells count="2">
    <mergeCell ref="A2:G2"/>
    <mergeCell ref="A1:G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Общая инфраструктура</vt:lpstr>
      <vt:lpstr>Рабочее место конкурсантов</vt:lpstr>
      <vt:lpstr>Расходные материалы</vt:lpstr>
      <vt:lpstr>Список продуктов.</vt:lpstr>
      <vt:lpstr>Личный инструмент конкурсанта</vt:lpstr>
      <vt:lpstr>Список продуктов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Герман</cp:lastModifiedBy>
  <cp:lastPrinted>2023-05-19T10:48:09Z</cp:lastPrinted>
  <dcterms:created xsi:type="dcterms:W3CDTF">2023-01-11T12:24:27Z</dcterms:created>
  <dcterms:modified xsi:type="dcterms:W3CDTF">2023-06-05T10:51:29Z</dcterms:modified>
</cp:coreProperties>
</file>