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808"/>
  <workbookPr defaultThemeVersion="166925"/>
  <mc:AlternateContent xmlns:mc="http://schemas.openxmlformats.org/markup-compatibility/2006">
    <mc:Choice Requires="x15">
      <x15ac:absPath xmlns:x15ac="http://schemas.microsoft.com/office/spreadsheetml/2010/11/ac" url="/Users/admin/Yandex.Disk.localized/!Информационная безопасность/Региональные чемпионаты/2023/!!!ФНЧ/Юниорская ветка/КД_ОС2023_юниоры/"/>
    </mc:Choice>
  </mc:AlternateContent>
  <xr:revisionPtr revIDLastSave="0" documentId="13_ncr:1_{BD8C744F-128C-244B-A0FD-0993457F534B}" xr6:coauthVersionLast="47" xr6:coauthVersionMax="47" xr10:uidLastSave="{00000000-0000-0000-0000-000000000000}"/>
  <bookViews>
    <workbookView xWindow="0" yWindow="0" windowWidth="35840" windowHeight="22400" activeTab="3" xr2:uid="{00000000-000D-0000-FFFF-FFFF00000000}"/>
  </bookViews>
  <sheets>
    <sheet name="Общая инфраструктура" sheetId="4" r:id="rId1"/>
    <sheet name="Рабочее место конкурсантов" sheetId="1" r:id="rId2"/>
    <sheet name="Расходные материалы" sheetId="5" r:id="rId3"/>
    <sheet name="Личный инструмент участника" sheetId="7" r:id="rId4"/>
    <sheet name="Переменные" sheetId="8"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9" i="1" l="1"/>
  <c r="G20" i="1"/>
  <c r="G18" i="1"/>
  <c r="G11" i="5" l="1"/>
  <c r="G10" i="5"/>
  <c r="G51" i="4"/>
  <c r="G50" i="4"/>
  <c r="G39" i="4"/>
  <c r="G40" i="4"/>
  <c r="A7" i="5"/>
  <c r="A6" i="5"/>
  <c r="A5" i="5"/>
  <c r="A7" i="1"/>
  <c r="A6" i="1"/>
  <c r="A5" i="1"/>
  <c r="A8" i="4"/>
  <c r="A7" i="4"/>
  <c r="A6" i="4"/>
  <c r="A9" i="1"/>
  <c r="G17" i="1"/>
  <c r="G16" i="1"/>
  <c r="G24" i="4"/>
  <c r="G26" i="4"/>
  <c r="G27" i="4"/>
  <c r="G28" i="4"/>
  <c r="G29" i="4"/>
  <c r="G30" i="4"/>
  <c r="G31" i="4"/>
  <c r="G32" i="4"/>
  <c r="G33" i="4"/>
  <c r="G34" i="4"/>
  <c r="G25" i="4" l="1"/>
  <c r="G18" i="4"/>
  <c r="G17" i="4"/>
  <c r="A10" i="4"/>
  <c r="G15" i="5" l="1"/>
  <c r="G24" i="1" l="1"/>
  <c r="G66" i="4" l="1"/>
</calcChain>
</file>

<file path=xl/sharedStrings.xml><?xml version="1.0" encoding="utf-8"?>
<sst xmlns="http://schemas.openxmlformats.org/spreadsheetml/2006/main" count="409" uniqueCount="139">
  <si>
    <t>шт</t>
  </si>
  <si>
    <t>Перчатки</t>
  </si>
  <si>
    <t>Охрана труда</t>
  </si>
  <si>
    <t>Итоговое количество</t>
  </si>
  <si>
    <t>Единица измерения</t>
  </si>
  <si>
    <t>Количество</t>
  </si>
  <si>
    <t>Вид</t>
  </si>
  <si>
    <t>Краткие (рамочные) технические характеристики</t>
  </si>
  <si>
    <t xml:space="preserve">Наименование </t>
  </si>
  <si>
    <t>№</t>
  </si>
  <si>
    <t>Охрана труда и техника безопасности</t>
  </si>
  <si>
    <t>Мебель</t>
  </si>
  <si>
    <t>Расходные материалы</t>
  </si>
  <si>
    <t>Оборудование</t>
  </si>
  <si>
    <t>Рекомендации представителей индустрии (указывается конкретное оборудование)</t>
  </si>
  <si>
    <t>Складское помещение</t>
  </si>
  <si>
    <t>Общая зона конкурсной площадки (оборудование, инструмент, мебель, канцелярия)</t>
  </si>
  <si>
    <t>Комната Конкурсантов (по количеству конкурсантов)</t>
  </si>
  <si>
    <t>Рабочее место Конкурсанта (основное оборудование, вспомогательное оборудование, инструмент (по количеству рабочих мест)</t>
  </si>
  <si>
    <t>Рабочее место Конкурсанта (расходные материалы по количеству конкурсантов)</t>
  </si>
  <si>
    <t>Расходные материалы на всех конкурсантов и экспертов</t>
  </si>
  <si>
    <t>Личный инструмент конкурсанта</t>
  </si>
  <si>
    <t xml:space="preserve">Примечание </t>
  </si>
  <si>
    <t>Приложение 3 к Порядку</t>
  </si>
  <si>
    <t>Основная информация о конкурсной площадке</t>
  </si>
  <si>
    <t>Интернет: наличие проводного подключения к локальной и глобальной сети со скоростью 100МБ/с</t>
  </si>
  <si>
    <t>Стол компьютерный</t>
  </si>
  <si>
    <t>Стул офисный</t>
  </si>
  <si>
    <t>Стол преподавательский</t>
  </si>
  <si>
    <t>Универсальный двухпроцессорный сервер в сборе</t>
  </si>
  <si>
    <t>Бумага А4</t>
  </si>
  <si>
    <t>Площадь: 60 кв.м.</t>
  </si>
  <si>
    <t>Требования к обеспечению зоны (коммуникации, площадь, сети, количество рабочих мест и др.): 60 м2, искуственное освещение, электричество 220В, 10 рабочих мест экспертов, 1 рабочее место ГЭ, наличие ЛВС и системы видеонаблюдения, кабинет 401</t>
  </si>
  <si>
    <t>Интернет:  наличие проводного подключения к локальной и глобальной сети со скоростью 100МБ/с</t>
  </si>
  <si>
    <t>Электричество:  подключения к сети  по 220 Вольт</t>
  </si>
  <si>
    <t>Покрытие пола: линолеум</t>
  </si>
  <si>
    <t>Компьютер в сборе</t>
  </si>
  <si>
    <t>Учебно-методический комплекс ViPNet «Информационная безопасность»</t>
  </si>
  <si>
    <t>Программное обеспечение</t>
  </si>
  <si>
    <t>В составе: 
Программное обеспечение ViPNet Administrator 4.х 
Программное обеспечение ViPNet Coordinator VA 
Программное обеспечение ViPNet IDS NS VA 
Программное обеспечение ViPNet IDS МС VA 
COB ViPNet IDS HS 1.x Базовая лицензия 
Программное обеспечение ViPNet TIAS VA 3.x 
Программное обеспечение ViPNet xFirewall 5 VA1000 
Программное обеспечение ViPNet Client for Windows 4.х 
Программное обеспечение ViPNet Client 4U for Linux 
Программное обеспечение ViPNet PKI Client 
ПМДЗ ViPNet SafeBoot</t>
  </si>
  <si>
    <t xml:space="preserve">Маски медицинские </t>
  </si>
  <si>
    <t>Санитайзер</t>
  </si>
  <si>
    <t>одноразовая, из синтетического не тканного материала</t>
  </si>
  <si>
    <t>уп</t>
  </si>
  <si>
    <t>— качество: CE 
— срок годности: 5 лет 
— материал: нитрил (100% синтетика).  информацию</t>
  </si>
  <si>
    <t>Страна производства Россия
Упаковка флакон с дозатором
Минимальная температура хранения +3 °C
Максимальная температура хранения +30 °C
Срок годности 6 месяцев
Комплектация антисептик
Объем 1л.</t>
  </si>
  <si>
    <t>Подведение/отведение ГХВС (при необходимости): отсутствует</t>
  </si>
  <si>
    <t>Площадь: 49 кв.м.</t>
  </si>
  <si>
    <t>Площадь: 16.5 кв.м.</t>
  </si>
  <si>
    <t xml:space="preserve">Электричество:  подключения к сети  по 220 Вольт </t>
  </si>
  <si>
    <t>Количество
на команду</t>
  </si>
  <si>
    <t>Клейкая маркировочная лента на эластичной основе</t>
  </si>
  <si>
    <t>Ручка шариковая</t>
  </si>
  <si>
    <t>Скрепки канцелярские</t>
  </si>
  <si>
    <t>Блокнот для записей</t>
  </si>
  <si>
    <t>Синяя</t>
  </si>
  <si>
    <t>20 листов, формат А5</t>
  </si>
  <si>
    <t>НЕ ПРЕДУСМОТРЕН</t>
  </si>
  <si>
    <t xml:space="preserve">Стул офисный ИЗО BL C11 (черный) 
Нагрузка 100 кг
</t>
  </si>
  <si>
    <t xml:space="preserve">2400*600 мм, двухместный. Материал корпуса: ЛДСП </t>
  </si>
  <si>
    <t xml:space="preserve">Одноместный, угловой. Материал корпуса: ЛДСП </t>
  </si>
  <si>
    <t>ViewSonic PS750HD; ультрокороткофокусный; Разрешение 1080р</t>
  </si>
  <si>
    <r>
      <t xml:space="preserve">Организация расположения конкурсной площадки: </t>
    </r>
    <r>
      <rPr>
        <sz val="11"/>
        <rFont val="Times New Roman"/>
        <family val="1"/>
        <charset val="204"/>
      </rPr>
      <t>КГБ ПОУ "НГГПК"</t>
    </r>
  </si>
  <si>
    <t>Процессор – Intel Core i7 8700
ОЗУ – 16 ГБт DDR 4
SSD – 256 ГБт
HDD – 1 ТБт
Видео карта GF RTX2060
ОС - Microsoft Windows 10</t>
  </si>
  <si>
    <t>Скотч малярный</t>
  </si>
  <si>
    <t>Скотч двусторонний</t>
  </si>
  <si>
    <t>Степлер средний</t>
  </si>
  <si>
    <t>Скобы для степлера</t>
  </si>
  <si>
    <t>Файлы А4</t>
  </si>
  <si>
    <t>Маркер перманентный</t>
  </si>
  <si>
    <t>Нож канцелярский</t>
  </si>
  <si>
    <t>Точилка для карандашей механическая</t>
  </si>
  <si>
    <t>Карандаш простой</t>
  </si>
  <si>
    <t>Ножницы</t>
  </si>
  <si>
    <t>Скотч прозрачный широкий</t>
  </si>
  <si>
    <t>USB-носитель (флешка)</t>
  </si>
  <si>
    <t>Хомуты (нейлоновые стяжки)</t>
  </si>
  <si>
    <t>Аптечка медицинская</t>
  </si>
  <si>
    <t>Табличка информационная</t>
  </si>
  <si>
    <t>Количество участников</t>
  </si>
  <si>
    <t>Количество команд</t>
  </si>
  <si>
    <t>Площадь: не менее 100 кв.м.</t>
  </si>
  <si>
    <t xml:space="preserve">ЦПУ: 
- ядер - 20
- количество потоков - 40
- количество процессоров - 2
- базовая тактовая частота - 3 ГГц
ОЗУ:
- объем - 512 Гб
ПЗУ:
- HDD - 5 Тб
Сетевой адаптер:
- Ethernet стандарт 1000BASE-T 
-  VMWare ESX </t>
  </si>
  <si>
    <t>Облачный сервер</t>
  </si>
  <si>
    <t>Формат А4, белая, 80 г/м², пачка 500 листов</t>
  </si>
  <si>
    <t>Ширина 25 мм, длина 50 м, без остатка при удалении</t>
  </si>
  <si>
    <t>Ширина 15 мм, длина 10 м, прочный и универсальный</t>
  </si>
  <si>
    <t>Ширина 25 мм, длина 50 м, прочная и эластичная</t>
  </si>
  <si>
    <t>Черные чернила, средний шарик, синий корпус</t>
  </si>
  <si>
    <t>Металлический, вместимость до 25 листов</t>
  </si>
  <si>
    <t>Металл, размер №24/6, упаковка 1000 шт</t>
  </si>
  <si>
    <t>Металлические, размер 28 мм, упаковка 100 шт</t>
  </si>
  <si>
    <t>Пластиковые, прозрачные, для листов формата А4</t>
  </si>
  <si>
    <t>Черные, круглый наконечник, прочный</t>
  </si>
  <si>
    <t>Металлический лезвие, сменные лезвия в комплекте</t>
  </si>
  <si>
    <t>Формат А5, 100 листов, клетка</t>
  </si>
  <si>
    <t>Пластик, два отверстия, с контейнером для стружки</t>
  </si>
  <si>
    <t>Твердость HB, деревянный, гексагональная форма</t>
  </si>
  <si>
    <t>Металлические, длина 20 см, резиновая ручка</t>
  </si>
  <si>
    <t>Папки-планшеты</t>
  </si>
  <si>
    <t>Пластик, для листов формата А4, с зажимом</t>
  </si>
  <si>
    <t>Ширина 48 мм, длина 50 м, прозрачный, упаковка 6 шт</t>
  </si>
  <si>
    <t>Длина 200 мм, ширина 3.6 мм, белые</t>
  </si>
  <si>
    <t>Размеры 150х200 мм, пластик, с надписью</t>
  </si>
  <si>
    <t>Полный набор необходимых медицинских средств, соответствует требованиям ГОСТ</t>
  </si>
  <si>
    <t>Объем 16 ГБ, USB 3.0</t>
  </si>
  <si>
    <t>Коммутатор MIKROTIK CRS326-24G-2S+RM</t>
  </si>
  <si>
    <t>Поддержка до 4 000 одновременных сетей VLAN
Изоляция портов
Безопасность портов
Контроль широковещательного шторма
Зеркалирование входного / выходного трафика портов 
Протокол RSTP (Rapid Spanning Tree)
Список контроля доступа (ACL)
Обнаружение других устройств MikroTik
SNMP v1
Графический веб-интерфейс пользователя</t>
  </si>
  <si>
    <t>Операционная система для рабочих станций</t>
  </si>
  <si>
    <t>Операционная система для серверов</t>
  </si>
  <si>
    <t>Oracle Linux 8.4</t>
  </si>
  <si>
    <t>CentOS 7.9</t>
  </si>
  <si>
    <t>Debian 11</t>
  </si>
  <si>
    <t>РЕД ОС 7.3</t>
  </si>
  <si>
    <t>Microsoft Windows Server 2016</t>
  </si>
  <si>
    <t>Microsoft Windows Server 2019</t>
  </si>
  <si>
    <t>Windows 10</t>
  </si>
  <si>
    <t>Kali linux</t>
  </si>
  <si>
    <t>Русбитех Astra Linux</t>
  </si>
  <si>
    <t>ГЭ</t>
  </si>
  <si>
    <t>Технический</t>
  </si>
  <si>
    <t>Серёжкин Антон Валерьевич 89242605333</t>
  </si>
  <si>
    <t>Требования к обеспечению зоны (коммуникации, площадь, сети, количество рабочих мест и др.): 49 м2, искуственное освещение, электричество 220В</t>
  </si>
  <si>
    <t xml:space="preserve">Комната  Главного эксперта </t>
  </si>
  <si>
    <t>Требования к обеспечению зоны (коммуникации, площадь, сети, количество рабочих мест и др.): 20 м2, искуственное освещение, электричество 220В,  1 рабочее место ГЭ, наличие ЛВС и системы видеонаблюдения</t>
  </si>
  <si>
    <t>Площадь: 20 кв.м.</t>
  </si>
  <si>
    <t>Требования к обеспечению зоны (коммуникации, площадь, сети, количество рабочих мест и др.): 16,5 м2, искуственное освещение, электричество 220В, 1 рабочее место, наличие ЛВС</t>
  </si>
  <si>
    <t>Комната Экспертов (по количеству экспертов)</t>
  </si>
  <si>
    <t xml:space="preserve">1400*600 мм. Материал корпуса: ЛДСП </t>
  </si>
  <si>
    <t>Проектор+экран</t>
  </si>
  <si>
    <t>Сверчков Евгений Евгеньевич, see1986@mail.ru</t>
  </si>
  <si>
    <t xml:space="preserve">В случае отстутсвия на площадке позиции 5 </t>
  </si>
  <si>
    <r>
      <rPr>
        <sz val="16"/>
        <color theme="0"/>
        <rFont val="Times New Roman"/>
        <family val="1"/>
        <charset val="204"/>
      </rPr>
      <t>Инфраструктурный лист для оснащения конкурсной площадки Отборочного этапа Чемпионата по профессиональному мастерству «Профессионалы» в Приморском крае в 2023 году</t>
    </r>
    <r>
      <rPr>
        <sz val="16"/>
        <rFont val="Times New Roman"/>
        <family val="1"/>
        <charset val="204"/>
      </rPr>
      <t xml:space="preserve">
</t>
    </r>
    <r>
      <rPr>
        <i/>
        <sz val="16"/>
        <color rgb="FFFF0000"/>
        <rFont val="Times New Roman"/>
        <family val="1"/>
        <charset val="204"/>
      </rPr>
      <t>Информационная безопасность</t>
    </r>
  </si>
  <si>
    <r>
      <t xml:space="preserve">Адрес базовой организации: </t>
    </r>
    <r>
      <rPr>
        <sz val="11"/>
        <rFont val="Times New Roman"/>
        <family val="1"/>
        <charset val="204"/>
      </rPr>
      <t>Примосркий Край, г .Находка, ул. Дзержинского 9</t>
    </r>
  </si>
  <si>
    <t xml:space="preserve">Процессор – Intel Core i7 8700
ОЗУ – 16 ГБт DDR 4
SSD – 256 ГБт
HDD – 1 ТБт
Видео карта GF RTX2060
ОС - Microsoft Windows 10
Установленное ПО: Windows 10, MS office, 7zip, Chrome, virtualbox, pdfreader, vmware worstation 16.                          </t>
  </si>
  <si>
    <t>Монитор</t>
  </si>
  <si>
    <t xml:space="preserve">24", разрешение 1920х1080, видеовыходы, совместимые с п.3                     </t>
  </si>
  <si>
    <t>Комплект мышь и клавиатура</t>
  </si>
  <si>
    <t>Тип подключения - USB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</si>
</sst>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21" x14ac:knownFonts="1">
    <font>
      <sz val="11"/>
      <color theme="1"/>
      <name val="Calibri"/>
      <family val="2"/>
      <charset val="204"/>
      <scheme val="minor"/>
    </font>
    <font>
      <sz val="11"/>
      <color theme="1"/>
      <name val="Calibri"/>
      <family val="2"/>
      <scheme val="minor"/>
    </font>
    <font>
      <sz val="11"/>
      <name val="Calibri"/>
      <family val="2"/>
      <charset val="204"/>
      <scheme val="minor"/>
    </font>
    <font>
      <sz val="11"/>
      <name val="Times New Roman"/>
      <family val="1"/>
      <charset val="204"/>
    </font>
    <font>
      <sz val="11"/>
      <name val="Calibri"/>
      <family val="2"/>
      <charset val="204"/>
    </font>
    <font>
      <sz val="11"/>
      <color rgb="FFFF0000"/>
      <name val="Times New Roman"/>
      <family val="1"/>
      <charset val="204"/>
    </font>
    <font>
      <sz val="16"/>
      <name val="Times New Roman"/>
      <family val="1"/>
      <charset val="204"/>
    </font>
    <font>
      <b/>
      <sz val="11"/>
      <name val="Times New Roman"/>
      <family val="1"/>
      <charset val="204"/>
    </font>
    <font>
      <b/>
      <sz val="12"/>
      <name val="Times New Roman"/>
      <family val="1"/>
      <charset val="204"/>
    </font>
    <font>
      <sz val="16"/>
      <color theme="0"/>
      <name val="Times New Roman"/>
      <family val="1"/>
      <charset val="204"/>
    </font>
    <font>
      <i/>
      <sz val="16"/>
      <color rgb="FFFF0000"/>
      <name val="Times New Roman"/>
      <family val="1"/>
      <charset val="204"/>
    </font>
    <font>
      <b/>
      <sz val="16"/>
      <name val="Times New Roman"/>
      <family val="1"/>
      <charset val="204"/>
    </font>
    <font>
      <b/>
      <sz val="11"/>
      <name val="Calibri"/>
      <family val="2"/>
      <charset val="204"/>
    </font>
    <font>
      <sz val="11"/>
      <color rgb="FF000000"/>
      <name val="Calibri"/>
      <family val="2"/>
      <charset val="1"/>
    </font>
    <font>
      <sz val="10"/>
      <color theme="1"/>
      <name val="Times New Roman"/>
      <family val="1"/>
      <charset val="204"/>
    </font>
    <font>
      <sz val="10"/>
      <name val="Times New Roman"/>
      <family val="1"/>
      <charset val="204"/>
    </font>
    <font>
      <sz val="10"/>
      <color rgb="FF000000"/>
      <name val="Times New Roman"/>
      <family val="1"/>
      <charset val="204"/>
    </font>
    <font>
      <sz val="11"/>
      <color theme="1"/>
      <name val="Calibri"/>
      <family val="2"/>
      <charset val="204"/>
      <scheme val="minor"/>
    </font>
    <font>
      <sz val="12"/>
      <color theme="1"/>
      <name val="Times New Roman"/>
      <family val="1"/>
      <charset val="204"/>
    </font>
    <font>
      <sz val="12"/>
      <name val="Calibri"/>
      <family val="2"/>
      <charset val="204"/>
      <scheme val="minor"/>
    </font>
    <font>
      <sz val="12"/>
      <name val="Calibri"/>
      <family val="2"/>
      <scheme val="minor"/>
    </font>
  </fonts>
  <fills count="9">
    <fill>
      <patternFill patternType="none"/>
    </fill>
    <fill>
      <patternFill patternType="gray125"/>
    </fill>
    <fill>
      <patternFill patternType="solid">
        <fgColor rgb="FFAEABAB"/>
        <bgColor rgb="FFAEABAB"/>
      </patternFill>
    </fill>
    <fill>
      <patternFill patternType="solid">
        <fgColor rgb="FF3A3838"/>
        <bgColor rgb="FF3A3838"/>
      </patternFill>
    </fill>
    <fill>
      <patternFill patternType="solid">
        <fgColor theme="0" tint="-0.34998626667073579"/>
        <bgColor rgb="FFFFC000"/>
      </patternFill>
    </fill>
    <fill>
      <patternFill patternType="solid">
        <fgColor theme="0" tint="-0.34998626667073579"/>
        <bgColor indexed="64"/>
      </patternFill>
    </fill>
    <fill>
      <patternFill patternType="solid">
        <fgColor rgb="FFFFFFFF"/>
        <bgColor rgb="FFFFFFFF"/>
      </patternFill>
    </fill>
    <fill>
      <patternFill patternType="solid">
        <fgColor theme="0"/>
        <bgColor indexed="64"/>
      </patternFill>
    </fill>
    <fill>
      <patternFill patternType="solid">
        <fgColor theme="4" tint="0.79998168889431442"/>
        <bgColor theme="4" tint="0.79998168889431442"/>
      </patternFill>
    </fill>
  </fills>
  <borders count="19">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bottom/>
      <diagonal/>
    </border>
    <border>
      <left/>
      <right style="thin">
        <color rgb="FF000000"/>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000000"/>
      </left>
      <right/>
      <top/>
      <bottom style="thin">
        <color rgb="FF000000"/>
      </bottom>
      <diagonal/>
    </border>
    <border>
      <left style="thin">
        <color theme="4" tint="0.39994506668294322"/>
      </left>
      <right style="thin">
        <color theme="4" tint="0.39994506668294322"/>
      </right>
      <top style="thin">
        <color theme="4" tint="0.39994506668294322"/>
      </top>
      <bottom style="thin">
        <color theme="4" tint="0.39994506668294322"/>
      </bottom>
      <diagonal/>
    </border>
  </borders>
  <cellStyleXfs count="5">
    <xf numFmtId="0" fontId="0" fillId="0" borderId="0"/>
    <xf numFmtId="0" fontId="2" fillId="0" borderId="0"/>
    <xf numFmtId="0" fontId="1" fillId="0" borderId="0"/>
    <xf numFmtId="0" fontId="13" fillId="0" borderId="0"/>
    <xf numFmtId="43" fontId="17" fillId="0" borderId="0" applyFont="0" applyFill="0" applyBorder="0" applyAlignment="0" applyProtection="0"/>
  </cellStyleXfs>
  <cellXfs count="72">
    <xf numFmtId="0" fontId="0" fillId="0" borderId="0" xfId="0"/>
    <xf numFmtId="0" fontId="2" fillId="0" borderId="0" xfId="1"/>
    <xf numFmtId="0" fontId="3" fillId="0" borderId="1" xfId="1" applyFont="1" applyBorder="1"/>
    <xf numFmtId="0" fontId="3" fillId="0" borderId="1" xfId="1" applyFont="1" applyBorder="1" applyAlignment="1">
      <alignment horizontal="center" vertical="center"/>
    </xf>
    <xf numFmtId="0" fontId="3" fillId="0" borderId="1" xfId="1" applyFont="1" applyBorder="1" applyAlignment="1">
      <alignment vertical="center" wrapText="1"/>
    </xf>
    <xf numFmtId="0" fontId="3" fillId="0" borderId="2" xfId="1" applyFont="1" applyBorder="1" applyAlignment="1">
      <alignment horizontal="center" vertical="center"/>
    </xf>
    <xf numFmtId="0" fontId="3" fillId="0" borderId="2" xfId="1" applyFont="1" applyBorder="1"/>
    <xf numFmtId="0" fontId="3" fillId="0" borderId="1" xfId="1" applyFont="1" applyBorder="1" applyAlignment="1">
      <alignment horizontal="center" vertical="center" wrapText="1"/>
    </xf>
    <xf numFmtId="0" fontId="3" fillId="0" borderId="1" xfId="1" applyFont="1" applyBorder="1" applyAlignment="1">
      <alignment horizontal="left" vertical="center" wrapText="1"/>
    </xf>
    <xf numFmtId="0" fontId="3" fillId="0" borderId="5" xfId="1" applyFont="1" applyBorder="1" applyAlignment="1">
      <alignment vertical="center" wrapText="1"/>
    </xf>
    <xf numFmtId="0" fontId="3" fillId="0" borderId="1" xfId="1" applyFont="1" applyBorder="1" applyAlignment="1">
      <alignment wrapText="1"/>
    </xf>
    <xf numFmtId="0" fontId="3" fillId="0" borderId="6" xfId="1" applyFont="1" applyBorder="1" applyAlignment="1">
      <alignment horizontal="center" vertical="center" wrapText="1"/>
    </xf>
    <xf numFmtId="0" fontId="3" fillId="0" borderId="2" xfId="1" applyFont="1" applyBorder="1" applyAlignment="1">
      <alignment horizontal="center" vertical="center" wrapText="1"/>
    </xf>
    <xf numFmtId="0" fontId="3" fillId="0" borderId="1" xfId="1" applyFont="1" applyBorder="1" applyAlignment="1">
      <alignment horizontal="center"/>
    </xf>
    <xf numFmtId="0" fontId="3" fillId="0" borderId="2" xfId="1" applyFont="1" applyBorder="1" applyAlignment="1">
      <alignment horizontal="center"/>
    </xf>
    <xf numFmtId="0" fontId="3" fillId="0" borderId="11" xfId="1" applyFont="1" applyBorder="1" applyAlignment="1">
      <alignment horizontal="center" vertical="center" wrapText="1"/>
    </xf>
    <xf numFmtId="0" fontId="5" fillId="0" borderId="11" xfId="1" applyFont="1" applyBorder="1" applyAlignment="1">
      <alignment horizontal="left" vertical="center" wrapText="1"/>
    </xf>
    <xf numFmtId="0" fontId="5" fillId="0" borderId="11" xfId="1" applyFont="1" applyBorder="1"/>
    <xf numFmtId="0" fontId="5" fillId="0" borderId="11" xfId="1" applyFont="1" applyBorder="1" applyAlignment="1">
      <alignment horizontal="center" vertical="center" wrapText="1"/>
    </xf>
    <xf numFmtId="0" fontId="3" fillId="0" borderId="11" xfId="1" applyFont="1" applyBorder="1"/>
    <xf numFmtId="0" fontId="3" fillId="0" borderId="11" xfId="1" applyFont="1" applyBorder="1" applyAlignment="1">
      <alignment vertical="center" wrapText="1"/>
    </xf>
    <xf numFmtId="0" fontId="3" fillId="0" borderId="11" xfId="1" applyFont="1" applyBorder="1" applyAlignment="1">
      <alignment horizontal="center" vertical="center"/>
    </xf>
    <xf numFmtId="0" fontId="3" fillId="0" borderId="11" xfId="1" applyFont="1" applyBorder="1" applyAlignment="1">
      <alignment horizontal="left" vertical="center" wrapText="1"/>
    </xf>
    <xf numFmtId="0" fontId="3" fillId="0" borderId="0" xfId="1" applyFont="1"/>
    <xf numFmtId="0" fontId="2" fillId="0" borderId="11" xfId="0" applyFont="1" applyBorder="1" applyAlignment="1">
      <alignment wrapText="1"/>
    </xf>
    <xf numFmtId="0" fontId="2" fillId="0" borderId="11" xfId="0" applyFont="1" applyBorder="1" applyAlignment="1">
      <alignment horizontal="center" wrapText="1"/>
    </xf>
    <xf numFmtId="0" fontId="3" fillId="0" borderId="17" xfId="1" applyFont="1" applyBorder="1" applyAlignment="1">
      <alignment horizontal="center" vertical="center" wrapText="1"/>
    </xf>
    <xf numFmtId="0" fontId="2" fillId="0" borderId="11" xfId="1" applyBorder="1"/>
    <xf numFmtId="0" fontId="3" fillId="0" borderId="7" xfId="1" applyFont="1" applyBorder="1" applyAlignment="1">
      <alignment horizontal="center" vertical="center" wrapText="1"/>
    </xf>
    <xf numFmtId="0" fontId="14" fillId="6" borderId="11" xfId="0" applyFont="1" applyFill="1" applyBorder="1" applyAlignment="1">
      <alignment horizontal="left" vertical="center" wrapText="1"/>
    </xf>
    <xf numFmtId="0" fontId="15" fillId="7" borderId="11" xfId="0" applyFont="1" applyFill="1" applyBorder="1" applyAlignment="1">
      <alignment vertical="top" wrapText="1"/>
    </xf>
    <xf numFmtId="0" fontId="16" fillId="0" borderId="11" xfId="0" applyFont="1" applyBorder="1" applyAlignment="1">
      <alignment vertical="center" wrapText="1"/>
    </xf>
    <xf numFmtId="0" fontId="15" fillId="0" borderId="11" xfId="0" applyFont="1" applyBorder="1" applyAlignment="1">
      <alignment horizontal="justify" vertical="top" wrapText="1"/>
    </xf>
    <xf numFmtId="0" fontId="4" fillId="0" borderId="11" xfId="1" applyFont="1" applyBorder="1" applyAlignment="1">
      <alignment horizontal="center"/>
    </xf>
    <xf numFmtId="0" fontId="3" fillId="0" borderId="0" xfId="1" applyFont="1" applyAlignment="1">
      <alignment horizontal="center" vertical="center" wrapText="1"/>
    </xf>
    <xf numFmtId="0" fontId="19" fillId="0" borderId="18" xfId="0" applyFont="1" applyBorder="1" applyAlignment="1">
      <alignment vertical="center" wrapText="1"/>
    </xf>
    <xf numFmtId="0" fontId="20" fillId="8" borderId="18" xfId="0" applyFont="1" applyFill="1" applyBorder="1" applyAlignment="1">
      <alignment vertical="center" wrapText="1"/>
    </xf>
    <xf numFmtId="0" fontId="20" fillId="0" borderId="18" xfId="0" applyFont="1" applyBorder="1" applyAlignment="1">
      <alignment vertical="center" wrapText="1"/>
    </xf>
    <xf numFmtId="43" fontId="18" fillId="0" borderId="11" xfId="4" applyFont="1" applyFill="1" applyBorder="1" applyAlignment="1">
      <alignment vertical="center" wrapText="1"/>
    </xf>
    <xf numFmtId="0" fontId="4" fillId="0" borderId="7" xfId="1" applyFont="1" applyBorder="1" applyAlignment="1">
      <alignment horizontal="center" vertical="center"/>
    </xf>
    <xf numFmtId="0" fontId="3" fillId="0" borderId="7" xfId="1" applyFont="1" applyBorder="1" applyAlignment="1">
      <alignment horizontal="center" vertical="center"/>
    </xf>
    <xf numFmtId="0" fontId="18" fillId="0" borderId="11" xfId="0" applyFont="1" applyBorder="1" applyAlignment="1">
      <alignment horizontal="left" vertical="top"/>
    </xf>
    <xf numFmtId="43" fontId="18" fillId="0" borderId="11" xfId="4" applyFont="1" applyFill="1" applyBorder="1" applyAlignment="1">
      <alignment vertical="center"/>
    </xf>
    <xf numFmtId="0" fontId="7" fillId="0" borderId="11" xfId="1" applyFont="1" applyBorder="1" applyAlignment="1">
      <alignment horizontal="left" vertical="top" wrapText="1"/>
    </xf>
    <xf numFmtId="0" fontId="4" fillId="0" borderId="11" xfId="1" applyFont="1" applyBorder="1" applyAlignment="1">
      <alignment horizontal="left"/>
    </xf>
    <xf numFmtId="0" fontId="3" fillId="0" borderId="11" xfId="1" applyFont="1" applyBorder="1" applyAlignment="1">
      <alignment horizontal="left" vertical="top" wrapText="1"/>
    </xf>
    <xf numFmtId="0" fontId="4" fillId="0" borderId="11" xfId="1" applyFont="1" applyBorder="1"/>
    <xf numFmtId="0" fontId="6" fillId="2" borderId="4" xfId="1" applyFont="1" applyFill="1" applyBorder="1" applyAlignment="1">
      <alignment horizontal="center" vertical="center"/>
    </xf>
    <xf numFmtId="0" fontId="4" fillId="0" borderId="3" xfId="1" applyFont="1" applyBorder="1"/>
    <xf numFmtId="0" fontId="11" fillId="2" borderId="4" xfId="1" applyFont="1" applyFill="1" applyBorder="1" applyAlignment="1">
      <alignment horizontal="center" vertical="center"/>
    </xf>
    <xf numFmtId="0" fontId="12" fillId="0" borderId="3" xfId="1" applyFont="1" applyBorder="1"/>
    <xf numFmtId="0" fontId="4" fillId="0" borderId="0" xfId="1" applyFont="1" applyBorder="1"/>
    <xf numFmtId="0" fontId="4" fillId="0" borderId="0" xfId="1" applyFont="1" applyAlignment="1">
      <alignment horizontal="right" vertical="center"/>
    </xf>
    <xf numFmtId="0" fontId="2" fillId="0" borderId="0" xfId="1" applyAlignment="1">
      <alignment vertical="center"/>
    </xf>
    <xf numFmtId="0" fontId="6" fillId="3" borderId="4" xfId="1" applyFont="1" applyFill="1" applyBorder="1" applyAlignment="1">
      <alignment horizontal="center" vertical="center" wrapText="1"/>
    </xf>
    <xf numFmtId="0" fontId="4" fillId="0" borderId="10" xfId="1" applyFont="1" applyBorder="1"/>
    <xf numFmtId="0" fontId="8" fillId="0" borderId="11" xfId="1" applyFont="1" applyBorder="1" applyAlignment="1">
      <alignment horizontal="center" vertical="top" wrapText="1"/>
    </xf>
    <xf numFmtId="0" fontId="4" fillId="0" borderId="11" xfId="1" applyFont="1" applyBorder="1" applyAlignment="1">
      <alignment horizontal="center"/>
    </xf>
    <xf numFmtId="0" fontId="6" fillId="4" borderId="12" xfId="1" applyFont="1" applyFill="1" applyBorder="1" applyAlignment="1">
      <alignment horizontal="center" vertical="center"/>
    </xf>
    <xf numFmtId="0" fontId="4" fillId="5" borderId="0" xfId="1" applyFont="1" applyFill="1" applyAlignment="1">
      <alignment horizontal="center"/>
    </xf>
    <xf numFmtId="0" fontId="4" fillId="5" borderId="13" xfId="1" applyFont="1" applyFill="1" applyBorder="1" applyAlignment="1">
      <alignment horizontal="center"/>
    </xf>
    <xf numFmtId="0" fontId="7" fillId="0" borderId="14" xfId="1" applyFont="1" applyBorder="1" applyAlignment="1">
      <alignment horizontal="left" vertical="top" wrapText="1"/>
    </xf>
    <xf numFmtId="0" fontId="7" fillId="0" borderId="16" xfId="1" applyFont="1" applyBorder="1" applyAlignment="1">
      <alignment horizontal="left" vertical="top" wrapText="1"/>
    </xf>
    <xf numFmtId="0" fontId="7" fillId="0" borderId="15" xfId="1" applyFont="1" applyBorder="1" applyAlignment="1">
      <alignment horizontal="left" vertical="top" wrapText="1"/>
    </xf>
    <xf numFmtId="0" fontId="8" fillId="0" borderId="14" xfId="1" applyFont="1" applyBorder="1" applyAlignment="1">
      <alignment horizontal="center" vertical="top" wrapText="1"/>
    </xf>
    <xf numFmtId="0" fontId="8" fillId="0" borderId="16" xfId="1" applyFont="1" applyBorder="1" applyAlignment="1">
      <alignment horizontal="center" vertical="top" wrapText="1"/>
    </xf>
    <xf numFmtId="0" fontId="8" fillId="0" borderId="15" xfId="1" applyFont="1" applyBorder="1" applyAlignment="1">
      <alignment horizontal="center" vertical="top" wrapText="1"/>
    </xf>
    <xf numFmtId="0" fontId="4" fillId="0" borderId="0" xfId="1" applyFont="1"/>
    <xf numFmtId="0" fontId="6" fillId="5" borderId="9" xfId="1" applyFont="1" applyFill="1" applyBorder="1" applyAlignment="1">
      <alignment horizontal="center" vertical="center"/>
    </xf>
    <xf numFmtId="0" fontId="6" fillId="5" borderId="8" xfId="1" applyFont="1" applyFill="1" applyBorder="1" applyAlignment="1">
      <alignment horizontal="center" vertical="center"/>
    </xf>
    <xf numFmtId="0" fontId="6" fillId="5" borderId="5" xfId="1" applyFont="1" applyFill="1" applyBorder="1" applyAlignment="1">
      <alignment horizontal="center" vertical="center"/>
    </xf>
    <xf numFmtId="0" fontId="6" fillId="2" borderId="3" xfId="1" applyFont="1" applyFill="1" applyBorder="1" applyAlignment="1">
      <alignment horizontal="center" vertical="center"/>
    </xf>
  </cellXfs>
  <cellStyles count="5">
    <cellStyle name="Обычный" xfId="0" builtinId="0"/>
    <cellStyle name="Обычный 2" xfId="1" xr:uid="{00000000-0005-0000-0000-000001000000}"/>
    <cellStyle name="Обычный 3" xfId="3" xr:uid="{00000000-0005-0000-0000-000002000000}"/>
    <cellStyle name="Обычный 4" xfId="2" xr:uid="{00000000-0005-0000-0000-000003000000}"/>
    <cellStyle name="Финансовый" xfId="4" builtinId="3"/>
  </cellStyles>
  <dxfs count="0"/>
  <tableStyles count="0" defaultTableStyle="TableStyleMedium2" defaultPivotStyle="PivotStyleLight16"/>
  <colors>
    <mruColors>
      <color rgb="FFFFCCFF"/>
      <color rgb="FFFE727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75"/>
  <sheetViews>
    <sheetView topLeftCell="A61" zoomScaleNormal="100" workbookViewId="0">
      <selection activeCell="H22" sqref="H22"/>
    </sheetView>
  </sheetViews>
  <sheetFormatPr baseColWidth="10" defaultColWidth="0" defaultRowHeight="15" customHeight="1" x14ac:dyDescent="0.2"/>
  <cols>
    <col min="1" max="1" width="5.1640625" style="1" customWidth="1"/>
    <col min="2" max="2" width="52" style="1" customWidth="1"/>
    <col min="3" max="3" width="27.5" style="1" customWidth="1"/>
    <col min="4" max="4" width="22" style="1" customWidth="1"/>
    <col min="5" max="5" width="15.5" style="1" customWidth="1"/>
    <col min="6" max="6" width="19.6640625" style="1" bestFit="1" customWidth="1"/>
    <col min="7" max="7" width="14.5" style="1" customWidth="1"/>
    <col min="8" max="8" width="25" style="1" bestFit="1" customWidth="1"/>
    <col min="9" max="11" width="8.6640625" style="1" hidden="1" customWidth="1"/>
    <col min="12" max="16384" width="14.5" style="1" hidden="1"/>
  </cols>
  <sheetData>
    <row r="1" spans="1:8" ht="39" customHeight="1" x14ac:dyDescent="0.2">
      <c r="A1" s="52" t="s">
        <v>23</v>
      </c>
      <c r="B1" s="53"/>
      <c r="C1" s="53"/>
      <c r="D1" s="53"/>
      <c r="E1" s="53"/>
      <c r="F1" s="53"/>
      <c r="G1" s="53"/>
      <c r="H1" s="53"/>
    </row>
    <row r="2" spans="1:8" ht="72" customHeight="1" x14ac:dyDescent="0.2">
      <c r="A2" s="54" t="s">
        <v>132</v>
      </c>
      <c r="B2" s="48"/>
      <c r="C2" s="48"/>
      <c r="D2" s="48"/>
      <c r="E2" s="48"/>
      <c r="F2" s="48"/>
      <c r="G2" s="48"/>
      <c r="H2" s="55"/>
    </row>
    <row r="3" spans="1:8" x14ac:dyDescent="0.2">
      <c r="A3" s="56" t="s">
        <v>24</v>
      </c>
      <c r="B3" s="57"/>
      <c r="C3" s="57"/>
      <c r="D3" s="57"/>
      <c r="E3" s="57"/>
      <c r="F3" s="57"/>
      <c r="G3" s="57"/>
      <c r="H3" s="57"/>
    </row>
    <row r="4" spans="1:8" x14ac:dyDescent="0.2">
      <c r="A4" s="43" t="s">
        <v>62</v>
      </c>
      <c r="B4" s="46"/>
      <c r="C4" s="46"/>
      <c r="D4" s="46"/>
      <c r="E4" s="46"/>
      <c r="F4" s="46"/>
      <c r="G4" s="46"/>
      <c r="H4" s="46"/>
    </row>
    <row r="5" spans="1:8" x14ac:dyDescent="0.2">
      <c r="A5" s="43" t="s">
        <v>133</v>
      </c>
      <c r="B5" s="43"/>
      <c r="C5" s="43"/>
      <c r="D5" s="43"/>
      <c r="E5" s="43"/>
      <c r="F5" s="43"/>
      <c r="G5" s="43"/>
      <c r="H5" s="43"/>
    </row>
    <row r="6" spans="1:8" ht="15.75" customHeight="1" x14ac:dyDescent="0.2">
      <c r="A6" s="43" t="str">
        <f>"Главный эксперт: "&amp;Переменные!$B$3</f>
        <v>Главный эксперт: Сверчков Евгений Евгеньевич, see1986@mail.ru</v>
      </c>
      <c r="B6" s="43"/>
      <c r="C6" s="43"/>
      <c r="D6" s="43"/>
      <c r="E6" s="43"/>
      <c r="F6" s="43"/>
      <c r="G6" s="43"/>
      <c r="H6" s="43"/>
    </row>
    <row r="7" spans="1:8" ht="15.75" customHeight="1" x14ac:dyDescent="0.2">
      <c r="A7" s="43" t="str">
        <f>"Технический администратор площадки: "&amp;Переменные!$B$4</f>
        <v>Технический администратор площадки: Серёжкин Антон Валерьевич 89242605333</v>
      </c>
      <c r="B7" s="43"/>
      <c r="C7" s="43"/>
      <c r="D7" s="43"/>
      <c r="E7" s="43"/>
      <c r="F7" s="43"/>
      <c r="G7" s="43"/>
      <c r="H7" s="43"/>
    </row>
    <row r="8" spans="1:8" ht="16.5" customHeight="1" x14ac:dyDescent="0.2">
      <c r="A8" s="43" t="str">
        <f>"Количество рабочих мест: "&amp;Переменные!$B$2</f>
        <v>Количество рабочих мест: 5</v>
      </c>
      <c r="B8" s="43"/>
      <c r="C8" s="43"/>
      <c r="D8" s="43"/>
      <c r="E8" s="43"/>
      <c r="F8" s="43"/>
      <c r="G8" s="43"/>
      <c r="H8" s="43"/>
    </row>
    <row r="9" spans="1:8" ht="20" x14ac:dyDescent="0.2">
      <c r="A9" s="58" t="s">
        <v>16</v>
      </c>
      <c r="B9" s="59"/>
      <c r="C9" s="59"/>
      <c r="D9" s="59"/>
      <c r="E9" s="59"/>
      <c r="F9" s="59"/>
      <c r="G9" s="59"/>
      <c r="H9" s="60"/>
    </row>
    <row r="10" spans="1:8" ht="36" customHeight="1" x14ac:dyDescent="0.2">
      <c r="A10" s="43" t="str">
        <f>"Требования к обеспечению зоны (коммуникации, площадь, сети, количество рабочих мест и др.): не менее 100 м2, искуственное освещение, электричество 220В, " &amp;Переменные!B1&amp; " рабочих мест конкурсантов, 1 рабочее место ГЭ, наличие ЛВС и системы видеонаблюдения"</f>
        <v>Требования к обеспечению зоны (коммуникации, площадь, сети, количество рабочих мест и др.): не менее 100 м2, искуственное освещение, электричество 220В, 10 рабочих мест конкурсантов, 1 рабочее место ГЭ, наличие ЛВС и системы видеонаблюдения</v>
      </c>
      <c r="B10" s="44"/>
      <c r="C10" s="44"/>
      <c r="D10" s="44"/>
      <c r="E10" s="44"/>
      <c r="F10" s="44"/>
      <c r="G10" s="44"/>
      <c r="H10" s="44"/>
    </row>
    <row r="11" spans="1:8" ht="16.25" customHeight="1" x14ac:dyDescent="0.2">
      <c r="A11" s="45" t="s">
        <v>25</v>
      </c>
      <c r="B11" s="46"/>
      <c r="C11" s="46"/>
      <c r="D11" s="46"/>
      <c r="E11" s="46"/>
      <c r="F11" s="46"/>
      <c r="G11" s="46"/>
      <c r="H11" s="46"/>
    </row>
    <row r="12" spans="1:8" ht="16.25" customHeight="1" x14ac:dyDescent="0.2">
      <c r="A12" s="45" t="s">
        <v>34</v>
      </c>
      <c r="B12" s="46"/>
      <c r="C12" s="46"/>
      <c r="D12" s="46"/>
      <c r="E12" s="46"/>
      <c r="F12" s="46"/>
      <c r="G12" s="46"/>
      <c r="H12" s="46"/>
    </row>
    <row r="13" spans="1:8" ht="16.25" customHeight="1" x14ac:dyDescent="0.2">
      <c r="A13" s="45" t="s">
        <v>46</v>
      </c>
      <c r="B13" s="46"/>
      <c r="C13" s="46"/>
      <c r="D13" s="46"/>
      <c r="E13" s="46"/>
      <c r="F13" s="46"/>
      <c r="G13" s="46"/>
      <c r="H13" s="46"/>
    </row>
    <row r="14" spans="1:8" ht="16.5" customHeight="1" x14ac:dyDescent="0.2">
      <c r="A14" s="45" t="s">
        <v>81</v>
      </c>
      <c r="B14" s="46"/>
      <c r="C14" s="46"/>
      <c r="D14" s="46"/>
      <c r="E14" s="46"/>
      <c r="F14" s="46"/>
      <c r="G14" s="46"/>
      <c r="H14" s="46"/>
    </row>
    <row r="15" spans="1:8" ht="17" customHeight="1" x14ac:dyDescent="0.2">
      <c r="A15" s="45" t="s">
        <v>35</v>
      </c>
      <c r="B15" s="46"/>
      <c r="C15" s="46"/>
      <c r="D15" s="46"/>
      <c r="E15" s="46"/>
      <c r="F15" s="46"/>
      <c r="G15" s="46"/>
      <c r="H15" s="46"/>
    </row>
    <row r="16" spans="1:8" ht="60" x14ac:dyDescent="0.2">
      <c r="A16" s="15" t="s">
        <v>9</v>
      </c>
      <c r="B16" s="15" t="s">
        <v>8</v>
      </c>
      <c r="C16" s="15" t="s">
        <v>7</v>
      </c>
      <c r="D16" s="15" t="s">
        <v>6</v>
      </c>
      <c r="E16" s="15" t="s">
        <v>50</v>
      </c>
      <c r="F16" s="15" t="s">
        <v>4</v>
      </c>
      <c r="G16" s="15" t="s">
        <v>3</v>
      </c>
      <c r="H16" s="15" t="s">
        <v>14</v>
      </c>
    </row>
    <row r="17" spans="1:8" ht="30" x14ac:dyDescent="0.2">
      <c r="A17" s="15">
        <v>1</v>
      </c>
      <c r="B17" s="20" t="s">
        <v>26</v>
      </c>
      <c r="C17" s="20" t="s">
        <v>128</v>
      </c>
      <c r="D17" s="15" t="s">
        <v>11</v>
      </c>
      <c r="E17" s="15">
        <v>2</v>
      </c>
      <c r="F17" s="15" t="s">
        <v>0</v>
      </c>
      <c r="G17" s="15">
        <f>E17*Переменные!$B$2</f>
        <v>10</v>
      </c>
      <c r="H17" s="15"/>
    </row>
    <row r="18" spans="1:8" ht="60" x14ac:dyDescent="0.2">
      <c r="A18" s="15">
        <v>2</v>
      </c>
      <c r="B18" s="20" t="s">
        <v>27</v>
      </c>
      <c r="C18" s="20" t="s">
        <v>58</v>
      </c>
      <c r="D18" s="15" t="s">
        <v>11</v>
      </c>
      <c r="E18" s="15">
        <v>2</v>
      </c>
      <c r="F18" s="15" t="s">
        <v>0</v>
      </c>
      <c r="G18" s="15">
        <f>E18*Переменные!$B$2</f>
        <v>10</v>
      </c>
      <c r="H18" s="15"/>
    </row>
    <row r="19" spans="1:8" ht="30" x14ac:dyDescent="0.2">
      <c r="A19" s="15">
        <v>3</v>
      </c>
      <c r="B19" s="22" t="s">
        <v>28</v>
      </c>
      <c r="C19" s="20" t="s">
        <v>60</v>
      </c>
      <c r="D19" s="15" t="s">
        <v>11</v>
      </c>
      <c r="E19" s="15">
        <v>1</v>
      </c>
      <c r="F19" s="15" t="s">
        <v>0</v>
      </c>
      <c r="G19" s="15">
        <v>1</v>
      </c>
      <c r="H19" s="15"/>
    </row>
    <row r="20" spans="1:8" ht="42" x14ac:dyDescent="0.2">
      <c r="A20" s="15">
        <v>4</v>
      </c>
      <c r="B20" s="24" t="s">
        <v>129</v>
      </c>
      <c r="C20" s="30" t="s">
        <v>61</v>
      </c>
      <c r="D20" s="25" t="s">
        <v>13</v>
      </c>
      <c r="E20" s="15">
        <v>1</v>
      </c>
      <c r="F20" s="15" t="s">
        <v>0</v>
      </c>
      <c r="G20" s="15">
        <v>1</v>
      </c>
      <c r="H20" s="15"/>
    </row>
    <row r="21" spans="1:8" ht="168" x14ac:dyDescent="0.2">
      <c r="A21" s="15">
        <v>5</v>
      </c>
      <c r="B21" s="24" t="s">
        <v>29</v>
      </c>
      <c r="C21" s="29" t="s">
        <v>82</v>
      </c>
      <c r="D21" s="25" t="s">
        <v>13</v>
      </c>
      <c r="E21" s="15">
        <v>2</v>
      </c>
      <c r="F21" s="15" t="s">
        <v>0</v>
      </c>
      <c r="G21" s="15">
        <v>2</v>
      </c>
      <c r="H21" s="15"/>
    </row>
    <row r="22" spans="1:8" ht="168" x14ac:dyDescent="0.2">
      <c r="A22" s="15">
        <v>6</v>
      </c>
      <c r="B22" s="24" t="s">
        <v>83</v>
      </c>
      <c r="C22" s="29" t="s">
        <v>82</v>
      </c>
      <c r="D22" s="25" t="s">
        <v>13</v>
      </c>
      <c r="E22" s="15">
        <v>2</v>
      </c>
      <c r="F22" s="15" t="s">
        <v>0</v>
      </c>
      <c r="G22" s="15">
        <v>2</v>
      </c>
      <c r="H22" s="15" t="s">
        <v>131</v>
      </c>
    </row>
    <row r="23" spans="1:8" ht="224" x14ac:dyDescent="0.2">
      <c r="A23" s="15">
        <v>7</v>
      </c>
      <c r="B23" s="24" t="s">
        <v>106</v>
      </c>
      <c r="C23" s="31" t="s">
        <v>107</v>
      </c>
      <c r="D23" s="25" t="s">
        <v>13</v>
      </c>
      <c r="E23" s="15">
        <v>2</v>
      </c>
      <c r="F23" s="15" t="s">
        <v>0</v>
      </c>
      <c r="G23" s="15">
        <v>2</v>
      </c>
      <c r="H23" s="15"/>
    </row>
    <row r="24" spans="1:8" ht="84" x14ac:dyDescent="0.2">
      <c r="A24" s="15">
        <v>8</v>
      </c>
      <c r="B24" s="24" t="s">
        <v>36</v>
      </c>
      <c r="C24" s="32" t="s">
        <v>63</v>
      </c>
      <c r="D24" s="25" t="s">
        <v>13</v>
      </c>
      <c r="E24" s="15">
        <v>2</v>
      </c>
      <c r="F24" s="15" t="s">
        <v>0</v>
      </c>
      <c r="G24" s="15">
        <f>E24*Переменные!$B$2</f>
        <v>10</v>
      </c>
      <c r="H24" s="15"/>
    </row>
    <row r="25" spans="1:8" ht="328" x14ac:dyDescent="0.2">
      <c r="A25" s="15">
        <v>9</v>
      </c>
      <c r="B25" s="24" t="s">
        <v>37</v>
      </c>
      <c r="C25" s="15" t="s">
        <v>39</v>
      </c>
      <c r="D25" s="25" t="s">
        <v>38</v>
      </c>
      <c r="E25" s="15">
        <v>1</v>
      </c>
      <c r="F25" s="15" t="s">
        <v>0</v>
      </c>
      <c r="G25" s="15">
        <f>E25*Переменные!$B$2</f>
        <v>5</v>
      </c>
      <c r="H25" s="15"/>
    </row>
    <row r="26" spans="1:8" ht="32" x14ac:dyDescent="0.2">
      <c r="A26" s="15">
        <v>10</v>
      </c>
      <c r="B26" s="35" t="s">
        <v>108</v>
      </c>
      <c r="C26" s="35" t="s">
        <v>117</v>
      </c>
      <c r="D26" s="25" t="s">
        <v>38</v>
      </c>
      <c r="E26" s="15">
        <v>1</v>
      </c>
      <c r="F26" s="15" t="s">
        <v>0</v>
      </c>
      <c r="G26" s="15">
        <f>E26*Переменные!$B$2</f>
        <v>5</v>
      </c>
      <c r="H26" s="34"/>
    </row>
    <row r="27" spans="1:8" ht="32" x14ac:dyDescent="0.2">
      <c r="A27" s="15">
        <v>11</v>
      </c>
      <c r="B27" s="35" t="s">
        <v>108</v>
      </c>
      <c r="C27" s="35" t="s">
        <v>116</v>
      </c>
      <c r="D27" s="25" t="s">
        <v>38</v>
      </c>
      <c r="E27" s="15">
        <v>1</v>
      </c>
      <c r="F27" s="15" t="s">
        <v>0</v>
      </c>
      <c r="G27" s="15">
        <f>E27*Переменные!$B$2</f>
        <v>5</v>
      </c>
      <c r="H27" s="34"/>
    </row>
    <row r="28" spans="1:8" ht="32" x14ac:dyDescent="0.2">
      <c r="A28" s="15">
        <v>12</v>
      </c>
      <c r="B28" s="35" t="s">
        <v>108</v>
      </c>
      <c r="C28" s="35" t="s">
        <v>118</v>
      </c>
      <c r="D28" s="25" t="s">
        <v>38</v>
      </c>
      <c r="E28" s="15">
        <v>5</v>
      </c>
      <c r="F28" s="15" t="s">
        <v>0</v>
      </c>
      <c r="G28" s="15">
        <f>E28*Переменные!$B$2</f>
        <v>25</v>
      </c>
      <c r="H28" s="34"/>
    </row>
    <row r="29" spans="1:8" ht="32" x14ac:dyDescent="0.2">
      <c r="A29" s="15">
        <v>13</v>
      </c>
      <c r="B29" s="36" t="s">
        <v>109</v>
      </c>
      <c r="C29" s="36" t="s">
        <v>110</v>
      </c>
      <c r="D29" s="25" t="s">
        <v>38</v>
      </c>
      <c r="E29" s="15">
        <v>1</v>
      </c>
      <c r="F29" s="15" t="s">
        <v>0</v>
      </c>
      <c r="G29" s="15">
        <f>E29*Переменные!$B$2</f>
        <v>5</v>
      </c>
      <c r="H29" s="34"/>
    </row>
    <row r="30" spans="1:8" ht="32" x14ac:dyDescent="0.2">
      <c r="A30" s="15">
        <v>14</v>
      </c>
      <c r="B30" s="37" t="s">
        <v>109</v>
      </c>
      <c r="C30" s="37" t="s">
        <v>111</v>
      </c>
      <c r="D30" s="25" t="s">
        <v>38</v>
      </c>
      <c r="E30" s="15">
        <v>1</v>
      </c>
      <c r="F30" s="15" t="s">
        <v>0</v>
      </c>
      <c r="G30" s="15">
        <f>E30*Переменные!$B$2</f>
        <v>5</v>
      </c>
      <c r="H30" s="34"/>
    </row>
    <row r="31" spans="1:8" ht="32" x14ac:dyDescent="0.2">
      <c r="A31" s="15">
        <v>15</v>
      </c>
      <c r="B31" s="36" t="s">
        <v>109</v>
      </c>
      <c r="C31" s="36" t="s">
        <v>112</v>
      </c>
      <c r="D31" s="25" t="s">
        <v>38</v>
      </c>
      <c r="E31" s="15">
        <v>1</v>
      </c>
      <c r="F31" s="15" t="s">
        <v>0</v>
      </c>
      <c r="G31" s="15">
        <f>E31*Переменные!$B$2</f>
        <v>5</v>
      </c>
      <c r="H31" s="34"/>
    </row>
    <row r="32" spans="1:8" ht="32" x14ac:dyDescent="0.2">
      <c r="A32" s="15">
        <v>16</v>
      </c>
      <c r="B32" s="37" t="s">
        <v>109</v>
      </c>
      <c r="C32" s="37" t="s">
        <v>113</v>
      </c>
      <c r="D32" s="25" t="s">
        <v>38</v>
      </c>
      <c r="E32" s="15">
        <v>2</v>
      </c>
      <c r="F32" s="15" t="s">
        <v>0</v>
      </c>
      <c r="G32" s="15">
        <f>E32*Переменные!$B$2</f>
        <v>10</v>
      </c>
      <c r="H32" s="34"/>
    </row>
    <row r="33" spans="1:8" ht="34" x14ac:dyDescent="0.2">
      <c r="A33" s="15">
        <v>17</v>
      </c>
      <c r="B33" s="36" t="s">
        <v>109</v>
      </c>
      <c r="C33" s="36" t="s">
        <v>114</v>
      </c>
      <c r="D33" s="25" t="s">
        <v>38</v>
      </c>
      <c r="E33" s="15">
        <v>1</v>
      </c>
      <c r="F33" s="15" t="s">
        <v>0</v>
      </c>
      <c r="G33" s="15">
        <f>E33*Переменные!$B$2</f>
        <v>5</v>
      </c>
      <c r="H33" s="34"/>
    </row>
    <row r="34" spans="1:8" ht="15.75" customHeight="1" x14ac:dyDescent="0.2">
      <c r="A34" s="15">
        <v>18</v>
      </c>
      <c r="B34" s="37" t="s">
        <v>109</v>
      </c>
      <c r="C34" s="37" t="s">
        <v>115</v>
      </c>
      <c r="D34" s="25" t="s">
        <v>38</v>
      </c>
      <c r="E34" s="21">
        <v>1</v>
      </c>
      <c r="F34" s="15" t="s">
        <v>0</v>
      </c>
      <c r="G34" s="15">
        <f>E34*Переменные!$B$2</f>
        <v>5</v>
      </c>
      <c r="H34" s="23"/>
    </row>
    <row r="35" spans="1:8" ht="23" customHeight="1" x14ac:dyDescent="0.2">
      <c r="A35" s="47" t="s">
        <v>17</v>
      </c>
      <c r="B35" s="48"/>
      <c r="C35" s="48"/>
      <c r="D35" s="51"/>
      <c r="E35" s="51"/>
      <c r="F35" s="48"/>
      <c r="G35" s="48"/>
      <c r="H35" s="48"/>
    </row>
    <row r="36" spans="1:8" ht="16.25" customHeight="1" x14ac:dyDescent="0.2">
      <c r="A36" s="43" t="s">
        <v>122</v>
      </c>
      <c r="B36" s="44"/>
      <c r="C36" s="44"/>
      <c r="D36" s="44"/>
      <c r="E36" s="44"/>
      <c r="F36" s="44"/>
      <c r="G36" s="44"/>
      <c r="H36" s="44"/>
    </row>
    <row r="37" spans="1:8" ht="18" customHeight="1" x14ac:dyDescent="0.2">
      <c r="A37" s="45" t="s">
        <v>47</v>
      </c>
      <c r="B37" s="46"/>
      <c r="C37" s="46"/>
      <c r="D37" s="46"/>
      <c r="E37" s="46"/>
      <c r="F37" s="46"/>
      <c r="G37" s="46"/>
      <c r="H37" s="46"/>
    </row>
    <row r="38" spans="1:8" ht="60" x14ac:dyDescent="0.2">
      <c r="A38" s="12" t="s">
        <v>9</v>
      </c>
      <c r="B38" s="12" t="s">
        <v>8</v>
      </c>
      <c r="C38" s="11" t="s">
        <v>7</v>
      </c>
      <c r="D38" s="12" t="s">
        <v>6</v>
      </c>
      <c r="E38" s="15" t="s">
        <v>50</v>
      </c>
      <c r="F38" s="12" t="s">
        <v>4</v>
      </c>
      <c r="G38" s="12" t="s">
        <v>3</v>
      </c>
      <c r="H38" s="12" t="s">
        <v>14</v>
      </c>
    </row>
    <row r="39" spans="1:8" ht="30" x14ac:dyDescent="0.2">
      <c r="A39" s="15">
        <v>1</v>
      </c>
      <c r="B39" s="20" t="s">
        <v>26</v>
      </c>
      <c r="C39" s="20" t="s">
        <v>59</v>
      </c>
      <c r="D39" s="15" t="s">
        <v>11</v>
      </c>
      <c r="E39" s="15">
        <v>1</v>
      </c>
      <c r="F39" s="15" t="s">
        <v>0</v>
      </c>
      <c r="G39" s="15">
        <f>E39*Переменные!$B$2</f>
        <v>5</v>
      </c>
      <c r="H39" s="15"/>
    </row>
    <row r="40" spans="1:8" ht="60" x14ac:dyDescent="0.2">
      <c r="A40" s="15">
        <v>2</v>
      </c>
      <c r="B40" s="20" t="s">
        <v>27</v>
      </c>
      <c r="C40" s="20" t="s">
        <v>58</v>
      </c>
      <c r="D40" s="15" t="s">
        <v>11</v>
      </c>
      <c r="E40" s="15">
        <v>2</v>
      </c>
      <c r="F40" s="15" t="s">
        <v>0</v>
      </c>
      <c r="G40" s="15">
        <f>E40*Переменные!$B$2</f>
        <v>10</v>
      </c>
      <c r="H40" s="15"/>
    </row>
    <row r="41" spans="1:8" ht="15.75" customHeight="1" x14ac:dyDescent="0.2">
      <c r="A41" s="12"/>
      <c r="B41" s="8"/>
      <c r="C41" s="4"/>
      <c r="D41" s="3"/>
      <c r="E41" s="7"/>
      <c r="F41" s="7"/>
      <c r="G41" s="7"/>
      <c r="H41" s="2"/>
    </row>
    <row r="42" spans="1:8" ht="26.75" customHeight="1" x14ac:dyDescent="0.2">
      <c r="A42" s="47" t="s">
        <v>127</v>
      </c>
      <c r="B42" s="48"/>
      <c r="C42" s="48"/>
      <c r="D42" s="48"/>
      <c r="E42" s="48"/>
      <c r="F42" s="48"/>
      <c r="G42" s="48"/>
      <c r="H42" s="48"/>
    </row>
    <row r="43" spans="1:8" ht="33" customHeight="1" x14ac:dyDescent="0.2">
      <c r="A43" s="43" t="s">
        <v>32</v>
      </c>
      <c r="B43" s="44"/>
      <c r="C43" s="44"/>
      <c r="D43" s="44"/>
      <c r="E43" s="44"/>
      <c r="F43" s="44"/>
      <c r="G43" s="44"/>
      <c r="H43" s="44"/>
    </row>
    <row r="44" spans="1:8" ht="15" customHeight="1" x14ac:dyDescent="0.2">
      <c r="A44" s="45" t="s">
        <v>31</v>
      </c>
      <c r="B44" s="46"/>
      <c r="C44" s="46"/>
      <c r="D44" s="46"/>
      <c r="E44" s="46"/>
      <c r="F44" s="46"/>
      <c r="G44" s="46"/>
      <c r="H44" s="46"/>
    </row>
    <row r="45" spans="1:8" ht="15" customHeight="1" x14ac:dyDescent="0.2">
      <c r="A45" s="45" t="s">
        <v>33</v>
      </c>
      <c r="B45" s="46"/>
      <c r="C45" s="46"/>
      <c r="D45" s="46"/>
      <c r="E45" s="46"/>
      <c r="F45" s="46"/>
      <c r="G45" s="46"/>
      <c r="H45" s="46"/>
    </row>
    <row r="46" spans="1:8" ht="15" customHeight="1" x14ac:dyDescent="0.2">
      <c r="A46" s="45" t="s">
        <v>34</v>
      </c>
      <c r="B46" s="46"/>
      <c r="C46" s="46"/>
      <c r="D46" s="46"/>
      <c r="E46" s="46"/>
      <c r="F46" s="46"/>
      <c r="G46" s="46"/>
      <c r="H46" s="46"/>
    </row>
    <row r="47" spans="1:8" ht="16.25" customHeight="1" x14ac:dyDescent="0.2">
      <c r="A47" s="45" t="s">
        <v>35</v>
      </c>
      <c r="B47" s="46"/>
      <c r="C47" s="46"/>
      <c r="D47" s="46"/>
      <c r="E47" s="46"/>
      <c r="F47" s="46"/>
      <c r="G47" s="46"/>
      <c r="H47" s="46"/>
    </row>
    <row r="48" spans="1:8" ht="15.75" customHeight="1" x14ac:dyDescent="0.2">
      <c r="A48" s="45" t="s">
        <v>46</v>
      </c>
      <c r="B48" s="46"/>
      <c r="C48" s="46"/>
      <c r="D48" s="46"/>
      <c r="E48" s="46"/>
      <c r="F48" s="46"/>
      <c r="G48" s="46"/>
      <c r="H48" s="46"/>
    </row>
    <row r="49" spans="1:8" ht="60" x14ac:dyDescent="0.2">
      <c r="A49" s="12" t="s">
        <v>9</v>
      </c>
      <c r="B49" s="12" t="s">
        <v>8</v>
      </c>
      <c r="C49" s="11" t="s">
        <v>7</v>
      </c>
      <c r="D49" s="12" t="s">
        <v>6</v>
      </c>
      <c r="E49" s="12" t="s">
        <v>5</v>
      </c>
      <c r="F49" s="12" t="s">
        <v>4</v>
      </c>
      <c r="G49" s="12" t="s">
        <v>3</v>
      </c>
      <c r="H49" s="12" t="s">
        <v>14</v>
      </c>
    </row>
    <row r="50" spans="1:8" ht="30" x14ac:dyDescent="0.2">
      <c r="A50" s="15">
        <v>1</v>
      </c>
      <c r="B50" s="20" t="s">
        <v>26</v>
      </c>
      <c r="C50" s="20" t="s">
        <v>59</v>
      </c>
      <c r="D50" s="15" t="s">
        <v>11</v>
      </c>
      <c r="E50" s="15">
        <v>1</v>
      </c>
      <c r="F50" s="15" t="s">
        <v>0</v>
      </c>
      <c r="G50" s="15">
        <f>E50*Переменные!$B$2</f>
        <v>5</v>
      </c>
      <c r="H50" s="15"/>
    </row>
    <row r="51" spans="1:8" ht="60" x14ac:dyDescent="0.2">
      <c r="A51" s="15">
        <v>2</v>
      </c>
      <c r="B51" s="20" t="s">
        <v>27</v>
      </c>
      <c r="C51" s="20" t="s">
        <v>58</v>
      </c>
      <c r="D51" s="15" t="s">
        <v>11</v>
      </c>
      <c r="E51" s="15">
        <v>1</v>
      </c>
      <c r="F51" s="15" t="s">
        <v>0</v>
      </c>
      <c r="G51" s="15">
        <f>E51*Переменные!$B$2</f>
        <v>5</v>
      </c>
      <c r="H51" s="15"/>
    </row>
    <row r="52" spans="1:8" ht="26.75" customHeight="1" x14ac:dyDescent="0.2">
      <c r="A52" s="47" t="s">
        <v>123</v>
      </c>
      <c r="B52" s="48"/>
      <c r="C52" s="48"/>
      <c r="D52" s="48"/>
      <c r="E52" s="48"/>
      <c r="F52" s="48"/>
      <c r="G52" s="48"/>
      <c r="H52" s="48"/>
    </row>
    <row r="53" spans="1:8" ht="33" customHeight="1" x14ac:dyDescent="0.2">
      <c r="A53" s="43" t="s">
        <v>124</v>
      </c>
      <c r="B53" s="44"/>
      <c r="C53" s="44"/>
      <c r="D53" s="44"/>
      <c r="E53" s="44"/>
      <c r="F53" s="44"/>
      <c r="G53" s="44"/>
      <c r="H53" s="44"/>
    </row>
    <row r="54" spans="1:8" ht="15" customHeight="1" x14ac:dyDescent="0.2">
      <c r="A54" s="45" t="s">
        <v>125</v>
      </c>
      <c r="B54" s="46"/>
      <c r="C54" s="46"/>
      <c r="D54" s="46"/>
      <c r="E54" s="46"/>
      <c r="F54" s="46"/>
      <c r="G54" s="46"/>
      <c r="H54" s="46"/>
    </row>
    <row r="55" spans="1:8" ht="15" customHeight="1" x14ac:dyDescent="0.2">
      <c r="A55" s="45" t="s">
        <v>33</v>
      </c>
      <c r="B55" s="46"/>
      <c r="C55" s="46"/>
      <c r="D55" s="46"/>
      <c r="E55" s="46"/>
      <c r="F55" s="46"/>
      <c r="G55" s="46"/>
      <c r="H55" s="46"/>
    </row>
    <row r="56" spans="1:8" ht="15" customHeight="1" x14ac:dyDescent="0.2">
      <c r="A56" s="45" t="s">
        <v>34</v>
      </c>
      <c r="B56" s="46"/>
      <c r="C56" s="46"/>
      <c r="D56" s="46"/>
      <c r="E56" s="46"/>
      <c r="F56" s="46"/>
      <c r="G56" s="46"/>
      <c r="H56" s="46"/>
    </row>
    <row r="57" spans="1:8" ht="16.25" customHeight="1" x14ac:dyDescent="0.2">
      <c r="A57" s="45" t="s">
        <v>35</v>
      </c>
      <c r="B57" s="46"/>
      <c r="C57" s="46"/>
      <c r="D57" s="46"/>
      <c r="E57" s="46"/>
      <c r="F57" s="46"/>
      <c r="G57" s="46"/>
      <c r="H57" s="46"/>
    </row>
    <row r="58" spans="1:8" ht="15.75" customHeight="1" x14ac:dyDescent="0.2">
      <c r="A58" s="45" t="s">
        <v>46</v>
      </c>
      <c r="B58" s="46"/>
      <c r="C58" s="46"/>
      <c r="D58" s="46"/>
      <c r="E58" s="46"/>
      <c r="F58" s="46"/>
      <c r="G58" s="46"/>
      <c r="H58" s="46"/>
    </row>
    <row r="59" spans="1:8" ht="60" x14ac:dyDescent="0.2">
      <c r="A59" s="12" t="s">
        <v>9</v>
      </c>
      <c r="B59" s="12" t="s">
        <v>8</v>
      </c>
      <c r="C59" s="11" t="s">
        <v>7</v>
      </c>
      <c r="D59" s="12" t="s">
        <v>6</v>
      </c>
      <c r="E59" s="12" t="s">
        <v>5</v>
      </c>
      <c r="F59" s="12" t="s">
        <v>4</v>
      </c>
      <c r="G59" s="12" t="s">
        <v>3</v>
      </c>
      <c r="H59" s="12" t="s">
        <v>14</v>
      </c>
    </row>
    <row r="60" spans="1:8" ht="30" x14ac:dyDescent="0.2">
      <c r="A60" s="15">
        <v>1</v>
      </c>
      <c r="B60" s="20" t="s">
        <v>26</v>
      </c>
      <c r="C60" s="20" t="s">
        <v>59</v>
      </c>
      <c r="D60" s="15" t="s">
        <v>11</v>
      </c>
      <c r="E60" s="15">
        <v>2</v>
      </c>
      <c r="F60" s="15" t="s">
        <v>0</v>
      </c>
      <c r="G60" s="15">
        <v>2</v>
      </c>
      <c r="H60" s="15"/>
    </row>
    <row r="61" spans="1:8" ht="60" x14ac:dyDescent="0.2">
      <c r="A61" s="15">
        <v>2</v>
      </c>
      <c r="B61" s="20" t="s">
        <v>27</v>
      </c>
      <c r="C61" s="20" t="s">
        <v>58</v>
      </c>
      <c r="D61" s="15" t="s">
        <v>11</v>
      </c>
      <c r="E61" s="15">
        <v>2</v>
      </c>
      <c r="F61" s="15" t="s">
        <v>0</v>
      </c>
      <c r="G61" s="15">
        <v>2</v>
      </c>
      <c r="H61" s="15"/>
    </row>
    <row r="62" spans="1:8" x14ac:dyDescent="0.2">
      <c r="A62" s="13"/>
      <c r="B62" s="10"/>
      <c r="C62" s="9"/>
      <c r="D62" s="3"/>
      <c r="E62" s="3"/>
      <c r="F62" s="3"/>
      <c r="G62" s="3"/>
      <c r="H62" s="2"/>
    </row>
    <row r="63" spans="1:8" ht="25.25" customHeight="1" x14ac:dyDescent="0.2">
      <c r="A63" s="47" t="s">
        <v>10</v>
      </c>
      <c r="B63" s="48"/>
      <c r="C63" s="48"/>
      <c r="D63" s="48"/>
      <c r="E63" s="48"/>
      <c r="F63" s="48"/>
      <c r="G63" s="48"/>
      <c r="H63" s="48"/>
    </row>
    <row r="64" spans="1:8" ht="60" x14ac:dyDescent="0.2">
      <c r="A64" s="7" t="s">
        <v>9</v>
      </c>
      <c r="B64" s="7" t="s">
        <v>8</v>
      </c>
      <c r="C64" s="7" t="s">
        <v>7</v>
      </c>
      <c r="D64" s="7" t="s">
        <v>6</v>
      </c>
      <c r="E64" s="7" t="s">
        <v>5</v>
      </c>
      <c r="F64" s="7" t="s">
        <v>4</v>
      </c>
      <c r="G64" s="7" t="s">
        <v>3</v>
      </c>
      <c r="H64" s="7" t="s">
        <v>14</v>
      </c>
    </row>
    <row r="65" spans="1:8" ht="46" x14ac:dyDescent="0.2">
      <c r="A65" s="14">
        <v>1</v>
      </c>
      <c r="B65" s="6" t="s">
        <v>40</v>
      </c>
      <c r="C65" s="10" t="s">
        <v>42</v>
      </c>
      <c r="D65" s="3" t="s">
        <v>2</v>
      </c>
      <c r="E65" s="5">
        <v>1</v>
      </c>
      <c r="F65" s="5" t="s">
        <v>43</v>
      </c>
      <c r="G65" s="3">
        <v>1</v>
      </c>
      <c r="H65" s="2"/>
    </row>
    <row r="66" spans="1:8" ht="61" x14ac:dyDescent="0.2">
      <c r="A66" s="13">
        <v>2</v>
      </c>
      <c r="B66" s="2" t="s">
        <v>1</v>
      </c>
      <c r="C66" s="10" t="s">
        <v>44</v>
      </c>
      <c r="D66" s="3" t="s">
        <v>2</v>
      </c>
      <c r="E66" s="3">
        <v>1</v>
      </c>
      <c r="F66" s="3" t="s">
        <v>43</v>
      </c>
      <c r="G66" s="3">
        <f>E66</f>
        <v>1</v>
      </c>
      <c r="H66" s="2"/>
    </row>
    <row r="67" spans="1:8" ht="136" x14ac:dyDescent="0.2">
      <c r="A67" s="13">
        <v>3</v>
      </c>
      <c r="B67" s="2" t="s">
        <v>41</v>
      </c>
      <c r="C67" s="10" t="s">
        <v>45</v>
      </c>
      <c r="D67" s="3" t="s">
        <v>2</v>
      </c>
      <c r="E67" s="3">
        <v>1</v>
      </c>
      <c r="F67" s="3" t="s">
        <v>0</v>
      </c>
      <c r="G67" s="3">
        <v>1</v>
      </c>
      <c r="H67" s="2"/>
    </row>
    <row r="68" spans="1:8" ht="20" x14ac:dyDescent="0.2">
      <c r="A68" s="49" t="s">
        <v>15</v>
      </c>
      <c r="B68" s="50"/>
      <c r="C68" s="50"/>
      <c r="D68" s="50"/>
      <c r="E68" s="50"/>
      <c r="F68" s="50"/>
      <c r="G68" s="50"/>
      <c r="H68" s="50"/>
    </row>
    <row r="69" spans="1:8" ht="18" customHeight="1" x14ac:dyDescent="0.2">
      <c r="A69" s="43" t="s">
        <v>126</v>
      </c>
      <c r="B69" s="46"/>
      <c r="C69" s="46"/>
      <c r="D69" s="46"/>
      <c r="E69" s="46"/>
      <c r="F69" s="46"/>
      <c r="G69" s="46"/>
      <c r="H69" s="46"/>
    </row>
    <row r="70" spans="1:8" ht="16.5" customHeight="1" x14ac:dyDescent="0.2">
      <c r="A70" s="45" t="s">
        <v>48</v>
      </c>
      <c r="B70" s="46"/>
      <c r="C70" s="46"/>
      <c r="D70" s="46"/>
      <c r="E70" s="46"/>
      <c r="F70" s="46"/>
      <c r="G70" s="46"/>
      <c r="H70" s="46"/>
    </row>
    <row r="71" spans="1:8" ht="16.25" customHeight="1" x14ac:dyDescent="0.2">
      <c r="A71" s="45" t="s">
        <v>49</v>
      </c>
      <c r="B71" s="46"/>
      <c r="C71" s="46"/>
      <c r="D71" s="46"/>
      <c r="E71" s="46"/>
      <c r="F71" s="46"/>
      <c r="G71" s="46"/>
      <c r="H71" s="46"/>
    </row>
    <row r="72" spans="1:8" ht="15.5" customHeight="1" x14ac:dyDescent="0.2">
      <c r="A72" s="45" t="s">
        <v>35</v>
      </c>
      <c r="B72" s="46"/>
      <c r="C72" s="46"/>
      <c r="D72" s="46"/>
      <c r="E72" s="46"/>
      <c r="F72" s="46"/>
      <c r="G72" s="46"/>
      <c r="H72" s="46"/>
    </row>
    <row r="73" spans="1:8" ht="60" x14ac:dyDescent="0.2">
      <c r="A73" s="12" t="s">
        <v>9</v>
      </c>
      <c r="B73" s="11" t="s">
        <v>8</v>
      </c>
      <c r="C73" s="11" t="s">
        <v>7</v>
      </c>
      <c r="D73" s="12" t="s">
        <v>6</v>
      </c>
      <c r="E73" s="12" t="s">
        <v>5</v>
      </c>
      <c r="F73" s="12" t="s">
        <v>4</v>
      </c>
      <c r="G73" s="12" t="s">
        <v>3</v>
      </c>
      <c r="H73" s="12" t="s">
        <v>14</v>
      </c>
    </row>
    <row r="74" spans="1:8" ht="30" x14ac:dyDescent="0.2">
      <c r="A74" s="13">
        <v>1</v>
      </c>
      <c r="B74" s="20" t="s">
        <v>26</v>
      </c>
      <c r="C74" s="20" t="s">
        <v>59</v>
      </c>
      <c r="D74" s="15" t="s">
        <v>11</v>
      </c>
      <c r="E74" s="15">
        <v>2</v>
      </c>
      <c r="F74" s="15" t="s">
        <v>0</v>
      </c>
      <c r="G74" s="15">
        <v>2</v>
      </c>
      <c r="H74" s="2"/>
    </row>
    <row r="75" spans="1:8" ht="60" x14ac:dyDescent="0.2">
      <c r="A75" s="13">
        <v>2</v>
      </c>
      <c r="B75" s="20" t="s">
        <v>27</v>
      </c>
      <c r="C75" s="20" t="s">
        <v>58</v>
      </c>
      <c r="D75" s="15" t="s">
        <v>11</v>
      </c>
      <c r="E75" s="15">
        <v>1</v>
      </c>
      <c r="F75" s="15" t="s">
        <v>0</v>
      </c>
      <c r="G75" s="15">
        <v>1</v>
      </c>
      <c r="H75" s="2"/>
    </row>
  </sheetData>
  <mergeCells count="38">
    <mergeCell ref="A1:H1"/>
    <mergeCell ref="A2:H2"/>
    <mergeCell ref="A3:H3"/>
    <mergeCell ref="A4:H4"/>
    <mergeCell ref="A6:H6"/>
    <mergeCell ref="A45:H45"/>
    <mergeCell ref="A14:H14"/>
    <mergeCell ref="A15:H15"/>
    <mergeCell ref="A35:H35"/>
    <mergeCell ref="A5:H5"/>
    <mergeCell ref="A7:H7"/>
    <mergeCell ref="A9:H9"/>
    <mergeCell ref="A8:H8"/>
    <mergeCell ref="A10:H10"/>
    <mergeCell ref="A11:H11"/>
    <mergeCell ref="A13:H13"/>
    <mergeCell ref="A12:H12"/>
    <mergeCell ref="A52:H52"/>
    <mergeCell ref="A53:H53"/>
    <mergeCell ref="A54:H54"/>
    <mergeCell ref="A55:H55"/>
    <mergeCell ref="A56:H56"/>
    <mergeCell ref="A36:H36"/>
    <mergeCell ref="A57:H57"/>
    <mergeCell ref="A58:H58"/>
    <mergeCell ref="A72:H72"/>
    <mergeCell ref="A69:H69"/>
    <mergeCell ref="A70:H70"/>
    <mergeCell ref="A71:H71"/>
    <mergeCell ref="A46:H46"/>
    <mergeCell ref="A48:H48"/>
    <mergeCell ref="A63:H63"/>
    <mergeCell ref="A68:H68"/>
    <mergeCell ref="A37:H37"/>
    <mergeCell ref="A47:H47"/>
    <mergeCell ref="A42:H42"/>
    <mergeCell ref="A43:H43"/>
    <mergeCell ref="A44:H44"/>
  </mergeCells>
  <pageMargins left="0.7" right="0.7" top="0.75" bottom="0.75"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E7272"/>
  </sheetPr>
  <dimension ref="A1:K25"/>
  <sheetViews>
    <sheetView zoomScale="85" zoomScaleNormal="85" workbookViewId="0">
      <selection activeCell="A19" sqref="A19:XFD20"/>
    </sheetView>
  </sheetViews>
  <sheetFormatPr baseColWidth="10" defaultColWidth="0" defaultRowHeight="15" customHeight="1" x14ac:dyDescent="0.2"/>
  <cols>
    <col min="1" max="1" width="5.1640625" style="1" customWidth="1"/>
    <col min="2" max="2" width="52" style="1" customWidth="1"/>
    <col min="3" max="3" width="27.5" style="1" customWidth="1"/>
    <col min="4" max="4" width="22" style="1" customWidth="1"/>
    <col min="5" max="5" width="15.5" style="1" customWidth="1"/>
    <col min="6" max="6" width="19.6640625" style="1" bestFit="1" customWidth="1"/>
    <col min="7" max="7" width="14.5" style="1" customWidth="1"/>
    <col min="8" max="8" width="25" style="1" bestFit="1" customWidth="1"/>
    <col min="9" max="11" width="8.6640625" style="1" hidden="1" customWidth="1"/>
    <col min="12" max="16384" width="14.5" style="1" hidden="1"/>
  </cols>
  <sheetData>
    <row r="1" spans="1:8" ht="72" customHeight="1" x14ac:dyDescent="0.2">
      <c r="A1" s="54" t="s">
        <v>132</v>
      </c>
      <c r="B1" s="48"/>
      <c r="C1" s="48"/>
      <c r="D1" s="48"/>
      <c r="E1" s="48"/>
      <c r="F1" s="48"/>
      <c r="G1" s="48"/>
      <c r="H1" s="55"/>
    </row>
    <row r="2" spans="1:8" ht="14.75" customHeight="1" x14ac:dyDescent="0.2">
      <c r="A2" s="64" t="s">
        <v>24</v>
      </c>
      <c r="B2" s="65"/>
      <c r="C2" s="65"/>
      <c r="D2" s="65"/>
      <c r="E2" s="65"/>
      <c r="F2" s="65"/>
      <c r="G2" s="65"/>
      <c r="H2" s="66"/>
    </row>
    <row r="3" spans="1:8" ht="14.75" customHeight="1" x14ac:dyDescent="0.2">
      <c r="A3" s="61" t="s">
        <v>62</v>
      </c>
      <c r="B3" s="62"/>
      <c r="C3" s="62"/>
      <c r="D3" s="62"/>
      <c r="E3" s="62"/>
      <c r="F3" s="62"/>
      <c r="G3" s="62"/>
      <c r="H3" s="63"/>
    </row>
    <row r="4" spans="1:8" ht="14.75" customHeight="1" x14ac:dyDescent="0.2">
      <c r="A4" s="61" t="s">
        <v>133</v>
      </c>
      <c r="B4" s="62"/>
      <c r="C4" s="62"/>
      <c r="D4" s="62"/>
      <c r="E4" s="62"/>
      <c r="F4" s="62"/>
      <c r="G4" s="62"/>
      <c r="H4" s="63"/>
    </row>
    <row r="5" spans="1:8" ht="15.75" customHeight="1" x14ac:dyDescent="0.2">
      <c r="A5" s="43" t="str">
        <f>"Главный эксперт: "&amp;Переменные!$B$3</f>
        <v>Главный эксперт: Сверчков Евгений Евгеньевич, see1986@mail.ru</v>
      </c>
      <c r="B5" s="43"/>
      <c r="C5" s="43"/>
      <c r="D5" s="43"/>
      <c r="E5" s="43"/>
      <c r="F5" s="43"/>
      <c r="G5" s="43"/>
      <c r="H5" s="43"/>
    </row>
    <row r="6" spans="1:8" ht="15.75" customHeight="1" x14ac:dyDescent="0.2">
      <c r="A6" s="43" t="str">
        <f>"Технический администратор площадки: "&amp;Переменные!$B$4</f>
        <v>Технический администратор площадки: Серёжкин Антон Валерьевич 89242605333</v>
      </c>
      <c r="B6" s="43"/>
      <c r="C6" s="43"/>
      <c r="D6" s="43"/>
      <c r="E6" s="43"/>
      <c r="F6" s="43"/>
      <c r="G6" s="43"/>
      <c r="H6" s="43"/>
    </row>
    <row r="7" spans="1:8" ht="15.75" customHeight="1" x14ac:dyDescent="0.2">
      <c r="A7" s="43" t="str">
        <f>"Количество рабочих мест: "&amp;Переменные!$B$2</f>
        <v>Количество рабочих мест: 5</v>
      </c>
      <c r="B7" s="43"/>
      <c r="C7" s="43"/>
      <c r="D7" s="43"/>
      <c r="E7" s="43"/>
      <c r="F7" s="43"/>
      <c r="G7" s="43"/>
      <c r="H7" s="43"/>
    </row>
    <row r="8" spans="1:8" ht="22.5" customHeight="1" x14ac:dyDescent="0.2">
      <c r="A8" s="47" t="s">
        <v>18</v>
      </c>
      <c r="B8" s="48"/>
      <c r="C8" s="48"/>
      <c r="D8" s="48"/>
      <c r="E8" s="48"/>
      <c r="F8" s="48"/>
      <c r="G8" s="48"/>
      <c r="H8" s="48"/>
    </row>
    <row r="9" spans="1:8" ht="15.75" customHeight="1" x14ac:dyDescent="0.2">
      <c r="A9" s="43" t="str">
        <f>"Требования к обеспечению зоны (коммуникации, площадь, сети, количество рабочих мест и др.): не менее 100 м2, искуственное освещение, электричество 220В, " &amp;Переменные!B2&amp; " рабочих мест конкурсантов, 1 рабочее место ГЭ, наличие ЛВС и системы видеонаблюдения"</f>
        <v>Требования к обеспечению зоны (коммуникации, площадь, сети, количество рабочих мест и др.): не менее 100 м2, искуственное освещение, электричество 220В, 5 рабочих мест конкурсантов, 1 рабочее место ГЭ, наличие ЛВС и системы видеонаблюдения</v>
      </c>
      <c r="B9" s="44"/>
      <c r="C9" s="44"/>
      <c r="D9" s="44"/>
      <c r="E9" s="44"/>
      <c r="F9" s="44"/>
      <c r="G9" s="44"/>
      <c r="H9" s="44"/>
    </row>
    <row r="10" spans="1:8" ht="15" customHeight="1" x14ac:dyDescent="0.2">
      <c r="A10" s="45" t="s">
        <v>25</v>
      </c>
      <c r="B10" s="46"/>
      <c r="C10" s="46"/>
      <c r="D10" s="46"/>
      <c r="E10" s="46"/>
      <c r="F10" s="46"/>
      <c r="G10" s="46"/>
      <c r="H10" s="46"/>
    </row>
    <row r="11" spans="1:8" ht="15" customHeight="1" x14ac:dyDescent="0.2">
      <c r="A11" s="45" t="s">
        <v>34</v>
      </c>
      <c r="B11" s="46"/>
      <c r="C11" s="46"/>
      <c r="D11" s="46"/>
      <c r="E11" s="46"/>
      <c r="F11" s="46"/>
      <c r="G11" s="46"/>
      <c r="H11" s="46"/>
    </row>
    <row r="12" spans="1:8" ht="15" customHeight="1" x14ac:dyDescent="0.2">
      <c r="A12" s="45" t="s">
        <v>46</v>
      </c>
      <c r="B12" s="46"/>
      <c r="C12" s="46"/>
      <c r="D12" s="46"/>
      <c r="E12" s="46"/>
      <c r="F12" s="46"/>
      <c r="G12" s="46"/>
      <c r="H12" s="46"/>
    </row>
    <row r="13" spans="1:8" ht="15.75" customHeight="1" x14ac:dyDescent="0.2">
      <c r="A13" s="45" t="s">
        <v>81</v>
      </c>
      <c r="B13" s="46"/>
      <c r="C13" s="46"/>
      <c r="D13" s="46"/>
      <c r="E13" s="46"/>
      <c r="F13" s="46"/>
      <c r="G13" s="46"/>
      <c r="H13" s="46"/>
    </row>
    <row r="14" spans="1:8" ht="15" customHeight="1" x14ac:dyDescent="0.2">
      <c r="A14" s="45" t="s">
        <v>35</v>
      </c>
      <c r="B14" s="46"/>
      <c r="C14" s="46"/>
      <c r="D14" s="46"/>
      <c r="E14" s="46"/>
      <c r="F14" s="46"/>
      <c r="G14" s="46"/>
      <c r="H14" s="46"/>
    </row>
    <row r="15" spans="1:8" ht="60" x14ac:dyDescent="0.2">
      <c r="A15" s="12" t="s">
        <v>9</v>
      </c>
      <c r="B15" s="12" t="s">
        <v>8</v>
      </c>
      <c r="C15" s="11" t="s">
        <v>7</v>
      </c>
      <c r="D15" s="12" t="s">
        <v>6</v>
      </c>
      <c r="E15" s="12" t="s">
        <v>5</v>
      </c>
      <c r="F15" s="12" t="s">
        <v>4</v>
      </c>
      <c r="G15" s="12" t="s">
        <v>3</v>
      </c>
      <c r="H15" s="12" t="s">
        <v>14</v>
      </c>
    </row>
    <row r="16" spans="1:8" ht="30" x14ac:dyDescent="0.2">
      <c r="A16" s="12">
        <v>1</v>
      </c>
      <c r="B16" s="20" t="s">
        <v>26</v>
      </c>
      <c r="C16" s="20" t="s">
        <v>128</v>
      </c>
      <c r="D16" s="15" t="s">
        <v>11</v>
      </c>
      <c r="E16" s="15">
        <v>2</v>
      </c>
      <c r="F16" s="15" t="s">
        <v>0</v>
      </c>
      <c r="G16" s="15">
        <f>E16*Переменные!$B$2</f>
        <v>10</v>
      </c>
      <c r="H16" s="2"/>
    </row>
    <row r="17" spans="1:8" ht="60" x14ac:dyDescent="0.2">
      <c r="A17" s="12">
        <v>2</v>
      </c>
      <c r="B17" s="20" t="s">
        <v>27</v>
      </c>
      <c r="C17" s="20" t="s">
        <v>58</v>
      </c>
      <c r="D17" s="15" t="s">
        <v>11</v>
      </c>
      <c r="E17" s="15">
        <v>2</v>
      </c>
      <c r="F17" s="15" t="s">
        <v>0</v>
      </c>
      <c r="G17" s="15">
        <f>E17*Переменные!$B$2</f>
        <v>10</v>
      </c>
      <c r="H17" s="2"/>
    </row>
    <row r="18" spans="1:8" ht="150" x14ac:dyDescent="0.2">
      <c r="A18" s="12">
        <v>3</v>
      </c>
      <c r="B18" s="24" t="s">
        <v>36</v>
      </c>
      <c r="C18" s="15" t="s">
        <v>134</v>
      </c>
      <c r="D18" s="25" t="s">
        <v>13</v>
      </c>
      <c r="E18" s="15">
        <v>2</v>
      </c>
      <c r="F18" s="15" t="s">
        <v>0</v>
      </c>
      <c r="G18" s="15">
        <f>E18*Переменные!$B$2</f>
        <v>10</v>
      </c>
      <c r="H18" s="2"/>
    </row>
    <row r="19" spans="1:8" ht="16" x14ac:dyDescent="0.2">
      <c r="A19" s="12">
        <v>4</v>
      </c>
      <c r="B19" s="24" t="s">
        <v>137</v>
      </c>
      <c r="C19" s="15" t="s">
        <v>138</v>
      </c>
      <c r="D19" s="25" t="s">
        <v>13</v>
      </c>
      <c r="E19" s="15">
        <v>2</v>
      </c>
      <c r="F19" s="15" t="s">
        <v>0</v>
      </c>
      <c r="G19" s="15">
        <f>E19*Переменные!$B$2</f>
        <v>10</v>
      </c>
      <c r="H19" s="2"/>
    </row>
    <row r="20" spans="1:8" ht="45" x14ac:dyDescent="0.2">
      <c r="A20" s="12">
        <v>5</v>
      </c>
      <c r="B20" s="24" t="s">
        <v>135</v>
      </c>
      <c r="C20" s="15" t="s">
        <v>136</v>
      </c>
      <c r="D20" s="25" t="s">
        <v>13</v>
      </c>
      <c r="E20" s="15">
        <v>4</v>
      </c>
      <c r="F20" s="15" t="s">
        <v>0</v>
      </c>
      <c r="G20" s="15">
        <f>E20*Переменные!$B$2</f>
        <v>20</v>
      </c>
      <c r="H20" s="2"/>
    </row>
    <row r="21" spans="1:8" ht="20" x14ac:dyDescent="0.2">
      <c r="A21" s="47" t="s">
        <v>10</v>
      </c>
      <c r="B21" s="48"/>
      <c r="C21" s="48"/>
      <c r="D21" s="48"/>
      <c r="E21" s="48"/>
      <c r="F21" s="48"/>
      <c r="G21" s="48"/>
      <c r="H21" s="48"/>
    </row>
    <row r="22" spans="1:8" ht="60" x14ac:dyDescent="0.2">
      <c r="A22" s="7" t="s">
        <v>9</v>
      </c>
      <c r="B22" s="7" t="s">
        <v>8</v>
      </c>
      <c r="C22" s="7" t="s">
        <v>7</v>
      </c>
      <c r="D22" s="7" t="s">
        <v>6</v>
      </c>
      <c r="E22" s="7" t="s">
        <v>5</v>
      </c>
      <c r="F22" s="7" t="s">
        <v>4</v>
      </c>
      <c r="G22" s="7" t="s">
        <v>3</v>
      </c>
      <c r="H22" s="7" t="s">
        <v>14</v>
      </c>
    </row>
    <row r="23" spans="1:8" ht="46" x14ac:dyDescent="0.2">
      <c r="A23" s="5">
        <v>1</v>
      </c>
      <c r="B23" s="6" t="s">
        <v>40</v>
      </c>
      <c r="C23" s="10" t="s">
        <v>42</v>
      </c>
      <c r="D23" s="3" t="s">
        <v>2</v>
      </c>
      <c r="E23" s="5">
        <v>1</v>
      </c>
      <c r="F23" s="5" t="s">
        <v>43</v>
      </c>
      <c r="G23" s="3">
        <v>1</v>
      </c>
      <c r="H23" s="2"/>
    </row>
    <row r="24" spans="1:8" ht="61" x14ac:dyDescent="0.2">
      <c r="A24" s="3">
        <v>2</v>
      </c>
      <c r="B24" s="2" t="s">
        <v>1</v>
      </c>
      <c r="C24" s="10" t="s">
        <v>44</v>
      </c>
      <c r="D24" s="3" t="s">
        <v>2</v>
      </c>
      <c r="E24" s="3">
        <v>1</v>
      </c>
      <c r="F24" s="3" t="s">
        <v>43</v>
      </c>
      <c r="G24" s="3">
        <f>E24</f>
        <v>1</v>
      </c>
      <c r="H24" s="2"/>
    </row>
    <row r="25" spans="1:8" ht="136" x14ac:dyDescent="0.2">
      <c r="A25" s="3">
        <v>3</v>
      </c>
      <c r="B25" s="2" t="s">
        <v>41</v>
      </c>
      <c r="C25" s="10" t="s">
        <v>45</v>
      </c>
      <c r="D25" s="3" t="s">
        <v>2</v>
      </c>
      <c r="E25" s="3">
        <v>1</v>
      </c>
      <c r="F25" s="3" t="s">
        <v>0</v>
      </c>
      <c r="G25" s="3">
        <v>1</v>
      </c>
      <c r="H25" s="2"/>
    </row>
  </sheetData>
  <mergeCells count="15">
    <mergeCell ref="A21:H21"/>
    <mergeCell ref="A7:H7"/>
    <mergeCell ref="A8:H8"/>
    <mergeCell ref="A12:H12"/>
    <mergeCell ref="A13:H13"/>
    <mergeCell ref="A14:H14"/>
    <mergeCell ref="A10:H10"/>
    <mergeCell ref="A11:H11"/>
    <mergeCell ref="A6:H6"/>
    <mergeCell ref="A9:H9"/>
    <mergeCell ref="A1:H1"/>
    <mergeCell ref="A3:H3"/>
    <mergeCell ref="A2:H2"/>
    <mergeCell ref="A4:H4"/>
    <mergeCell ref="A5:H5"/>
  </mergeCells>
  <pageMargins left="0.7" right="0.7" top="0.75" bottom="0.75"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CFF"/>
  </sheetPr>
  <dimension ref="A1:K39"/>
  <sheetViews>
    <sheetView zoomScale="93" zoomScaleNormal="70" workbookViewId="0">
      <selection activeCell="C13" sqref="C13"/>
    </sheetView>
  </sheetViews>
  <sheetFormatPr baseColWidth="10" defaultColWidth="0" defaultRowHeight="15" customHeight="1" x14ac:dyDescent="0.2"/>
  <cols>
    <col min="1" max="1" width="5.1640625" style="1" customWidth="1"/>
    <col min="2" max="2" width="52" style="1" customWidth="1"/>
    <col min="3" max="3" width="27.5" style="1" customWidth="1"/>
    <col min="4" max="4" width="22" style="1" customWidth="1"/>
    <col min="5" max="5" width="15.5" style="1" customWidth="1"/>
    <col min="6" max="6" width="19.6640625" style="1" bestFit="1" customWidth="1"/>
    <col min="7" max="7" width="14.5" style="1" customWidth="1"/>
    <col min="8" max="8" width="25" style="1" bestFit="1" customWidth="1"/>
    <col min="9" max="11" width="8.6640625" style="1" hidden="1" customWidth="1"/>
    <col min="12" max="16384" width="14.5" style="1" hidden="1"/>
  </cols>
  <sheetData>
    <row r="1" spans="1:8" ht="72" customHeight="1" x14ac:dyDescent="0.2">
      <c r="A1" s="54" t="s">
        <v>132</v>
      </c>
      <c r="B1" s="48"/>
      <c r="C1" s="48"/>
      <c r="D1" s="48"/>
      <c r="E1" s="48"/>
      <c r="F1" s="48"/>
      <c r="G1" s="48"/>
      <c r="H1" s="55"/>
    </row>
    <row r="2" spans="1:8" ht="14.75" customHeight="1" x14ac:dyDescent="0.2">
      <c r="A2" s="64" t="s">
        <v>24</v>
      </c>
      <c r="B2" s="65"/>
      <c r="C2" s="65"/>
      <c r="D2" s="65"/>
      <c r="E2" s="65"/>
      <c r="F2" s="65"/>
      <c r="G2" s="65"/>
      <c r="H2" s="66"/>
    </row>
    <row r="3" spans="1:8" ht="14.75" customHeight="1" x14ac:dyDescent="0.2">
      <c r="A3" s="61" t="s">
        <v>62</v>
      </c>
      <c r="B3" s="62"/>
      <c r="C3" s="62"/>
      <c r="D3" s="62"/>
      <c r="E3" s="62"/>
      <c r="F3" s="62"/>
      <c r="G3" s="62"/>
      <c r="H3" s="63"/>
    </row>
    <row r="4" spans="1:8" ht="14.75" customHeight="1" x14ac:dyDescent="0.2">
      <c r="A4" s="61" t="s">
        <v>133</v>
      </c>
      <c r="B4" s="62"/>
      <c r="C4" s="62"/>
      <c r="D4" s="62"/>
      <c r="E4" s="62"/>
      <c r="F4" s="62"/>
      <c r="G4" s="62"/>
      <c r="H4" s="63"/>
    </row>
    <row r="5" spans="1:8" ht="15.75" customHeight="1" x14ac:dyDescent="0.2">
      <c r="A5" s="43" t="str">
        <f>"Главный эксперт: "&amp;Переменные!$B$3</f>
        <v>Главный эксперт: Сверчков Евгений Евгеньевич, see1986@mail.ru</v>
      </c>
      <c r="B5" s="43"/>
      <c r="C5" s="43"/>
      <c r="D5" s="43"/>
      <c r="E5" s="43"/>
      <c r="F5" s="43"/>
      <c r="G5" s="43"/>
      <c r="H5" s="43"/>
    </row>
    <row r="6" spans="1:8" ht="15.75" customHeight="1" x14ac:dyDescent="0.2">
      <c r="A6" s="43" t="str">
        <f>"Технический администратор площадки: "&amp;Переменные!$B$4</f>
        <v>Технический администратор площадки: Серёжкин Антон Валерьевич 89242605333</v>
      </c>
      <c r="B6" s="43"/>
      <c r="C6" s="43"/>
      <c r="D6" s="43"/>
      <c r="E6" s="43"/>
      <c r="F6" s="43"/>
      <c r="G6" s="43"/>
      <c r="H6" s="43"/>
    </row>
    <row r="7" spans="1:8" ht="15.75" customHeight="1" x14ac:dyDescent="0.2">
      <c r="A7" s="43" t="str">
        <f>"Количество рабочих мест: "&amp;Переменные!$B$2</f>
        <v>Количество рабочих мест: 5</v>
      </c>
      <c r="B7" s="43"/>
      <c r="C7" s="43"/>
      <c r="D7" s="43"/>
      <c r="E7" s="43"/>
      <c r="F7" s="43"/>
      <c r="G7" s="43"/>
      <c r="H7" s="43"/>
    </row>
    <row r="8" spans="1:8" ht="22.5" customHeight="1" x14ac:dyDescent="0.2">
      <c r="A8" s="47" t="s">
        <v>19</v>
      </c>
      <c r="B8" s="71"/>
      <c r="C8" s="71"/>
      <c r="D8" s="71"/>
      <c r="E8" s="71"/>
      <c r="F8" s="71"/>
      <c r="G8" s="71"/>
      <c r="H8" s="71"/>
    </row>
    <row r="9" spans="1:8" ht="60" x14ac:dyDescent="0.2">
      <c r="A9" s="7" t="s">
        <v>9</v>
      </c>
      <c r="B9" s="7" t="s">
        <v>8</v>
      </c>
      <c r="C9" s="11" t="s">
        <v>7</v>
      </c>
      <c r="D9" s="7" t="s">
        <v>6</v>
      </c>
      <c r="E9" s="7" t="s">
        <v>50</v>
      </c>
      <c r="F9" s="7" t="s">
        <v>4</v>
      </c>
      <c r="G9" s="7" t="s">
        <v>3</v>
      </c>
      <c r="H9" s="7" t="s">
        <v>14</v>
      </c>
    </row>
    <row r="10" spans="1:8" s="27" customFormat="1" ht="28.5" customHeight="1" x14ac:dyDescent="0.2">
      <c r="A10" s="26">
        <v>1</v>
      </c>
      <c r="B10" s="22" t="s">
        <v>52</v>
      </c>
      <c r="C10" s="19" t="s">
        <v>55</v>
      </c>
      <c r="D10" s="15" t="s">
        <v>12</v>
      </c>
      <c r="E10" s="15">
        <v>2</v>
      </c>
      <c r="F10" s="15" t="s">
        <v>0</v>
      </c>
      <c r="G10" s="15">
        <f>E10*Переменные!$B$2</f>
        <v>10</v>
      </c>
      <c r="H10" s="19"/>
    </row>
    <row r="11" spans="1:8" s="27" customFormat="1" ht="30" customHeight="1" x14ac:dyDescent="0.2">
      <c r="A11" s="26">
        <v>2</v>
      </c>
      <c r="B11" s="22" t="s">
        <v>54</v>
      </c>
      <c r="C11" s="19" t="s">
        <v>56</v>
      </c>
      <c r="D11" s="21" t="s">
        <v>12</v>
      </c>
      <c r="E11" s="15">
        <v>2</v>
      </c>
      <c r="F11" s="15" t="s">
        <v>0</v>
      </c>
      <c r="G11" s="15">
        <f>E11*Переменные!$B$2</f>
        <v>10</v>
      </c>
      <c r="H11" s="19"/>
    </row>
    <row r="12" spans="1:8" ht="20" x14ac:dyDescent="0.2">
      <c r="A12" s="47" t="s">
        <v>10</v>
      </c>
      <c r="B12" s="67"/>
      <c r="C12" s="67"/>
      <c r="D12" s="67"/>
      <c r="E12" s="67"/>
      <c r="F12" s="67"/>
      <c r="G12" s="67"/>
      <c r="H12" s="67"/>
    </row>
    <row r="13" spans="1:8" ht="60" x14ac:dyDescent="0.2">
      <c r="A13" s="7" t="s">
        <v>9</v>
      </c>
      <c r="B13" s="7" t="s">
        <v>8</v>
      </c>
      <c r="C13" s="7" t="s">
        <v>7</v>
      </c>
      <c r="D13" s="7" t="s">
        <v>6</v>
      </c>
      <c r="E13" s="7" t="s">
        <v>5</v>
      </c>
      <c r="F13" s="7" t="s">
        <v>4</v>
      </c>
      <c r="G13" s="7" t="s">
        <v>3</v>
      </c>
      <c r="H13" s="7" t="s">
        <v>14</v>
      </c>
    </row>
    <row r="14" spans="1:8" ht="15.75" customHeight="1" x14ac:dyDescent="0.2">
      <c r="A14" s="5">
        <v>1</v>
      </c>
      <c r="B14" s="6" t="s">
        <v>40</v>
      </c>
      <c r="C14" s="10" t="s">
        <v>42</v>
      </c>
      <c r="D14" s="3" t="s">
        <v>2</v>
      </c>
      <c r="E14" s="5">
        <v>1</v>
      </c>
      <c r="F14" s="5" t="s">
        <v>43</v>
      </c>
      <c r="G14" s="3">
        <v>1</v>
      </c>
      <c r="H14" s="2"/>
    </row>
    <row r="15" spans="1:8" ht="15.75" customHeight="1" x14ac:dyDescent="0.2">
      <c r="A15" s="3">
        <v>2</v>
      </c>
      <c r="B15" s="2" t="s">
        <v>1</v>
      </c>
      <c r="C15" s="10" t="s">
        <v>44</v>
      </c>
      <c r="D15" s="3" t="s">
        <v>2</v>
      </c>
      <c r="E15" s="3">
        <v>1</v>
      </c>
      <c r="F15" s="3" t="s">
        <v>43</v>
      </c>
      <c r="G15" s="3">
        <f>E15</f>
        <v>1</v>
      </c>
      <c r="H15" s="2"/>
    </row>
    <row r="16" spans="1:8" ht="136" x14ac:dyDescent="0.2">
      <c r="A16" s="3">
        <v>3</v>
      </c>
      <c r="B16" s="2" t="s">
        <v>41</v>
      </c>
      <c r="C16" s="10" t="s">
        <v>45</v>
      </c>
      <c r="D16" s="3" t="s">
        <v>2</v>
      </c>
      <c r="E16" s="3">
        <v>1</v>
      </c>
      <c r="F16" s="3" t="s">
        <v>0</v>
      </c>
      <c r="G16" s="3">
        <v>1</v>
      </c>
      <c r="H16" s="2"/>
    </row>
    <row r="17" spans="1:8" ht="20" x14ac:dyDescent="0.2">
      <c r="A17" s="68" t="s">
        <v>20</v>
      </c>
      <c r="B17" s="69"/>
      <c r="C17" s="69"/>
      <c r="D17" s="69"/>
      <c r="E17" s="69"/>
      <c r="F17" s="69"/>
      <c r="G17" s="69"/>
      <c r="H17" s="70"/>
    </row>
    <row r="18" spans="1:8" ht="60" x14ac:dyDescent="0.2">
      <c r="A18" s="39" t="s">
        <v>9</v>
      </c>
      <c r="B18" s="40" t="s">
        <v>8</v>
      </c>
      <c r="C18" s="28" t="s">
        <v>7</v>
      </c>
      <c r="D18" s="40" t="s">
        <v>6</v>
      </c>
      <c r="E18" s="40" t="s">
        <v>5</v>
      </c>
      <c r="F18" s="40" t="s">
        <v>4</v>
      </c>
      <c r="G18" s="28" t="s">
        <v>3</v>
      </c>
      <c r="H18" s="28" t="s">
        <v>14</v>
      </c>
    </row>
    <row r="19" spans="1:8" s="27" customFormat="1" ht="16" x14ac:dyDescent="0.2">
      <c r="A19" s="33">
        <v>1</v>
      </c>
      <c r="B19" s="41" t="s">
        <v>30</v>
      </c>
      <c r="C19" s="42" t="s">
        <v>84</v>
      </c>
      <c r="D19" s="15" t="s">
        <v>12</v>
      </c>
      <c r="E19" s="38">
        <v>6</v>
      </c>
      <c r="F19" s="15" t="s">
        <v>0</v>
      </c>
      <c r="G19" s="38">
        <v>6</v>
      </c>
      <c r="H19" s="19"/>
    </row>
    <row r="20" spans="1:8" s="27" customFormat="1" ht="16" x14ac:dyDescent="0.2">
      <c r="A20" s="33">
        <v>2</v>
      </c>
      <c r="B20" s="41" t="s">
        <v>64</v>
      </c>
      <c r="C20" s="42" t="s">
        <v>85</v>
      </c>
      <c r="D20" s="21" t="s">
        <v>12</v>
      </c>
      <c r="E20" s="38">
        <v>3</v>
      </c>
      <c r="F20" s="21" t="s">
        <v>43</v>
      </c>
      <c r="G20" s="38">
        <v>3</v>
      </c>
      <c r="H20" s="19"/>
    </row>
    <row r="21" spans="1:8" s="27" customFormat="1" ht="16" x14ac:dyDescent="0.2">
      <c r="A21" s="33">
        <v>3</v>
      </c>
      <c r="B21" s="41" t="s">
        <v>65</v>
      </c>
      <c r="C21" s="42" t="s">
        <v>86</v>
      </c>
      <c r="D21" s="21" t="s">
        <v>12</v>
      </c>
      <c r="E21" s="38">
        <v>2</v>
      </c>
      <c r="F21" s="21" t="s">
        <v>43</v>
      </c>
      <c r="G21" s="38">
        <v>2</v>
      </c>
      <c r="H21" s="19"/>
    </row>
    <row r="22" spans="1:8" s="27" customFormat="1" ht="16" x14ac:dyDescent="0.2">
      <c r="A22" s="33">
        <v>4</v>
      </c>
      <c r="B22" s="41" t="s">
        <v>51</v>
      </c>
      <c r="C22" s="42" t="s">
        <v>87</v>
      </c>
      <c r="D22" s="21" t="s">
        <v>12</v>
      </c>
      <c r="E22" s="38">
        <v>10</v>
      </c>
      <c r="F22" s="15" t="s">
        <v>0</v>
      </c>
      <c r="G22" s="38">
        <v>10</v>
      </c>
      <c r="H22" s="15"/>
    </row>
    <row r="23" spans="1:8" s="27" customFormat="1" ht="15" customHeight="1" x14ac:dyDescent="0.2">
      <c r="A23" s="33">
        <v>5</v>
      </c>
      <c r="B23" s="41" t="s">
        <v>52</v>
      </c>
      <c r="C23" s="42" t="s">
        <v>88</v>
      </c>
      <c r="D23" s="21" t="s">
        <v>12</v>
      </c>
      <c r="E23" s="38">
        <v>50</v>
      </c>
      <c r="F23" s="21" t="s">
        <v>0</v>
      </c>
      <c r="G23" s="38">
        <v>50</v>
      </c>
      <c r="H23" s="21"/>
    </row>
    <row r="24" spans="1:8" s="27" customFormat="1" ht="15" customHeight="1" x14ac:dyDescent="0.2">
      <c r="A24" s="33">
        <v>6</v>
      </c>
      <c r="B24" s="41" t="s">
        <v>66</v>
      </c>
      <c r="C24" s="42" t="s">
        <v>89</v>
      </c>
      <c r="D24" s="21" t="s">
        <v>12</v>
      </c>
      <c r="E24" s="38">
        <v>2</v>
      </c>
      <c r="F24" s="21" t="s">
        <v>0</v>
      </c>
      <c r="G24" s="38">
        <v>2</v>
      </c>
      <c r="H24" s="21"/>
    </row>
    <row r="25" spans="1:8" s="27" customFormat="1" ht="15" customHeight="1" x14ac:dyDescent="0.2">
      <c r="A25" s="33">
        <v>7</v>
      </c>
      <c r="B25" s="41" t="s">
        <v>67</v>
      </c>
      <c r="C25" s="42" t="s">
        <v>90</v>
      </c>
      <c r="D25" s="15" t="s">
        <v>12</v>
      </c>
      <c r="E25" s="38">
        <v>2</v>
      </c>
      <c r="F25" s="15" t="s">
        <v>0</v>
      </c>
      <c r="G25" s="38">
        <v>2</v>
      </c>
    </row>
    <row r="26" spans="1:8" s="27" customFormat="1" ht="15" customHeight="1" x14ac:dyDescent="0.2">
      <c r="A26" s="33">
        <v>8</v>
      </c>
      <c r="B26" s="41" t="s">
        <v>53</v>
      </c>
      <c r="C26" s="42" t="s">
        <v>91</v>
      </c>
      <c r="D26" s="21" t="s">
        <v>12</v>
      </c>
      <c r="E26" s="38">
        <v>1</v>
      </c>
      <c r="F26" s="15" t="s">
        <v>0</v>
      </c>
      <c r="G26" s="38">
        <v>1</v>
      </c>
    </row>
    <row r="27" spans="1:8" s="27" customFormat="1" ht="15" customHeight="1" x14ac:dyDescent="0.2">
      <c r="A27" s="33">
        <v>9</v>
      </c>
      <c r="B27" s="41" t="s">
        <v>68</v>
      </c>
      <c r="C27" s="42" t="s">
        <v>92</v>
      </c>
      <c r="D27" s="21" t="s">
        <v>12</v>
      </c>
      <c r="E27" s="38">
        <v>1</v>
      </c>
      <c r="F27" s="21" t="s">
        <v>43</v>
      </c>
      <c r="G27" s="38">
        <v>1</v>
      </c>
    </row>
    <row r="28" spans="1:8" s="27" customFormat="1" ht="15" customHeight="1" x14ac:dyDescent="0.2">
      <c r="A28" s="33">
        <v>10</v>
      </c>
      <c r="B28" s="41" t="s">
        <v>69</v>
      </c>
      <c r="C28" s="42" t="s">
        <v>93</v>
      </c>
      <c r="D28" s="21" t="s">
        <v>12</v>
      </c>
      <c r="E28" s="38">
        <v>2</v>
      </c>
      <c r="F28" s="15" t="s">
        <v>0</v>
      </c>
      <c r="G28" s="38">
        <v>2</v>
      </c>
    </row>
    <row r="29" spans="1:8" s="27" customFormat="1" ht="15" customHeight="1" x14ac:dyDescent="0.2">
      <c r="A29" s="33">
        <v>11</v>
      </c>
      <c r="B29" s="41" t="s">
        <v>70</v>
      </c>
      <c r="C29" s="42" t="s">
        <v>94</v>
      </c>
      <c r="D29" s="21" t="s">
        <v>12</v>
      </c>
      <c r="E29" s="38">
        <v>2</v>
      </c>
      <c r="F29" s="15" t="s">
        <v>0</v>
      </c>
      <c r="G29" s="38">
        <v>2</v>
      </c>
    </row>
    <row r="30" spans="1:8" s="27" customFormat="1" ht="15" customHeight="1" x14ac:dyDescent="0.2">
      <c r="A30" s="33">
        <v>12</v>
      </c>
      <c r="B30" s="41" t="s">
        <v>54</v>
      </c>
      <c r="C30" s="42" t="s">
        <v>95</v>
      </c>
      <c r="D30" s="21" t="s">
        <v>12</v>
      </c>
      <c r="E30" s="38">
        <v>46</v>
      </c>
      <c r="F30" s="15" t="s">
        <v>0</v>
      </c>
      <c r="G30" s="38">
        <v>46</v>
      </c>
    </row>
    <row r="31" spans="1:8" s="27" customFormat="1" ht="15" customHeight="1" x14ac:dyDescent="0.2">
      <c r="A31" s="33">
        <v>13</v>
      </c>
      <c r="B31" s="41" t="s">
        <v>71</v>
      </c>
      <c r="C31" s="42" t="s">
        <v>96</v>
      </c>
      <c r="D31" s="15" t="s">
        <v>12</v>
      </c>
      <c r="E31" s="38">
        <v>1</v>
      </c>
      <c r="F31" s="15" t="s">
        <v>0</v>
      </c>
      <c r="G31" s="38">
        <v>1</v>
      </c>
    </row>
    <row r="32" spans="1:8" s="27" customFormat="1" ht="15" customHeight="1" x14ac:dyDescent="0.2">
      <c r="A32" s="33">
        <v>14</v>
      </c>
      <c r="B32" s="41" t="s">
        <v>72</v>
      </c>
      <c r="C32" s="42" t="s">
        <v>97</v>
      </c>
      <c r="D32" s="21" t="s">
        <v>12</v>
      </c>
      <c r="E32" s="38">
        <v>14</v>
      </c>
      <c r="F32" s="15" t="s">
        <v>0</v>
      </c>
      <c r="G32" s="38">
        <v>14</v>
      </c>
    </row>
    <row r="33" spans="1:7" s="27" customFormat="1" ht="15" customHeight="1" x14ac:dyDescent="0.2">
      <c r="A33" s="33">
        <v>15</v>
      </c>
      <c r="B33" s="41" t="s">
        <v>73</v>
      </c>
      <c r="C33" s="42" t="s">
        <v>98</v>
      </c>
      <c r="D33" s="21" t="s">
        <v>12</v>
      </c>
      <c r="E33" s="38">
        <v>2</v>
      </c>
      <c r="F33" s="15" t="s">
        <v>0</v>
      </c>
      <c r="G33" s="38">
        <v>2</v>
      </c>
    </row>
    <row r="34" spans="1:7" s="27" customFormat="1" ht="15" customHeight="1" x14ac:dyDescent="0.2">
      <c r="A34" s="33">
        <v>16</v>
      </c>
      <c r="B34" s="41" t="s">
        <v>99</v>
      </c>
      <c r="C34" s="42" t="s">
        <v>100</v>
      </c>
      <c r="D34" s="21" t="s">
        <v>12</v>
      </c>
      <c r="E34" s="38">
        <v>5</v>
      </c>
      <c r="F34" s="15" t="s">
        <v>0</v>
      </c>
      <c r="G34" s="38">
        <v>5</v>
      </c>
    </row>
    <row r="35" spans="1:7" s="27" customFormat="1" ht="15" customHeight="1" x14ac:dyDescent="0.2">
      <c r="A35" s="33">
        <v>17</v>
      </c>
      <c r="B35" s="41" t="s">
        <v>74</v>
      </c>
      <c r="C35" s="42" t="s">
        <v>101</v>
      </c>
      <c r="D35" s="21" t="s">
        <v>12</v>
      </c>
      <c r="E35" s="38">
        <v>2</v>
      </c>
      <c r="F35" s="15" t="s">
        <v>0</v>
      </c>
      <c r="G35" s="38">
        <v>2</v>
      </c>
    </row>
    <row r="36" spans="1:7" s="27" customFormat="1" ht="15" customHeight="1" x14ac:dyDescent="0.2">
      <c r="A36" s="33">
        <v>18</v>
      </c>
      <c r="B36" s="41" t="s">
        <v>75</v>
      </c>
      <c r="C36" s="42" t="s">
        <v>105</v>
      </c>
      <c r="D36" s="21" t="s">
        <v>12</v>
      </c>
      <c r="E36" s="38">
        <v>10</v>
      </c>
      <c r="F36" s="15" t="s">
        <v>0</v>
      </c>
      <c r="G36" s="38">
        <v>10</v>
      </c>
    </row>
    <row r="37" spans="1:7" s="27" customFormat="1" ht="15" customHeight="1" x14ac:dyDescent="0.2">
      <c r="A37" s="33">
        <v>19</v>
      </c>
      <c r="B37" s="41" t="s">
        <v>76</v>
      </c>
      <c r="C37" s="42" t="s">
        <v>102</v>
      </c>
      <c r="D37" s="15" t="s">
        <v>12</v>
      </c>
      <c r="E37" s="38">
        <v>30</v>
      </c>
      <c r="F37" s="15" t="s">
        <v>43</v>
      </c>
      <c r="G37" s="38">
        <v>30</v>
      </c>
    </row>
    <row r="38" spans="1:7" s="27" customFormat="1" ht="15" customHeight="1" x14ac:dyDescent="0.2">
      <c r="A38" s="33">
        <v>20</v>
      </c>
      <c r="B38" s="41" t="s">
        <v>78</v>
      </c>
      <c r="C38" s="42" t="s">
        <v>103</v>
      </c>
      <c r="D38" s="21" t="s">
        <v>12</v>
      </c>
      <c r="E38" s="38">
        <v>10</v>
      </c>
      <c r="F38" s="15" t="s">
        <v>0</v>
      </c>
      <c r="G38" s="38">
        <v>10</v>
      </c>
    </row>
    <row r="39" spans="1:7" s="27" customFormat="1" ht="15" customHeight="1" x14ac:dyDescent="0.2">
      <c r="A39" s="33">
        <v>21</v>
      </c>
      <c r="B39" s="41" t="s">
        <v>77</v>
      </c>
      <c r="C39" s="42" t="s">
        <v>104</v>
      </c>
      <c r="D39" s="21" t="s">
        <v>12</v>
      </c>
      <c r="E39" s="38">
        <v>2</v>
      </c>
      <c r="F39" s="15" t="s">
        <v>0</v>
      </c>
      <c r="G39" s="38">
        <v>2</v>
      </c>
    </row>
  </sheetData>
  <mergeCells count="10">
    <mergeCell ref="A12:H12"/>
    <mergeCell ref="A4:H4"/>
    <mergeCell ref="A17:H17"/>
    <mergeCell ref="A1:H1"/>
    <mergeCell ref="A2:H2"/>
    <mergeCell ref="A3:H3"/>
    <mergeCell ref="A8:H8"/>
    <mergeCell ref="A5:H5"/>
    <mergeCell ref="A6:H6"/>
    <mergeCell ref="A7:H7"/>
  </mergeCells>
  <pageMargins left="0.7" right="0.7" top="0.75" bottom="0.75"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1"/>
  </sheetPr>
  <dimension ref="A1:H4"/>
  <sheetViews>
    <sheetView tabSelected="1" zoomScale="70" zoomScaleNormal="70" workbookViewId="0">
      <selection activeCell="F31" sqref="F31"/>
    </sheetView>
  </sheetViews>
  <sheetFormatPr baseColWidth="10" defaultColWidth="0" defaultRowHeight="15" customHeight="1" x14ac:dyDescent="0.2"/>
  <cols>
    <col min="1" max="1" width="5.1640625" style="1" customWidth="1"/>
    <col min="2" max="2" width="52" style="1" customWidth="1"/>
    <col min="3" max="3" width="27.5" style="1" customWidth="1"/>
    <col min="4" max="4" width="22" style="1" customWidth="1"/>
    <col min="5" max="5" width="15.5" style="1" customWidth="1"/>
    <col min="6" max="6" width="19.6640625" style="1" bestFit="1" customWidth="1"/>
    <col min="7" max="7" width="14.5" style="1" customWidth="1"/>
    <col min="8" max="16384" width="14.5" style="1" hidden="1"/>
  </cols>
  <sheetData>
    <row r="1" spans="1:8" ht="72" customHeight="1" x14ac:dyDescent="0.2">
      <c r="A1" s="54" t="s">
        <v>132</v>
      </c>
      <c r="B1" s="48"/>
      <c r="C1" s="48"/>
      <c r="D1" s="48"/>
      <c r="E1" s="48"/>
      <c r="F1" s="48"/>
      <c r="G1" s="48"/>
      <c r="H1" s="55"/>
    </row>
    <row r="2" spans="1:8" ht="22.5" customHeight="1" x14ac:dyDescent="0.2">
      <c r="A2" s="47" t="s">
        <v>21</v>
      </c>
      <c r="B2" s="48"/>
      <c r="C2" s="48"/>
      <c r="D2" s="48"/>
      <c r="E2" s="48"/>
      <c r="F2" s="48"/>
      <c r="G2" s="48"/>
    </row>
    <row r="3" spans="1:8" ht="30" x14ac:dyDescent="0.2">
      <c r="A3" s="15" t="s">
        <v>9</v>
      </c>
      <c r="B3" s="15" t="s">
        <v>8</v>
      </c>
      <c r="C3" s="15" t="s">
        <v>7</v>
      </c>
      <c r="D3" s="15" t="s">
        <v>6</v>
      </c>
      <c r="E3" s="15" t="s">
        <v>5</v>
      </c>
      <c r="F3" s="15" t="s">
        <v>4</v>
      </c>
      <c r="G3" s="15" t="s">
        <v>22</v>
      </c>
    </row>
    <row r="4" spans="1:8" ht="26.75" customHeight="1" x14ac:dyDescent="0.2">
      <c r="A4" s="15">
        <v>1</v>
      </c>
      <c r="B4" s="16" t="s">
        <v>57</v>
      </c>
      <c r="C4" s="17"/>
      <c r="D4" s="18"/>
      <c r="E4" s="18"/>
      <c r="F4" s="18"/>
      <c r="G4" s="18"/>
    </row>
  </sheetData>
  <mergeCells count="2">
    <mergeCell ref="A2:G2"/>
    <mergeCell ref="A1:H1"/>
  </mergeCells>
  <pageMargins left="0.7" right="0.7" top="0.75" bottom="0.75" header="0" footer="0"/>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4"/>
  <sheetViews>
    <sheetView workbookViewId="0">
      <selection activeCell="B2" sqref="B2"/>
    </sheetView>
  </sheetViews>
  <sheetFormatPr baseColWidth="10" defaultColWidth="11.5" defaultRowHeight="15" x14ac:dyDescent="0.2"/>
  <cols>
    <col min="1" max="1" width="25.5" customWidth="1"/>
  </cols>
  <sheetData>
    <row r="1" spans="1:2" x14ac:dyDescent="0.2">
      <c r="A1" t="s">
        <v>79</v>
      </c>
      <c r="B1">
        <v>10</v>
      </c>
    </row>
    <row r="2" spans="1:2" x14ac:dyDescent="0.2">
      <c r="A2" t="s">
        <v>80</v>
      </c>
      <c r="B2">
        <v>5</v>
      </c>
    </row>
    <row r="3" spans="1:2" x14ac:dyDescent="0.2">
      <c r="A3" t="s">
        <v>119</v>
      </c>
      <c r="B3" t="s">
        <v>130</v>
      </c>
    </row>
    <row r="4" spans="1:2" x14ac:dyDescent="0.2">
      <c r="A4" t="s">
        <v>120</v>
      </c>
      <c r="B4" t="s">
        <v>121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Листы</vt:lpstr>
      </vt:variant>
      <vt:variant>
        <vt:i4>5</vt:i4>
      </vt:variant>
    </vt:vector>
  </HeadingPairs>
  <TitlesOfParts>
    <vt:vector size="5" baseType="lpstr">
      <vt:lpstr>Общая инфраструктура</vt:lpstr>
      <vt:lpstr>Рабочее место конкурсантов</vt:lpstr>
      <vt:lpstr>Расходные материалы</vt:lpstr>
      <vt:lpstr>Личный инструмент участника</vt:lpstr>
      <vt:lpstr>Переменные</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Vector</dc:creator>
  <cp:lastModifiedBy>Microsoft Office User</cp:lastModifiedBy>
  <dcterms:created xsi:type="dcterms:W3CDTF">2023-01-11T12:24:27Z</dcterms:created>
  <dcterms:modified xsi:type="dcterms:W3CDTF">2023-06-14T16:34:07Z</dcterms:modified>
</cp:coreProperties>
</file>