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D:\Мои документы\Университет\Работа\!!!WSR\2023_ОС_Профессионалы_Юниоры (14+)\КЗ_Текст\Комплект для сайта\"/>
    </mc:Choice>
  </mc:AlternateContent>
  <xr:revisionPtr revIDLastSave="0" documentId="13_ncr:1_{95FC5E22-FE1C-44E2-9BE8-891E322D0DD7}" xr6:coauthVersionLast="47" xr6:coauthVersionMax="47" xr10:uidLastSave="{00000000-0000-0000-0000-000000000000}"/>
  <bookViews>
    <workbookView xWindow="1380" yWindow="1380" windowWidth="21600" windowHeight="11295" activeTab="1" xr2:uid="{00000000-000D-0000-FFFF-FFFF000000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91029"/>
</workbook>
</file>

<file path=xl/calcChain.xml><?xml version="1.0" encoding="utf-8"?>
<calcChain xmlns="http://schemas.openxmlformats.org/spreadsheetml/2006/main">
  <c r="A88" i="2" l="1"/>
  <c r="A89" i="2" s="1"/>
  <c r="A90" i="2" s="1"/>
  <c r="A87" i="2"/>
  <c r="A8" i="3" l="1"/>
  <c r="A43" i="3" l="1"/>
  <c r="A44" i="3" s="1"/>
  <c r="A45" i="3" s="1"/>
  <c r="A46" i="3" s="1"/>
  <c r="A47" i="3" s="1"/>
  <c r="A48" i="3" s="1"/>
  <c r="A49" i="3" s="1"/>
  <c r="A50" i="3" s="1"/>
  <c r="A51" i="3" s="1"/>
  <c r="A52" i="3" s="1"/>
  <c r="A53" i="3" s="1"/>
  <c r="A54" i="3" s="1"/>
  <c r="A55" i="3" s="1"/>
  <c r="A56" i="3" s="1"/>
  <c r="A57" i="3" s="1"/>
  <c r="A17" i="3"/>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68" i="1"/>
  <c r="A6" i="4" l="1"/>
  <c r="A7" i="4" s="1"/>
  <c r="A8" i="4" s="1"/>
  <c r="A9" i="4" s="1"/>
  <c r="A10" i="4" s="1"/>
  <c r="A11" i="4" s="1"/>
  <c r="A12" i="4" s="1"/>
  <c r="A13" i="4" s="1"/>
  <c r="A14" i="4" s="1"/>
  <c r="A15" i="4" s="1"/>
  <c r="A16" i="4" s="1"/>
  <c r="A17" i="4" s="1"/>
  <c r="A18" i="4" s="1"/>
  <c r="A19" i="4" s="1"/>
  <c r="A2" i="4"/>
  <c r="A91" i="2"/>
  <c r="A92" i="2" s="1"/>
  <c r="A93" i="2" s="1"/>
  <c r="A94" i="2" s="1"/>
  <c r="A95" i="2" s="1"/>
  <c r="A96" i="2" s="1"/>
  <c r="A97" i="2" s="1"/>
  <c r="A98" i="2" s="1"/>
  <c r="A99" i="2" s="1"/>
  <c r="A26" i="2"/>
  <c r="A27" i="2" s="1"/>
  <c r="A28" i="2" s="1"/>
  <c r="A29" i="2" s="1"/>
  <c r="A30" i="2" s="1"/>
  <c r="A31" i="2" s="1"/>
  <c r="A32" i="2" s="1"/>
  <c r="A33" i="2" s="1"/>
  <c r="A34" i="2" s="1"/>
  <c r="A35" i="2" s="1"/>
  <c r="A36" i="2" s="1"/>
  <c r="A37" i="2" s="1"/>
  <c r="A12" i="3"/>
  <c r="C11" i="3"/>
  <c r="C10" i="3"/>
  <c r="A5" i="3"/>
  <c r="A6" i="3"/>
  <c r="A7" i="3"/>
  <c r="A9" i="3"/>
  <c r="A4" i="3"/>
  <c r="A2" i="3"/>
  <c r="A2" i="2"/>
  <c r="A12" i="2"/>
  <c r="C11" i="2"/>
  <c r="C10" i="2"/>
  <c r="A5" i="2"/>
  <c r="A6" i="2"/>
  <c r="A7" i="2"/>
  <c r="A8" i="2"/>
  <c r="A9" i="2"/>
  <c r="A4" i="2"/>
  <c r="A41" i="1"/>
  <c r="A42" i="1" s="1"/>
  <c r="A43" i="1" s="1"/>
  <c r="A44" i="1" s="1"/>
  <c r="A45" i="1" s="1"/>
  <c r="A46" i="1" s="1"/>
  <c r="A47" i="1" s="1"/>
  <c r="A48" i="1" s="1"/>
  <c r="A49" i="1" s="1"/>
  <c r="A50" i="1" s="1"/>
  <c r="A51" i="1" s="1"/>
  <c r="A52" i="1" s="1"/>
  <c r="A53" i="1" s="1"/>
  <c r="A54" i="1" s="1"/>
  <c r="A69" i="1"/>
  <c r="A70" i="1" s="1"/>
  <c r="A71" i="1" s="1"/>
  <c r="A72" i="1" s="1"/>
  <c r="A73" i="1" s="1"/>
  <c r="G78" i="3"/>
  <c r="A38" i="2" l="1"/>
  <c r="A39" i="2" s="1"/>
  <c r="A40" i="2" s="1"/>
  <c r="A41" i="2" s="1"/>
  <c r="G42" i="2"/>
  <c r="A100" i="2"/>
  <c r="A101" i="2" s="1"/>
  <c r="A102" i="2" s="1"/>
  <c r="A103" i="2" s="1"/>
  <c r="A104" i="2" s="1"/>
  <c r="A105" i="2" s="1"/>
  <c r="A58" i="3"/>
  <c r="A59" i="3" s="1"/>
  <c r="A60" i="3" s="1"/>
  <c r="G60" i="3"/>
  <c r="G61" i="3"/>
  <c r="G58" i="3"/>
  <c r="G59" i="3"/>
  <c r="G73" i="3"/>
  <c r="G62" i="2"/>
  <c r="G28" i="3"/>
  <c r="G36" i="3"/>
  <c r="G27" i="3"/>
  <c r="G26" i="3"/>
  <c r="G38" i="3"/>
  <c r="G25" i="3"/>
  <c r="G31" i="3"/>
  <c r="G39" i="3"/>
  <c r="G37" i="3"/>
  <c r="G24" i="3"/>
  <c r="G29" i="3"/>
  <c r="G30" i="3"/>
  <c r="G32" i="3"/>
  <c r="G22" i="3"/>
  <c r="G21" i="3"/>
  <c r="G23" i="3"/>
  <c r="G35" i="3"/>
  <c r="G20" i="3"/>
  <c r="G19" i="3"/>
  <c r="G17" i="3"/>
  <c r="G27" i="2"/>
  <c r="G93" i="2"/>
  <c r="G28" i="2"/>
  <c r="G53" i="2"/>
  <c r="G56" i="2"/>
  <c r="G59" i="2"/>
  <c r="G60" i="2"/>
  <c r="G57" i="2"/>
  <c r="G58" i="2"/>
  <c r="G61" i="2"/>
  <c r="G35" i="2"/>
  <c r="G25" i="2"/>
  <c r="G49" i="2"/>
  <c r="G92" i="2"/>
  <c r="G50" i="2"/>
  <c r="G52" i="2"/>
  <c r="G47" i="2"/>
  <c r="G46" i="2"/>
  <c r="G51" i="2"/>
  <c r="G64" i="2"/>
  <c r="G34" i="2"/>
  <c r="G54" i="2"/>
  <c r="G55" i="2"/>
  <c r="G41" i="2"/>
  <c r="G48" i="2"/>
  <c r="G26" i="2"/>
  <c r="G45" i="2"/>
  <c r="G44" i="2"/>
  <c r="G33" i="2"/>
  <c r="G32" i="2"/>
  <c r="G40" i="2"/>
  <c r="G31" i="2"/>
  <c r="G39" i="2"/>
  <c r="G30" i="2"/>
  <c r="G38" i="2"/>
  <c r="G70" i="2"/>
  <c r="G29" i="2"/>
  <c r="G37" i="2"/>
  <c r="G36" i="2"/>
  <c r="A42" i="2" l="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1" i="3"/>
  <c r="A62" i="3" s="1"/>
  <c r="A63" i="3" s="1"/>
  <c r="A64" i="3" s="1"/>
  <c r="A65" i="3" s="1"/>
  <c r="A66" i="3" s="1"/>
  <c r="A67" i="3" s="1"/>
  <c r="A68" i="3" s="1"/>
  <c r="A69" i="3" s="1"/>
  <c r="A70" i="3" s="1"/>
  <c r="A71" i="3" s="1"/>
  <c r="A72" i="3" s="1"/>
  <c r="A73" i="3" s="1"/>
  <c r="A74" i="3" s="1"/>
  <c r="A106" i="2"/>
  <c r="A107" i="2" s="1"/>
  <c r="A108" i="2" s="1"/>
  <c r="A109" i="2" s="1"/>
  <c r="A110" i="2" s="1"/>
  <c r="A111" i="2" s="1"/>
  <c r="A112" i="2" s="1"/>
  <c r="A113" i="2" s="1"/>
  <c r="A114" i="2" s="1"/>
  <c r="A75" i="3" l="1"/>
  <c r="A76" i="3" s="1"/>
  <c r="A77" i="3" s="1"/>
  <c r="A78" i="3" s="1"/>
  <c r="A79" i="3" s="1"/>
  <c r="A80" i="3" s="1"/>
  <c r="A81" i="3" s="1"/>
  <c r="A82" i="3" s="1"/>
  <c r="A83" i="3" s="1"/>
  <c r="A84" i="3" s="1"/>
  <c r="A85" i="3" s="1"/>
  <c r="A86" i="3" s="1"/>
  <c r="A87" i="3" s="1"/>
  <c r="A88" i="3" s="1"/>
  <c r="A89" i="3" s="1"/>
  <c r="A90" i="3" s="1"/>
  <c r="A91" i="3" s="1"/>
  <c r="A92" i="3" s="1"/>
  <c r="A93" i="3" s="1"/>
</calcChain>
</file>

<file path=xl/sharedStrings.xml><?xml version="1.0" encoding="utf-8"?>
<sst xmlns="http://schemas.openxmlformats.org/spreadsheetml/2006/main" count="1130" uniqueCount="445">
  <si>
    <t>ПРОЕКТ</t>
  </si>
  <si>
    <t>Основная информация о конкурсной площадке:</t>
  </si>
  <si>
    <t xml:space="preserve">Количество конкурсантов (команд): </t>
  </si>
  <si>
    <t>Количество рабочих мест:</t>
  </si>
  <si>
    <t xml:space="preserve"> </t>
  </si>
  <si>
    <t>Комната Конкурсантов (по количеству конкурсантов)</t>
  </si>
  <si>
    <t xml:space="preserve">Требования к обеспечению зоны (коммуникации, площадь, сети, количество рабочих мест и др.): </t>
  </si>
  <si>
    <t>Площадь зоны: не менее 20 кв.м.</t>
  </si>
  <si>
    <t>Освещение: Допустимо верхнее искусственное освещение ( не менее 300 люкс)</t>
  </si>
  <si>
    <t xml:space="preserve">Интернет : Подключение  ноутбуков к беспроводному интернету (с возможностью подключения к проводному интернету) </t>
  </si>
  <si>
    <t>Электричество: Электричество на 1 рабочее место - 220 Вольт, 5 точек не менее чем по 1,2 кВт на точку подключения</t>
  </si>
  <si>
    <t>Контур заземления для электропитания и сети слаботочных подключений (при необходимости) : не требуется</t>
  </si>
  <si>
    <t>Покрытие пола: -</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</si>
  <si>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</si>
  <si>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</si>
  <si>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</si>
  <si>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</si>
  <si>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</si>
  <si>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</si>
  <si>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</si>
  <si>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</si>
  <si>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</si>
  <si>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</si>
  <si>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Стол - тип 3</t>
  </si>
  <si>
    <t>1600х730х743 мм</t>
  </si>
  <si>
    <t>Мебель</t>
  </si>
  <si>
    <t>-</t>
  </si>
  <si>
    <t xml:space="preserve">шт </t>
  </si>
  <si>
    <t>Стул - тип 1</t>
  </si>
  <si>
    <t>Cтул офисный со спинкой на ножках</t>
  </si>
  <si>
    <t>Вешалка гардеробная</t>
  </si>
  <si>
    <t>Корзина для мусора 14л</t>
  </si>
  <si>
    <t>Охрана труда</t>
  </si>
  <si>
    <t>Комната Экспертов (включая Главного эксперта) (по количеству экспертов)</t>
  </si>
  <si>
    <t>Электричество:  Электричество на 1 рабочее место - 220 Вольт, 5 точек не менее чем по 1,2 кВт на точку подключения</t>
  </si>
  <si>
    <t>Покрытие пола:   -</t>
  </si>
  <si>
    <t>Компьютер - тип 2</t>
  </si>
  <si>
    <t>Оборудование IT</t>
  </si>
  <si>
    <t>шт</t>
  </si>
  <si>
    <t>Клавиатура</t>
  </si>
  <si>
    <t>Мембранная, полноразмерная, USB</t>
  </si>
  <si>
    <t>Мышь компьютерная - тип 1</t>
  </si>
  <si>
    <t>МФУ Лазерное А3</t>
  </si>
  <si>
    <t>Цветная/ЧБ печать А3, А4</t>
  </si>
  <si>
    <t>Сетевой фильтр</t>
  </si>
  <si>
    <t>6 розеток, длина кабеля 5м</t>
  </si>
  <si>
    <t>операционная система для персональных компьютеров и рабочих станций</t>
  </si>
  <si>
    <t>ПО</t>
  </si>
  <si>
    <t xml:space="preserve">Програмное обеспечение для отктрытия файлов в форматах docx, pptx, xlxs </t>
  </si>
  <si>
    <t>фисный пакет приложений для операционных систем Microsoft Windows, Windows Phone, Android, macOS, iOS.или аналог</t>
  </si>
  <si>
    <t xml:space="preserve">Программа чтения файлов формата PDF </t>
  </si>
  <si>
    <t>ПО для просмотра, печати и комментирования документов в формате PDF.или аналог</t>
  </si>
  <si>
    <t xml:space="preserve">профессиональная САПР, предназначенная для промышленного проектирования сложных систем, создания сложных моделей трёхмерного дизайна </t>
  </si>
  <si>
    <t xml:space="preserve">Программа САПР T-FLEX </t>
  </si>
  <si>
    <t>Программа САПР Компас 3D (машиностроительная конфигурация)</t>
  </si>
  <si>
    <t>Комната наставников</t>
  </si>
  <si>
    <t>Площадь зоны: не менее 25 кв.м.</t>
  </si>
  <si>
    <t xml:space="preserve">Освещение: Допустимо верхнее искусственное освещение ( не менее 300 люкс) </t>
  </si>
  <si>
    <t>Электричество:  на 1 рабочее место - 220 Вольт, 5 точек не менее чем по 1,2 кВт на точку подключения</t>
  </si>
  <si>
    <t>Покрытие пола:    - не требуется</t>
  </si>
  <si>
    <t>Ноутбук - тип 2</t>
  </si>
  <si>
    <t>Стеллаж - тип 1</t>
  </si>
  <si>
    <t>Металлический 200x100x40 4 полки</t>
  </si>
  <si>
    <t>Флипчарт</t>
  </si>
  <si>
    <t>Доска магнитно-маркерная 70х100 см на треноге</t>
  </si>
  <si>
    <t>Кабель HDMI</t>
  </si>
  <si>
    <t>HDMI-HDMI, 3м</t>
  </si>
  <si>
    <t>Брифинг зона</t>
  </si>
  <si>
    <t>Площадь зоны: не менее 30 кв.м.</t>
  </si>
  <si>
    <t>Покрытие пола:   - не требуется</t>
  </si>
  <si>
    <t>Программа чтения файлов формата PDF</t>
  </si>
  <si>
    <t>Куллер для воды с электронным  охлаждением и нагревом с диспенсером на 19л</t>
  </si>
  <si>
    <t>Охрана труда и техника безопасности</t>
  </si>
  <si>
    <t>Аптечка</t>
  </si>
  <si>
    <t>Огнетушитель - тип 1</t>
  </si>
  <si>
    <t>Огнетушитель углекислотный ОУ-1</t>
  </si>
  <si>
    <t>Складское помещение</t>
  </si>
  <si>
    <t>Площадь зоны: не менее 9 кв.м.</t>
  </si>
  <si>
    <t xml:space="preserve">Освещение: Допустимо верхнее искусственное освещение ( не менее _300 люкс) </t>
  </si>
  <si>
    <t>Интернет : не требуется</t>
  </si>
  <si>
    <t>Электричество: нне требуется</t>
  </si>
  <si>
    <t>Покрытие пола:    -  не требуется</t>
  </si>
  <si>
    <t xml:space="preserve">1. Зона для работ предусмотренных в Модулях  обязательных к выполнению (инвариант)  (10 рабочих мест) </t>
  </si>
  <si>
    <t>Рабочее место Конкурсанта (основное оборудование, вспомогательное оборудование, инструмент (по количеству рабочих мест)</t>
  </si>
  <si>
    <t>Интернет : Подключение  ноутбуков к беспроводному интернету (с возможностью подключения к проводному интернету) . Подключение  интернета на единицу оргтехники не менее 100 Мбит/с</t>
  </si>
  <si>
    <t>Покрытие пола: не требуется</t>
  </si>
  <si>
    <t>Штангенциркуль (цифровой) 150 мм, точность 0,1мм</t>
  </si>
  <si>
    <t>Тип ШЦЦ-1; Цена деления. мм 0.01
Верхняя граница, мм 150; Цена деления. мм 0.01; Верхняя граница, мм 150,Губки 40</t>
  </si>
  <si>
    <t>Инструмент</t>
  </si>
  <si>
    <t xml:space="preserve">шт ( на 1 раб.место) </t>
  </si>
  <si>
    <t>Линейка металлическая 500мм</t>
  </si>
  <si>
    <t>Основной материал: Нержавеющая сталь. Длина (см): 50. Ширина (см): 2.7.Вес, кг: 0.055.</t>
  </si>
  <si>
    <t>Линейка металлическая 300 мм</t>
  </si>
  <si>
    <t>Основной материал: Нержавеющая сталь. Длина (см): 30. Ширина (см): 2.5. Вес, кг: 0.03.</t>
  </si>
  <si>
    <t xml:space="preserve">Пинцет </t>
  </si>
  <si>
    <t>Материал металл, Длина (см) 14</t>
  </si>
  <si>
    <t>Бокорезы</t>
  </si>
  <si>
    <t>Шарнирно-губцевый инструмент серии MINI предназначен для широкого спектра слесарных и монтажных работ, в которых требуется особая точность. Инструмент изготовлен из инструментальной углеродистой, например стали марки У7 и имеет никелированную поверхность.
Твердость режущих кромок 53 HRC.
Твердость зажимных частей 45,5 HRC.</t>
  </si>
  <si>
    <t>Пасатижи</t>
  </si>
  <si>
    <t>Длина 120мм</t>
  </si>
  <si>
    <t>Длинногубцы</t>
  </si>
  <si>
    <t>Длинногубцы с изогнутыми губками 45°  или прямыми губками. Диэлектрические до 1000 В, длинна 160 мм</t>
  </si>
  <si>
    <t>Нож универсальный</t>
  </si>
  <si>
    <t>Оборудование</t>
  </si>
  <si>
    <t>Набор шестигранников</t>
  </si>
  <si>
    <t> набор ключей, имеющие форму металлического стержня Г-образной формы с 6-гранным сечением. Или аналог</t>
  </si>
  <si>
    <t>Набор отверток</t>
  </si>
  <si>
    <t>Щетка с совком</t>
  </si>
  <si>
    <t>Набор плашек и метчиков  М3-М12</t>
  </si>
  <si>
    <t>Ножовка по металлу</t>
  </si>
  <si>
    <t>"Пила по металлу комплектуется сменными полотнами длиной 300 мм. Ножовка способна резать металл, древесину толщиной до 50 мм, пластик, трубы из ПВХ. Используется при проведении слесарных, ремонтных или сантехнических работ. Вес (г)
270
Тип продукта
Для металлов, Ножовка
Длина лезвия (мм)
300
Обрабатываемый материал
Металл"</t>
  </si>
  <si>
    <t xml:space="preserve"> слесарные
Механизм сжатия: винтовой
Ширина зажима: 50 мм
Ширина губок: 75 мм
Особенности конструкции: шарнирный механизм, сменные губки"</t>
  </si>
  <si>
    <t>Контейнер для тулбокса</t>
  </si>
  <si>
    <t>объём до 600*400*360, пластиковый или аналог</t>
  </si>
  <si>
    <t>Ножницы</t>
  </si>
  <si>
    <t>Длина: 200мм</t>
  </si>
  <si>
    <t xml:space="preserve">шт ( на 1 команду) </t>
  </si>
  <si>
    <t>Термовоздушная паяльная станция</t>
  </si>
  <si>
    <t>Питание: 220 В
Напряжение на выходе: 29 В, 10 В, 26 В
Потребляемая мощность, Вт: 750
Диапазон рабочих температур паяльника, ?С: 200- 480
Диапазон рабочих температур фена, ?С: 100-480
Тип нагревательного элемента паяльника: керамический
Тип насоса: турбина
Скорость потока воздуха: 120 л/мин (максимум)
Уровень шума: меньше 45 Дб
Размер: 19х16х11,6 см
Вес: около 3 кг"</t>
  </si>
  <si>
    <t>Зажим для пайки третья рука (с зажимом) с лупой</t>
  </si>
  <si>
    <t>Держатель прецизионный  применяется во время паяльных и сварочных работ. Оснащен двумя зажимами с зубьями "крокодил", позволяющими закреплять нужные детали, а также лупой, за счет которой можно выполнять кратное увеличение. Есть возможность регулировки положения и поворота линзы, ее можно настроить, выбрав удобное положение.</t>
  </si>
  <si>
    <t>Струбцина Универсальные F-образные 50-120 или аналог</t>
  </si>
  <si>
    <t>Универсальная F-образная струбцина для фиксации деталей при сборке и их сжатия при склеивании. Имеет прямую профилированную направляющую с насечками из прочной высоколегированной стали и кованные насадные упоры захвата. Винтовой прижим с износостойкой резьбой трапециевидного профиля.</t>
  </si>
  <si>
    <t>Набор плоских стамесок</t>
  </si>
  <si>
    <t>8, 16, 22мм, длина 140мм</t>
  </si>
  <si>
    <t>Набор сверел</t>
  </si>
  <si>
    <t xml:space="preserve"> диам. 1-10 мм, шаг 0,5 мм</t>
  </si>
  <si>
    <t>Коврик непрорезаемый макетный</t>
  </si>
  <si>
    <t>размер А3</t>
  </si>
  <si>
    <t xml:space="preserve">Программа для работы с лазерным станком </t>
  </si>
  <si>
    <t>Программа для работы с ЧПУ ( фрезерный станок) + постпроцессор</t>
  </si>
  <si>
    <t>Программа САПР  Inventor версия не ниже 2020 + Inventor CAM версия не ниже 2020</t>
  </si>
  <si>
    <t>Программа создания задания для печати (Слайсер) для 3D принтера закрытого типа</t>
  </si>
  <si>
    <t>Программа создания задания для печати (Слайсер) для 3D принтера открытого типа</t>
  </si>
  <si>
    <t xml:space="preserve">Верстак бестумбовый  с нижней полкой </t>
  </si>
  <si>
    <t>Верстак слесарный промышленной серии рассчитан на высокие нагрузки, с защитным покрытием столешни.
Размеры внешние (В*Ш*Г), мм: 892*1900*686 или аналог</t>
  </si>
  <si>
    <t>(по требованиям государственных стандартов согласно площади застройки</t>
  </si>
  <si>
    <t>Респиратор FFP3</t>
  </si>
  <si>
    <t>Противоаэрозольная фильтрующая полумаска служит для надежной защиты органов дыхания от аэрозолей.
Класс защиты: FFP3</t>
  </si>
  <si>
    <t xml:space="preserve">шт ( на 1 конкурсанта) </t>
  </si>
  <si>
    <t>Защитные перчатки</t>
  </si>
  <si>
    <t>Трикотажные ХБ перчатки с ПВХ покрытием</t>
  </si>
  <si>
    <t>Перчатки нитриловые нестерильные неопудренные</t>
  </si>
  <si>
    <t xml:space="preserve"> размер L, 200 штук в упаковке</t>
  </si>
  <si>
    <t xml:space="preserve">пара ( на 1 конкурсанта) </t>
  </si>
  <si>
    <t>Защитные очки - тип 2</t>
  </si>
  <si>
    <t>закрытые, незатемненные с прямой вентиляцией</t>
  </si>
  <si>
    <t>Общая рабочая зона (дополнительное оборудование, инструмент для выполнения модуля (по количеству рабочих мест)</t>
  </si>
  <si>
    <t>Электричество:  на 1 рабочее место - 220 Вольт (4,8 кВт), 5 точки не менее чем по 1,2 кВт на точку подключения</t>
  </si>
  <si>
    <t>Покрытие пола: - не требуется</t>
  </si>
  <si>
    <t>Обеспечить настройку и установку видеокамер с возможностью круглосуточной онлайн трансляции</t>
  </si>
  <si>
    <t>Подключение покрасочных камер к ценрализованной вытяжной вентиляционной системе</t>
  </si>
  <si>
    <t>Подведение/ отведение ГХВС (при необходимости)</t>
  </si>
  <si>
    <t>Подведение сжатого воздуха (при необходимости)</t>
  </si>
  <si>
    <t>Фен строительный</t>
  </si>
  <si>
    <t>Мощность, Вт: 2000
Расход воздуха, л/мин: 200-550
Регулировка температуры: ступенчатая</t>
  </si>
  <si>
    <t>шт (на 2 команды)</t>
  </si>
  <si>
    <t xml:space="preserve">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
</t>
  </si>
  <si>
    <t>шт (на 5 конкурсантов)</t>
  </si>
  <si>
    <t>Мультиметр</t>
  </si>
  <si>
    <t>шт (на 3 команды)</t>
  </si>
  <si>
    <t>"Материал корпуса: металл, пластик
Труба всасывания:телескопическая
Потребляемая мощность, Вт:1200
Тип уборки:сухая
влажная
Тип пылесборника:бумажный мешок
Фильтрация воздуха на выходе:да
Объем пылесборника, л:37
Уровень шума, dB:73
Длина шнура питания, м:8
Насадки:Щелевая
Прочие особенности и свойства:Задержка выключения пылесоса для опорожнения шланга от пыли,
Система автоматической электромагнитной виброочистки фильтра,
Функция синхронного старта при включении подключенного к пылесосу инструмента
Особенности:Регулятор мощности на корпусе
Возможность подключения электрощетки
Размеры:62 x 45 x 39 см"</t>
  </si>
  <si>
    <t>шт (на 1 команду)</t>
  </si>
  <si>
    <t xml:space="preserve">Станок сверлильный </t>
  </si>
  <si>
    <t>"Малогабаритный сверлильный станок рассчитан на небольшие объемы работы (в быту или мастерской). С его помощью можно сверлить, развертывать и зенкеровать отверстия в древесине, пластике и металле. В зависимости от плотности материала частоту вращения можно регулировать (180–2770 об/мин). Максимальный ход шпинделя — 85 миллиметров. Модель оснащена двигателем на 550 Вт и сверлильным патроном В16 (1,5-16 мм). Станок комплектуется тисками для надежной фиксации детали. Вес модели — 60 кг.</t>
  </si>
  <si>
    <t>Тиски для сверлильного станка</t>
  </si>
  <si>
    <t>Лазерный станок с ЧПУ</t>
  </si>
  <si>
    <t>Фрезерно-гравировальный станок с ЧПУ (3 оси)</t>
  </si>
  <si>
    <t>Комбинированный тарельчато ленточный шлифовальный станок</t>
  </si>
  <si>
    <t>"Технические характеристики
Электропитание
Электродвигатель 400 Вт 220 В ~50 Гц
Станочные данные
Размер шлифовальной ленты 915 х 100 мм
Диаметр шлифовального круга 150 мм
Размер стола 150 х 230 мм
Число оборотов 2850 об/мин
Габаритные размеры
Диаметр патрубка пылеотсоса 58 мм
Габаритные размеры 560 х 270 х 300 мм</t>
  </si>
  <si>
    <t>шт (на 5 команд)</t>
  </si>
  <si>
    <t xml:space="preserve">Покрасочная камера </t>
  </si>
  <si>
    <t>Мощность вентилятора: 0,55кВт / 2000м3/ч
Высота габаритная: 1996 мм
Высота рабочая: 905 мм
Ширина: 1063 мм
Глубина: 1063 мм</t>
  </si>
  <si>
    <t xml:space="preserve">Комплект цанг для фрезерно-гравировального станка </t>
  </si>
  <si>
    <t xml:space="preserve">Молоток слесарный </t>
  </si>
  <si>
    <t>500-600г.</t>
  </si>
  <si>
    <t xml:space="preserve">Ноутбук - тип 1 для управления фрезерным станком с ЧПУ </t>
  </si>
  <si>
    <t>15'6; AMD Ryzen 5 5625U 2.3ГГц, 8ГБ DDR4, 256ГБ SSD, AMD Radeon , без операционной системы</t>
  </si>
  <si>
    <t xml:space="preserve">Ноутбук - тип 1 для управления лазерным станком с ЧПУ </t>
  </si>
  <si>
    <t xml:space="preserve">Программа для управления лазерным станком с ЧПУ </t>
  </si>
  <si>
    <t xml:space="preserve">Программа для управления фрезерным станком с ЧПУ </t>
  </si>
  <si>
    <t xml:space="preserve">1. Зона для работ предусмотренных в Модулях ,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</si>
  <si>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</si>
  <si>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Растворитель 646</t>
  </si>
  <si>
    <t>Расходные материалы</t>
  </si>
  <si>
    <t>Химия для обезжиривания</t>
  </si>
  <si>
    <t xml:space="preserve">Двухсторонний скотч монтажный </t>
  </si>
  <si>
    <t xml:space="preserve">Лента маскирующая  </t>
  </si>
  <si>
    <t>Пластик для 3D принтера</t>
  </si>
  <si>
    <t>PLA (натуральный)</t>
  </si>
  <si>
    <t xml:space="preserve">набор надфилей </t>
  </si>
  <si>
    <t xml:space="preserve"> Набор надфилей 180х5мм, 6шт, пластиковые рукоятки применяется для проведения небольших слесарных операций по зачистке поверхностей различных деталей. Каждое приспособление изготовлено из высокоуглеродистой стали, имеет двойную перекрестную насечку.</t>
  </si>
  <si>
    <t>Набор шпателей силиконовых</t>
  </si>
  <si>
    <t>Тип продукта: Отделочный шпатель</t>
  </si>
  <si>
    <t>Набор шпателей "Япончик"</t>
  </si>
  <si>
    <t xml:space="preserve">Набор поверхностных шпателей  4шт: 50, 80, 100, 120мм; Материал лезвия - нержавеющая сталь;  </t>
  </si>
  <si>
    <t xml:space="preserve">Ракель комбинированный </t>
  </si>
  <si>
    <t>Назначение: Для прикатки пленок</t>
  </si>
  <si>
    <t xml:space="preserve">Влагостойкая шлифовальная бумага </t>
  </si>
  <si>
    <t>зернистость P80</t>
  </si>
  <si>
    <t>зернистость P120</t>
  </si>
  <si>
    <t>зернистость P320</t>
  </si>
  <si>
    <t>зернистость P600</t>
  </si>
  <si>
    <t>Шлифовальная губка medium</t>
  </si>
  <si>
    <t>medium</t>
  </si>
  <si>
    <t>Шлифовальная губка fine</t>
  </si>
  <si>
    <t>fine</t>
  </si>
  <si>
    <t>Шлифовальная губка ultrafine</t>
  </si>
  <si>
    <t>ultrafine</t>
  </si>
  <si>
    <t>Космофен( или клей с отвердителем)</t>
  </si>
  <si>
    <t>Клей предназначен для надежного склеивания и ремонта изделий из металлов, стекла, дерева, пластика и других материалов, в том числе гибких и деформирующихся.</t>
  </si>
  <si>
    <t>Скотч для 3D принтера</t>
  </si>
  <si>
    <t>Термоскотч используется для лучшей фиксации печатаемой детали на столе. Держит температуру до 300 градусов Цельсия. Подходит для печати всеми видами пластика.</t>
  </si>
  <si>
    <t xml:space="preserve">Лак для 3D принтера </t>
  </si>
  <si>
    <t>Лак для 3D-печати  аэрозольный лак для фиксации нижних слоев при FDM печати</t>
  </si>
  <si>
    <t>Двухкомпонентрная шпаклевка soft 250 гр</t>
  </si>
  <si>
    <t>универсальная полиэфирная шпатлёвка.
Благодаря мелкодисперсному наполнителю легка в нанесении и шлифовке. Может применяться не только в качестве доводочной, но и в качестве наполняющей. Применяется для нанесения на стали различных типов, стеклопластики, заводские / ремонтные лакокрасочные покрытия, включая катафорезные грунты.</t>
  </si>
  <si>
    <t>Грунта эрозольный  порозаполнитель</t>
  </si>
  <si>
    <t xml:space="preserve">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 </t>
  </si>
  <si>
    <t xml:space="preserve">Краска акриловая быстросохнущая: красная </t>
  </si>
  <si>
    <t xml:space="preserve">Краска акриловая быстросохнущая: Белая  </t>
  </si>
  <si>
    <t>глянец</t>
  </si>
  <si>
    <t xml:space="preserve">Краска акриловая быстросохнущая: Черная  </t>
  </si>
  <si>
    <t>SMRS-101-1C3 B/B, Переключатель ON-OFF (1A 250VAC) SPST 2P</t>
  </si>
  <si>
    <t>ON-OFF (1A 250VAC) SPST 2P</t>
  </si>
  <si>
    <t xml:space="preserve">ММП (АМП)-H30-0.2, Набор монтажного провода </t>
  </si>
  <si>
    <t xml:space="preserve"> 0,2мм, 30 метров</t>
  </si>
  <si>
    <t>100 ОМ</t>
  </si>
  <si>
    <t xml:space="preserve">Набор термоусадочных трубок  </t>
  </si>
  <si>
    <t xml:space="preserve">Набор для пайки </t>
  </si>
  <si>
    <t>припой, канифоль</t>
  </si>
  <si>
    <t>Расходные материалы на всех конкурсантов и экспертов</t>
  </si>
  <si>
    <t>Рулон полотенец из нетканого полотна</t>
  </si>
  <si>
    <t>Салфетки бумажные в рулоне</t>
  </si>
  <si>
    <t xml:space="preserve">Лезвие сегментированное (50 шт; 18 мм) </t>
  </si>
  <si>
    <t>Ширина 18мм</t>
  </si>
  <si>
    <t xml:space="preserve">Полотно ножовочное по металу </t>
  </si>
  <si>
    <t>Набор пилок  для электролобзика</t>
  </si>
  <si>
    <t>Количество, шт: 10
Тип: универсальные
В набор входят пилки, изготовленные из высокоуглеродистой и быстрорежущей сталей, и предназначены для работ по дереву, металлу и синтетическим материалам.</t>
  </si>
  <si>
    <t>Пленка виниловая,  черный карбон 3D</t>
  </si>
  <si>
    <t>Пленка виниловая,светло-серый</t>
  </si>
  <si>
    <t>100 шт/упаковка</t>
  </si>
  <si>
    <t>шт (на всех конкурсантов)</t>
  </si>
  <si>
    <t xml:space="preserve">Трубка алюминиевая </t>
  </si>
  <si>
    <t>8х1мм</t>
  </si>
  <si>
    <t xml:space="preserve">Пруток алюминиевый круглый серебро </t>
  </si>
  <si>
    <t>6х1000мм</t>
  </si>
  <si>
    <t xml:space="preserve">Шкант мебельный </t>
  </si>
  <si>
    <t>8х30 мм, дерево, цвет бежевый, 300 шт.</t>
  </si>
  <si>
    <t>6х30 мм, дерево, цвет бежевый, 400 шт.</t>
  </si>
  <si>
    <t xml:space="preserve">Саморез универсальный </t>
  </si>
  <si>
    <t>3.5х25 (оцинкованный) 200 шт</t>
  </si>
  <si>
    <t>Набор винтов гаек и шайб</t>
  </si>
  <si>
    <t>М3 М4 М5</t>
  </si>
  <si>
    <t>Тактовая кнопка 6x6x9мм (10шт)</t>
  </si>
  <si>
    <t>6x6x9мм (10шт)</t>
  </si>
  <si>
    <t xml:space="preserve">Набор светодиодов </t>
  </si>
  <si>
    <t>3 мм и 5 мм 5 цветов: красный, зеленый, желтый, синий, белый, 200 шт 2-3V 20mA (У)</t>
  </si>
  <si>
    <t xml:space="preserve">Чистящий карандаш для абразива </t>
  </si>
  <si>
    <t>220х38х38 мм</t>
  </si>
  <si>
    <t>шт на 1 лентачно-тарельный шлифовальный станок</t>
  </si>
  <si>
    <t>Шлифоввальное полотно</t>
  </si>
  <si>
    <t>Бумага офисная А4</t>
  </si>
  <si>
    <t>500 листов/упак</t>
  </si>
  <si>
    <t>Бумага офисная А3</t>
  </si>
  <si>
    <t>Ручка шариковая</t>
  </si>
  <si>
    <t>синие чернила, толщина линии 0.5 мм</t>
  </si>
  <si>
    <t>Степлер канцелярский</t>
  </si>
  <si>
    <t>Скобы к степлеру</t>
  </si>
  <si>
    <t>Скрепки канцелярские</t>
  </si>
  <si>
    <t>Набор маркеров для бумаги для флипчартов</t>
  </si>
  <si>
    <t>4 цвета (толщина линии 2-3 мм) круглый наконечник</t>
  </si>
  <si>
    <t>Маркер лаковый белый</t>
  </si>
  <si>
    <t>толщина линии 4 мм</t>
  </si>
  <si>
    <t>Маркер перманентный черный</t>
  </si>
  <si>
    <t>толщина линии 1 мм, круглый наконечник</t>
  </si>
  <si>
    <t xml:space="preserve">Набор текстовыделителей </t>
  </si>
  <si>
    <t>6 цветов</t>
  </si>
  <si>
    <t>комп</t>
  </si>
  <si>
    <t xml:space="preserve">Примечание </t>
  </si>
  <si>
    <t>Тулбокс для инструмета</t>
  </si>
  <si>
    <t>не более 0,3 куб м.</t>
  </si>
  <si>
    <t xml:space="preserve">Пояс с поясной сумкой  для инструментов </t>
  </si>
  <si>
    <t>на усмотрение участника</t>
  </si>
  <si>
    <t>Спецодежда</t>
  </si>
  <si>
    <t>в соотвесвии с ОТ и ТБ</t>
  </si>
  <si>
    <t>Куртка, штаны,полукомбенизон или комбенизон, закрытая обувь (рекомендуется усиленный носок), аксессуары для фиксации волос (кепка, ободок, бандана).</t>
  </si>
  <si>
    <t>CAD-CAM программа</t>
  </si>
  <si>
    <t xml:space="preserve">САПР системы </t>
  </si>
  <si>
    <t>Программы должны быть предварительно согласованны с ТАП площадки по возможности установки до начала чемпионата. Ответственность за установку, работоспособность и функциональность несет участник. При настройке (переустановке) во время чемпионата дополнительное время не выделяется</t>
  </si>
  <si>
    <t>Средства индивидуальной защиты (СИЗ) органов дыхания,  зрения</t>
  </si>
  <si>
    <t>компл</t>
  </si>
  <si>
    <t>Комплект включает в себя средства зашиты глаз (очки, защитный щиток) и дыхания (маска, респиратор) и рук (перчатки х/б, перчатки для точных работ и нитриловые перчатки)</t>
  </si>
  <si>
    <t>Бормашина с комплектом оснастки</t>
  </si>
  <si>
    <t>Комплектация может включать подставку под бормашинку</t>
  </si>
  <si>
    <t xml:space="preserve">Шуруповерт </t>
  </si>
  <si>
    <t>Насадки (биты) для шуруповерта</t>
  </si>
  <si>
    <t>Электрический лобзик с сменными пилками</t>
  </si>
  <si>
    <t>на усмотрение участника под крепежные элементы ИЛ</t>
  </si>
  <si>
    <t>Клавиатура, мышь, коврик для мыши</t>
  </si>
  <si>
    <t>Не допускается использование 3D мыши</t>
  </si>
  <si>
    <t>Нож макетный</t>
  </si>
  <si>
    <t>Канцелярские принадлежности: текстовыделители, карандаши (цветные, простые)</t>
  </si>
  <si>
    <t>комплект</t>
  </si>
  <si>
    <t>не допускается использование маркеров, фломастеров и тп для исключения подкрашивания моделей</t>
  </si>
  <si>
    <r>
      <rPr>
        <sz val="16"/>
        <color theme="0"/>
        <rFont val="Times New Roman"/>
        <family val="1"/>
        <charset val="204"/>
      </rPr>
      <t>Инфраструктурный лист для оснащения конкурсной площадки Чемпионата (Отборочные соревнования)</t>
    </r>
    <r>
      <rPr>
        <sz val="16"/>
        <color theme="1"/>
        <rFont val="Times New Roman"/>
        <family val="1"/>
        <charset val="204"/>
      </rPr>
      <t xml:space="preserve">
</t>
    </r>
    <r>
      <rPr>
        <i/>
        <sz val="16"/>
        <color rgb="FFFF0000"/>
        <rFont val="Times New Roman"/>
        <family val="1"/>
        <charset val="204"/>
      </rPr>
      <t>(Изготовление прототипов (Аддитивные технологии) - юниорская группа)</t>
    </r>
  </si>
  <si>
    <t>шт (на 10 конкурсантов)</t>
  </si>
  <si>
    <t>По количеству ноутбуков</t>
  </si>
  <si>
    <t>Количество конкурсантов (команд):</t>
  </si>
  <si>
    <t>матовая</t>
  </si>
  <si>
    <t>полуматовая</t>
  </si>
  <si>
    <t>м (на 1 команду)</t>
  </si>
  <si>
    <t>экспертам</t>
  </si>
  <si>
    <t>Субъект Российской Федерации: Оренбургская область</t>
  </si>
  <si>
    <t>Интернет : Подключение  компьютеров/ноутбуков к проводному интернету. Подключение  интернета на единицу оргтехники не менее 100 Мбит/с</t>
  </si>
  <si>
    <t>Удлинитель 3 м, минмум 6 розеток</t>
  </si>
  <si>
    <t>Пылесос промышленный + сменные мешки</t>
  </si>
  <si>
    <t>Предоставляет партнёр ADS-3D</t>
  </si>
  <si>
    <t>Радиусомеры №№1, 2, 3</t>
  </si>
  <si>
    <t>Раковина для мойки деталей и рук</t>
  </si>
  <si>
    <t>Краска акриловая быстросохнущая: Синяя</t>
  </si>
  <si>
    <t>Краска акриловая быстросохнущая: Золотая</t>
  </si>
  <si>
    <t>шт (на 1  команду)</t>
  </si>
  <si>
    <t>Возможна закупка у партнёра ADS-3D</t>
  </si>
  <si>
    <t>кв.м. (на 1 команду)</t>
  </si>
  <si>
    <t>шт на 2 команды</t>
  </si>
  <si>
    <t>МДФ для жертвенного стола фрезерного станка</t>
  </si>
  <si>
    <t>Жидкое мыло</t>
  </si>
  <si>
    <t>Пакеты для мусора</t>
  </si>
  <si>
    <t>Фреза торцевая PLT2 3-3-15-55</t>
  </si>
  <si>
    <t>Фреза торцевая PLT2 4-4-12-55</t>
  </si>
  <si>
    <t>Фреза торцевая PLT2 6-6-18-60</t>
  </si>
  <si>
    <t>Фреза сферическая PLR2 3-3-9-50</t>
  </si>
  <si>
    <t>Фреза сферическая PLR2 4-4-12-55</t>
  </si>
  <si>
    <t>Фреза сферическая PLR2 6-6-18-60</t>
  </si>
  <si>
    <t>260х210мм</t>
  </si>
  <si>
    <t>Скотч двухсторонний</t>
  </si>
  <si>
    <t>Скотч 48мм</t>
  </si>
  <si>
    <t>Файлы А4</t>
  </si>
  <si>
    <t>упаковка</t>
  </si>
  <si>
    <t>Личный инструмент на одну команду</t>
  </si>
  <si>
    <r>
      <t xml:space="preserve">Базовая организация расположения конкурсной площадки: </t>
    </r>
    <r>
      <rPr>
        <sz val="11"/>
        <rFont val="Times New Roman"/>
        <family val="1"/>
        <charset val="204"/>
      </rPr>
      <t>г. Оренбург, ГАПОУ "Гуманитарно-технический техникум" г. Оренбурга</t>
    </r>
  </si>
  <si>
    <t>Главный эксперт: Грядунов Игорь Михайлович, +79538110989, fry14@yandex.ru</t>
  </si>
  <si>
    <t>Количество экспертов (в том числе с главным экспертом): 16</t>
  </si>
  <si>
    <t>Даты проведения: 07.07.2023 - 15.07.2023</t>
  </si>
  <si>
    <t>Кулер для воды напольный + бутыли с водой</t>
  </si>
  <si>
    <t>Стаканчики пластиковые</t>
  </si>
  <si>
    <t>200мл</t>
  </si>
  <si>
    <t>пар</t>
  </si>
  <si>
    <t>шт. (на 1 станок)</t>
  </si>
  <si>
    <t>Итоговое количество
на поток</t>
  </si>
  <si>
    <t>Итоговое количество
(на два потока)</t>
  </si>
  <si>
    <t xml:space="preserve">шт ( на 2 команды) </t>
  </si>
  <si>
    <t>Применяют для очистки поверхностей, загрязнённых различными органическими веществами, в частности, монтажной пеной.
Объём 0.5л.</t>
  </si>
  <si>
    <t xml:space="preserve"> очищающее средство на основе слабо летучих органических растворителей и специальных добавок. 
Объём 0.5л.</t>
  </si>
  <si>
    <t>ширина 50 мм, длина 50м</t>
  </si>
  <si>
    <t xml:space="preserve">п.м. ( на 1 команду) </t>
  </si>
  <si>
    <t xml:space="preserve">шт ( на 4 команды) </t>
  </si>
  <si>
    <t>Элемент питания АА</t>
  </si>
  <si>
    <t>Батарейный отсек для элементов питания АА</t>
  </si>
  <si>
    <t>Диаметры 2, 2.5 мм по 20см каждый</t>
  </si>
  <si>
    <t>шт (на 13 команд)</t>
  </si>
  <si>
    <t>Состав: 100% целлюлоза
В рулоне 100 шт, 20x30 см</t>
  </si>
  <si>
    <t>шт (на 4 команды)</t>
  </si>
  <si>
    <t>набор (на 1 команду)</t>
  </si>
  <si>
    <t>Тип лезвия: Полотно для пилы по металлу
Толщина (мм): 0.65
Тип продукта: Для пилы по металлу, Полотно для лучковой пилы
Длина лезвия (мм): 300
Обрабатываемый материал: Металл, пластик
Основной материал: Сталь
Тип инструмента: Нож
10 шт в наборе</t>
  </si>
  <si>
    <t>200*300*2мм
Прозрачный</t>
  </si>
  <si>
    <t>цвет черный карбон 3D
Размер листа 1.52х0.5м</t>
  </si>
  <si>
    <t>цвет светло-серый
Размер листа 1.52х0.5м</t>
  </si>
  <si>
    <t xml:space="preserve">шт ( на 1 станок) </t>
  </si>
  <si>
    <t>Молоток слесарный 100-600г.</t>
  </si>
  <si>
    <t>100-600г.</t>
  </si>
  <si>
    <t xml:space="preserve">шт ( на 6 команд) </t>
  </si>
  <si>
    <t>20 (10)</t>
  </si>
  <si>
    <t>Программа САПР Inventor 2020 + Inventor CAM 2020</t>
  </si>
  <si>
    <t>Накопитель твердотельный формата USB FLASH карта, объем не менне 8 gb.</t>
  </si>
  <si>
    <t>microSD Flash</t>
  </si>
  <si>
    <t>не менее 8gb</t>
  </si>
  <si>
    <t>Перед началом соревнований проверяется и форматируется</t>
  </si>
  <si>
    <t>Видеонаблюдение круглосуточное с записью. Доступ к записи ГЭ и РГО.</t>
  </si>
  <si>
    <t>Салфетки с тиснёной поверхностью из нетканого материала, для протирки и обезжиривания. Устойчивы к воздействию растворителей. Не ворсятся, обладают высокой впитывающей способностью. Легко собирают воду, растворители. 
Состав: полиэфир 45%, целлюлоза 55%,
Длина рулона 350 м</t>
  </si>
  <si>
    <t>Площадь зоны: не менее 10 кв.м. на 1 команду</t>
  </si>
  <si>
    <t>Объём 14л</t>
  </si>
  <si>
    <t>В соответствии с требованиями ОТ и ТБ</t>
  </si>
  <si>
    <t>Материал: CrV сталь</t>
  </si>
  <si>
    <t>В наборе 2 предмета.
Материал: плстик</t>
  </si>
  <si>
    <t>Объём не менее 8Гб
Совместимость с IT оборудованием площадки</t>
  </si>
  <si>
    <t>Длина провода 3м,
Количество розеток: 6шт
Мощность не менее 3.5 кВт</t>
  </si>
  <si>
    <t>Постоянное напряжение: 0,1 мВ … 1000 В, базовая погрешность ±0,5% ±2 единицы счета
Переменное напряжение: 100 мВ … 750 В, базовая погрешность ±1,2% ±10 единиц счета
Постоянный ток: 0,1 мкА … 10 А, базовая погрешность ±1% ±2 единицы счета
Сопротивление: 0,1 Ом … 2 МОм, базовая погрешность ±0,8% ±2 единицы счета
Звуковая прозвонка: сигнал звучит при сопротивлении менее 1 кОм
Тест диодов
Измерение hFE транзисторов: 0 … 1000
Индикация перегрузки: символ «1» на ЖК-дисплее
Индикатор разряда батарей: BAT
Предохранитель: 200 мА/250 В
Питание: батарея 1 шт. х 9 В тип 6F22
Комплект поставки: прибор, батарея, измерительные щупы, инструкция по эксплуатации</t>
  </si>
  <si>
    <t>совместимость с применяемым сверлильным станком</t>
  </si>
  <si>
    <t>В соответствии с применяемыми фрезами и фрезерными станками с ЧПУ</t>
  </si>
  <si>
    <t>Материал: сталь
Номера в соответствии с ГОСТ: №1, №2, №3</t>
  </si>
  <si>
    <t>Материал: бумага на клейкой основе
ширина 48 мм,
длина 50 м</t>
  </si>
  <si>
    <t>Твёрдосплавные концевые 2х зубые фрезы PLUTON, c передним центральным зубом. ТИП PLT2…
- твердый сплав особо мелкозернистый
- 2 зуба
- тип хвостовика DIN 6535 HA
- угол наклона винтовой канавки 30 град.
- фреза вышлифована на станке с ЧПУ</t>
  </si>
  <si>
    <t>Твердосплавная концевая микрофреза, cо сферическим торцем, 2х
зубая, с передним центральным зубом. ТИП PLR2
- твердый сплав особо мелкозернистый
- 2-х зубая
- тип хвосотвика DIN 6535 HA
- угол наклона винтовой линии канавки 30
- фреза вышлифована на станке с ЧПУ</t>
  </si>
  <si>
    <t>Совместимость с применяемым комбинированным тарельчато-ленточным шлифовальным станком</t>
  </si>
  <si>
    <t>Совместимость со скобами 24/6</t>
  </si>
  <si>
    <t>Размер: 24/6
500 шт/упак</t>
  </si>
  <si>
    <t>Размер: 50мм
100 шт/упак</t>
  </si>
  <si>
    <t>Ширина: 50 мм
Длина: 25 м
Толщина: 0.11 мм
Цвет: прозрачный
Армированный: нет
Тип: лента
Материал основы: полипропилен
Min температура эксплуатации: -20 °С
Max температура эксплуатации: +70 °С
Морозостойкий: нет
Термостойкий: нет
Для пароизоляции: нет
Водостойкий: нет
Двусторонний: есть
Бесшумный: нет
Вспененный: нет
Теплопроводный: нет
Канцелярский: нет
Усиленный: нет</t>
  </si>
  <si>
    <t>Упаковочная клейкая лента подходит для упаковки с помощью диспенсера или вручную. Отличается высокой адгезией клея (слипанием с поверхностью) и стойкостью к разрыву.
Ширина: 48 мм.
Длина намотки: 50 м.
Вес рулона с втулкой: 78 гр.
Толщина: 40 мкм.</t>
  </si>
  <si>
    <t>Упаковка: бутылка
Наличие дозатора: да
Средство: жидкое мыло
Набор: да
Аромат: без отдушки
Область применения: волосы, руки
Уровень pH: 6.5
Объём: 1л</t>
  </si>
  <si>
    <t>Объем — 30 л
Цвет — синий
Прочность — прочные
Количество в комплекте — 20 шт
Толщина полиэтилена — 12 мкм
Материал — ПНД
Тип дна — плоское
Тип упаковки — рулон</t>
  </si>
  <si>
    <t>Вешалка напольная для одежды, одна рейка, 10 вешалок</t>
  </si>
  <si>
    <t>Монитор 27"</t>
  </si>
  <si>
    <t>Оптическая,проводная, USB</t>
  </si>
  <si>
    <t>Макс. рабочая область        290 x 210 x 85мм
Размер стола        260 мм x 210  мм 
Частота вращения шпинделя: до 12000/ об/мин, механическойе разрешение :0,001 мм/шаг, программное разрешение:0,001 мм/ша, скорость перемещения от 1 до 2400 мм/мин</t>
  </si>
  <si>
    <t>плазменная панель</t>
  </si>
  <si>
    <t xml:space="preserve">Интерактивная панель на мобильной стойке </t>
  </si>
  <si>
    <t>1500х700х743 мм</t>
  </si>
  <si>
    <t>3D принтер Открытого типа Технология FDM FELIX 3.0</t>
  </si>
  <si>
    <t xml:space="preserve">"Метчики однопроходные М3х0.5; М3х0.6; М4х0.7; М4х0.75; М5х0.8; М5х0.9; М6х1.0; М6х0.75; М7х1.0; М7х0.75; М8х1.25; М8х1.0; М10х1.5; М10х1.25; М12х1.75; М12х1.5; 1/8NPT27 17
Плашки М3х0.5; М3х0.6; М4х0.7; М4х0.75; М5х0.8; М5х0.9; М6х1.0; М6х0.75; М7х1.0; М7х0.75; М8х1.25; М8х1.0; М10х1.5; М10х1.25; М12х1.75;М12х1.5; 1/8NPT27 
Метчикодержатель М3 - 12
Метчикодержатель T-образный, цанговый: М3 - М6 
Металлический бокс </t>
  </si>
  <si>
    <t>3D принтер Закрытого типа  Технология FDM Picaso Designer XL PRO</t>
  </si>
  <si>
    <t>Рабочая камера - 255 х 205 х 235 мм
Технология печати - FDM   
Предумсмотреть передачу информации с ПК (проводной или флешка)</t>
  </si>
  <si>
    <t>Рабочая камера - 200 х 200 х 210 мм
Технология печати - FDM
Предумсмотреть передачу информации с ПК (проводной или флешка)</t>
  </si>
  <si>
    <t xml:space="preserve"> DELL Е2720Н </t>
  </si>
  <si>
    <t>Оптическая, проводная, USB, 1000 dpi</t>
  </si>
  <si>
    <t>1800х600х700 мм</t>
  </si>
  <si>
    <t>i7-10700 , 32 ГБ, Quadro K2200</t>
  </si>
  <si>
    <t>16; AMD ryzen 5 3500U ОЗУ 16гб ;Win10</t>
  </si>
  <si>
    <t>Системное программное обеспечение Microsoft Windows 10</t>
  </si>
  <si>
    <t>наличие Х/Г воды, отвод воды</t>
  </si>
  <si>
    <t>хоз оборудование</t>
  </si>
  <si>
    <t>Профессиональная программа для запуска (G кода) и облслуживания лазерного станка с ЧПУ</t>
  </si>
  <si>
    <t>Профессиональная программа для запуска (G кода) и облслуживания фрезерного станка с ЧПУ</t>
  </si>
  <si>
    <t>Нож с выдвижным механизмом для безопасной эксплуатации. Корпус изделия выполнен из прочного металла. Вес, кг 0.106, Длина (мм) 160.0</t>
  </si>
  <si>
    <t>офисный пакет приложений для операционных систем Microsoft Windows</t>
  </si>
  <si>
    <t>Резистр 100 ОМ</t>
  </si>
  <si>
    <t>Microsoft Windows 10</t>
  </si>
  <si>
    <t>Профессиональная программа для запуска (G-кода) и облсуживания фрезерного станка с ЧПУ</t>
  </si>
  <si>
    <t>Профессиональная программа для запуска (G-кода) и облсуживания лазерного станка с ЧПУ</t>
  </si>
  <si>
    <t xml:space="preserve">Программа для разбиения 3д модели формата .stl на слои с нужными характеристиками. Для дальнейшего перевода траектории в G-код </t>
  </si>
  <si>
    <t>Программа для разбиения 3д модели формата .stl на слои с нужными характеристиками. Для дальнейшего перевода траектории в G-код и запуска 3д принтера</t>
  </si>
  <si>
    <t>Лазер СО2 для раскроя и гравировки токолистовых материалов. наличие фильтра. Рабочая область: 1500 х 1000 Мощьность: 100Вт</t>
  </si>
  <si>
    <r>
      <t xml:space="preserve">Технический эксперт: </t>
    </r>
    <r>
      <rPr>
        <b/>
        <sz val="11"/>
        <rFont val="Times New Roman"/>
        <family val="1"/>
        <charset val="204"/>
      </rPr>
      <t xml:space="preserve">Кручинин В.А </t>
    </r>
  </si>
  <si>
    <r>
      <t>Адрес базовой организации:</t>
    </r>
    <r>
      <rPr>
        <b/>
        <sz val="11"/>
        <color rgb="FFFF0000"/>
        <rFont val="Times New Roman"/>
        <family val="1"/>
        <charset val="204"/>
      </rPr>
      <t xml:space="preserve"> </t>
    </r>
    <r>
      <rPr>
        <b/>
        <sz val="11"/>
        <rFont val="Times New Roman"/>
        <family val="1"/>
        <charset val="204"/>
      </rPr>
      <t xml:space="preserve">г. </t>
    </r>
    <r>
      <rPr>
        <sz val="11"/>
        <rFont val="Times New Roman"/>
        <family val="1"/>
        <charset val="204"/>
      </rPr>
      <t>Оренбург, ул. Шевченко, д. 40</t>
    </r>
  </si>
  <si>
    <t>Программа САПР Fusion 360 + учётные записи</t>
  </si>
  <si>
    <t>Монитор 27''</t>
  </si>
  <si>
    <t>Тиски столярные мобильные</t>
  </si>
  <si>
    <t>Напряжение питания 1.5 В</t>
  </si>
  <si>
    <t>Для установки элементов питания 4хАА</t>
  </si>
  <si>
    <t>Модельный пластик</t>
  </si>
  <si>
    <t>габаритные размеры 250х250х30</t>
  </si>
  <si>
    <t>Стекло акриловое прозрачное</t>
  </si>
  <si>
    <t>Электрический лобзик с сменным набором пилок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</si>
</sst>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37">
    <font>
      <sz val="11"/>
      <color theme="1"/>
      <name val="Calibri"/>
      <scheme val="minor"/>
    </font>
    <font>
      <sz val="11"/>
      <color theme="1"/>
      <name val="Calibri"/>
      <family val="2"/>
      <charset val="204"/>
      <scheme val="minor"/>
    </font>
    <font>
      <sz val="11"/>
      <color theme="1"/>
      <name val="Calibri"/>
      <family val="2"/>
      <charset val="204"/>
    </font>
    <font>
      <sz val="16"/>
      <color theme="1"/>
      <name val="Times New Roman"/>
      <family val="1"/>
      <charset val="204"/>
    </font>
    <font>
      <sz val="11"/>
      <name val="Calibri"/>
      <family val="2"/>
      <charset val="204"/>
    </font>
    <font>
      <b/>
      <sz val="12"/>
      <color theme="1"/>
      <name val="Times New Roman"/>
      <family val="1"/>
      <charset val="204"/>
    </font>
    <font>
      <b/>
      <sz val="11"/>
      <color theme="1"/>
      <name val="Times New Roman"/>
      <family val="1"/>
      <charset val="204"/>
    </font>
    <font>
      <b/>
      <sz val="16"/>
      <color theme="1"/>
      <name val="Times New Roman"/>
      <family val="1"/>
      <charset val="204"/>
    </font>
    <font>
      <sz val="11"/>
      <color theme="1"/>
      <name val="Times New Roman"/>
      <family val="1"/>
      <charset val="204"/>
    </font>
    <font>
      <b/>
      <sz val="11"/>
      <color theme="1"/>
      <name val="Calibri"/>
      <family val="2"/>
      <charset val="204"/>
    </font>
    <font>
      <sz val="10"/>
      <color theme="1"/>
      <name val="Times New Roman"/>
      <family val="1"/>
      <charset val="204"/>
    </font>
    <font>
      <sz val="11"/>
      <color theme="1"/>
      <name val="Arial"/>
      <family val="2"/>
      <charset val="204"/>
    </font>
    <font>
      <u/>
      <sz val="11"/>
      <color rgb="FF0563C1"/>
      <name val="Calibri"/>
      <family val="2"/>
      <charset val="204"/>
    </font>
    <font>
      <sz val="11"/>
      <color theme="1"/>
      <name val="Calibri"/>
      <family val="2"/>
      <charset val="204"/>
      <scheme val="minor"/>
    </font>
    <font>
      <sz val="11"/>
      <color theme="1"/>
      <name val="&quot;Times New Roman&quot;"/>
    </font>
    <font>
      <sz val="11"/>
      <color theme="1"/>
      <name val="&quot;Times New Roman&quot;"/>
    </font>
    <font>
      <sz val="11"/>
      <color theme="1"/>
      <name val="Arial"/>
      <family val="2"/>
      <charset val="204"/>
    </font>
    <font>
      <b/>
      <sz val="11"/>
      <color theme="1"/>
      <name val="Calibri"/>
      <family val="2"/>
      <charset val="204"/>
      <scheme val="minor"/>
    </font>
    <font>
      <u/>
      <sz val="11"/>
      <color rgb="FF0563C1"/>
      <name val="Calibri"/>
      <family val="2"/>
      <charset val="204"/>
    </font>
    <font>
      <sz val="11"/>
      <color rgb="FFFF0000"/>
      <name val="Calibri"/>
      <family val="2"/>
      <charset val="204"/>
    </font>
    <font>
      <b/>
      <sz val="10"/>
      <color theme="1"/>
      <name val="Times New Roman"/>
      <family val="1"/>
      <charset val="204"/>
    </font>
    <font>
      <u/>
      <sz val="11"/>
      <color rgb="FF0563C1"/>
      <name val="Calibri"/>
      <family val="2"/>
      <charset val="204"/>
    </font>
    <font>
      <u/>
      <sz val="11"/>
      <color theme="1"/>
      <name val="Calibri"/>
      <family val="2"/>
      <charset val="204"/>
    </font>
    <font>
      <u/>
      <sz val="11"/>
      <color rgb="FF0000FF"/>
      <name val="Calibri"/>
      <family val="2"/>
      <charset val="204"/>
    </font>
    <font>
      <u/>
      <sz val="11"/>
      <color rgb="FF0563C1"/>
      <name val="Calibri"/>
      <family val="2"/>
      <charset val="204"/>
    </font>
    <font>
      <u/>
      <sz val="11"/>
      <color theme="1"/>
      <name val="Calibri"/>
      <family val="2"/>
      <charset val="204"/>
    </font>
    <font>
      <sz val="10"/>
      <color rgb="FF000000"/>
      <name val="Times New Roman"/>
      <family val="1"/>
      <charset val="204"/>
    </font>
    <font>
      <u/>
      <sz val="11"/>
      <color rgb="FF0000FF"/>
      <name val="Calibri"/>
      <family val="2"/>
      <charset val="204"/>
    </font>
    <font>
      <sz val="16"/>
      <color theme="0"/>
      <name val="Times New Roman"/>
      <family val="1"/>
      <charset val="204"/>
    </font>
    <font>
      <i/>
      <sz val="16"/>
      <color rgb="FFFF0000"/>
      <name val="Times New Roman"/>
      <family val="1"/>
      <charset val="204"/>
    </font>
    <font>
      <b/>
      <sz val="11"/>
      <color rgb="FFFF0000"/>
      <name val="Times New Roman"/>
      <family val="1"/>
      <charset val="204"/>
    </font>
    <font>
      <sz val="11"/>
      <color theme="0"/>
      <name val="Calibri"/>
      <family val="2"/>
      <charset val="204"/>
    </font>
    <font>
      <b/>
      <sz val="12"/>
      <name val="Times New Roman"/>
      <family val="1"/>
      <charset val="204"/>
    </font>
    <font>
      <sz val="11"/>
      <name val="Calibri"/>
      <family val="2"/>
      <charset val="204"/>
      <scheme val="minor"/>
    </font>
    <font>
      <b/>
      <sz val="11"/>
      <name val="Times New Roman"/>
      <family val="1"/>
      <charset val="204"/>
    </font>
    <font>
      <sz val="11"/>
      <name val="Times New Roman"/>
      <family val="1"/>
      <charset val="204"/>
    </font>
    <font>
      <sz val="10"/>
      <name val="Times New Roman"/>
      <family val="1"/>
      <charset val="204"/>
    </font>
  </fonts>
  <fills count="9">
    <fill>
      <patternFill patternType="none"/>
    </fill>
    <fill>
      <patternFill patternType="gray125"/>
    </fill>
    <fill>
      <patternFill patternType="solid">
        <fgColor rgb="FF3A3838"/>
        <bgColor rgb="FF3A3838"/>
      </patternFill>
    </fill>
    <fill>
      <patternFill patternType="solid">
        <fgColor theme="0"/>
        <bgColor theme="0"/>
      </patternFill>
    </fill>
    <fill>
      <patternFill patternType="solid">
        <fgColor rgb="FFAEABAB"/>
        <bgColor rgb="FFAEABAB"/>
      </patternFill>
    </fill>
    <fill>
      <patternFill patternType="solid">
        <fgColor rgb="FFFFC000"/>
        <bgColor rgb="FFFFC000"/>
      </patternFill>
    </fill>
    <fill>
      <patternFill patternType="solid">
        <fgColor rgb="FFA5A5A5"/>
        <bgColor rgb="FFA5A5A5"/>
      </patternFill>
    </fill>
    <fill>
      <patternFill patternType="solid">
        <fgColor theme="0"/>
        <bgColor indexed="64"/>
      </patternFill>
    </fill>
    <fill>
      <patternFill patternType="solid">
        <fgColor theme="0"/>
        <bgColor rgb="FFFFF2CC"/>
      </patternFill>
    </fill>
  </fills>
  <borders count="22">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0">
    <xf numFmtId="0" fontId="0" fillId="0" borderId="0" xfId="0"/>
    <xf numFmtId="0" fontId="2" fillId="0" borderId="0" xfId="0" applyFont="1"/>
    <xf numFmtId="0" fontId="2" fillId="3" borderId="6" xfId="0" applyFont="1" applyFill="1" applyBorder="1"/>
    <xf numFmtId="0" fontId="8"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0" xfId="0" applyFont="1" applyBorder="1"/>
    <xf numFmtId="0" fontId="2" fillId="0" borderId="10" xfId="0" applyFont="1" applyBorder="1"/>
    <xf numFmtId="0" fontId="8" fillId="0" borderId="10" xfId="0" applyFont="1" applyBorder="1"/>
    <xf numFmtId="0" fontId="12" fillId="0" borderId="0" xfId="0" applyFont="1"/>
    <xf numFmtId="164" fontId="2" fillId="0" borderId="0" xfId="0" applyNumberFormat="1" applyFont="1" applyAlignment="1">
      <alignment horizontal="right"/>
    </xf>
    <xf numFmtId="164" fontId="13" fillId="0" borderId="0" xfId="0" applyNumberFormat="1" applyFont="1"/>
    <xf numFmtId="0" fontId="8" fillId="0" borderId="10" xfId="0" applyFont="1" applyBorder="1" applyAlignment="1">
      <alignment horizontal="center" vertical="center"/>
    </xf>
    <xf numFmtId="0" fontId="8" fillId="0" borderId="10" xfId="0" applyFont="1" applyBorder="1" applyAlignment="1">
      <alignment horizontal="left" vertical="center" wrapText="1"/>
    </xf>
    <xf numFmtId="0" fontId="15" fillId="0" borderId="12" xfId="0" applyFont="1" applyBorder="1" applyAlignment="1">
      <alignment horizontal="center" wrapText="1"/>
    </xf>
    <xf numFmtId="0" fontId="16" fillId="0" borderId="9" xfId="0" applyFont="1" applyBorder="1"/>
    <xf numFmtId="0" fontId="14" fillId="0" borderId="9" xfId="0" applyFont="1" applyBorder="1" applyAlignment="1">
      <alignment horizontal="center"/>
    </xf>
    <xf numFmtId="0" fontId="2" fillId="0" borderId="9" xfId="0" applyFont="1" applyBorder="1"/>
    <xf numFmtId="0" fontId="14" fillId="0" borderId="11" xfId="0" applyFont="1" applyBorder="1" applyAlignment="1">
      <alignment horizontal="center"/>
    </xf>
    <xf numFmtId="0" fontId="2" fillId="0" borderId="11" xfId="0" applyFont="1" applyBorder="1"/>
    <xf numFmtId="0" fontId="10" fillId="0" borderId="10" xfId="0" applyFont="1" applyBorder="1" applyAlignment="1">
      <alignment vertical="center" wrapText="1"/>
    </xf>
    <xf numFmtId="0" fontId="8" fillId="0" borderId="10" xfId="0" applyFont="1" applyBorder="1" applyAlignment="1">
      <alignment vertical="top" wrapText="1"/>
    </xf>
    <xf numFmtId="0" fontId="10" fillId="0" borderId="10" xfId="0" applyFont="1" applyBorder="1" applyAlignment="1">
      <alignment horizontal="left" vertical="center" wrapText="1"/>
    </xf>
    <xf numFmtId="0" fontId="8" fillId="0" borderId="10" xfId="0" applyFont="1" applyBorder="1" applyAlignment="1">
      <alignment vertical="top"/>
    </xf>
    <xf numFmtId="0" fontId="19" fillId="0" borderId="0" xfId="0" applyFont="1"/>
    <xf numFmtId="0" fontId="10" fillId="0" borderId="10" xfId="0" applyFont="1" applyBorder="1" applyAlignment="1">
      <alignment vertical="top" wrapText="1"/>
    </xf>
    <xf numFmtId="0" fontId="16" fillId="0" borderId="11" xfId="0" applyFont="1" applyBorder="1"/>
    <xf numFmtId="0" fontId="16" fillId="0" borderId="10" xfId="0" applyFont="1" applyBorder="1"/>
    <xf numFmtId="0" fontId="17" fillId="0" borderId="0" xfId="0" applyFont="1"/>
    <xf numFmtId="0" fontId="8" fillId="0" borderId="10" xfId="0" applyFont="1" applyBorder="1" applyAlignment="1">
      <alignment horizontal="center"/>
    </xf>
    <xf numFmtId="0" fontId="2" fillId="0" borderId="10" xfId="0" applyFont="1" applyBorder="1" applyAlignment="1">
      <alignment horizontal="center"/>
    </xf>
    <xf numFmtId="0" fontId="8" fillId="0" borderId="10" xfId="0" applyFont="1" applyBorder="1" applyAlignment="1">
      <alignment horizontal="center" wrapText="1"/>
    </xf>
    <xf numFmtId="0" fontId="8" fillId="0" borderId="10" xfId="0" applyFont="1" applyBorder="1" applyAlignment="1">
      <alignment wrapText="1"/>
    </xf>
    <xf numFmtId="0" fontId="20" fillId="0" borderId="10" xfId="0" applyFont="1" applyBorder="1" applyAlignment="1">
      <alignment horizontal="center" vertical="center" wrapText="1"/>
    </xf>
    <xf numFmtId="0" fontId="8" fillId="0" borderId="10" xfId="0" applyFont="1" applyBorder="1" applyAlignment="1">
      <alignment vertical="center" wrapText="1"/>
    </xf>
    <xf numFmtId="0" fontId="2" fillId="3" borderId="15" xfId="0" applyFont="1" applyFill="1" applyBorder="1"/>
    <xf numFmtId="0" fontId="22" fillId="0" borderId="10" xfId="0" applyFont="1" applyBorder="1" applyAlignment="1">
      <alignment vertical="center" wrapText="1"/>
    </xf>
    <xf numFmtId="0" fontId="2" fillId="0" borderId="10" xfId="0" applyFont="1" applyBorder="1" applyAlignment="1">
      <alignment vertical="center" wrapText="1"/>
    </xf>
    <xf numFmtId="0" fontId="2" fillId="0" borderId="10" xfId="0" applyFont="1" applyBorder="1" applyAlignment="1">
      <alignment wrapText="1"/>
    </xf>
    <xf numFmtId="0" fontId="2" fillId="0" borderId="10" xfId="0" applyFont="1" applyBorder="1" applyAlignment="1">
      <alignment vertical="top" wrapText="1"/>
    </xf>
    <xf numFmtId="0" fontId="2" fillId="0" borderId="10" xfId="0" applyFont="1" applyBorder="1" applyAlignment="1">
      <alignment horizontal="center" vertical="center" wrapText="1"/>
    </xf>
    <xf numFmtId="0" fontId="2" fillId="0" borderId="10" xfId="0" applyFont="1" applyBorder="1" applyAlignment="1">
      <alignment vertical="top"/>
    </xf>
    <xf numFmtId="0" fontId="25" fillId="0" borderId="10" xfId="0" applyFont="1" applyBorder="1" applyAlignment="1">
      <alignment wrapText="1"/>
    </xf>
    <xf numFmtId="0" fontId="2" fillId="0" borderId="10" xfId="0" applyFont="1" applyBorder="1" applyAlignment="1">
      <alignment horizont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8" fillId="0" borderId="21" xfId="0" applyFont="1" applyBorder="1"/>
    <xf numFmtId="0" fontId="8" fillId="0" borderId="21" xfId="0"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1" xfId="0" applyFont="1" applyBorder="1" applyAlignment="1">
      <alignment wrapText="1"/>
    </xf>
    <xf numFmtId="0" fontId="8" fillId="0" borderId="21" xfId="0" applyFont="1" applyBorder="1" applyAlignment="1">
      <alignment horizontal="center" vertical="center"/>
    </xf>
    <xf numFmtId="0" fontId="8" fillId="0" borderId="21" xfId="0" applyFont="1" applyBorder="1" applyAlignment="1">
      <alignment vertical="center" wrapText="1"/>
    </xf>
    <xf numFmtId="49" fontId="8" fillId="0" borderId="21" xfId="0" applyNumberFormat="1" applyFont="1" applyBorder="1" applyAlignment="1">
      <alignment horizontal="center" wrapText="1"/>
    </xf>
    <xf numFmtId="0" fontId="2" fillId="0" borderId="21" xfId="0" applyFont="1" applyBorder="1" applyAlignment="1">
      <alignment horizontal="center"/>
    </xf>
    <xf numFmtId="49" fontId="2" fillId="0" borderId="21" xfId="0" applyNumberFormat="1" applyFont="1" applyBorder="1"/>
    <xf numFmtId="0" fontId="10" fillId="0" borderId="21" xfId="0" applyFont="1" applyBorder="1" applyAlignment="1">
      <alignment horizontal="left" vertical="center"/>
    </xf>
    <xf numFmtId="0" fontId="8" fillId="0" borderId="21" xfId="0" applyFont="1" applyBorder="1" applyAlignment="1">
      <alignment vertical="top" wrapText="1"/>
    </xf>
    <xf numFmtId="0" fontId="2" fillId="0" borderId="21" xfId="0" applyFont="1" applyBorder="1" applyAlignment="1">
      <alignment wrapText="1"/>
    </xf>
    <xf numFmtId="0" fontId="10" fillId="0" borderId="21" xfId="0" applyFont="1" applyBorder="1" applyAlignment="1">
      <alignment vertical="center" wrapText="1"/>
    </xf>
    <xf numFmtId="0" fontId="2" fillId="0" borderId="21" xfId="0" applyFont="1" applyBorder="1"/>
    <xf numFmtId="0" fontId="2" fillId="0" borderId="21" xfId="0" applyFont="1" applyBorder="1" applyAlignment="1">
      <alignment vertical="top" wrapText="1"/>
    </xf>
    <xf numFmtId="0" fontId="2" fillId="0" borderId="21" xfId="0" applyFont="1" applyBorder="1" applyAlignment="1">
      <alignment horizontal="center" vertical="center"/>
    </xf>
    <xf numFmtId="0" fontId="11" fillId="0" borderId="10" xfId="0" applyFont="1" applyBorder="1" applyAlignment="1">
      <alignment wrapText="1"/>
    </xf>
    <xf numFmtId="0" fontId="9" fillId="0" borderId="15" xfId="0" applyFont="1" applyBorder="1" applyAlignment="1">
      <alignment horizontal="center"/>
    </xf>
    <xf numFmtId="164" fontId="9" fillId="0" borderId="15" xfId="0" applyNumberFormat="1" applyFont="1" applyBorder="1" applyAlignment="1">
      <alignment horizontal="center"/>
    </xf>
    <xf numFmtId="0" fontId="2" fillId="0" borderId="15" xfId="0" applyFont="1" applyBorder="1"/>
    <xf numFmtId="0" fontId="12" fillId="0" borderId="15" xfId="0" applyFont="1" applyBorder="1"/>
    <xf numFmtId="164" fontId="2" fillId="0" borderId="15" xfId="0" applyNumberFormat="1" applyFont="1" applyBorder="1" applyAlignment="1">
      <alignment horizontal="right"/>
    </xf>
    <xf numFmtId="164" fontId="13" fillId="0" borderId="15" xfId="0" applyNumberFormat="1" applyFont="1" applyBorder="1"/>
    <xf numFmtId="0" fontId="0" fillId="0" borderId="15" xfId="0" applyBorder="1"/>
    <xf numFmtId="164" fontId="17" fillId="0" borderId="15" xfId="0" applyNumberFormat="1" applyFont="1" applyBorder="1"/>
    <xf numFmtId="164" fontId="9" fillId="0" borderId="15" xfId="0" applyNumberFormat="1" applyFont="1" applyBorder="1" applyAlignment="1">
      <alignment horizontal="right"/>
    </xf>
    <xf numFmtId="0" fontId="18" fillId="0" borderId="15" xfId="0" applyFont="1" applyBorder="1"/>
    <xf numFmtId="0" fontId="13" fillId="0" borderId="15" xfId="0" applyFont="1" applyBorder="1"/>
    <xf numFmtId="0" fontId="8" fillId="0" borderId="15" xfId="0" applyFont="1" applyBorder="1" applyAlignment="1">
      <alignment horizontal="center" vertical="center" wrapText="1"/>
    </xf>
    <xf numFmtId="0" fontId="9" fillId="0" borderId="15" xfId="0" applyFont="1" applyBorder="1"/>
    <xf numFmtId="0" fontId="17" fillId="0" borderId="15" xfId="0" applyFont="1" applyBorder="1"/>
    <xf numFmtId="0" fontId="21" fillId="0" borderId="15" xfId="0" applyFont="1" applyBorder="1"/>
    <xf numFmtId="0" fontId="19" fillId="0" borderId="15" xfId="0" applyFont="1" applyBorder="1"/>
    <xf numFmtId="0" fontId="23" fillId="0" borderId="15" xfId="0" applyFont="1" applyBorder="1"/>
    <xf numFmtId="0" fontId="24" fillId="0" borderId="15" xfId="0" applyFont="1" applyBorder="1"/>
    <xf numFmtId="0" fontId="27" fillId="0" borderId="15" xfId="0" applyFont="1" applyBorder="1"/>
    <xf numFmtId="0" fontId="26" fillId="0" borderId="10" xfId="0" applyFont="1" applyBorder="1" applyAlignment="1">
      <alignment horizontal="left" vertical="center" wrapText="1"/>
    </xf>
    <xf numFmtId="0" fontId="6" fillId="0" borderId="10" xfId="0" applyFont="1" applyBorder="1" applyAlignment="1">
      <alignment wrapText="1"/>
    </xf>
    <xf numFmtId="0" fontId="10" fillId="0" borderId="10" xfId="0" applyFont="1" applyBorder="1" applyAlignment="1">
      <alignment horizontal="left" vertical="center"/>
    </xf>
    <xf numFmtId="0" fontId="11" fillId="0" borderId="9" xfId="0" applyFont="1" applyBorder="1"/>
    <xf numFmtId="0" fontId="11" fillId="0" borderId="11" xfId="0" applyFont="1" applyBorder="1" applyAlignment="1">
      <alignment wrapText="1"/>
    </xf>
    <xf numFmtId="0" fontId="20" fillId="7" borderId="10" xfId="0" applyFont="1" applyFill="1" applyBorder="1" applyAlignment="1">
      <alignment horizontal="center" vertical="center" wrapText="1"/>
    </xf>
    <xf numFmtId="0" fontId="36" fillId="0" borderId="10" xfId="0" applyFont="1" applyBorder="1" applyAlignment="1">
      <alignment vertical="center" wrapText="1"/>
    </xf>
    <xf numFmtId="0" fontId="8" fillId="0" borderId="0" xfId="0" applyFont="1" applyAlignment="1">
      <alignment horizontal="center" vertical="center" wrapText="1"/>
    </xf>
    <xf numFmtId="0" fontId="9" fillId="0" borderId="0" xfId="0" applyFont="1"/>
    <xf numFmtId="0" fontId="10" fillId="8" borderId="10" xfId="0" applyFont="1" applyFill="1" applyBorder="1" applyAlignment="1">
      <alignment vertical="center" wrapText="1"/>
    </xf>
    <xf numFmtId="0" fontId="8" fillId="8" borderId="10" xfId="0" applyFont="1" applyFill="1" applyBorder="1" applyAlignment="1">
      <alignment wrapText="1"/>
    </xf>
    <xf numFmtId="0" fontId="8" fillId="8" borderId="10" xfId="0" applyFont="1" applyFill="1" applyBorder="1" applyAlignment="1">
      <alignment horizontal="center" vertical="center" wrapText="1"/>
    </xf>
    <xf numFmtId="0" fontId="8" fillId="8" borderId="10" xfId="0" applyFont="1" applyFill="1" applyBorder="1"/>
    <xf numFmtId="0" fontId="10" fillId="8" borderId="10" xfId="0" applyFont="1" applyFill="1" applyBorder="1" applyAlignment="1">
      <alignment horizontal="center" vertical="center" wrapText="1"/>
    </xf>
    <xf numFmtId="0" fontId="8" fillId="0" borderId="4" xfId="0" applyFont="1" applyBorder="1" applyAlignment="1">
      <alignment vertical="top" wrapText="1"/>
    </xf>
    <xf numFmtId="0" fontId="8" fillId="0" borderId="15" xfId="0" applyFont="1" applyBorder="1" applyAlignment="1">
      <alignment vertical="top" wrapText="1"/>
    </xf>
    <xf numFmtId="164" fontId="1" fillId="0" borderId="15" xfId="0" applyNumberFormat="1" applyFont="1" applyBorder="1"/>
    <xf numFmtId="0" fontId="8" fillId="0" borderId="4" xfId="0" applyFont="1" applyBorder="1" applyAlignment="1">
      <alignment horizontal="left" vertical="top" wrapText="1"/>
    </xf>
    <xf numFmtId="0" fontId="0" fillId="0" borderId="0" xfId="0"/>
    <xf numFmtId="0" fontId="4" fillId="0" borderId="5" xfId="0" applyFont="1" applyBorder="1"/>
    <xf numFmtId="0" fontId="8" fillId="0" borderId="7" xfId="0" applyFont="1" applyBorder="1" applyAlignment="1">
      <alignment horizontal="left" vertical="top" wrapText="1"/>
    </xf>
    <xf numFmtId="0" fontId="4" fillId="0" borderId="8" xfId="0" applyFont="1" applyBorder="1"/>
    <xf numFmtId="0" fontId="4" fillId="0" borderId="9" xfId="0" applyFont="1" applyBorder="1"/>
    <xf numFmtId="0" fontId="7" fillId="4" borderId="13" xfId="0" applyFont="1" applyFill="1" applyBorder="1" applyAlignment="1">
      <alignment horizontal="center" vertical="center"/>
    </xf>
    <xf numFmtId="0" fontId="4" fillId="0" borderId="14" xfId="0" applyFont="1" applyBorder="1"/>
    <xf numFmtId="0" fontId="4" fillId="0" borderId="11" xfId="0" applyFont="1" applyBorder="1"/>
    <xf numFmtId="0" fontId="7" fillId="4" borderId="1" xfId="0" applyFont="1" applyFill="1" applyBorder="1" applyAlignment="1">
      <alignment horizontal="center" vertical="center"/>
    </xf>
    <xf numFmtId="0" fontId="4" fillId="0" borderId="2" xfId="0" applyFont="1" applyBorder="1"/>
    <xf numFmtId="0" fontId="4" fillId="0" borderId="3" xfId="0" applyFont="1" applyBorder="1"/>
    <xf numFmtId="0" fontId="6" fillId="0" borderId="1" xfId="0" applyFont="1" applyBorder="1" applyAlignment="1">
      <alignment horizontal="left" vertical="top" wrapText="1"/>
    </xf>
    <xf numFmtId="0" fontId="2" fillId="0" borderId="0" xfId="0" applyFont="1" applyAlignment="1">
      <alignment horizontal="right"/>
    </xf>
    <xf numFmtId="0" fontId="3" fillId="2" borderId="1" xfId="0" applyFont="1" applyFill="1" applyBorder="1" applyAlignment="1">
      <alignment horizontal="center" vertical="center" wrapText="1"/>
    </xf>
    <xf numFmtId="0" fontId="5" fillId="0" borderId="4" xfId="0" applyFont="1" applyBorder="1" applyAlignment="1">
      <alignment horizontal="left" vertical="top" wrapText="1"/>
    </xf>
    <xf numFmtId="0" fontId="32" fillId="0" borderId="4" xfId="0" applyFont="1" applyBorder="1" applyAlignment="1">
      <alignment horizontal="left" vertical="top" wrapText="1"/>
    </xf>
    <xf numFmtId="0" fontId="33" fillId="0" borderId="0" xfId="0" applyFont="1"/>
    <xf numFmtId="0" fontId="34" fillId="0" borderId="4"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center" vertical="top" wrapText="1"/>
    </xf>
    <xf numFmtId="0" fontId="34" fillId="0" borderId="7" xfId="0" applyFont="1" applyBorder="1" applyAlignment="1">
      <alignment horizontal="left" vertical="top" wrapText="1"/>
    </xf>
    <xf numFmtId="0" fontId="8" fillId="0" borderId="4" xfId="0" applyFont="1" applyBorder="1" applyAlignment="1">
      <alignment horizontal="center" vertical="top" wrapText="1"/>
    </xf>
    <xf numFmtId="0" fontId="8" fillId="0" borderId="15" xfId="0" applyFont="1" applyBorder="1" applyAlignment="1">
      <alignment horizontal="center" vertical="top" wrapText="1"/>
    </xf>
    <xf numFmtId="0" fontId="8" fillId="0" borderId="5" xfId="0" applyFont="1" applyBorder="1" applyAlignment="1">
      <alignment horizontal="center" vertical="top" wrapText="1"/>
    </xf>
    <xf numFmtId="0" fontId="28" fillId="2" borderId="1" xfId="0" applyFont="1" applyFill="1" applyBorder="1" applyAlignment="1">
      <alignment horizontal="center" vertical="center" wrapText="1"/>
    </xf>
    <xf numFmtId="0" fontId="31" fillId="0" borderId="2" xfId="0" applyFont="1" applyBorder="1"/>
    <xf numFmtId="0" fontId="31" fillId="0" borderId="3" xfId="0" applyFont="1" applyBorder="1"/>
    <xf numFmtId="0" fontId="6" fillId="0" borderId="15" xfId="0" applyFont="1" applyBorder="1" applyAlignment="1">
      <alignment horizontal="left" vertical="top" wrapText="1"/>
    </xf>
    <xf numFmtId="0" fontId="6" fillId="0" borderId="15"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left" vertical="top" wrapText="1"/>
    </xf>
    <xf numFmtId="0" fontId="3" fillId="5" borderId="13" xfId="0" applyFont="1" applyFill="1" applyBorder="1" applyAlignment="1">
      <alignment horizontal="center"/>
    </xf>
    <xf numFmtId="0" fontId="3" fillId="5" borderId="14" xfId="0" applyFont="1" applyFill="1" applyBorder="1" applyAlignment="1">
      <alignment horizontal="center"/>
    </xf>
    <xf numFmtId="0" fontId="3" fillId="5" borderId="11" xfId="0" applyFont="1" applyFill="1" applyBorder="1" applyAlignment="1">
      <alignment horizont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1" xfId="0" applyFont="1" applyFill="1" applyBorder="1" applyAlignment="1">
      <alignment horizontal="center" vertical="center"/>
    </xf>
    <xf numFmtId="0" fontId="7" fillId="0" borderId="13" xfId="0" applyFont="1" applyBorder="1" applyAlignment="1">
      <alignment horizontal="center" vertical="center"/>
    </xf>
    <xf numFmtId="0" fontId="3" fillId="4" borderId="1" xfId="0" applyFont="1" applyFill="1" applyBorder="1" applyAlignment="1">
      <alignment horizontal="center" vertical="center"/>
    </xf>
    <xf numFmtId="0" fontId="8" fillId="0" borderId="15" xfId="0" applyFont="1" applyBorder="1" applyAlignment="1">
      <alignment horizontal="left" vertical="top" wrapText="1"/>
    </xf>
    <xf numFmtId="0" fontId="8" fillId="0" borderId="5" xfId="0" applyFont="1" applyBorder="1" applyAlignment="1">
      <alignment horizontal="left" vertical="top" wrapText="1"/>
    </xf>
    <xf numFmtId="0" fontId="7" fillId="6" borderId="13" xfId="0" applyFont="1" applyFill="1" applyBorder="1" applyAlignment="1">
      <alignment horizontal="center" wrapText="1"/>
    </xf>
    <xf numFmtId="0" fontId="0" fillId="0" borderId="15" xfId="0" applyBorder="1" applyAlignment="1">
      <alignment horizontal="center"/>
    </xf>
    <xf numFmtId="0" fontId="0" fillId="0" borderId="5" xfId="0" applyBorder="1" applyAlignment="1">
      <alignment horizontal="center"/>
    </xf>
    <xf numFmtId="0" fontId="28" fillId="2" borderId="16" xfId="0" applyFont="1" applyFill="1" applyBorder="1" applyAlignment="1">
      <alignment horizontal="center" vertical="center" wrapText="1"/>
    </xf>
    <xf numFmtId="0" fontId="31" fillId="0" borderId="17" xfId="0" applyFont="1" applyBorder="1"/>
    <xf numFmtId="0" fontId="31" fillId="0" borderId="18" xfId="0" applyFont="1" applyBorder="1"/>
    <xf numFmtId="0" fontId="3" fillId="4" borderId="16" xfId="0" applyFont="1" applyFill="1" applyBorder="1" applyAlignment="1">
      <alignment horizontal="center" vertical="center"/>
    </xf>
    <xf numFmtId="0" fontId="4" fillId="0" borderId="17"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3"/>
  <sheetViews>
    <sheetView zoomScaleNormal="100" workbookViewId="0">
      <selection activeCell="A17" sqref="A17:H17"/>
    </sheetView>
  </sheetViews>
  <sheetFormatPr defaultColWidth="14.42578125" defaultRowHeight="15" customHeight="1"/>
  <cols>
    <col min="1" max="1" width="5.140625" customWidth="1"/>
    <col min="2" max="2" width="52" customWidth="1"/>
    <col min="3" max="3" width="37.85546875" customWidth="1"/>
    <col min="4" max="4" width="22" customWidth="1"/>
    <col min="5" max="5" width="15.5703125" customWidth="1"/>
    <col min="6" max="6" width="19.5703125" customWidth="1"/>
    <col min="7" max="7" width="14.42578125" customWidth="1"/>
    <col min="8" max="8" width="25" customWidth="1"/>
    <col min="16" max="16" width="14.85546875" customWidth="1"/>
  </cols>
  <sheetData>
    <row r="1" spans="1:11">
      <c r="A1" s="113" t="s">
        <v>0</v>
      </c>
      <c r="B1" s="101"/>
      <c r="C1" s="101"/>
      <c r="D1" s="101"/>
      <c r="E1" s="101"/>
      <c r="F1" s="101"/>
      <c r="G1" s="101"/>
      <c r="H1" s="101"/>
      <c r="I1" s="1"/>
      <c r="J1" s="1"/>
      <c r="K1" s="1"/>
    </row>
    <row r="2" spans="1:11" ht="72" customHeight="1">
      <c r="A2" s="114" t="s">
        <v>305</v>
      </c>
      <c r="B2" s="110"/>
      <c r="C2" s="110"/>
      <c r="D2" s="110"/>
      <c r="E2" s="110"/>
      <c r="F2" s="110"/>
      <c r="G2" s="110"/>
      <c r="H2" s="111"/>
      <c r="I2" s="1"/>
      <c r="J2" s="1"/>
      <c r="K2" s="1"/>
    </row>
    <row r="3" spans="1:11">
      <c r="A3" s="115" t="s">
        <v>1</v>
      </c>
      <c r="B3" s="101"/>
      <c r="C3" s="101"/>
      <c r="D3" s="101"/>
      <c r="E3" s="101"/>
      <c r="F3" s="101"/>
      <c r="G3" s="101"/>
      <c r="H3" s="102"/>
      <c r="I3" s="1"/>
      <c r="J3" s="1"/>
      <c r="K3" s="1"/>
    </row>
    <row r="4" spans="1:11">
      <c r="A4" s="116" t="s">
        <v>313</v>
      </c>
      <c r="B4" s="117"/>
      <c r="C4" s="117"/>
      <c r="D4" s="117"/>
      <c r="E4" s="117"/>
      <c r="F4" s="117"/>
      <c r="G4" s="117"/>
      <c r="H4" s="102"/>
      <c r="I4" s="1"/>
      <c r="J4" s="1"/>
      <c r="K4" s="1"/>
    </row>
    <row r="5" spans="1:11">
      <c r="A5" s="118" t="s">
        <v>341</v>
      </c>
      <c r="B5" s="117"/>
      <c r="C5" s="117"/>
      <c r="D5" s="117"/>
      <c r="E5" s="117"/>
      <c r="F5" s="117"/>
      <c r="G5" s="117"/>
      <c r="H5" s="102"/>
      <c r="I5" s="1"/>
      <c r="J5" s="1"/>
      <c r="K5" s="1"/>
    </row>
    <row r="6" spans="1:11">
      <c r="A6" s="119" t="s">
        <v>435</v>
      </c>
      <c r="B6" s="101"/>
      <c r="C6" s="101"/>
      <c r="D6" s="101"/>
      <c r="E6" s="101"/>
      <c r="F6" s="101"/>
      <c r="G6" s="101"/>
      <c r="H6" s="102"/>
      <c r="I6" s="1"/>
      <c r="J6" s="1"/>
      <c r="K6" s="1"/>
    </row>
    <row r="7" spans="1:11" ht="15.75" customHeight="1">
      <c r="A7" s="118" t="s">
        <v>342</v>
      </c>
      <c r="B7" s="117"/>
      <c r="C7" s="117"/>
      <c r="D7" s="117"/>
      <c r="E7" s="117"/>
      <c r="F7" s="117"/>
      <c r="G7" s="117"/>
      <c r="H7" s="102"/>
      <c r="I7" s="1"/>
      <c r="J7" s="1"/>
      <c r="K7" s="1"/>
    </row>
    <row r="8" spans="1:11" ht="15.75" customHeight="1">
      <c r="A8" s="119" t="s">
        <v>434</v>
      </c>
      <c r="B8" s="101"/>
      <c r="C8" s="101"/>
      <c r="D8" s="101"/>
      <c r="E8" s="101"/>
      <c r="F8" s="101"/>
      <c r="G8" s="101"/>
      <c r="H8" s="102"/>
      <c r="I8" s="1"/>
      <c r="J8" s="1"/>
      <c r="K8" s="1"/>
    </row>
    <row r="9" spans="1:11" ht="15.75" customHeight="1">
      <c r="A9" s="118" t="s">
        <v>343</v>
      </c>
      <c r="B9" s="117"/>
      <c r="C9" s="117"/>
      <c r="D9" s="117"/>
      <c r="E9" s="117"/>
      <c r="F9" s="117"/>
      <c r="G9" s="117"/>
      <c r="H9" s="102"/>
      <c r="I9" s="1"/>
      <c r="J9" s="1"/>
      <c r="K9" s="1"/>
    </row>
    <row r="10" spans="1:11" ht="15.75" customHeight="1">
      <c r="A10" s="119" t="s">
        <v>2</v>
      </c>
      <c r="B10" s="101"/>
      <c r="C10" s="120" t="s">
        <v>373</v>
      </c>
      <c r="D10" s="101"/>
      <c r="E10" s="101"/>
      <c r="F10" s="101"/>
      <c r="G10" s="101"/>
      <c r="H10" s="102"/>
      <c r="I10" s="1"/>
      <c r="J10" s="1"/>
      <c r="K10" s="1"/>
    </row>
    <row r="11" spans="1:11" ht="15.75" customHeight="1">
      <c r="A11" s="119" t="s">
        <v>3</v>
      </c>
      <c r="B11" s="101"/>
      <c r="C11" s="120">
        <v>10</v>
      </c>
      <c r="D11" s="101"/>
      <c r="E11" s="101"/>
      <c r="F11" s="101"/>
      <c r="G11" s="101"/>
      <c r="H11" s="102"/>
      <c r="I11" s="2" t="s">
        <v>4</v>
      </c>
      <c r="J11" s="1"/>
      <c r="K11" s="1"/>
    </row>
    <row r="12" spans="1:11" ht="15.75" customHeight="1" thickBot="1">
      <c r="A12" s="121" t="s">
        <v>344</v>
      </c>
      <c r="B12" s="104"/>
      <c r="C12" s="104"/>
      <c r="D12" s="104"/>
      <c r="E12" s="104"/>
      <c r="F12" s="104"/>
      <c r="G12" s="104"/>
      <c r="H12" s="105"/>
      <c r="I12" s="1"/>
      <c r="J12" s="1"/>
      <c r="K12" s="1"/>
    </row>
    <row r="13" spans="1:11" ht="21.75" thickTop="1" thickBot="1">
      <c r="A13" s="109" t="s">
        <v>5</v>
      </c>
      <c r="B13" s="110"/>
      <c r="C13" s="110"/>
      <c r="D13" s="110"/>
      <c r="E13" s="110"/>
      <c r="F13" s="110"/>
      <c r="G13" s="110"/>
      <c r="H13" s="111"/>
      <c r="I13" s="1"/>
      <c r="J13" s="1"/>
      <c r="K13" s="1"/>
    </row>
    <row r="14" spans="1:11" ht="15.75" customHeight="1">
      <c r="A14" s="112" t="s">
        <v>6</v>
      </c>
      <c r="B14" s="110"/>
      <c r="C14" s="110"/>
      <c r="D14" s="110"/>
      <c r="E14" s="110"/>
      <c r="F14" s="110"/>
      <c r="G14" s="110"/>
      <c r="H14" s="111"/>
      <c r="I14" s="1"/>
      <c r="J14" s="1"/>
      <c r="K14" s="1"/>
    </row>
    <row r="15" spans="1:11" ht="15" customHeight="1">
      <c r="A15" s="100" t="s">
        <v>7</v>
      </c>
      <c r="B15" s="101"/>
      <c r="C15" s="101"/>
      <c r="D15" s="101"/>
      <c r="E15" s="101"/>
      <c r="F15" s="101"/>
      <c r="G15" s="101"/>
      <c r="H15" s="102"/>
      <c r="I15" s="1"/>
      <c r="J15" s="1"/>
      <c r="K15" s="1"/>
    </row>
    <row r="16" spans="1:11" ht="15" customHeight="1">
      <c r="A16" s="100" t="s">
        <v>8</v>
      </c>
      <c r="B16" s="101"/>
      <c r="C16" s="101"/>
      <c r="D16" s="101"/>
      <c r="E16" s="101"/>
      <c r="F16" s="101"/>
      <c r="G16" s="101"/>
      <c r="H16" s="102"/>
      <c r="I16" s="1"/>
      <c r="J16" s="1"/>
      <c r="K16" s="1"/>
    </row>
    <row r="17" spans="1:17" ht="15" customHeight="1">
      <c r="A17" s="100" t="s">
        <v>9</v>
      </c>
      <c r="B17" s="101"/>
      <c r="C17" s="101"/>
      <c r="D17" s="101"/>
      <c r="E17" s="101"/>
      <c r="F17" s="101"/>
      <c r="G17" s="101"/>
      <c r="H17" s="102"/>
      <c r="I17" s="1"/>
      <c r="J17" s="1"/>
      <c r="K17" s="1"/>
    </row>
    <row r="18" spans="1:17" ht="15" customHeight="1">
      <c r="A18" s="100" t="s">
        <v>10</v>
      </c>
      <c r="B18" s="101"/>
      <c r="C18" s="101"/>
      <c r="D18" s="101"/>
      <c r="E18" s="101"/>
      <c r="F18" s="101"/>
      <c r="G18" s="101"/>
      <c r="H18" s="102"/>
      <c r="I18" s="1"/>
      <c r="J18" s="1"/>
      <c r="K18" s="1"/>
    </row>
    <row r="19" spans="1:17" ht="15" customHeight="1">
      <c r="A19" s="100" t="s">
        <v>11</v>
      </c>
      <c r="B19" s="101"/>
      <c r="C19" s="101"/>
      <c r="D19" s="101"/>
      <c r="E19" s="101"/>
      <c r="F19" s="101"/>
      <c r="G19" s="101"/>
      <c r="H19" s="102"/>
      <c r="I19" s="1"/>
      <c r="J19" s="1"/>
      <c r="K19" s="1"/>
    </row>
    <row r="20" spans="1:17" ht="15" customHeight="1">
      <c r="A20" s="100" t="s">
        <v>12</v>
      </c>
      <c r="B20" s="101"/>
      <c r="C20" s="101"/>
      <c r="D20" s="101"/>
      <c r="E20" s="101"/>
      <c r="F20" s="101"/>
      <c r="G20" s="101"/>
      <c r="H20" s="102"/>
      <c r="I20" s="1"/>
      <c r="J20" s="1"/>
      <c r="K20" s="1"/>
    </row>
    <row r="21" spans="1:17" ht="15" customHeight="1">
      <c r="A21" s="100" t="s">
        <v>13</v>
      </c>
      <c r="B21" s="101"/>
      <c r="C21" s="101"/>
      <c r="D21" s="101"/>
      <c r="E21" s="101"/>
      <c r="F21" s="101"/>
      <c r="G21" s="101"/>
      <c r="H21" s="102"/>
      <c r="I21" s="1"/>
      <c r="J21" s="1"/>
      <c r="K21" s="1"/>
    </row>
    <row r="22" spans="1:17" ht="15.75" customHeight="1">
      <c r="A22" s="103" t="s">
        <v>14</v>
      </c>
      <c r="B22" s="104"/>
      <c r="C22" s="104"/>
      <c r="D22" s="104"/>
      <c r="E22" s="104"/>
      <c r="F22" s="104"/>
      <c r="G22" s="104"/>
      <c r="H22" s="105"/>
      <c r="I22" s="1"/>
      <c r="J22" s="1"/>
      <c r="K22" s="1"/>
    </row>
    <row r="23" spans="1:17" ht="30">
      <c r="A23" s="3" t="s">
        <v>15</v>
      </c>
      <c r="B23" s="3" t="s">
        <v>16</v>
      </c>
      <c r="C23" s="3" t="s">
        <v>17</v>
      </c>
      <c r="D23" s="3" t="s">
        <v>18</v>
      </c>
      <c r="E23" s="3" t="s">
        <v>19</v>
      </c>
      <c r="F23" s="3" t="s">
        <v>20</v>
      </c>
      <c r="G23" s="3" t="s">
        <v>21</v>
      </c>
      <c r="H23" s="3" t="s">
        <v>22</v>
      </c>
      <c r="I23" s="1"/>
      <c r="J23" s="64"/>
      <c r="K23" s="64"/>
      <c r="L23" s="64"/>
      <c r="M23" s="64"/>
      <c r="N23" s="65"/>
      <c r="O23" s="65"/>
      <c r="P23" s="65"/>
      <c r="Q23" s="64"/>
    </row>
    <row r="24" spans="1:17" ht="15.75" customHeight="1">
      <c r="A24" s="4">
        <v>1</v>
      </c>
      <c r="B24" s="5" t="s">
        <v>23</v>
      </c>
      <c r="C24" s="6" t="s">
        <v>417</v>
      </c>
      <c r="D24" s="3" t="s">
        <v>25</v>
      </c>
      <c r="E24" s="3" t="s">
        <v>26</v>
      </c>
      <c r="F24" s="3" t="s">
        <v>27</v>
      </c>
      <c r="G24" s="3">
        <v>5</v>
      </c>
      <c r="H24" s="7"/>
      <c r="I24" s="1"/>
      <c r="J24" s="66"/>
      <c r="K24" s="66"/>
      <c r="L24" s="66"/>
      <c r="M24" s="67"/>
      <c r="N24" s="68"/>
      <c r="O24" s="69"/>
      <c r="P24" s="69"/>
      <c r="Q24" s="70"/>
    </row>
    <row r="25" spans="1:17" ht="15.75" customHeight="1" thickTop="1" thickBot="1">
      <c r="A25" s="4">
        <v>2</v>
      </c>
      <c r="B25" s="6" t="s">
        <v>28</v>
      </c>
      <c r="C25" s="5" t="s">
        <v>29</v>
      </c>
      <c r="D25" s="3" t="s">
        <v>25</v>
      </c>
      <c r="E25" s="3" t="s">
        <v>26</v>
      </c>
      <c r="F25" s="3" t="s">
        <v>27</v>
      </c>
      <c r="G25" s="3">
        <v>26</v>
      </c>
      <c r="H25" s="7"/>
      <c r="I25" s="1"/>
      <c r="J25" s="66"/>
      <c r="K25" s="66"/>
      <c r="L25" s="66"/>
      <c r="M25" s="67"/>
      <c r="N25" s="68"/>
      <c r="O25" s="69"/>
      <c r="P25" s="69"/>
      <c r="Q25" s="70"/>
    </row>
    <row r="26" spans="1:17" ht="44.45" customHeight="1" thickTop="1" thickBot="1">
      <c r="A26" s="4">
        <v>3</v>
      </c>
      <c r="B26" s="6" t="s">
        <v>30</v>
      </c>
      <c r="C26" s="63" t="s">
        <v>403</v>
      </c>
      <c r="D26" s="3" t="s">
        <v>25</v>
      </c>
      <c r="E26" s="3" t="s">
        <v>26</v>
      </c>
      <c r="F26" s="3" t="s">
        <v>27</v>
      </c>
      <c r="G26" s="3">
        <v>1</v>
      </c>
      <c r="H26" s="7"/>
      <c r="I26" s="1"/>
      <c r="J26" s="66"/>
      <c r="K26" s="66"/>
      <c r="L26" s="66"/>
      <c r="M26" s="67"/>
      <c r="N26" s="68"/>
      <c r="O26" s="69"/>
      <c r="P26" s="69"/>
      <c r="Q26" s="70"/>
    </row>
    <row r="27" spans="1:17" ht="15.75" customHeight="1" thickTop="1" thickBot="1">
      <c r="A27" s="4">
        <v>4</v>
      </c>
      <c r="B27" s="6" t="s">
        <v>31</v>
      </c>
      <c r="C27" s="5" t="s">
        <v>382</v>
      </c>
      <c r="D27" s="11" t="s">
        <v>32</v>
      </c>
      <c r="E27" s="3" t="s">
        <v>26</v>
      </c>
      <c r="F27" s="3" t="s">
        <v>27</v>
      </c>
      <c r="G27" s="3">
        <v>2</v>
      </c>
      <c r="H27" s="7"/>
      <c r="I27" s="1"/>
      <c r="J27" s="66"/>
      <c r="K27" s="66"/>
      <c r="L27" s="66"/>
      <c r="M27" s="67"/>
      <c r="N27" s="68"/>
      <c r="O27" s="69"/>
      <c r="P27" s="69"/>
      <c r="Q27" s="70"/>
    </row>
    <row r="28" spans="1:17" ht="21.75" thickTop="1" thickBot="1">
      <c r="A28" s="109" t="s">
        <v>33</v>
      </c>
      <c r="B28" s="110"/>
      <c r="C28" s="110"/>
      <c r="D28" s="110"/>
      <c r="E28" s="110"/>
      <c r="F28" s="110"/>
      <c r="G28" s="110"/>
      <c r="H28" s="111"/>
      <c r="I28" s="1"/>
      <c r="J28" s="66"/>
      <c r="K28" s="66"/>
      <c r="L28" s="70"/>
      <c r="M28" s="70"/>
      <c r="N28" s="70"/>
      <c r="O28" s="70"/>
      <c r="P28" s="70"/>
      <c r="Q28" s="70"/>
    </row>
    <row r="29" spans="1:17" ht="15.75" customHeight="1">
      <c r="A29" s="112" t="s">
        <v>6</v>
      </c>
      <c r="B29" s="110"/>
      <c r="C29" s="110"/>
      <c r="D29" s="110"/>
      <c r="E29" s="110"/>
      <c r="F29" s="110"/>
      <c r="G29" s="110"/>
      <c r="H29" s="111"/>
      <c r="I29" s="1"/>
      <c r="J29" s="1"/>
      <c r="K29" s="1"/>
    </row>
    <row r="30" spans="1:17" ht="15" customHeight="1">
      <c r="A30" s="100" t="s">
        <v>7</v>
      </c>
      <c r="B30" s="101"/>
      <c r="C30" s="101"/>
      <c r="D30" s="101"/>
      <c r="E30" s="101"/>
      <c r="F30" s="101"/>
      <c r="G30" s="101"/>
      <c r="H30" s="102"/>
      <c r="I30" s="1"/>
      <c r="J30" s="1"/>
      <c r="K30" s="1"/>
    </row>
    <row r="31" spans="1:17" ht="15" customHeight="1">
      <c r="A31" s="100" t="s">
        <v>8</v>
      </c>
      <c r="B31" s="101"/>
      <c r="C31" s="101"/>
      <c r="D31" s="101"/>
      <c r="E31" s="101"/>
      <c r="F31" s="101"/>
      <c r="G31" s="101"/>
      <c r="H31" s="102"/>
      <c r="I31" s="1"/>
      <c r="J31" s="1"/>
      <c r="K31" s="1"/>
    </row>
    <row r="32" spans="1:17" ht="15" customHeight="1">
      <c r="A32" s="100" t="s">
        <v>9</v>
      </c>
      <c r="B32" s="101"/>
      <c r="C32" s="101"/>
      <c r="D32" s="101"/>
      <c r="E32" s="101"/>
      <c r="F32" s="101"/>
      <c r="G32" s="101"/>
      <c r="H32" s="102"/>
      <c r="I32" s="1"/>
      <c r="J32" s="1"/>
      <c r="K32" s="1"/>
    </row>
    <row r="33" spans="1:26" ht="15" customHeight="1">
      <c r="A33" s="100" t="s">
        <v>34</v>
      </c>
      <c r="B33" s="101"/>
      <c r="C33" s="101"/>
      <c r="D33" s="101"/>
      <c r="E33" s="101"/>
      <c r="F33" s="101"/>
      <c r="G33" s="101"/>
      <c r="H33" s="102"/>
      <c r="I33" s="1"/>
      <c r="J33" s="1"/>
      <c r="K33" s="1"/>
    </row>
    <row r="34" spans="1:26" ht="15" customHeight="1">
      <c r="A34" s="100" t="s">
        <v>11</v>
      </c>
      <c r="B34" s="101"/>
      <c r="C34" s="101"/>
      <c r="D34" s="101"/>
      <c r="E34" s="101"/>
      <c r="F34" s="101"/>
      <c r="G34" s="101"/>
      <c r="H34" s="102"/>
      <c r="I34" s="1"/>
      <c r="J34" s="1"/>
      <c r="K34" s="1"/>
    </row>
    <row r="35" spans="1:26" ht="15" customHeight="1">
      <c r="A35" s="100" t="s">
        <v>35</v>
      </c>
      <c r="B35" s="101"/>
      <c r="C35" s="101"/>
      <c r="D35" s="101"/>
      <c r="E35" s="101"/>
      <c r="F35" s="101"/>
      <c r="G35" s="101"/>
      <c r="H35" s="102"/>
      <c r="I35" s="1"/>
      <c r="J35" s="1"/>
      <c r="K35" s="1"/>
    </row>
    <row r="36" spans="1:26" ht="15.75" customHeight="1">
      <c r="A36" s="122" t="s">
        <v>379</v>
      </c>
      <c r="B36" s="123"/>
      <c r="C36" s="123"/>
      <c r="D36" s="123"/>
      <c r="E36" s="123"/>
      <c r="F36" s="123"/>
      <c r="G36" s="123"/>
      <c r="H36" s="124"/>
      <c r="I36" s="97"/>
      <c r="J36" s="1"/>
      <c r="K36" s="66"/>
      <c r="L36" s="66"/>
      <c r="M36" s="70"/>
      <c r="N36" s="70"/>
      <c r="O36" s="70"/>
      <c r="P36" s="70"/>
      <c r="Q36" s="70"/>
      <c r="R36" s="70"/>
    </row>
    <row r="37" spans="1:26" ht="15" customHeight="1">
      <c r="A37" s="100" t="s">
        <v>13</v>
      </c>
      <c r="B37" s="101"/>
      <c r="C37" s="101"/>
      <c r="D37" s="101"/>
      <c r="E37" s="101"/>
      <c r="F37" s="101"/>
      <c r="G37" s="101"/>
      <c r="H37" s="102"/>
      <c r="I37" s="1"/>
      <c r="J37" s="1"/>
      <c r="K37" s="1"/>
    </row>
    <row r="38" spans="1:26" ht="15.75" customHeight="1">
      <c r="A38" s="103" t="s">
        <v>14</v>
      </c>
      <c r="B38" s="104"/>
      <c r="C38" s="104"/>
      <c r="D38" s="104"/>
      <c r="E38" s="104"/>
      <c r="F38" s="104"/>
      <c r="G38" s="104"/>
      <c r="H38" s="105"/>
      <c r="I38" s="1"/>
      <c r="J38" s="1"/>
      <c r="K38" s="1"/>
    </row>
    <row r="39" spans="1:26" ht="30">
      <c r="A39" s="12" t="s">
        <v>15</v>
      </c>
      <c r="B39" s="3" t="s">
        <v>16</v>
      </c>
      <c r="C39" s="3" t="s">
        <v>17</v>
      </c>
      <c r="D39" s="3" t="s">
        <v>18</v>
      </c>
      <c r="E39" s="3" t="s">
        <v>19</v>
      </c>
      <c r="F39" s="3" t="s">
        <v>20</v>
      </c>
      <c r="G39" s="3" t="s">
        <v>21</v>
      </c>
      <c r="H39" s="3" t="s">
        <v>22</v>
      </c>
      <c r="I39" s="1"/>
      <c r="J39" s="1"/>
      <c r="K39" s="1"/>
    </row>
    <row r="40" spans="1:26">
      <c r="A40" s="4">
        <v>1</v>
      </c>
      <c r="B40" s="6" t="s">
        <v>36</v>
      </c>
      <c r="C40" s="87" t="s">
        <v>418</v>
      </c>
      <c r="D40" s="3" t="s">
        <v>37</v>
      </c>
      <c r="E40" s="17" t="s">
        <v>26</v>
      </c>
      <c r="F40" s="3" t="s">
        <v>38</v>
      </c>
      <c r="G40" s="3">
        <v>2</v>
      </c>
      <c r="H40" s="84"/>
      <c r="I40" s="1"/>
      <c r="J40" s="1"/>
      <c r="K40" s="1"/>
      <c r="L40" s="1"/>
      <c r="M40" s="8"/>
      <c r="N40" s="9"/>
      <c r="O40" s="10"/>
      <c r="P40" s="10"/>
    </row>
    <row r="41" spans="1:26" ht="16.5" thickTop="1" thickBot="1">
      <c r="A41" s="13">
        <f>A40+1</f>
        <v>2</v>
      </c>
      <c r="B41" s="86" t="s">
        <v>437</v>
      </c>
      <c r="C41" s="86" t="s">
        <v>415</v>
      </c>
      <c r="D41" s="15" t="s">
        <v>37</v>
      </c>
      <c r="E41" s="15" t="s">
        <v>26</v>
      </c>
      <c r="F41" s="15" t="s">
        <v>38</v>
      </c>
      <c r="G41" s="15">
        <v>2</v>
      </c>
      <c r="H41" s="16"/>
      <c r="I41" s="1"/>
      <c r="J41" s="1"/>
      <c r="K41" s="1"/>
      <c r="L41" s="1"/>
      <c r="M41" s="8"/>
      <c r="N41" s="9"/>
      <c r="O41" s="9"/>
      <c r="P41" s="9"/>
      <c r="Q41" s="1"/>
      <c r="R41" s="1"/>
      <c r="S41" s="1"/>
      <c r="T41" s="1"/>
      <c r="U41" s="1"/>
      <c r="V41" s="1"/>
      <c r="W41" s="1"/>
      <c r="X41" s="1"/>
      <c r="Y41" s="1"/>
      <c r="Z41" s="1"/>
    </row>
    <row r="42" spans="1:26" ht="16.5" thickTop="1" thickBot="1">
      <c r="A42" s="13">
        <f t="shared" ref="A42:A54" si="0">A41+1</f>
        <v>3</v>
      </c>
      <c r="B42" s="14" t="s">
        <v>39</v>
      </c>
      <c r="C42" s="86" t="s">
        <v>40</v>
      </c>
      <c r="D42" s="15" t="s">
        <v>37</v>
      </c>
      <c r="E42" s="15" t="s">
        <v>26</v>
      </c>
      <c r="F42" s="15" t="s">
        <v>38</v>
      </c>
      <c r="G42" s="15">
        <v>2</v>
      </c>
      <c r="H42" s="16"/>
      <c r="I42" s="1"/>
      <c r="J42" s="1"/>
      <c r="K42" s="1"/>
      <c r="L42" s="1"/>
      <c r="M42" s="8"/>
      <c r="N42" s="9"/>
      <c r="O42" s="9"/>
      <c r="P42" s="9"/>
      <c r="Q42" s="1"/>
      <c r="R42" s="1"/>
      <c r="S42" s="1"/>
      <c r="T42" s="1"/>
      <c r="U42" s="1"/>
      <c r="V42" s="1"/>
      <c r="W42" s="1"/>
      <c r="X42" s="1"/>
      <c r="Y42" s="1"/>
      <c r="Z42" s="1"/>
    </row>
    <row r="43" spans="1:26" ht="16.5" thickTop="1" thickBot="1">
      <c r="A43" s="13">
        <f t="shared" si="0"/>
        <v>4</v>
      </c>
      <c r="B43" s="14" t="s">
        <v>41</v>
      </c>
      <c r="C43" s="86" t="s">
        <v>405</v>
      </c>
      <c r="D43" s="15" t="s">
        <v>37</v>
      </c>
      <c r="E43" s="15" t="s">
        <v>26</v>
      </c>
      <c r="F43" s="15" t="s">
        <v>38</v>
      </c>
      <c r="G43" s="15">
        <v>2</v>
      </c>
      <c r="H43" s="16"/>
      <c r="I43" s="1"/>
      <c r="J43" s="1"/>
      <c r="K43" s="1"/>
      <c r="L43" s="1"/>
      <c r="M43" s="8"/>
      <c r="N43" s="9"/>
      <c r="O43" s="9"/>
      <c r="P43" s="9"/>
      <c r="Q43" s="1"/>
      <c r="R43" s="1"/>
      <c r="S43" s="1"/>
      <c r="T43" s="1"/>
      <c r="U43" s="1"/>
      <c r="V43" s="1"/>
      <c r="W43" s="1"/>
      <c r="X43" s="1"/>
      <c r="Y43" s="1"/>
      <c r="Z43" s="1"/>
    </row>
    <row r="44" spans="1:26" ht="16.5" thickTop="1" thickBot="1">
      <c r="A44" s="13">
        <f t="shared" si="0"/>
        <v>5</v>
      </c>
      <c r="B44" s="6" t="s">
        <v>42</v>
      </c>
      <c r="C44" s="37" t="s">
        <v>43</v>
      </c>
      <c r="D44" s="3" t="s">
        <v>37</v>
      </c>
      <c r="E44" s="15" t="s">
        <v>26</v>
      </c>
      <c r="F44" s="3" t="s">
        <v>38</v>
      </c>
      <c r="G44" s="3">
        <v>1</v>
      </c>
      <c r="H44" s="7"/>
      <c r="I44" s="1"/>
      <c r="J44" s="1"/>
      <c r="K44" s="1"/>
      <c r="L44" s="1"/>
      <c r="M44" s="8"/>
      <c r="N44" s="9"/>
      <c r="O44" s="10"/>
      <c r="P44" s="10"/>
    </row>
    <row r="45" spans="1:26" ht="16.5" thickTop="1" thickBot="1">
      <c r="A45" s="13">
        <f t="shared" si="0"/>
        <v>6</v>
      </c>
      <c r="B45" s="6" t="s">
        <v>44</v>
      </c>
      <c r="C45" s="37" t="s">
        <v>45</v>
      </c>
      <c r="D45" s="3" t="s">
        <v>37</v>
      </c>
      <c r="E45" s="15" t="s">
        <v>26</v>
      </c>
      <c r="F45" s="3" t="s">
        <v>38</v>
      </c>
      <c r="G45" s="3">
        <v>2</v>
      </c>
      <c r="H45" s="7"/>
      <c r="I45" s="1"/>
      <c r="J45" s="1"/>
      <c r="K45" s="1"/>
      <c r="L45" s="1"/>
      <c r="M45" s="8"/>
      <c r="N45" s="9"/>
      <c r="O45" s="10"/>
      <c r="P45" s="10"/>
    </row>
    <row r="46" spans="1:26" ht="46.5" thickTop="1" thickBot="1">
      <c r="A46" s="13">
        <f t="shared" si="0"/>
        <v>7</v>
      </c>
      <c r="B46" s="92" t="s">
        <v>428</v>
      </c>
      <c r="C46" s="93" t="s">
        <v>46</v>
      </c>
      <c r="D46" s="94" t="s">
        <v>47</v>
      </c>
      <c r="E46" s="94" t="s">
        <v>26</v>
      </c>
      <c r="F46" s="94" t="s">
        <v>38</v>
      </c>
      <c r="G46" s="94">
        <v>2</v>
      </c>
      <c r="H46" s="95"/>
      <c r="I46" s="1"/>
      <c r="J46" s="1"/>
      <c r="K46" s="1"/>
      <c r="L46" s="1"/>
      <c r="M46" s="8"/>
      <c r="N46" s="9"/>
      <c r="O46" s="10"/>
    </row>
    <row r="47" spans="1:26" ht="61.5" thickTop="1" thickBot="1">
      <c r="A47" s="13">
        <f t="shared" si="0"/>
        <v>8</v>
      </c>
      <c r="B47" s="92" t="s">
        <v>48</v>
      </c>
      <c r="C47" s="93" t="s">
        <v>49</v>
      </c>
      <c r="D47" s="94" t="s">
        <v>47</v>
      </c>
      <c r="E47" s="94" t="s">
        <v>26</v>
      </c>
      <c r="F47" s="94" t="s">
        <v>38</v>
      </c>
      <c r="G47" s="94">
        <v>2</v>
      </c>
      <c r="H47" s="95"/>
      <c r="I47" s="1"/>
      <c r="J47" s="1"/>
      <c r="K47" s="1"/>
      <c r="L47" s="1"/>
      <c r="M47" s="8"/>
      <c r="N47" s="9"/>
      <c r="O47" s="10"/>
    </row>
    <row r="48" spans="1:26" ht="46.5" thickTop="1" thickBot="1">
      <c r="A48" s="13">
        <f t="shared" si="0"/>
        <v>9</v>
      </c>
      <c r="B48" s="92" t="s">
        <v>50</v>
      </c>
      <c r="C48" s="93" t="s">
        <v>51</v>
      </c>
      <c r="D48" s="94" t="s">
        <v>47</v>
      </c>
      <c r="E48" s="94" t="s">
        <v>26</v>
      </c>
      <c r="F48" s="94" t="s">
        <v>38</v>
      </c>
      <c r="G48" s="94">
        <v>2</v>
      </c>
      <c r="H48" s="95"/>
      <c r="I48" s="1"/>
      <c r="J48" s="1"/>
      <c r="K48" s="1"/>
      <c r="L48" s="1"/>
      <c r="M48" s="8"/>
      <c r="N48" s="9"/>
      <c r="O48" s="10"/>
    </row>
    <row r="49" spans="1:18" ht="76.5" thickTop="1" thickBot="1">
      <c r="A49" s="13">
        <f t="shared" si="0"/>
        <v>10</v>
      </c>
      <c r="B49" s="92" t="s">
        <v>436</v>
      </c>
      <c r="C49" s="93" t="s">
        <v>52</v>
      </c>
      <c r="D49" s="94" t="s">
        <v>47</v>
      </c>
      <c r="E49" s="94" t="s">
        <v>26</v>
      </c>
      <c r="F49" s="94" t="s">
        <v>38</v>
      </c>
      <c r="G49" s="94">
        <v>2</v>
      </c>
      <c r="H49" s="95"/>
      <c r="I49" s="1"/>
      <c r="J49" s="1"/>
      <c r="K49" s="1"/>
      <c r="L49" s="1"/>
      <c r="M49" s="8"/>
      <c r="N49" s="9"/>
      <c r="O49" s="10"/>
    </row>
    <row r="50" spans="1:18" ht="76.5" thickTop="1" thickBot="1">
      <c r="A50" s="13">
        <f t="shared" si="0"/>
        <v>11</v>
      </c>
      <c r="B50" s="92" t="s">
        <v>374</v>
      </c>
      <c r="C50" s="93" t="s">
        <v>52</v>
      </c>
      <c r="D50" s="94" t="s">
        <v>47</v>
      </c>
      <c r="E50" s="94" t="s">
        <v>26</v>
      </c>
      <c r="F50" s="94" t="s">
        <v>38</v>
      </c>
      <c r="G50" s="94">
        <v>2</v>
      </c>
      <c r="H50" s="95"/>
      <c r="I50" s="1"/>
      <c r="J50" s="1"/>
      <c r="K50" s="1"/>
      <c r="L50" s="1"/>
      <c r="M50" s="8"/>
      <c r="N50" s="9"/>
      <c r="O50" s="10"/>
    </row>
    <row r="51" spans="1:18" ht="76.5" thickTop="1" thickBot="1">
      <c r="A51" s="13">
        <f t="shared" si="0"/>
        <v>12</v>
      </c>
      <c r="B51" s="92" t="s">
        <v>53</v>
      </c>
      <c r="C51" s="93" t="s">
        <v>52</v>
      </c>
      <c r="D51" s="94" t="s">
        <v>47</v>
      </c>
      <c r="E51" s="94" t="s">
        <v>26</v>
      </c>
      <c r="F51" s="94" t="s">
        <v>38</v>
      </c>
      <c r="G51" s="94">
        <v>2</v>
      </c>
      <c r="H51" s="95"/>
      <c r="I51" s="1"/>
      <c r="J51" s="1"/>
      <c r="K51" s="1"/>
      <c r="L51" s="1"/>
      <c r="M51" s="8"/>
      <c r="N51" s="9"/>
      <c r="O51" s="10"/>
    </row>
    <row r="52" spans="1:18" ht="76.5" thickTop="1" thickBot="1">
      <c r="A52" s="13">
        <f t="shared" si="0"/>
        <v>13</v>
      </c>
      <c r="B52" s="92" t="s">
        <v>54</v>
      </c>
      <c r="C52" s="93" t="s">
        <v>52</v>
      </c>
      <c r="D52" s="94" t="s">
        <v>47</v>
      </c>
      <c r="E52" s="94" t="s">
        <v>26</v>
      </c>
      <c r="F52" s="94" t="s">
        <v>38</v>
      </c>
      <c r="G52" s="94">
        <v>2</v>
      </c>
      <c r="H52" s="95"/>
      <c r="I52" s="1"/>
      <c r="J52" s="1"/>
      <c r="K52" s="1"/>
      <c r="L52" s="1"/>
      <c r="M52" s="8"/>
      <c r="N52" s="9"/>
      <c r="O52" s="10"/>
    </row>
    <row r="53" spans="1:18" ht="16.5" thickTop="1" thickBot="1">
      <c r="A53" s="13">
        <f t="shared" si="0"/>
        <v>14</v>
      </c>
      <c r="B53" s="5" t="s">
        <v>23</v>
      </c>
      <c r="C53" s="6" t="s">
        <v>417</v>
      </c>
      <c r="D53" s="3" t="s">
        <v>25</v>
      </c>
      <c r="E53" s="15" t="s">
        <v>26</v>
      </c>
      <c r="F53" s="3" t="s">
        <v>38</v>
      </c>
      <c r="G53" s="3">
        <v>3</v>
      </c>
      <c r="H53" s="7"/>
      <c r="I53" s="1"/>
      <c r="J53" s="1"/>
      <c r="K53" s="1"/>
      <c r="L53" s="1"/>
      <c r="M53" s="8"/>
      <c r="N53" s="9"/>
      <c r="O53" s="10"/>
      <c r="P53" s="10"/>
    </row>
    <row r="54" spans="1:18" ht="16.5" thickTop="1" thickBot="1">
      <c r="A54" s="13">
        <f t="shared" si="0"/>
        <v>15</v>
      </c>
      <c r="B54" s="6" t="s">
        <v>28</v>
      </c>
      <c r="C54" s="63" t="s">
        <v>29</v>
      </c>
      <c r="D54" s="3" t="s">
        <v>25</v>
      </c>
      <c r="E54" s="15" t="s">
        <v>26</v>
      </c>
      <c r="F54" s="3" t="s">
        <v>38</v>
      </c>
      <c r="G54" s="3">
        <v>2</v>
      </c>
      <c r="H54" s="7"/>
      <c r="I54" s="1"/>
      <c r="J54" s="1"/>
      <c r="K54" s="1"/>
      <c r="L54" s="1"/>
      <c r="M54" s="8"/>
      <c r="N54" s="9"/>
      <c r="O54" s="10"/>
      <c r="P54" s="10"/>
    </row>
    <row r="55" spans="1:18" ht="21.75" thickTop="1" thickBot="1">
      <c r="A55" s="109" t="s">
        <v>55</v>
      </c>
      <c r="B55" s="110"/>
      <c r="C55" s="110"/>
      <c r="D55" s="110"/>
      <c r="E55" s="110"/>
      <c r="F55" s="110"/>
      <c r="G55" s="110"/>
      <c r="H55" s="111"/>
      <c r="I55" s="1"/>
      <c r="J55" s="1"/>
      <c r="K55" s="1"/>
    </row>
    <row r="56" spans="1:18" ht="15" customHeight="1">
      <c r="A56" s="112" t="s">
        <v>6</v>
      </c>
      <c r="B56" s="110"/>
      <c r="C56" s="110"/>
      <c r="D56" s="110"/>
      <c r="E56" s="110"/>
      <c r="F56" s="110"/>
      <c r="G56" s="110"/>
      <c r="H56" s="111"/>
      <c r="I56" s="1"/>
      <c r="J56" s="1"/>
      <c r="K56" s="1"/>
    </row>
    <row r="57" spans="1:18" ht="15" customHeight="1">
      <c r="A57" s="100" t="s">
        <v>56</v>
      </c>
      <c r="B57" s="101"/>
      <c r="C57" s="101"/>
      <c r="D57" s="101"/>
      <c r="E57" s="101"/>
      <c r="F57" s="101"/>
      <c r="G57" s="101"/>
      <c r="H57" s="102"/>
      <c r="I57" s="1"/>
      <c r="J57" s="1"/>
      <c r="K57" s="1"/>
    </row>
    <row r="58" spans="1:18" ht="15" customHeight="1">
      <c r="A58" s="100" t="s">
        <v>57</v>
      </c>
      <c r="B58" s="101"/>
      <c r="C58" s="101"/>
      <c r="D58" s="101"/>
      <c r="E58" s="101"/>
      <c r="F58" s="101"/>
      <c r="G58" s="101"/>
      <c r="H58" s="102"/>
      <c r="I58" s="1"/>
      <c r="J58" s="1"/>
      <c r="K58" s="1"/>
    </row>
    <row r="59" spans="1:18" ht="15" customHeight="1">
      <c r="A59" s="100" t="s">
        <v>9</v>
      </c>
      <c r="B59" s="101"/>
      <c r="C59" s="101"/>
      <c r="D59" s="101"/>
      <c r="E59" s="101"/>
      <c r="F59" s="101"/>
      <c r="G59" s="101"/>
      <c r="H59" s="102"/>
      <c r="I59" s="1"/>
      <c r="J59" s="1"/>
      <c r="K59" s="1"/>
    </row>
    <row r="60" spans="1:18" ht="15" customHeight="1">
      <c r="A60" s="100" t="s">
        <v>58</v>
      </c>
      <c r="B60" s="101"/>
      <c r="C60" s="101"/>
      <c r="D60" s="101"/>
      <c r="E60" s="101"/>
      <c r="F60" s="101"/>
      <c r="G60" s="101"/>
      <c r="H60" s="102"/>
      <c r="I60" s="1"/>
      <c r="J60" s="1"/>
      <c r="K60" s="1"/>
    </row>
    <row r="61" spans="1:18" ht="15" customHeight="1">
      <c r="A61" s="100" t="s">
        <v>11</v>
      </c>
      <c r="B61" s="101"/>
      <c r="C61" s="101"/>
      <c r="D61" s="101"/>
      <c r="E61" s="101"/>
      <c r="F61" s="101"/>
      <c r="G61" s="101"/>
      <c r="H61" s="102"/>
      <c r="I61" s="1"/>
      <c r="J61" s="1"/>
      <c r="K61" s="1"/>
    </row>
    <row r="62" spans="1:18" ht="15" customHeight="1">
      <c r="A62" s="100" t="s">
        <v>59</v>
      </c>
      <c r="B62" s="101"/>
      <c r="C62" s="101"/>
      <c r="D62" s="101"/>
      <c r="E62" s="101"/>
      <c r="F62" s="101"/>
      <c r="G62" s="101"/>
      <c r="H62" s="102"/>
      <c r="I62" s="1"/>
      <c r="J62" s="1"/>
      <c r="K62" s="1"/>
    </row>
    <row r="63" spans="1:18" ht="15.75" customHeight="1">
      <c r="A63" s="122" t="s">
        <v>379</v>
      </c>
      <c r="B63" s="123"/>
      <c r="C63" s="123"/>
      <c r="D63" s="123"/>
      <c r="E63" s="123"/>
      <c r="F63" s="123"/>
      <c r="G63" s="123"/>
      <c r="H63" s="124"/>
      <c r="I63" s="98"/>
      <c r="J63" s="1"/>
      <c r="K63" s="66"/>
      <c r="L63" s="66"/>
      <c r="M63" s="70"/>
      <c r="N63" s="70"/>
      <c r="O63" s="70"/>
      <c r="P63" s="70"/>
      <c r="Q63" s="70"/>
      <c r="R63" s="70"/>
    </row>
    <row r="64" spans="1:18" ht="15" customHeight="1">
      <c r="A64" s="100" t="s">
        <v>13</v>
      </c>
      <c r="B64" s="101"/>
      <c r="C64" s="101"/>
      <c r="D64" s="101"/>
      <c r="E64" s="101"/>
      <c r="F64" s="101"/>
      <c r="G64" s="101"/>
      <c r="H64" s="102"/>
      <c r="I64" s="1"/>
      <c r="J64" s="1"/>
      <c r="K64" s="1"/>
    </row>
    <row r="65" spans="1:16" ht="15" customHeight="1">
      <c r="A65" s="103" t="s">
        <v>14</v>
      </c>
      <c r="B65" s="104"/>
      <c r="C65" s="104"/>
      <c r="D65" s="104"/>
      <c r="E65" s="104"/>
      <c r="F65" s="104"/>
      <c r="G65" s="104"/>
      <c r="H65" s="105"/>
      <c r="I65" s="1"/>
      <c r="J65" s="1"/>
      <c r="K65" s="1"/>
    </row>
    <row r="66" spans="1:16" ht="31.5" thickTop="1" thickBot="1">
      <c r="A66" s="12" t="s">
        <v>15</v>
      </c>
      <c r="B66" s="3" t="s">
        <v>16</v>
      </c>
      <c r="C66" s="3" t="s">
        <v>17</v>
      </c>
      <c r="D66" s="3" t="s">
        <v>18</v>
      </c>
      <c r="E66" s="3" t="s">
        <v>19</v>
      </c>
      <c r="F66" s="3" t="s">
        <v>20</v>
      </c>
      <c r="G66" s="3" t="s">
        <v>21</v>
      </c>
      <c r="H66" s="3" t="s">
        <v>22</v>
      </c>
      <c r="I66" s="1"/>
      <c r="J66" s="1"/>
      <c r="K66" s="1"/>
    </row>
    <row r="67" spans="1:16" ht="16.5" thickTop="1" thickBot="1">
      <c r="A67" s="4">
        <v>1</v>
      </c>
      <c r="B67" s="6" t="s">
        <v>44</v>
      </c>
      <c r="C67" s="37" t="s">
        <v>45</v>
      </c>
      <c r="D67" s="3" t="s">
        <v>37</v>
      </c>
      <c r="E67" s="17" t="s">
        <v>26</v>
      </c>
      <c r="F67" s="3" t="s">
        <v>38</v>
      </c>
      <c r="G67" s="3">
        <v>1</v>
      </c>
      <c r="H67" s="7"/>
      <c r="I67" s="1"/>
      <c r="J67" s="1"/>
      <c r="K67" s="1"/>
      <c r="L67" s="1"/>
      <c r="M67" s="8"/>
      <c r="N67" s="9"/>
      <c r="O67" s="10"/>
      <c r="P67" s="10"/>
    </row>
    <row r="68" spans="1:16" ht="16.5" thickTop="1" thickBot="1">
      <c r="A68" s="4">
        <f>A67+1</f>
        <v>2</v>
      </c>
      <c r="B68" s="5" t="s">
        <v>23</v>
      </c>
      <c r="C68" s="6" t="s">
        <v>417</v>
      </c>
      <c r="D68" s="3" t="s">
        <v>25</v>
      </c>
      <c r="E68" s="17" t="s">
        <v>26</v>
      </c>
      <c r="F68" s="3" t="s">
        <v>38</v>
      </c>
      <c r="G68" s="3">
        <v>5</v>
      </c>
      <c r="H68" s="7"/>
      <c r="I68" s="1"/>
      <c r="J68" s="1"/>
      <c r="K68" s="1"/>
      <c r="L68" s="1"/>
      <c r="M68" s="8"/>
      <c r="N68" s="9"/>
      <c r="O68" s="10"/>
      <c r="P68" s="10"/>
    </row>
    <row r="69" spans="1:16" ht="16.5" thickTop="1" thickBot="1">
      <c r="A69" s="4">
        <f t="shared" ref="A69:A73" si="1">A68+1</f>
        <v>3</v>
      </c>
      <c r="B69" s="6" t="s">
        <v>28</v>
      </c>
      <c r="C69" s="63" t="s">
        <v>29</v>
      </c>
      <c r="D69" s="3" t="s">
        <v>25</v>
      </c>
      <c r="E69" s="17" t="s">
        <v>26</v>
      </c>
      <c r="F69" s="3" t="s">
        <v>38</v>
      </c>
      <c r="G69" s="3">
        <v>13</v>
      </c>
      <c r="H69" s="7"/>
      <c r="I69" s="1"/>
      <c r="J69" s="1"/>
      <c r="K69" s="1"/>
      <c r="L69" s="1"/>
      <c r="M69" s="8"/>
      <c r="N69" s="9"/>
      <c r="O69" s="10"/>
      <c r="P69" s="10"/>
    </row>
    <row r="70" spans="1:16" ht="16.5" thickTop="1" thickBot="1">
      <c r="A70" s="4">
        <f t="shared" si="1"/>
        <v>4</v>
      </c>
      <c r="B70" s="5" t="s">
        <v>61</v>
      </c>
      <c r="C70" s="63" t="s">
        <v>62</v>
      </c>
      <c r="D70" s="3" t="s">
        <v>25</v>
      </c>
      <c r="E70" s="17" t="s">
        <v>26</v>
      </c>
      <c r="F70" s="3" t="s">
        <v>38</v>
      </c>
      <c r="G70" s="3">
        <v>2</v>
      </c>
      <c r="H70" s="7"/>
      <c r="I70" s="1"/>
      <c r="J70" s="1"/>
      <c r="K70" s="1"/>
      <c r="L70" s="1"/>
      <c r="M70" s="8"/>
      <c r="N70" s="9"/>
      <c r="O70" s="10"/>
      <c r="P70" s="10"/>
    </row>
    <row r="71" spans="1:16" ht="30.75" thickTop="1" thickBot="1">
      <c r="A71" s="4">
        <f t="shared" si="1"/>
        <v>5</v>
      </c>
      <c r="B71" s="6" t="s">
        <v>30</v>
      </c>
      <c r="C71" s="63" t="s">
        <v>403</v>
      </c>
      <c r="D71" s="3" t="s">
        <v>25</v>
      </c>
      <c r="E71" s="17" t="s">
        <v>26</v>
      </c>
      <c r="F71" s="3" t="s">
        <v>38</v>
      </c>
      <c r="G71" s="3">
        <v>1</v>
      </c>
      <c r="H71" s="7"/>
      <c r="I71" s="1"/>
      <c r="J71" s="1"/>
      <c r="K71" s="1"/>
      <c r="L71" s="1"/>
      <c r="M71" s="8"/>
      <c r="N71" s="9"/>
      <c r="O71" s="10"/>
      <c r="P71" s="10"/>
    </row>
    <row r="72" spans="1:16" ht="16.5" thickTop="1" thickBot="1">
      <c r="A72" s="4">
        <f t="shared" si="1"/>
        <v>6</v>
      </c>
      <c r="B72" s="6" t="s">
        <v>31</v>
      </c>
      <c r="C72" s="63" t="s">
        <v>382</v>
      </c>
      <c r="D72" s="3" t="s">
        <v>25</v>
      </c>
      <c r="E72" s="17" t="s">
        <v>26</v>
      </c>
      <c r="F72" s="3" t="s">
        <v>38</v>
      </c>
      <c r="G72" s="3">
        <v>2</v>
      </c>
      <c r="H72" s="7"/>
      <c r="I72" s="1"/>
      <c r="J72" s="1"/>
      <c r="K72" s="1"/>
      <c r="L72" s="1"/>
      <c r="M72" s="8"/>
      <c r="N72" s="9"/>
      <c r="O72" s="10"/>
      <c r="P72" s="10"/>
    </row>
    <row r="73" spans="1:16" ht="30.75" thickTop="1" thickBot="1">
      <c r="A73" s="4">
        <f t="shared" si="1"/>
        <v>7</v>
      </c>
      <c r="B73" s="5" t="s">
        <v>63</v>
      </c>
      <c r="C73" s="63" t="s">
        <v>64</v>
      </c>
      <c r="D73" s="3" t="s">
        <v>25</v>
      </c>
      <c r="E73" s="17" t="s">
        <v>26</v>
      </c>
      <c r="F73" s="3" t="s">
        <v>38</v>
      </c>
      <c r="G73" s="3">
        <v>1</v>
      </c>
      <c r="H73" s="7"/>
      <c r="I73" s="1"/>
      <c r="J73" s="1"/>
      <c r="K73" s="1"/>
      <c r="L73" s="1"/>
      <c r="M73" s="8"/>
      <c r="N73" s="9"/>
      <c r="O73" s="10"/>
      <c r="P73" s="10"/>
    </row>
    <row r="74" spans="1:16" ht="21.75" thickTop="1" thickBot="1">
      <c r="A74" s="109" t="s">
        <v>67</v>
      </c>
      <c r="B74" s="110"/>
      <c r="C74" s="110"/>
      <c r="D74" s="110"/>
      <c r="E74" s="110"/>
      <c r="F74" s="110"/>
      <c r="G74" s="110"/>
      <c r="H74" s="111"/>
      <c r="I74" s="1"/>
      <c r="J74" s="1"/>
      <c r="K74" s="1"/>
    </row>
    <row r="75" spans="1:16" ht="15" customHeight="1">
      <c r="A75" s="112" t="s">
        <v>6</v>
      </c>
      <c r="B75" s="110"/>
      <c r="C75" s="110"/>
      <c r="D75" s="110"/>
      <c r="E75" s="110"/>
      <c r="F75" s="110"/>
      <c r="G75" s="110"/>
      <c r="H75" s="111"/>
      <c r="I75" s="1"/>
      <c r="J75" s="1"/>
      <c r="K75" s="1"/>
    </row>
    <row r="76" spans="1:16" ht="15" customHeight="1">
      <c r="A76" s="100" t="s">
        <v>68</v>
      </c>
      <c r="B76" s="101"/>
      <c r="C76" s="101"/>
      <c r="D76" s="101"/>
      <c r="E76" s="101"/>
      <c r="F76" s="101"/>
      <c r="G76" s="101"/>
      <c r="H76" s="102"/>
      <c r="I76" s="1"/>
      <c r="J76" s="1"/>
      <c r="K76" s="1"/>
    </row>
    <row r="77" spans="1:16" ht="15" customHeight="1">
      <c r="A77" s="100" t="s">
        <v>57</v>
      </c>
      <c r="B77" s="101"/>
      <c r="C77" s="101"/>
      <c r="D77" s="101"/>
      <c r="E77" s="101"/>
      <c r="F77" s="101"/>
      <c r="G77" s="101"/>
      <c r="H77" s="102"/>
      <c r="I77" s="1"/>
      <c r="J77" s="1"/>
      <c r="K77" s="1"/>
    </row>
    <row r="78" spans="1:16" ht="15" customHeight="1">
      <c r="A78" s="100" t="s">
        <v>9</v>
      </c>
      <c r="B78" s="101"/>
      <c r="C78" s="101"/>
      <c r="D78" s="101"/>
      <c r="E78" s="101"/>
      <c r="F78" s="101"/>
      <c r="G78" s="101"/>
      <c r="H78" s="102"/>
      <c r="I78" s="1"/>
      <c r="J78" s="1"/>
      <c r="K78" s="1"/>
    </row>
    <row r="79" spans="1:16" ht="15" customHeight="1">
      <c r="A79" s="100" t="s">
        <v>58</v>
      </c>
      <c r="B79" s="101"/>
      <c r="C79" s="101"/>
      <c r="D79" s="101"/>
      <c r="E79" s="101"/>
      <c r="F79" s="101"/>
      <c r="G79" s="101"/>
      <c r="H79" s="102"/>
      <c r="I79" s="1"/>
      <c r="J79" s="1"/>
      <c r="K79" s="1"/>
    </row>
    <row r="80" spans="1:16" ht="15" customHeight="1">
      <c r="A80" s="100" t="s">
        <v>11</v>
      </c>
      <c r="B80" s="101"/>
      <c r="C80" s="101"/>
      <c r="D80" s="101"/>
      <c r="E80" s="101"/>
      <c r="F80" s="101"/>
      <c r="G80" s="101"/>
      <c r="H80" s="102"/>
      <c r="I80" s="1"/>
      <c r="J80" s="1"/>
      <c r="K80" s="1"/>
    </row>
    <row r="81" spans="1:16" ht="15" customHeight="1">
      <c r="A81" s="100" t="s">
        <v>69</v>
      </c>
      <c r="B81" s="101"/>
      <c r="C81" s="101"/>
      <c r="D81" s="101"/>
      <c r="E81" s="101"/>
      <c r="F81" s="101"/>
      <c r="G81" s="101"/>
      <c r="H81" s="102"/>
      <c r="I81" s="1"/>
      <c r="J81" s="1"/>
      <c r="K81" s="1"/>
    </row>
    <row r="82" spans="1:16" ht="15" customHeight="1">
      <c r="A82" s="100" t="s">
        <v>13</v>
      </c>
      <c r="B82" s="101"/>
      <c r="C82" s="101"/>
      <c r="D82" s="101"/>
      <c r="E82" s="101"/>
      <c r="F82" s="101"/>
      <c r="G82" s="101"/>
      <c r="H82" s="102"/>
      <c r="I82" s="1"/>
      <c r="J82" s="1"/>
      <c r="K82" s="1"/>
    </row>
    <row r="83" spans="1:16" ht="15" customHeight="1">
      <c r="A83" s="103" t="s">
        <v>14</v>
      </c>
      <c r="B83" s="104"/>
      <c r="C83" s="104"/>
      <c r="D83" s="104"/>
      <c r="E83" s="104"/>
      <c r="F83" s="104"/>
      <c r="G83" s="104"/>
      <c r="H83" s="105"/>
      <c r="I83" s="1"/>
      <c r="J83" s="1"/>
      <c r="K83" s="1"/>
    </row>
    <row r="84" spans="1:16" ht="31.5" thickTop="1" thickBot="1">
      <c r="A84" s="12" t="s">
        <v>15</v>
      </c>
      <c r="B84" s="3" t="s">
        <v>16</v>
      </c>
      <c r="C84" s="3" t="s">
        <v>17</v>
      </c>
      <c r="D84" s="3" t="s">
        <v>18</v>
      </c>
      <c r="E84" s="3" t="s">
        <v>19</v>
      </c>
      <c r="F84" s="3" t="s">
        <v>20</v>
      </c>
      <c r="G84" s="3" t="s">
        <v>21</v>
      </c>
      <c r="H84" s="3" t="s">
        <v>22</v>
      </c>
      <c r="I84" s="1"/>
      <c r="J84" s="1"/>
      <c r="K84" s="1"/>
    </row>
    <row r="85" spans="1:16" ht="16.5" thickTop="1" thickBot="1">
      <c r="A85" s="4">
        <v>1</v>
      </c>
      <c r="B85" s="6" t="s">
        <v>60</v>
      </c>
      <c r="C85" s="37" t="s">
        <v>419</v>
      </c>
      <c r="D85" s="3" t="s">
        <v>37</v>
      </c>
      <c r="E85" s="3" t="s">
        <v>26</v>
      </c>
      <c r="F85" s="3" t="s">
        <v>38</v>
      </c>
      <c r="G85" s="3">
        <v>1</v>
      </c>
      <c r="H85" s="7"/>
      <c r="I85" s="1"/>
      <c r="J85" s="1"/>
      <c r="K85" s="1"/>
      <c r="L85" s="1"/>
      <c r="M85" s="8"/>
      <c r="N85" s="9"/>
      <c r="O85" s="10"/>
      <c r="P85" s="10"/>
    </row>
    <row r="86" spans="1:16" ht="16.5" thickTop="1" thickBot="1">
      <c r="A86" s="4">
        <v>2</v>
      </c>
      <c r="B86" s="6" t="s">
        <v>41</v>
      </c>
      <c r="C86" s="37" t="s">
        <v>416</v>
      </c>
      <c r="D86" s="3" t="s">
        <v>37</v>
      </c>
      <c r="E86" s="3" t="s">
        <v>26</v>
      </c>
      <c r="F86" s="3" t="s">
        <v>38</v>
      </c>
      <c r="G86" s="3">
        <v>1</v>
      </c>
      <c r="H86" s="7"/>
      <c r="I86" s="1"/>
      <c r="J86" s="1"/>
      <c r="K86" s="1"/>
      <c r="L86" s="1"/>
      <c r="M86" s="8"/>
      <c r="N86" s="9"/>
      <c r="O86" s="10"/>
      <c r="P86" s="10"/>
    </row>
    <row r="87" spans="1:16" ht="16.5" thickTop="1" thickBot="1">
      <c r="A87" s="4">
        <v>3</v>
      </c>
      <c r="B87" s="6" t="s">
        <v>44</v>
      </c>
      <c r="C87" s="37" t="s">
        <v>45</v>
      </c>
      <c r="D87" s="3" t="s">
        <v>37</v>
      </c>
      <c r="E87" s="3" t="s">
        <v>26</v>
      </c>
      <c r="F87" s="3" t="s">
        <v>38</v>
      </c>
      <c r="G87" s="3">
        <v>1</v>
      </c>
      <c r="H87" s="7"/>
      <c r="I87" s="1"/>
      <c r="J87" s="1"/>
      <c r="K87" s="1"/>
      <c r="L87" s="1"/>
      <c r="M87" s="8"/>
      <c r="N87" s="9"/>
      <c r="O87" s="10"/>
      <c r="P87" s="10"/>
    </row>
    <row r="88" spans="1:16" ht="16.5" thickTop="1" thickBot="1">
      <c r="A88" s="4">
        <v>4</v>
      </c>
      <c r="B88" s="6" t="s">
        <v>407</v>
      </c>
      <c r="C88" s="6" t="s">
        <v>408</v>
      </c>
      <c r="D88" s="3" t="s">
        <v>37</v>
      </c>
      <c r="E88" s="3" t="s">
        <v>26</v>
      </c>
      <c r="F88" s="3" t="s">
        <v>38</v>
      </c>
      <c r="G88" s="3">
        <v>1</v>
      </c>
      <c r="H88" s="7"/>
      <c r="I88" s="1"/>
      <c r="J88" s="1"/>
      <c r="K88" s="1"/>
      <c r="L88" s="1"/>
      <c r="M88" s="8"/>
      <c r="N88" s="9"/>
      <c r="O88" s="10"/>
      <c r="P88" s="10"/>
    </row>
    <row r="89" spans="1:16" ht="46.5" thickTop="1" thickBot="1">
      <c r="A89" s="96">
        <v>6</v>
      </c>
      <c r="B89" s="92" t="s">
        <v>428</v>
      </c>
      <c r="C89" s="93" t="s">
        <v>46</v>
      </c>
      <c r="D89" s="94" t="s">
        <v>47</v>
      </c>
      <c r="E89" s="94" t="s">
        <v>26</v>
      </c>
      <c r="F89" s="94" t="s">
        <v>38</v>
      </c>
      <c r="G89" s="94">
        <v>1</v>
      </c>
      <c r="H89" s="95"/>
      <c r="I89" s="1"/>
      <c r="J89" s="1"/>
      <c r="K89" s="1"/>
      <c r="L89" s="1"/>
      <c r="M89" s="8"/>
      <c r="N89" s="9"/>
      <c r="O89" s="10"/>
    </row>
    <row r="90" spans="1:16" ht="61.5" thickTop="1" thickBot="1">
      <c r="A90" s="96">
        <v>7</v>
      </c>
      <c r="B90" s="92" t="s">
        <v>48</v>
      </c>
      <c r="C90" s="93" t="s">
        <v>49</v>
      </c>
      <c r="D90" s="94" t="s">
        <v>47</v>
      </c>
      <c r="E90" s="94" t="s">
        <v>26</v>
      </c>
      <c r="F90" s="94" t="s">
        <v>38</v>
      </c>
      <c r="G90" s="94">
        <v>1</v>
      </c>
      <c r="H90" s="95"/>
      <c r="I90" s="1"/>
      <c r="J90" s="1"/>
      <c r="K90" s="1"/>
      <c r="L90" s="1"/>
      <c r="M90" s="8"/>
      <c r="N90" s="9"/>
      <c r="O90" s="10"/>
    </row>
    <row r="91" spans="1:16" ht="46.5" thickTop="1" thickBot="1">
      <c r="A91" s="96">
        <v>8</v>
      </c>
      <c r="B91" s="92" t="s">
        <v>70</v>
      </c>
      <c r="C91" s="93" t="s">
        <v>51</v>
      </c>
      <c r="D91" s="94" t="s">
        <v>47</v>
      </c>
      <c r="E91" s="94" t="s">
        <v>26</v>
      </c>
      <c r="F91" s="94" t="s">
        <v>38</v>
      </c>
      <c r="G91" s="94">
        <v>1</v>
      </c>
      <c r="H91" s="95"/>
      <c r="I91" s="1"/>
      <c r="J91" s="1"/>
      <c r="K91" s="1"/>
      <c r="L91" s="1"/>
      <c r="M91" s="8"/>
      <c r="N91" s="9"/>
      <c r="O91" s="10"/>
    </row>
    <row r="92" spans="1:16" ht="76.5" thickTop="1" thickBot="1">
      <c r="A92" s="96">
        <v>9</v>
      </c>
      <c r="B92" s="92" t="s">
        <v>436</v>
      </c>
      <c r="C92" s="93" t="s">
        <v>52</v>
      </c>
      <c r="D92" s="94" t="s">
        <v>47</v>
      </c>
      <c r="E92" s="94" t="s">
        <v>26</v>
      </c>
      <c r="F92" s="94" t="s">
        <v>38</v>
      </c>
      <c r="G92" s="94">
        <v>1</v>
      </c>
      <c r="H92" s="95"/>
      <c r="I92" s="1"/>
      <c r="J92" s="1"/>
      <c r="K92" s="1"/>
      <c r="L92" s="1"/>
      <c r="M92" s="8"/>
      <c r="N92" s="9"/>
      <c r="O92" s="10"/>
    </row>
    <row r="93" spans="1:16" ht="76.5" thickTop="1" thickBot="1">
      <c r="A93" s="96">
        <v>10</v>
      </c>
      <c r="B93" s="92" t="s">
        <v>374</v>
      </c>
      <c r="C93" s="93" t="s">
        <v>52</v>
      </c>
      <c r="D93" s="94" t="s">
        <v>47</v>
      </c>
      <c r="E93" s="94" t="s">
        <v>26</v>
      </c>
      <c r="F93" s="94" t="s">
        <v>38</v>
      </c>
      <c r="G93" s="94">
        <v>1</v>
      </c>
      <c r="H93" s="95"/>
      <c r="I93" s="1"/>
      <c r="J93" s="1"/>
      <c r="K93" s="1"/>
      <c r="L93" s="1"/>
      <c r="M93" s="8"/>
      <c r="N93" s="9"/>
      <c r="O93" s="10"/>
    </row>
    <row r="94" spans="1:16" ht="76.5" thickTop="1" thickBot="1">
      <c r="A94" s="96">
        <v>11</v>
      </c>
      <c r="B94" s="92" t="s">
        <v>53</v>
      </c>
      <c r="C94" s="93" t="s">
        <v>52</v>
      </c>
      <c r="D94" s="94" t="s">
        <v>47</v>
      </c>
      <c r="E94" s="94" t="s">
        <v>26</v>
      </c>
      <c r="F94" s="94" t="s">
        <v>38</v>
      </c>
      <c r="G94" s="94">
        <v>1</v>
      </c>
      <c r="H94" s="95"/>
      <c r="I94" s="1"/>
      <c r="J94" s="1"/>
      <c r="K94" s="1"/>
      <c r="L94" s="1"/>
      <c r="M94" s="8"/>
      <c r="N94" s="9"/>
      <c r="O94" s="10"/>
    </row>
    <row r="95" spans="1:16" ht="76.5" thickTop="1" thickBot="1">
      <c r="A95" s="96">
        <v>12</v>
      </c>
      <c r="B95" s="92" t="s">
        <v>54</v>
      </c>
      <c r="C95" s="93" t="s">
        <v>52</v>
      </c>
      <c r="D95" s="94" t="s">
        <v>47</v>
      </c>
      <c r="E95" s="94" t="s">
        <v>26</v>
      </c>
      <c r="F95" s="94" t="s">
        <v>38</v>
      </c>
      <c r="G95" s="94">
        <v>1</v>
      </c>
      <c r="H95" s="95"/>
      <c r="I95" s="1"/>
      <c r="J95" s="1"/>
      <c r="K95" s="1"/>
      <c r="L95" s="1"/>
      <c r="M95" s="8"/>
      <c r="N95" s="9"/>
      <c r="O95" s="10"/>
    </row>
    <row r="96" spans="1:16" ht="16.5" thickTop="1" thickBot="1">
      <c r="A96" s="4">
        <v>13</v>
      </c>
      <c r="B96" s="5" t="s">
        <v>23</v>
      </c>
      <c r="C96" s="37"/>
      <c r="D96" s="3" t="s">
        <v>25</v>
      </c>
      <c r="E96" s="3" t="s">
        <v>26</v>
      </c>
      <c r="F96" s="3" t="s">
        <v>38</v>
      </c>
      <c r="G96" s="3">
        <v>6</v>
      </c>
      <c r="H96" s="7"/>
      <c r="I96" s="1"/>
      <c r="J96" s="1"/>
      <c r="K96" s="1"/>
      <c r="L96" s="1"/>
      <c r="M96" s="8"/>
      <c r="N96" s="9"/>
      <c r="O96" s="10"/>
      <c r="P96" s="10"/>
    </row>
    <row r="97" spans="1:16" ht="16.5" thickTop="1" thickBot="1">
      <c r="A97" s="4">
        <v>14</v>
      </c>
      <c r="B97" s="6" t="s">
        <v>28</v>
      </c>
      <c r="C97" s="63" t="s">
        <v>29</v>
      </c>
      <c r="D97" s="3" t="s">
        <v>25</v>
      </c>
      <c r="E97" s="3" t="s">
        <v>26</v>
      </c>
      <c r="F97" s="3" t="s">
        <v>38</v>
      </c>
      <c r="G97" s="3">
        <v>40</v>
      </c>
      <c r="H97" s="7"/>
      <c r="I97" s="1"/>
      <c r="J97" s="1"/>
      <c r="K97" s="1"/>
      <c r="L97" s="1"/>
      <c r="M97" s="8"/>
      <c r="N97" s="9"/>
      <c r="O97" s="10"/>
      <c r="P97" s="10"/>
    </row>
    <row r="98" spans="1:16" ht="16.5" thickTop="1" thickBot="1">
      <c r="A98" s="4">
        <v>15</v>
      </c>
      <c r="B98" s="6" t="s">
        <v>31</v>
      </c>
      <c r="C98" s="63" t="s">
        <v>382</v>
      </c>
      <c r="D98" s="3" t="s">
        <v>25</v>
      </c>
      <c r="E98" s="3" t="s">
        <v>26</v>
      </c>
      <c r="F98" s="3" t="s">
        <v>38</v>
      </c>
      <c r="G98" s="3">
        <v>2</v>
      </c>
      <c r="H98" s="7"/>
      <c r="I98" s="1"/>
      <c r="J98" s="1"/>
      <c r="K98" s="1"/>
      <c r="L98" s="1"/>
      <c r="M98" s="8"/>
      <c r="N98" s="9"/>
      <c r="O98" s="10"/>
      <c r="P98" s="10"/>
    </row>
    <row r="99" spans="1:16" ht="16.5" thickTop="1" thickBot="1">
      <c r="A99" s="4">
        <v>16</v>
      </c>
      <c r="B99" s="6" t="s">
        <v>346</v>
      </c>
      <c r="C99" s="63" t="s">
        <v>347</v>
      </c>
      <c r="D99" s="3" t="s">
        <v>32</v>
      </c>
      <c r="E99" s="3" t="s">
        <v>26</v>
      </c>
      <c r="F99" s="3" t="s">
        <v>339</v>
      </c>
      <c r="G99" s="3">
        <v>2</v>
      </c>
      <c r="H99" s="7"/>
      <c r="I99" s="1"/>
      <c r="J99" s="1"/>
      <c r="K99" s="1"/>
      <c r="L99" s="1"/>
      <c r="M99" s="8"/>
      <c r="N99" s="9"/>
      <c r="O99" s="10"/>
      <c r="P99" s="10"/>
    </row>
    <row r="100" spans="1:16" ht="45" thickTop="1" thickBot="1">
      <c r="A100" s="4">
        <v>17</v>
      </c>
      <c r="B100" s="5" t="s">
        <v>345</v>
      </c>
      <c r="C100" s="63" t="s">
        <v>71</v>
      </c>
      <c r="D100" s="3" t="s">
        <v>32</v>
      </c>
      <c r="E100" s="3" t="s">
        <v>26</v>
      </c>
      <c r="F100" s="3" t="s">
        <v>38</v>
      </c>
      <c r="G100" s="3">
        <v>1</v>
      </c>
      <c r="H100" s="7"/>
      <c r="I100" s="1"/>
      <c r="J100" s="1"/>
      <c r="K100" s="1"/>
      <c r="L100" s="1"/>
      <c r="M100" s="8"/>
      <c r="N100" s="9"/>
      <c r="O100" s="10"/>
      <c r="P100" s="10"/>
    </row>
    <row r="101" spans="1:16" ht="21.75" thickTop="1" thickBot="1">
      <c r="A101" s="106" t="s">
        <v>72</v>
      </c>
      <c r="B101" s="107"/>
      <c r="C101" s="107"/>
      <c r="D101" s="107"/>
      <c r="E101" s="107"/>
      <c r="F101" s="107"/>
      <c r="G101" s="107"/>
      <c r="H101" s="108"/>
      <c r="I101" s="1"/>
      <c r="J101" s="1"/>
      <c r="K101" s="1"/>
    </row>
    <row r="102" spans="1:16" ht="30">
      <c r="A102" s="12" t="s">
        <v>15</v>
      </c>
      <c r="B102" s="3" t="s">
        <v>16</v>
      </c>
      <c r="C102" s="3" t="s">
        <v>17</v>
      </c>
      <c r="D102" s="3" t="s">
        <v>18</v>
      </c>
      <c r="E102" s="3" t="s">
        <v>19</v>
      </c>
      <c r="F102" s="3" t="s">
        <v>20</v>
      </c>
      <c r="G102" s="3" t="s">
        <v>21</v>
      </c>
      <c r="H102" s="3" t="s">
        <v>22</v>
      </c>
      <c r="I102" s="1"/>
      <c r="J102" s="1"/>
      <c r="K102" s="1"/>
    </row>
    <row r="103" spans="1:16" ht="15.75" customHeight="1">
      <c r="A103" s="4">
        <v>1</v>
      </c>
      <c r="B103" s="6" t="s">
        <v>73</v>
      </c>
      <c r="C103" s="5" t="s">
        <v>383</v>
      </c>
      <c r="D103" s="3" t="s">
        <v>32</v>
      </c>
      <c r="E103" s="3" t="s">
        <v>26</v>
      </c>
      <c r="F103" s="3" t="s">
        <v>38</v>
      </c>
      <c r="G103" s="3">
        <v>1</v>
      </c>
      <c r="H103" s="7"/>
      <c r="I103" s="1"/>
      <c r="J103" s="1"/>
      <c r="K103" s="1"/>
      <c r="L103" s="1"/>
      <c r="M103" s="8"/>
      <c r="N103" s="9"/>
      <c r="O103" s="10"/>
      <c r="P103" s="10"/>
    </row>
    <row r="104" spans="1:16" ht="15.75" customHeight="1">
      <c r="A104" s="4">
        <v>2</v>
      </c>
      <c r="B104" s="5" t="s">
        <v>74</v>
      </c>
      <c r="C104" s="5" t="s">
        <v>75</v>
      </c>
      <c r="D104" s="3" t="s">
        <v>32</v>
      </c>
      <c r="E104" s="3" t="s">
        <v>26</v>
      </c>
      <c r="F104" s="3" t="s">
        <v>38</v>
      </c>
      <c r="G104" s="3">
        <v>2</v>
      </c>
      <c r="H104" s="7"/>
      <c r="I104" s="1"/>
      <c r="J104" s="1"/>
      <c r="K104" s="1"/>
      <c r="L104" s="1"/>
      <c r="M104" s="8"/>
      <c r="N104" s="9"/>
      <c r="O104" s="10"/>
      <c r="P104" s="10"/>
    </row>
    <row r="105" spans="1:16" ht="20.25">
      <c r="A105" s="109" t="s">
        <v>76</v>
      </c>
      <c r="B105" s="110"/>
      <c r="C105" s="110"/>
      <c r="D105" s="110"/>
      <c r="E105" s="110"/>
      <c r="F105" s="110"/>
      <c r="G105" s="110"/>
      <c r="H105" s="111"/>
      <c r="I105" s="1"/>
      <c r="J105" s="1"/>
      <c r="K105" s="1"/>
    </row>
    <row r="106" spans="1:16" ht="15" customHeight="1">
      <c r="A106" s="112" t="s">
        <v>6</v>
      </c>
      <c r="B106" s="110"/>
      <c r="C106" s="110"/>
      <c r="D106" s="110"/>
      <c r="E106" s="110"/>
      <c r="F106" s="110"/>
      <c r="G106" s="110"/>
      <c r="H106" s="111"/>
      <c r="I106" s="1"/>
      <c r="J106" s="1"/>
      <c r="K106" s="1"/>
    </row>
    <row r="107" spans="1:16" ht="15" customHeight="1">
      <c r="A107" s="100" t="s">
        <v>77</v>
      </c>
      <c r="B107" s="101"/>
      <c r="C107" s="101"/>
      <c r="D107" s="101"/>
      <c r="E107" s="101"/>
      <c r="F107" s="101"/>
      <c r="G107" s="101"/>
      <c r="H107" s="102"/>
      <c r="I107" s="1"/>
      <c r="J107" s="1"/>
      <c r="K107" s="1"/>
    </row>
    <row r="108" spans="1:16" ht="15" customHeight="1">
      <c r="A108" s="100" t="s">
        <v>78</v>
      </c>
      <c r="B108" s="101"/>
      <c r="C108" s="101"/>
      <c r="D108" s="101"/>
      <c r="E108" s="101"/>
      <c r="F108" s="101"/>
      <c r="G108" s="101"/>
      <c r="H108" s="102"/>
      <c r="I108" s="1"/>
      <c r="J108" s="1"/>
      <c r="K108" s="1"/>
    </row>
    <row r="109" spans="1:16" ht="15" customHeight="1">
      <c r="A109" s="100" t="s">
        <v>79</v>
      </c>
      <c r="B109" s="101"/>
      <c r="C109" s="101"/>
      <c r="D109" s="101"/>
      <c r="E109" s="101"/>
      <c r="F109" s="101"/>
      <c r="G109" s="101"/>
      <c r="H109" s="102"/>
      <c r="I109" s="1"/>
      <c r="J109" s="1"/>
      <c r="K109" s="1"/>
    </row>
    <row r="110" spans="1:16" ht="15" customHeight="1">
      <c r="A110" s="100" t="s">
        <v>80</v>
      </c>
      <c r="B110" s="101"/>
      <c r="C110" s="101"/>
      <c r="D110" s="101"/>
      <c r="E110" s="101"/>
      <c r="F110" s="101"/>
      <c r="G110" s="101"/>
      <c r="H110" s="102"/>
      <c r="I110" s="1"/>
      <c r="J110" s="1"/>
      <c r="K110" s="1"/>
    </row>
    <row r="111" spans="1:16" ht="15" customHeight="1">
      <c r="A111" s="100" t="s">
        <v>11</v>
      </c>
      <c r="B111" s="101"/>
      <c r="C111" s="101"/>
      <c r="D111" s="101"/>
      <c r="E111" s="101"/>
      <c r="F111" s="101"/>
      <c r="G111" s="101"/>
      <c r="H111" s="102"/>
      <c r="I111" s="1"/>
      <c r="J111" s="1"/>
      <c r="K111" s="1"/>
    </row>
    <row r="112" spans="1:16" ht="15" customHeight="1">
      <c r="A112" s="100" t="s">
        <v>81</v>
      </c>
      <c r="B112" s="101"/>
      <c r="C112" s="101"/>
      <c r="D112" s="101"/>
      <c r="E112" s="101"/>
      <c r="F112" s="101"/>
      <c r="G112" s="101"/>
      <c r="H112" s="102"/>
      <c r="I112" s="1"/>
      <c r="J112" s="1"/>
      <c r="K112" s="1"/>
    </row>
    <row r="113" spans="1:16" ht="15" customHeight="1">
      <c r="A113" s="100" t="s">
        <v>13</v>
      </c>
      <c r="B113" s="101"/>
      <c r="C113" s="101"/>
      <c r="D113" s="101"/>
      <c r="E113" s="101"/>
      <c r="F113" s="101"/>
      <c r="G113" s="101"/>
      <c r="H113" s="102"/>
      <c r="I113" s="1"/>
      <c r="J113" s="1"/>
      <c r="K113" s="1"/>
    </row>
    <row r="114" spans="1:16" ht="15" customHeight="1">
      <c r="A114" s="103" t="s">
        <v>14</v>
      </c>
      <c r="B114" s="104"/>
      <c r="C114" s="104"/>
      <c r="D114" s="104"/>
      <c r="E114" s="104"/>
      <c r="F114" s="104"/>
      <c r="G114" s="104"/>
      <c r="H114" s="105"/>
      <c r="I114" s="1"/>
      <c r="J114" s="1"/>
      <c r="K114" s="1"/>
    </row>
    <row r="115" spans="1:16" ht="31.5" thickTop="1" thickBot="1">
      <c r="A115" s="12" t="s">
        <v>15</v>
      </c>
      <c r="B115" s="3" t="s">
        <v>16</v>
      </c>
      <c r="C115" s="3" t="s">
        <v>17</v>
      </c>
      <c r="D115" s="3" t="s">
        <v>18</v>
      </c>
      <c r="E115" s="3" t="s">
        <v>19</v>
      </c>
      <c r="F115" s="3" t="s">
        <v>20</v>
      </c>
      <c r="G115" s="3" t="s">
        <v>21</v>
      </c>
      <c r="H115" s="3" t="s">
        <v>22</v>
      </c>
      <c r="I115" s="1"/>
      <c r="J115" s="1"/>
      <c r="K115" s="1"/>
    </row>
    <row r="116" spans="1:16" ht="16.5" thickTop="1" thickBot="1">
      <c r="A116" s="4">
        <v>1</v>
      </c>
      <c r="B116" s="6" t="s">
        <v>31</v>
      </c>
      <c r="C116" s="5" t="s">
        <v>382</v>
      </c>
      <c r="D116" s="3" t="s">
        <v>25</v>
      </c>
      <c r="E116" s="3" t="s">
        <v>26</v>
      </c>
      <c r="F116" s="3" t="s">
        <v>38</v>
      </c>
      <c r="G116" s="3">
        <v>1</v>
      </c>
      <c r="H116" s="7"/>
      <c r="I116" s="1"/>
      <c r="J116" s="66"/>
      <c r="K116" s="66"/>
      <c r="L116" s="66"/>
      <c r="M116" s="67"/>
      <c r="N116" s="68"/>
      <c r="O116" s="69"/>
      <c r="P116" s="69"/>
    </row>
    <row r="117" spans="1:16" ht="16.5" thickTop="1" thickBot="1">
      <c r="A117" s="4">
        <v>2</v>
      </c>
      <c r="B117" s="5" t="s">
        <v>61</v>
      </c>
      <c r="C117" s="5" t="s">
        <v>62</v>
      </c>
      <c r="D117" s="3" t="s">
        <v>25</v>
      </c>
      <c r="E117" s="3" t="s">
        <v>26</v>
      </c>
      <c r="F117" s="3" t="s">
        <v>38</v>
      </c>
      <c r="G117" s="3">
        <v>3</v>
      </c>
      <c r="H117" s="7"/>
      <c r="I117" s="1"/>
      <c r="J117" s="66"/>
      <c r="K117" s="66"/>
      <c r="L117" s="66"/>
      <c r="M117" s="67"/>
      <c r="N117" s="68"/>
      <c r="O117" s="69"/>
      <c r="P117" s="69"/>
    </row>
    <row r="118" spans="1:16" ht="15.75" customHeight="1" thickTop="1">
      <c r="J118" s="70"/>
      <c r="K118" s="70"/>
      <c r="L118" s="70"/>
      <c r="M118" s="70"/>
      <c r="N118" s="70"/>
      <c r="O118" s="70"/>
      <c r="P118" s="70"/>
    </row>
    <row r="119" spans="1:16" ht="15.75" customHeight="1">
      <c r="J119" s="70"/>
      <c r="K119" s="70"/>
      <c r="L119" s="70"/>
      <c r="M119" s="70"/>
      <c r="N119" s="70"/>
      <c r="O119" s="70"/>
      <c r="P119" s="69"/>
    </row>
    <row r="120" spans="1:16" ht="15.75" customHeight="1">
      <c r="J120" s="70"/>
      <c r="K120" s="70"/>
      <c r="L120" s="70"/>
      <c r="M120" s="70"/>
      <c r="N120" s="70"/>
      <c r="O120" s="70"/>
      <c r="P120" s="71"/>
    </row>
    <row r="121" spans="1:16" ht="15.75" customHeight="1"/>
    <row r="122" spans="1:16" ht="15.75" customHeight="1"/>
    <row r="123" spans="1:16" ht="15.75" customHeight="1"/>
    <row r="124" spans="1:16" ht="15.75" customHeight="1"/>
    <row r="125" spans="1:16" ht="15.75" customHeight="1"/>
    <row r="126" spans="1:16" ht="15.75" customHeight="1"/>
    <row r="127" spans="1:16" ht="15.75" customHeight="1"/>
    <row r="128" spans="1:1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67">
    <mergeCell ref="A76:H76"/>
    <mergeCell ref="A77:H77"/>
    <mergeCell ref="A78:H78"/>
    <mergeCell ref="A62:H62"/>
    <mergeCell ref="A64:H64"/>
    <mergeCell ref="A65:H65"/>
    <mergeCell ref="A74:H74"/>
    <mergeCell ref="A75:H75"/>
    <mergeCell ref="A63:H63"/>
    <mergeCell ref="A57:H57"/>
    <mergeCell ref="A58:H58"/>
    <mergeCell ref="A59:H59"/>
    <mergeCell ref="A60:H60"/>
    <mergeCell ref="A61:H61"/>
    <mergeCell ref="A35:H35"/>
    <mergeCell ref="A37:H37"/>
    <mergeCell ref="A38:H38"/>
    <mergeCell ref="A55:H55"/>
    <mergeCell ref="A56:H56"/>
    <mergeCell ref="A36:H36"/>
    <mergeCell ref="A30:H30"/>
    <mergeCell ref="A31:H31"/>
    <mergeCell ref="A32:H32"/>
    <mergeCell ref="A33:H33"/>
    <mergeCell ref="A34:H34"/>
    <mergeCell ref="A20:H20"/>
    <mergeCell ref="A21:H21"/>
    <mergeCell ref="A22:H22"/>
    <mergeCell ref="A28:H28"/>
    <mergeCell ref="A29:H29"/>
    <mergeCell ref="A15:H15"/>
    <mergeCell ref="A16:H16"/>
    <mergeCell ref="A17:H17"/>
    <mergeCell ref="A18:H18"/>
    <mergeCell ref="A19:H19"/>
    <mergeCell ref="A11:B11"/>
    <mergeCell ref="C11:H11"/>
    <mergeCell ref="A12:H12"/>
    <mergeCell ref="A13:H13"/>
    <mergeCell ref="A14:H14"/>
    <mergeCell ref="A6:H6"/>
    <mergeCell ref="A7:H7"/>
    <mergeCell ref="A8:H8"/>
    <mergeCell ref="A9:H9"/>
    <mergeCell ref="A10:B10"/>
    <mergeCell ref="C10:H10"/>
    <mergeCell ref="A1:H1"/>
    <mergeCell ref="A2:H2"/>
    <mergeCell ref="A3:H3"/>
    <mergeCell ref="A4:H4"/>
    <mergeCell ref="A5:H5"/>
    <mergeCell ref="A101:H101"/>
    <mergeCell ref="A105:H105"/>
    <mergeCell ref="A113:H113"/>
    <mergeCell ref="A114:H114"/>
    <mergeCell ref="A106:H106"/>
    <mergeCell ref="A107:H107"/>
    <mergeCell ref="A108:H108"/>
    <mergeCell ref="A109:H109"/>
    <mergeCell ref="A110:H110"/>
    <mergeCell ref="A111:H111"/>
    <mergeCell ref="A112:H112"/>
    <mergeCell ref="A79:H79"/>
    <mergeCell ref="A80:H80"/>
    <mergeCell ref="A81:H81"/>
    <mergeCell ref="A82:H82"/>
    <mergeCell ref="A83:H83"/>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88"/>
  <sheetViews>
    <sheetView tabSelected="1" topLeftCell="A103" zoomScale="70" zoomScaleNormal="70" workbookViewId="0">
      <selection activeCell="G118" sqref="G118"/>
    </sheetView>
  </sheetViews>
  <sheetFormatPr defaultColWidth="14.42578125" defaultRowHeight="15" customHeight="1"/>
  <cols>
    <col min="1" max="1" width="8.7109375" customWidth="1"/>
    <col min="2" max="2" width="52" customWidth="1"/>
    <col min="3" max="3" width="35.42578125" customWidth="1"/>
    <col min="4" max="4" width="22" customWidth="1"/>
    <col min="5" max="5" width="15.5703125" customWidth="1"/>
    <col min="6" max="6" width="21.85546875" customWidth="1"/>
    <col min="7" max="8" width="14.42578125" customWidth="1"/>
    <col min="9" max="9" width="25" customWidth="1"/>
  </cols>
  <sheetData>
    <row r="1" spans="1:12" ht="15.75" thickBot="1">
      <c r="A1" s="113" t="s">
        <v>0</v>
      </c>
      <c r="B1" s="101"/>
      <c r="C1" s="101"/>
      <c r="D1" s="101"/>
      <c r="E1" s="101"/>
      <c r="F1" s="101"/>
      <c r="G1" s="101"/>
      <c r="H1" s="101"/>
      <c r="I1" s="101"/>
      <c r="J1" s="1"/>
      <c r="K1" s="1"/>
      <c r="L1" s="1"/>
    </row>
    <row r="2" spans="1:12" ht="72" customHeight="1" thickTop="1">
      <c r="A2" s="125" t="str">
        <f>'Общая инфраструктура'!A2:H2</f>
        <v>Инфраструктурный лист для оснащения конкурсной площадки Чемпионата (Отборочные соревнования)
(Изготовление прототипов (Аддитивные технологии) - юниорская группа)</v>
      </c>
      <c r="B2" s="126"/>
      <c r="C2" s="126"/>
      <c r="D2" s="126"/>
      <c r="E2" s="126"/>
      <c r="F2" s="126"/>
      <c r="G2" s="126"/>
      <c r="H2" s="126"/>
      <c r="I2" s="127"/>
      <c r="J2" s="1"/>
      <c r="K2" s="1"/>
      <c r="L2" s="1"/>
    </row>
    <row r="3" spans="1:12">
      <c r="A3" s="115" t="s">
        <v>1</v>
      </c>
      <c r="B3" s="101"/>
      <c r="C3" s="101"/>
      <c r="D3" s="101"/>
      <c r="E3" s="101"/>
      <c r="F3" s="101"/>
      <c r="G3" s="101"/>
      <c r="H3" s="101"/>
      <c r="I3" s="102"/>
      <c r="J3" s="1"/>
      <c r="K3" s="1"/>
      <c r="L3" s="1"/>
    </row>
    <row r="4" spans="1:12">
      <c r="A4" s="115" t="str">
        <f>'Общая инфраструктура'!A4:H4</f>
        <v>Субъект Российской Федерации: Оренбургская область</v>
      </c>
      <c r="B4" s="101"/>
      <c r="C4" s="101"/>
      <c r="D4" s="101"/>
      <c r="E4" s="101"/>
      <c r="F4" s="101"/>
      <c r="G4" s="101"/>
      <c r="H4" s="101"/>
      <c r="I4" s="102"/>
      <c r="J4" s="1"/>
      <c r="K4" s="1"/>
      <c r="L4" s="1"/>
    </row>
    <row r="5" spans="1:12" ht="15" customHeight="1">
      <c r="A5" s="115" t="str">
        <f>'Общая инфраструктура'!A5:H5</f>
        <v>Базовая организация расположения конкурсной площадки: г. Оренбург, ГАПОУ "Гуманитарно-технический техникум" г. Оренбурга</v>
      </c>
      <c r="B5" s="101"/>
      <c r="C5" s="101"/>
      <c r="D5" s="101"/>
      <c r="E5" s="101"/>
      <c r="F5" s="101"/>
      <c r="G5" s="101"/>
      <c r="H5" s="101"/>
      <c r="I5" s="102"/>
      <c r="J5" s="1"/>
      <c r="K5" s="1"/>
      <c r="L5" s="1"/>
    </row>
    <row r="6" spans="1:12" ht="15" customHeight="1">
      <c r="A6" s="115" t="str">
        <f>'Общая инфраструктура'!A6:H6</f>
        <v>Адрес базовой организации: г. Оренбург, ул. Шевченко, д. 40</v>
      </c>
      <c r="B6" s="101"/>
      <c r="C6" s="101"/>
      <c r="D6" s="101"/>
      <c r="E6" s="101"/>
      <c r="F6" s="101"/>
      <c r="G6" s="101"/>
      <c r="H6" s="101"/>
      <c r="I6" s="102"/>
      <c r="J6" s="1"/>
      <c r="K6" s="1"/>
      <c r="L6" s="1"/>
    </row>
    <row r="7" spans="1:12" ht="15.75" customHeight="1">
      <c r="A7" s="115" t="str">
        <f>'Общая инфраструктура'!A7:H7</f>
        <v>Главный эксперт: Грядунов Игорь Михайлович, +79538110989, fry14@yandex.ru</v>
      </c>
      <c r="B7" s="101"/>
      <c r="C7" s="101"/>
      <c r="D7" s="101"/>
      <c r="E7" s="101"/>
      <c r="F7" s="101"/>
      <c r="G7" s="101"/>
      <c r="H7" s="101"/>
      <c r="I7" s="102"/>
      <c r="J7" s="1"/>
      <c r="K7" s="1"/>
      <c r="L7" s="1"/>
    </row>
    <row r="8" spans="1:12" ht="15.75" customHeight="1">
      <c r="A8" s="115" t="str">
        <f>'Общая инфраструктура'!A8:H8</f>
        <v xml:space="preserve">Технический эксперт: Кручинин В.А </v>
      </c>
      <c r="B8" s="101"/>
      <c r="C8" s="101"/>
      <c r="D8" s="101"/>
      <c r="E8" s="101"/>
      <c r="F8" s="101"/>
      <c r="G8" s="101"/>
      <c r="H8" s="101"/>
      <c r="I8" s="102"/>
      <c r="J8" s="1"/>
      <c r="K8" s="1"/>
      <c r="L8" s="1"/>
    </row>
    <row r="9" spans="1:12" ht="15.75" customHeight="1">
      <c r="A9" s="115" t="str">
        <f>'Общая инфраструктура'!A9:H9</f>
        <v>Количество экспертов (в том числе с главным экспертом): 16</v>
      </c>
      <c r="B9" s="101"/>
      <c r="C9" s="101"/>
      <c r="D9" s="101"/>
      <c r="E9" s="101"/>
      <c r="F9" s="101"/>
      <c r="G9" s="101"/>
      <c r="H9" s="101"/>
      <c r="I9" s="102"/>
      <c r="J9" s="1"/>
      <c r="K9" s="1"/>
      <c r="L9" s="1"/>
    </row>
    <row r="10" spans="1:12" ht="15.75" customHeight="1">
      <c r="A10" s="119" t="s">
        <v>308</v>
      </c>
      <c r="B10" s="128"/>
      <c r="C10" s="129" t="str">
        <f>'Общая инфраструктура'!C10:H10</f>
        <v>20 (10)</v>
      </c>
      <c r="D10" s="129"/>
      <c r="E10" s="129"/>
      <c r="F10" s="129"/>
      <c r="G10" s="129"/>
      <c r="H10" s="129"/>
      <c r="I10" s="130"/>
      <c r="J10" s="1"/>
      <c r="K10" s="1"/>
      <c r="L10" s="1"/>
    </row>
    <row r="11" spans="1:12" ht="15.75" customHeight="1">
      <c r="A11" s="119" t="s">
        <v>3</v>
      </c>
      <c r="B11" s="101"/>
      <c r="C11" s="129">
        <f>'Общая инфраструктура'!C11:H11</f>
        <v>10</v>
      </c>
      <c r="D11" s="129"/>
      <c r="E11" s="129"/>
      <c r="F11" s="129"/>
      <c r="G11" s="129"/>
      <c r="H11" s="129"/>
      <c r="I11" s="130"/>
      <c r="J11" s="2"/>
      <c r="K11" s="1"/>
      <c r="L11" s="1"/>
    </row>
    <row r="12" spans="1:12" ht="15.75" customHeight="1" thickBot="1">
      <c r="A12" s="131" t="str">
        <f>'Общая инфраструктура'!A12:H12</f>
        <v>Даты проведения: 07.07.2023 - 15.07.2023</v>
      </c>
      <c r="B12" s="104"/>
      <c r="C12" s="104"/>
      <c r="D12" s="104"/>
      <c r="E12" s="104"/>
      <c r="F12" s="104"/>
      <c r="G12" s="104"/>
      <c r="H12" s="104"/>
      <c r="I12" s="105"/>
      <c r="J12" s="1"/>
      <c r="K12" s="1"/>
      <c r="L12" s="1"/>
    </row>
    <row r="13" spans="1:12" ht="22.5" customHeight="1" thickTop="1" thickBot="1">
      <c r="A13" s="132" t="s">
        <v>82</v>
      </c>
      <c r="B13" s="133"/>
      <c r="C13" s="133"/>
      <c r="D13" s="133"/>
      <c r="E13" s="133"/>
      <c r="F13" s="133"/>
      <c r="G13" s="133"/>
      <c r="H13" s="133"/>
      <c r="I13" s="134"/>
      <c r="J13" s="1"/>
      <c r="K13" s="1"/>
      <c r="L13" s="1"/>
    </row>
    <row r="14" spans="1:12" ht="22.5" customHeight="1" thickTop="1" thickBot="1">
      <c r="A14" s="135" t="s">
        <v>83</v>
      </c>
      <c r="B14" s="136"/>
      <c r="C14" s="136"/>
      <c r="D14" s="136"/>
      <c r="E14" s="136"/>
      <c r="F14" s="136"/>
      <c r="G14" s="136"/>
      <c r="H14" s="136"/>
      <c r="I14" s="137"/>
      <c r="J14" s="1"/>
      <c r="K14" s="1"/>
      <c r="L14" s="1"/>
    </row>
    <row r="15" spans="1:12" ht="15.75" customHeight="1" thickTop="1">
      <c r="A15" s="112" t="s">
        <v>6</v>
      </c>
      <c r="B15" s="110"/>
      <c r="C15" s="110"/>
      <c r="D15" s="110"/>
      <c r="E15" s="110"/>
      <c r="F15" s="110"/>
      <c r="G15" s="110"/>
      <c r="H15" s="110"/>
      <c r="I15" s="111"/>
      <c r="J15" s="1"/>
      <c r="K15" s="1"/>
      <c r="L15" s="1"/>
    </row>
    <row r="16" spans="1:12" ht="15" customHeight="1">
      <c r="A16" s="100" t="s">
        <v>381</v>
      </c>
      <c r="B16" s="101"/>
      <c r="C16" s="101"/>
      <c r="D16" s="101"/>
      <c r="E16" s="101"/>
      <c r="F16" s="101"/>
      <c r="G16" s="101"/>
      <c r="H16" s="101"/>
      <c r="I16" s="102"/>
      <c r="J16" s="1"/>
      <c r="K16" s="1"/>
      <c r="L16" s="1"/>
    </row>
    <row r="17" spans="1:18" ht="15" customHeight="1">
      <c r="A17" s="100" t="s">
        <v>8</v>
      </c>
      <c r="B17" s="101"/>
      <c r="C17" s="101"/>
      <c r="D17" s="101"/>
      <c r="E17" s="101"/>
      <c r="F17" s="101"/>
      <c r="G17" s="101"/>
      <c r="H17" s="101"/>
      <c r="I17" s="102"/>
      <c r="J17" s="1"/>
      <c r="K17" s="1"/>
      <c r="L17" s="1"/>
    </row>
    <row r="18" spans="1:18" ht="15" customHeight="1">
      <c r="A18" s="100" t="s">
        <v>314</v>
      </c>
      <c r="B18" s="101"/>
      <c r="C18" s="101"/>
      <c r="D18" s="101"/>
      <c r="E18" s="101"/>
      <c r="F18" s="101"/>
      <c r="G18" s="101"/>
      <c r="H18" s="101"/>
      <c r="I18" s="102"/>
      <c r="J18" s="1"/>
      <c r="K18" s="1"/>
      <c r="L18" s="1"/>
    </row>
    <row r="19" spans="1:18" ht="15" customHeight="1">
      <c r="A19" s="100" t="s">
        <v>58</v>
      </c>
      <c r="B19" s="101"/>
      <c r="C19" s="101"/>
      <c r="D19" s="101"/>
      <c r="E19" s="101"/>
      <c r="F19" s="101"/>
      <c r="G19" s="101"/>
      <c r="H19" s="101"/>
      <c r="I19" s="102"/>
      <c r="J19" s="1"/>
      <c r="K19" s="1"/>
      <c r="L19" s="1"/>
    </row>
    <row r="20" spans="1:18" ht="15" customHeight="1">
      <c r="A20" s="100" t="s">
        <v>11</v>
      </c>
      <c r="B20" s="101"/>
      <c r="C20" s="101"/>
      <c r="D20" s="101"/>
      <c r="E20" s="101"/>
      <c r="F20" s="101"/>
      <c r="G20" s="101"/>
      <c r="H20" s="101"/>
      <c r="I20" s="102"/>
      <c r="J20" s="1"/>
      <c r="K20" s="1"/>
      <c r="L20" s="1"/>
    </row>
    <row r="21" spans="1:18" ht="15" customHeight="1">
      <c r="A21" s="100" t="s">
        <v>85</v>
      </c>
      <c r="B21" s="101"/>
      <c r="C21" s="101"/>
      <c r="D21" s="101"/>
      <c r="E21" s="101"/>
      <c r="F21" s="101"/>
      <c r="G21" s="101"/>
      <c r="H21" s="101"/>
      <c r="I21" s="102"/>
      <c r="J21" s="1"/>
      <c r="K21" s="1"/>
      <c r="L21" s="1"/>
    </row>
    <row r="22" spans="1:18" ht="15" customHeight="1">
      <c r="A22" s="100" t="s">
        <v>13</v>
      </c>
      <c r="B22" s="101"/>
      <c r="C22" s="101"/>
      <c r="D22" s="101"/>
      <c r="E22" s="101"/>
      <c r="F22" s="101"/>
      <c r="G22" s="101"/>
      <c r="H22" s="101"/>
      <c r="I22" s="102"/>
      <c r="J22" s="1"/>
      <c r="K22" s="1"/>
      <c r="L22" s="1"/>
    </row>
    <row r="23" spans="1:18" ht="15.75" customHeight="1" thickBot="1">
      <c r="A23" s="103" t="s">
        <v>14</v>
      </c>
      <c r="B23" s="104"/>
      <c r="C23" s="104"/>
      <c r="D23" s="104"/>
      <c r="E23" s="104"/>
      <c r="F23" s="104"/>
      <c r="G23" s="104"/>
      <c r="H23" s="104"/>
      <c r="I23" s="105"/>
      <c r="J23" s="1"/>
      <c r="K23" s="1"/>
      <c r="L23" s="1"/>
    </row>
    <row r="24" spans="1:18" ht="61.5" thickTop="1" thickBot="1">
      <c r="A24" s="3" t="s">
        <v>15</v>
      </c>
      <c r="B24" s="3" t="s">
        <v>16</v>
      </c>
      <c r="C24" s="3" t="s">
        <v>17</v>
      </c>
      <c r="D24" s="3" t="s">
        <v>18</v>
      </c>
      <c r="E24" s="3" t="s">
        <v>19</v>
      </c>
      <c r="F24" s="3" t="s">
        <v>20</v>
      </c>
      <c r="G24" s="3" t="s">
        <v>350</v>
      </c>
      <c r="H24" s="3" t="s">
        <v>351</v>
      </c>
      <c r="I24" s="3" t="s">
        <v>22</v>
      </c>
      <c r="J24" s="1"/>
      <c r="K24" s="64"/>
      <c r="L24" s="64"/>
      <c r="M24" s="64"/>
      <c r="N24" s="64"/>
      <c r="O24" s="72"/>
      <c r="P24" s="72"/>
      <c r="Q24" s="72"/>
      <c r="R24" s="64"/>
    </row>
    <row r="25" spans="1:18" ht="15" customHeight="1" thickTop="1" thickBot="1">
      <c r="A25" s="4">
        <v>1</v>
      </c>
      <c r="B25" s="19" t="s">
        <v>86</v>
      </c>
      <c r="C25" s="20" t="s">
        <v>87</v>
      </c>
      <c r="D25" s="3" t="s">
        <v>88</v>
      </c>
      <c r="E25" s="3">
        <v>1</v>
      </c>
      <c r="F25" s="3" t="s">
        <v>89</v>
      </c>
      <c r="G25" s="3">
        <f t="shared" ref="G25:G42" si="0">C$11*E25</f>
        <v>10</v>
      </c>
      <c r="H25" s="3">
        <v>12</v>
      </c>
      <c r="I25" s="7"/>
      <c r="J25" s="1"/>
      <c r="K25" s="66"/>
      <c r="L25" s="66"/>
      <c r="M25" s="66"/>
      <c r="N25" s="73"/>
      <c r="O25" s="68"/>
      <c r="P25" s="69"/>
      <c r="Q25" s="69"/>
      <c r="R25" s="70"/>
    </row>
    <row r="26" spans="1:18" ht="15" customHeight="1" thickTop="1" thickBot="1">
      <c r="A26" s="4">
        <f>A25+1</f>
        <v>2</v>
      </c>
      <c r="B26" s="21" t="s">
        <v>90</v>
      </c>
      <c r="C26" s="20" t="s">
        <v>91</v>
      </c>
      <c r="D26" s="3" t="s">
        <v>88</v>
      </c>
      <c r="E26" s="3">
        <v>1</v>
      </c>
      <c r="F26" s="3" t="s">
        <v>89</v>
      </c>
      <c r="G26" s="3">
        <f t="shared" si="0"/>
        <v>10</v>
      </c>
      <c r="H26" s="3">
        <v>12</v>
      </c>
      <c r="I26" s="7"/>
      <c r="J26" s="1"/>
      <c r="K26" s="66"/>
      <c r="L26" s="66"/>
      <c r="M26" s="66"/>
      <c r="N26" s="67"/>
      <c r="O26" s="68"/>
      <c r="P26" s="69"/>
      <c r="Q26" s="69"/>
      <c r="R26" s="70"/>
    </row>
    <row r="27" spans="1:18" ht="15" customHeight="1" thickTop="1" thickBot="1">
      <c r="A27" s="4">
        <f t="shared" ref="A27:A64" si="1">A26+1</f>
        <v>3</v>
      </c>
      <c r="B27" s="21" t="s">
        <v>92</v>
      </c>
      <c r="C27" s="20" t="s">
        <v>93</v>
      </c>
      <c r="D27" s="3" t="s">
        <v>88</v>
      </c>
      <c r="E27" s="3">
        <v>1</v>
      </c>
      <c r="F27" s="3" t="s">
        <v>89</v>
      </c>
      <c r="G27" s="3">
        <f t="shared" si="0"/>
        <v>10</v>
      </c>
      <c r="H27" s="3">
        <v>12</v>
      </c>
      <c r="I27" s="7"/>
      <c r="J27" s="1"/>
      <c r="K27" s="66"/>
      <c r="L27" s="66"/>
      <c r="M27" s="66"/>
      <c r="N27" s="67"/>
      <c r="O27" s="68"/>
      <c r="P27" s="69"/>
      <c r="Q27" s="69"/>
      <c r="R27" s="70"/>
    </row>
    <row r="28" spans="1:18" ht="15" customHeight="1" thickTop="1" thickBot="1">
      <c r="A28" s="4">
        <f t="shared" si="1"/>
        <v>4</v>
      </c>
      <c r="B28" s="19" t="s">
        <v>94</v>
      </c>
      <c r="C28" s="22" t="s">
        <v>95</v>
      </c>
      <c r="D28" s="3" t="s">
        <v>88</v>
      </c>
      <c r="E28" s="3">
        <v>1</v>
      </c>
      <c r="F28" s="3" t="s">
        <v>89</v>
      </c>
      <c r="G28" s="3">
        <f t="shared" si="0"/>
        <v>10</v>
      </c>
      <c r="H28" s="3">
        <v>12</v>
      </c>
      <c r="I28" s="7"/>
      <c r="J28" s="1"/>
      <c r="K28" s="66"/>
      <c r="L28" s="66"/>
      <c r="M28" s="66"/>
      <c r="N28" s="67"/>
      <c r="O28" s="68"/>
      <c r="P28" s="69"/>
      <c r="Q28" s="69"/>
      <c r="R28" s="70"/>
    </row>
    <row r="29" spans="1:18" ht="15" customHeight="1" thickTop="1" thickBot="1">
      <c r="A29" s="4">
        <f t="shared" si="1"/>
        <v>5</v>
      </c>
      <c r="B29" s="19" t="s">
        <v>96</v>
      </c>
      <c r="C29" s="20" t="s">
        <v>97</v>
      </c>
      <c r="D29" s="3" t="s">
        <v>88</v>
      </c>
      <c r="E29" s="3">
        <v>1</v>
      </c>
      <c r="F29" s="3" t="s">
        <v>89</v>
      </c>
      <c r="G29" s="3">
        <f t="shared" si="0"/>
        <v>10</v>
      </c>
      <c r="H29" s="3">
        <v>12</v>
      </c>
      <c r="I29" s="7"/>
      <c r="J29" s="1"/>
      <c r="K29" s="66"/>
      <c r="L29" s="66"/>
      <c r="M29" s="66"/>
      <c r="N29" s="67"/>
      <c r="O29" s="68"/>
      <c r="P29" s="69"/>
      <c r="Q29" s="69"/>
      <c r="R29" s="70"/>
    </row>
    <row r="30" spans="1:18" ht="15" customHeight="1" thickTop="1" thickBot="1">
      <c r="A30" s="4">
        <f t="shared" si="1"/>
        <v>6</v>
      </c>
      <c r="B30" s="19" t="s">
        <v>98</v>
      </c>
      <c r="C30" s="20" t="s">
        <v>99</v>
      </c>
      <c r="D30" s="3" t="s">
        <v>88</v>
      </c>
      <c r="E30" s="3">
        <v>1</v>
      </c>
      <c r="F30" s="3" t="s">
        <v>89</v>
      </c>
      <c r="G30" s="3">
        <f t="shared" si="0"/>
        <v>10</v>
      </c>
      <c r="H30" s="3">
        <v>12</v>
      </c>
      <c r="I30" s="7"/>
      <c r="J30" s="1"/>
      <c r="K30" s="66"/>
      <c r="L30" s="66"/>
      <c r="M30" s="66"/>
      <c r="N30" s="67"/>
      <c r="O30" s="68"/>
      <c r="P30" s="69"/>
      <c r="Q30" s="69"/>
      <c r="R30" s="70"/>
    </row>
    <row r="31" spans="1:18" ht="15" customHeight="1" thickTop="1" thickBot="1">
      <c r="A31" s="4">
        <f t="shared" si="1"/>
        <v>7</v>
      </c>
      <c r="B31" s="19" t="s">
        <v>100</v>
      </c>
      <c r="C31" s="20" t="s">
        <v>101</v>
      </c>
      <c r="D31" s="3" t="s">
        <v>88</v>
      </c>
      <c r="E31" s="3">
        <v>1</v>
      </c>
      <c r="F31" s="3" t="s">
        <v>89</v>
      </c>
      <c r="G31" s="3">
        <f t="shared" si="0"/>
        <v>10</v>
      </c>
      <c r="H31" s="3">
        <v>12</v>
      </c>
      <c r="I31" s="7"/>
      <c r="J31" s="1"/>
      <c r="K31" s="66"/>
      <c r="L31" s="66"/>
      <c r="M31" s="66"/>
      <c r="N31" s="67"/>
      <c r="O31" s="68"/>
      <c r="P31" s="69"/>
      <c r="Q31" s="69"/>
      <c r="R31" s="70"/>
    </row>
    <row r="32" spans="1:18" ht="15" customHeight="1" thickTop="1" thickBot="1">
      <c r="A32" s="4">
        <f t="shared" si="1"/>
        <v>8</v>
      </c>
      <c r="B32" s="19" t="s">
        <v>102</v>
      </c>
      <c r="C32" s="20" t="s">
        <v>425</v>
      </c>
      <c r="D32" s="3" t="s">
        <v>88</v>
      </c>
      <c r="E32" s="3">
        <v>1</v>
      </c>
      <c r="F32" s="3" t="s">
        <v>89</v>
      </c>
      <c r="G32" s="3">
        <f t="shared" si="0"/>
        <v>10</v>
      </c>
      <c r="H32" s="3">
        <v>12</v>
      </c>
      <c r="I32" s="7"/>
      <c r="J32" s="1"/>
      <c r="K32" s="66"/>
      <c r="L32" s="66"/>
      <c r="M32" s="66"/>
      <c r="N32" s="67"/>
      <c r="O32" s="68"/>
      <c r="P32" s="69"/>
      <c r="Q32" s="69"/>
      <c r="R32" s="70"/>
    </row>
    <row r="33" spans="1:27" ht="57.95" customHeight="1" thickTop="1" thickBot="1">
      <c r="A33" s="4">
        <f t="shared" si="1"/>
        <v>9</v>
      </c>
      <c r="B33" s="19" t="s">
        <v>410</v>
      </c>
      <c r="C33" s="20" t="s">
        <v>413</v>
      </c>
      <c r="D33" s="3" t="s">
        <v>103</v>
      </c>
      <c r="E33" s="3">
        <v>1</v>
      </c>
      <c r="F33" s="3" t="s">
        <v>89</v>
      </c>
      <c r="G33" s="3">
        <f t="shared" si="0"/>
        <v>10</v>
      </c>
      <c r="H33" s="3">
        <v>12</v>
      </c>
      <c r="I33" s="7"/>
      <c r="J33" s="1"/>
      <c r="K33" s="66"/>
      <c r="L33" s="66"/>
      <c r="M33" s="66"/>
      <c r="N33" s="67"/>
      <c r="O33" s="68"/>
      <c r="P33" s="69"/>
      <c r="Q33" s="69"/>
      <c r="R33" s="70"/>
    </row>
    <row r="34" spans="1:27" ht="77.45" customHeight="1" thickTop="1" thickBot="1">
      <c r="A34" s="4">
        <f t="shared" si="1"/>
        <v>10</v>
      </c>
      <c r="B34" s="19" t="s">
        <v>412</v>
      </c>
      <c r="C34" s="20" t="s">
        <v>414</v>
      </c>
      <c r="D34" s="3" t="s">
        <v>103</v>
      </c>
      <c r="E34" s="3">
        <v>1</v>
      </c>
      <c r="F34" s="3" t="s">
        <v>89</v>
      </c>
      <c r="G34" s="3">
        <f t="shared" si="0"/>
        <v>10</v>
      </c>
      <c r="H34" s="3">
        <v>12</v>
      </c>
      <c r="I34" s="7"/>
      <c r="J34" s="23"/>
      <c r="K34" s="66"/>
      <c r="L34" s="66"/>
      <c r="M34" s="66"/>
      <c r="N34" s="67"/>
      <c r="O34" s="68"/>
      <c r="P34" s="69"/>
      <c r="Q34" s="69"/>
      <c r="R34" s="70"/>
    </row>
    <row r="35" spans="1:27" ht="27" customHeight="1" thickTop="1" thickBot="1">
      <c r="A35" s="4">
        <f t="shared" si="1"/>
        <v>11</v>
      </c>
      <c r="B35" s="19" t="s">
        <v>104</v>
      </c>
      <c r="C35" s="20" t="s">
        <v>105</v>
      </c>
      <c r="D35" s="3" t="s">
        <v>88</v>
      </c>
      <c r="E35" s="3">
        <v>1</v>
      </c>
      <c r="F35" s="3" t="s">
        <v>89</v>
      </c>
      <c r="G35" s="3">
        <f t="shared" si="0"/>
        <v>10</v>
      </c>
      <c r="H35" s="3">
        <v>12</v>
      </c>
      <c r="I35" s="7"/>
      <c r="J35" s="1"/>
      <c r="K35" s="66"/>
      <c r="L35" s="66"/>
      <c r="M35" s="66"/>
      <c r="N35" s="67"/>
      <c r="O35" s="68"/>
      <c r="P35" s="69"/>
      <c r="Q35" s="69"/>
      <c r="R35" s="70"/>
    </row>
    <row r="36" spans="1:27" ht="15" customHeight="1" thickTop="1" thickBot="1">
      <c r="A36" s="4">
        <f t="shared" si="1"/>
        <v>12</v>
      </c>
      <c r="B36" s="19" t="s">
        <v>106</v>
      </c>
      <c r="C36" s="20" t="s">
        <v>384</v>
      </c>
      <c r="D36" s="3" t="s">
        <v>88</v>
      </c>
      <c r="E36" s="3">
        <v>1</v>
      </c>
      <c r="F36" s="3" t="s">
        <v>89</v>
      </c>
      <c r="G36" s="3">
        <f t="shared" si="0"/>
        <v>10</v>
      </c>
      <c r="H36" s="3">
        <v>12</v>
      </c>
      <c r="I36" s="7"/>
      <c r="J36" s="1"/>
      <c r="K36" s="66"/>
      <c r="L36" s="66"/>
      <c r="M36" s="66"/>
      <c r="N36" s="67"/>
      <c r="O36" s="68"/>
      <c r="P36" s="69"/>
      <c r="Q36" s="69"/>
      <c r="R36" s="70"/>
    </row>
    <row r="37" spans="1:27" ht="15" customHeight="1" thickTop="1" thickBot="1">
      <c r="A37" s="4">
        <f t="shared" si="1"/>
        <v>13</v>
      </c>
      <c r="B37" s="19" t="s">
        <v>107</v>
      </c>
      <c r="C37" s="24" t="s">
        <v>385</v>
      </c>
      <c r="D37" s="3" t="s">
        <v>88</v>
      </c>
      <c r="E37" s="3">
        <v>1</v>
      </c>
      <c r="F37" s="3" t="s">
        <v>89</v>
      </c>
      <c r="G37" s="3">
        <f t="shared" si="0"/>
        <v>10</v>
      </c>
      <c r="H37" s="3">
        <v>12</v>
      </c>
      <c r="I37" s="7"/>
      <c r="J37" s="1"/>
      <c r="K37" s="66"/>
      <c r="L37" s="66"/>
      <c r="M37" s="66"/>
      <c r="N37" s="67"/>
      <c r="O37" s="68"/>
      <c r="P37" s="69"/>
      <c r="Q37" s="69"/>
      <c r="R37" s="70"/>
    </row>
    <row r="38" spans="1:27" ht="15" customHeight="1" thickTop="1" thickBot="1">
      <c r="A38" s="4">
        <f t="shared" si="1"/>
        <v>14</v>
      </c>
      <c r="B38" s="21" t="s">
        <v>109</v>
      </c>
      <c r="C38" s="20" t="s">
        <v>110</v>
      </c>
      <c r="D38" s="3" t="s">
        <v>88</v>
      </c>
      <c r="E38" s="3">
        <v>1</v>
      </c>
      <c r="F38" s="3" t="s">
        <v>89</v>
      </c>
      <c r="G38" s="3">
        <f t="shared" si="0"/>
        <v>10</v>
      </c>
      <c r="H38" s="3">
        <v>12</v>
      </c>
      <c r="I38" s="7"/>
      <c r="J38" s="1"/>
      <c r="K38" s="66"/>
      <c r="L38" s="66"/>
      <c r="M38" s="66"/>
      <c r="N38" s="67"/>
      <c r="O38" s="68"/>
      <c r="P38" s="69"/>
      <c r="Q38" s="69"/>
      <c r="R38" s="70"/>
    </row>
    <row r="39" spans="1:27" ht="66" customHeight="1" thickTop="1" thickBot="1">
      <c r="A39" s="4">
        <f t="shared" si="1"/>
        <v>15</v>
      </c>
      <c r="B39" s="19" t="s">
        <v>438</v>
      </c>
      <c r="C39" s="20" t="s">
        <v>111</v>
      </c>
      <c r="D39" s="3" t="s">
        <v>88</v>
      </c>
      <c r="E39" s="3">
        <v>1</v>
      </c>
      <c r="F39" s="3" t="s">
        <v>89</v>
      </c>
      <c r="G39" s="3">
        <f t="shared" si="0"/>
        <v>10</v>
      </c>
      <c r="H39" s="3">
        <v>12</v>
      </c>
      <c r="I39" s="7"/>
      <c r="J39" s="1"/>
      <c r="K39" s="66"/>
      <c r="L39" s="66"/>
      <c r="M39" s="66"/>
      <c r="N39" s="67"/>
      <c r="O39" s="68"/>
      <c r="P39" s="69"/>
      <c r="Q39" s="69"/>
      <c r="R39" s="70"/>
    </row>
    <row r="40" spans="1:27" ht="15" customHeight="1" thickTop="1" thickBot="1">
      <c r="A40" s="4">
        <f t="shared" si="1"/>
        <v>16</v>
      </c>
      <c r="B40" s="19" t="s">
        <v>112</v>
      </c>
      <c r="C40" s="20" t="s">
        <v>113</v>
      </c>
      <c r="D40" s="3" t="s">
        <v>88</v>
      </c>
      <c r="E40" s="3">
        <v>1</v>
      </c>
      <c r="F40" s="3" t="s">
        <v>89</v>
      </c>
      <c r="G40" s="3">
        <f t="shared" si="0"/>
        <v>10</v>
      </c>
      <c r="H40" s="3">
        <v>12</v>
      </c>
      <c r="I40" s="7"/>
      <c r="J40" s="1"/>
      <c r="K40" s="66"/>
      <c r="L40" s="66"/>
      <c r="M40" s="66"/>
      <c r="N40" s="67"/>
      <c r="O40" s="68"/>
      <c r="P40" s="69"/>
      <c r="Q40" s="69"/>
      <c r="R40" s="70"/>
    </row>
    <row r="41" spans="1:27" ht="15" customHeight="1" thickTop="1" thickBot="1">
      <c r="A41" s="4">
        <f t="shared" si="1"/>
        <v>17</v>
      </c>
      <c r="B41" s="19" t="s">
        <v>114</v>
      </c>
      <c r="C41" s="20" t="s">
        <v>115</v>
      </c>
      <c r="D41" s="3" t="s">
        <v>88</v>
      </c>
      <c r="E41" s="3">
        <v>1</v>
      </c>
      <c r="F41" s="3" t="s">
        <v>116</v>
      </c>
      <c r="G41" s="3">
        <f t="shared" si="0"/>
        <v>10</v>
      </c>
      <c r="H41" s="3">
        <v>12</v>
      </c>
      <c r="I41" s="7"/>
      <c r="J41" s="1"/>
      <c r="K41" s="66"/>
      <c r="L41" s="66"/>
      <c r="M41" s="66"/>
      <c r="N41" s="67"/>
      <c r="O41" s="68"/>
      <c r="P41" s="69"/>
      <c r="Q41" s="69"/>
      <c r="R41" s="70"/>
    </row>
    <row r="42" spans="1:27" ht="15" customHeight="1" thickTop="1" thickBot="1">
      <c r="A42" s="4">
        <f t="shared" si="1"/>
        <v>18</v>
      </c>
      <c r="B42" s="19" t="s">
        <v>123</v>
      </c>
      <c r="C42" s="20" t="s">
        <v>124</v>
      </c>
      <c r="D42" s="3" t="s">
        <v>88</v>
      </c>
      <c r="E42" s="3">
        <v>1</v>
      </c>
      <c r="F42" s="3" t="s">
        <v>89</v>
      </c>
      <c r="G42" s="3">
        <f t="shared" si="0"/>
        <v>10</v>
      </c>
      <c r="H42" s="3">
        <v>12</v>
      </c>
      <c r="I42" s="7"/>
      <c r="J42" s="1"/>
      <c r="K42" s="66"/>
      <c r="L42" s="66"/>
      <c r="M42" s="66"/>
      <c r="N42" s="67"/>
      <c r="O42" s="68"/>
      <c r="P42" s="69"/>
      <c r="Q42" s="69"/>
      <c r="R42" s="70"/>
    </row>
    <row r="43" spans="1:27" ht="15" customHeight="1" thickTop="1" thickBot="1">
      <c r="A43" s="4">
        <f t="shared" si="1"/>
        <v>19</v>
      </c>
      <c r="B43" s="19" t="s">
        <v>125</v>
      </c>
      <c r="C43" s="24" t="s">
        <v>126</v>
      </c>
      <c r="D43" s="3" t="s">
        <v>88</v>
      </c>
      <c r="E43" s="3">
        <v>2</v>
      </c>
      <c r="F43" s="3" t="s">
        <v>349</v>
      </c>
      <c r="G43" s="3">
        <v>2</v>
      </c>
      <c r="H43" s="3">
        <v>2</v>
      </c>
      <c r="I43" s="7"/>
      <c r="J43" s="1"/>
      <c r="K43" s="66"/>
      <c r="L43" s="66"/>
      <c r="M43" s="66"/>
      <c r="N43" s="67"/>
      <c r="O43" s="68"/>
      <c r="P43" s="69"/>
      <c r="Q43" s="69"/>
      <c r="R43" s="70"/>
    </row>
    <row r="44" spans="1:27" ht="15" customHeight="1" thickTop="1" thickBot="1">
      <c r="A44" s="4">
        <f t="shared" si="1"/>
        <v>20</v>
      </c>
      <c r="B44" s="19" t="s">
        <v>127</v>
      </c>
      <c r="C44" s="24" t="s">
        <v>128</v>
      </c>
      <c r="D44" s="3" t="s">
        <v>88</v>
      </c>
      <c r="E44" s="3">
        <v>1</v>
      </c>
      <c r="F44" s="3" t="s">
        <v>89</v>
      </c>
      <c r="G44" s="3">
        <f t="shared" ref="G44:G64" si="2">C$11*E44</f>
        <v>10</v>
      </c>
      <c r="H44" s="3">
        <v>10</v>
      </c>
      <c r="I44" s="7"/>
      <c r="J44" s="1"/>
      <c r="K44" s="66"/>
      <c r="L44" s="66"/>
      <c r="M44" s="66"/>
      <c r="N44" s="67"/>
      <c r="O44" s="68"/>
      <c r="P44" s="69"/>
      <c r="Q44" s="69"/>
      <c r="R44" s="70"/>
    </row>
    <row r="45" spans="1:27" ht="15" customHeight="1" thickTop="1" thickBot="1">
      <c r="A45" s="4">
        <f t="shared" si="1"/>
        <v>21</v>
      </c>
      <c r="B45" s="25" t="s">
        <v>36</v>
      </c>
      <c r="C45" s="87" t="s">
        <v>418</v>
      </c>
      <c r="D45" s="17" t="s">
        <v>37</v>
      </c>
      <c r="E45" s="17">
        <v>2</v>
      </c>
      <c r="F45" s="17" t="s">
        <v>89</v>
      </c>
      <c r="G45" s="3">
        <f t="shared" si="2"/>
        <v>20</v>
      </c>
      <c r="H45" s="3">
        <v>22</v>
      </c>
      <c r="I45" s="18"/>
      <c r="J45" s="1"/>
      <c r="K45" s="66"/>
      <c r="L45" s="66"/>
      <c r="M45" s="66"/>
      <c r="N45" s="67"/>
      <c r="O45" s="68"/>
      <c r="P45" s="68"/>
      <c r="Q45" s="68"/>
      <c r="R45" s="66"/>
      <c r="S45" s="1"/>
      <c r="T45" s="1"/>
      <c r="U45" s="1"/>
      <c r="V45" s="1"/>
      <c r="W45" s="1"/>
      <c r="X45" s="1"/>
      <c r="Y45" s="1"/>
      <c r="Z45" s="1"/>
      <c r="AA45" s="1"/>
    </row>
    <row r="46" spans="1:27" ht="15" customHeight="1" thickTop="1" thickBot="1">
      <c r="A46" s="4">
        <f t="shared" si="1"/>
        <v>22</v>
      </c>
      <c r="B46" s="86" t="s">
        <v>404</v>
      </c>
      <c r="C46" s="86" t="s">
        <v>415</v>
      </c>
      <c r="D46" s="15" t="s">
        <v>37</v>
      </c>
      <c r="E46" s="15">
        <v>2</v>
      </c>
      <c r="F46" s="15" t="s">
        <v>89</v>
      </c>
      <c r="G46" s="3">
        <f t="shared" si="2"/>
        <v>20</v>
      </c>
      <c r="H46" s="3">
        <v>22</v>
      </c>
      <c r="I46" s="16"/>
      <c r="J46" s="1"/>
      <c r="K46" s="66"/>
      <c r="L46" s="66"/>
      <c r="M46" s="66"/>
      <c r="N46" s="67"/>
      <c r="O46" s="68"/>
      <c r="P46" s="68"/>
      <c r="Q46" s="68"/>
      <c r="R46" s="66"/>
      <c r="S46" s="1"/>
      <c r="T46" s="1"/>
      <c r="U46" s="1"/>
      <c r="V46" s="1"/>
      <c r="W46" s="1"/>
      <c r="X46" s="1"/>
      <c r="Y46" s="1"/>
      <c r="Z46" s="1"/>
      <c r="AA46" s="1"/>
    </row>
    <row r="47" spans="1:27" ht="15" customHeight="1" thickTop="1" thickBot="1">
      <c r="A47" s="4">
        <f t="shared" si="1"/>
        <v>23</v>
      </c>
      <c r="B47" s="14" t="s">
        <v>39</v>
      </c>
      <c r="C47" s="86" t="s">
        <v>40</v>
      </c>
      <c r="D47" s="15" t="s">
        <v>37</v>
      </c>
      <c r="E47" s="15">
        <v>2</v>
      </c>
      <c r="F47" s="15" t="s">
        <v>89</v>
      </c>
      <c r="G47" s="3">
        <f t="shared" si="2"/>
        <v>20</v>
      </c>
      <c r="H47" s="3">
        <v>22</v>
      </c>
      <c r="I47" s="16"/>
      <c r="J47" s="1"/>
      <c r="K47" s="66"/>
      <c r="L47" s="66"/>
      <c r="M47" s="66"/>
      <c r="N47" s="67"/>
      <c r="O47" s="68"/>
      <c r="P47" s="68"/>
      <c r="Q47" s="68"/>
      <c r="R47" s="66"/>
      <c r="S47" s="1"/>
      <c r="T47" s="1"/>
      <c r="U47" s="1"/>
      <c r="V47" s="1"/>
      <c r="W47" s="1"/>
      <c r="X47" s="1"/>
      <c r="Y47" s="1"/>
      <c r="Z47" s="1"/>
      <c r="AA47" s="1"/>
    </row>
    <row r="48" spans="1:27" ht="15" customHeight="1" thickTop="1" thickBot="1">
      <c r="A48" s="4">
        <f t="shared" si="1"/>
        <v>24</v>
      </c>
      <c r="B48" s="14" t="s">
        <v>41</v>
      </c>
      <c r="C48" s="86" t="s">
        <v>405</v>
      </c>
      <c r="D48" s="15" t="s">
        <v>37</v>
      </c>
      <c r="E48" s="15">
        <v>2</v>
      </c>
      <c r="F48" s="15" t="s">
        <v>89</v>
      </c>
      <c r="G48" s="3">
        <f t="shared" si="2"/>
        <v>20</v>
      </c>
      <c r="H48" s="3">
        <v>22</v>
      </c>
      <c r="I48" s="16"/>
      <c r="J48" s="1"/>
      <c r="K48" s="66"/>
      <c r="L48" s="66"/>
      <c r="M48" s="66"/>
      <c r="N48" s="67"/>
      <c r="O48" s="68"/>
      <c r="P48" s="68"/>
      <c r="Q48" s="68"/>
      <c r="R48" s="66"/>
      <c r="S48" s="1"/>
      <c r="T48" s="1"/>
      <c r="U48" s="1"/>
      <c r="V48" s="1"/>
      <c r="W48" s="1"/>
      <c r="X48" s="1"/>
      <c r="Y48" s="1"/>
      <c r="Z48" s="1"/>
      <c r="AA48" s="1"/>
    </row>
    <row r="49" spans="1:18" ht="29.25" customHeight="1" thickTop="1" thickBot="1">
      <c r="A49" s="4">
        <f t="shared" si="1"/>
        <v>25</v>
      </c>
      <c r="B49" s="19" t="s">
        <v>375</v>
      </c>
      <c r="C49" s="24" t="s">
        <v>386</v>
      </c>
      <c r="D49" s="11" t="s">
        <v>37</v>
      </c>
      <c r="E49" s="3">
        <v>1</v>
      </c>
      <c r="F49" s="3" t="s">
        <v>89</v>
      </c>
      <c r="G49" s="3">
        <f t="shared" si="2"/>
        <v>10</v>
      </c>
      <c r="H49" s="3">
        <v>10</v>
      </c>
      <c r="I49" s="31"/>
      <c r="J49" s="1"/>
      <c r="K49" s="66"/>
      <c r="L49" s="66"/>
      <c r="M49" s="66"/>
      <c r="N49" s="67"/>
      <c r="O49" s="68"/>
      <c r="P49" s="69"/>
      <c r="Q49" s="69"/>
      <c r="R49" s="70"/>
    </row>
    <row r="50" spans="1:18" ht="15" customHeight="1" thickTop="1" thickBot="1">
      <c r="A50" s="4">
        <f>A49+1</f>
        <v>26</v>
      </c>
      <c r="B50" s="19" t="s">
        <v>315</v>
      </c>
      <c r="C50" s="24" t="s">
        <v>387</v>
      </c>
      <c r="D50" s="11" t="s">
        <v>37</v>
      </c>
      <c r="E50" s="3">
        <v>2</v>
      </c>
      <c r="F50" s="3" t="s">
        <v>89</v>
      </c>
      <c r="G50" s="3">
        <f t="shared" si="2"/>
        <v>20</v>
      </c>
      <c r="H50" s="3">
        <v>20</v>
      </c>
      <c r="I50" s="7"/>
      <c r="J50" s="1"/>
      <c r="K50" s="66"/>
      <c r="L50" s="66"/>
      <c r="M50" s="66"/>
      <c r="N50" s="67"/>
      <c r="O50" s="68"/>
      <c r="P50" s="69"/>
      <c r="Q50" s="69"/>
      <c r="R50" s="70"/>
    </row>
    <row r="51" spans="1:18" ht="48" customHeight="1" thickTop="1" thickBot="1">
      <c r="A51" s="4">
        <f t="shared" si="1"/>
        <v>27</v>
      </c>
      <c r="B51" s="19" t="s">
        <v>420</v>
      </c>
      <c r="C51" s="20" t="s">
        <v>46</v>
      </c>
      <c r="D51" s="11" t="s">
        <v>47</v>
      </c>
      <c r="E51" s="3">
        <v>2</v>
      </c>
      <c r="F51" s="3" t="s">
        <v>89</v>
      </c>
      <c r="G51" s="3">
        <f t="shared" si="2"/>
        <v>20</v>
      </c>
      <c r="H51" s="3">
        <v>22</v>
      </c>
      <c r="I51" s="7"/>
      <c r="J51" s="1"/>
      <c r="K51" s="66"/>
      <c r="L51" s="66"/>
      <c r="M51" s="70"/>
      <c r="N51" s="70"/>
      <c r="O51" s="74"/>
      <c r="P51" s="70"/>
      <c r="Q51" s="70"/>
      <c r="R51" s="70"/>
    </row>
    <row r="52" spans="1:18" ht="47.45" customHeight="1" thickTop="1" thickBot="1">
      <c r="A52" s="4">
        <f t="shared" si="1"/>
        <v>28</v>
      </c>
      <c r="B52" s="19" t="s">
        <v>48</v>
      </c>
      <c r="C52" s="20" t="s">
        <v>426</v>
      </c>
      <c r="D52" s="11" t="s">
        <v>47</v>
      </c>
      <c r="E52" s="3">
        <v>2</v>
      </c>
      <c r="F52" s="3" t="s">
        <v>89</v>
      </c>
      <c r="G52" s="3">
        <f t="shared" si="2"/>
        <v>20</v>
      </c>
      <c r="H52" s="3">
        <v>22</v>
      </c>
      <c r="I52" s="7"/>
      <c r="J52" s="1"/>
      <c r="K52" s="66"/>
      <c r="L52" s="66"/>
      <c r="M52" s="70"/>
      <c r="N52" s="70"/>
      <c r="O52" s="74"/>
      <c r="P52" s="70"/>
      <c r="Q52" s="70"/>
      <c r="R52" s="70"/>
    </row>
    <row r="53" spans="1:18" ht="32.25" customHeight="1" thickTop="1" thickBot="1">
      <c r="A53" s="4">
        <f t="shared" si="1"/>
        <v>29</v>
      </c>
      <c r="B53" s="19" t="s">
        <v>50</v>
      </c>
      <c r="C53" s="20" t="s">
        <v>51</v>
      </c>
      <c r="D53" s="11" t="s">
        <v>47</v>
      </c>
      <c r="E53" s="3">
        <v>2</v>
      </c>
      <c r="F53" s="3" t="s">
        <v>89</v>
      </c>
      <c r="G53" s="3">
        <f t="shared" si="2"/>
        <v>20</v>
      </c>
      <c r="H53" s="3">
        <v>22</v>
      </c>
      <c r="I53" s="7"/>
      <c r="J53" s="1"/>
      <c r="K53" s="66"/>
      <c r="L53" s="66"/>
      <c r="M53" s="70"/>
      <c r="N53" s="70"/>
      <c r="O53" s="74"/>
      <c r="P53" s="70"/>
      <c r="Q53" s="70"/>
      <c r="R53" s="70"/>
    </row>
    <row r="54" spans="1:18" ht="24.95" customHeight="1" thickTop="1" thickBot="1">
      <c r="A54" s="4">
        <f t="shared" si="1"/>
        <v>30</v>
      </c>
      <c r="B54" s="19" t="s">
        <v>129</v>
      </c>
      <c r="C54" s="24" t="s">
        <v>430</v>
      </c>
      <c r="D54" s="11" t="s">
        <v>47</v>
      </c>
      <c r="E54" s="3">
        <v>2</v>
      </c>
      <c r="F54" s="3" t="s">
        <v>89</v>
      </c>
      <c r="G54" s="3">
        <f t="shared" si="2"/>
        <v>20</v>
      </c>
      <c r="H54" s="3">
        <v>22</v>
      </c>
      <c r="I54" s="7"/>
      <c r="J54" s="1" t="s">
        <v>4</v>
      </c>
      <c r="K54" s="66"/>
      <c r="L54" s="66"/>
      <c r="M54" s="70"/>
      <c r="N54" s="70"/>
      <c r="O54" s="74"/>
      <c r="P54" s="70"/>
      <c r="Q54" s="70"/>
      <c r="R54" s="70"/>
    </row>
    <row r="55" spans="1:18" ht="34.5" customHeight="1" thickTop="1" thickBot="1">
      <c r="A55" s="4">
        <f t="shared" si="1"/>
        <v>31</v>
      </c>
      <c r="B55" s="19" t="s">
        <v>130</v>
      </c>
      <c r="C55" s="24" t="s">
        <v>429</v>
      </c>
      <c r="D55" s="11" t="s">
        <v>47</v>
      </c>
      <c r="E55" s="3">
        <v>2</v>
      </c>
      <c r="F55" s="3" t="s">
        <v>89</v>
      </c>
      <c r="G55" s="3">
        <f t="shared" si="2"/>
        <v>20</v>
      </c>
      <c r="H55" s="3">
        <v>22</v>
      </c>
      <c r="I55" s="7"/>
      <c r="J55" s="1" t="s">
        <v>4</v>
      </c>
      <c r="K55" s="66"/>
      <c r="L55" s="66"/>
      <c r="M55" s="70"/>
      <c r="N55" s="70"/>
      <c r="O55" s="74"/>
      <c r="P55" s="70"/>
      <c r="Q55" s="70"/>
      <c r="R55" s="70"/>
    </row>
    <row r="56" spans="1:18" ht="83.25" customHeight="1" thickTop="1" thickBot="1">
      <c r="A56" s="4">
        <f t="shared" si="1"/>
        <v>32</v>
      </c>
      <c r="B56" s="19" t="s">
        <v>53</v>
      </c>
      <c r="C56" s="20" t="s">
        <v>52</v>
      </c>
      <c r="D56" s="11" t="s">
        <v>47</v>
      </c>
      <c r="E56" s="3">
        <v>2</v>
      </c>
      <c r="F56" s="3" t="s">
        <v>89</v>
      </c>
      <c r="G56" s="3">
        <f t="shared" si="2"/>
        <v>20</v>
      </c>
      <c r="H56" s="3">
        <v>22</v>
      </c>
      <c r="I56" s="7"/>
      <c r="J56" s="1"/>
      <c r="K56" s="66"/>
      <c r="L56" s="66"/>
      <c r="M56" s="70"/>
      <c r="N56" s="70"/>
      <c r="O56" s="74"/>
      <c r="P56" s="70"/>
      <c r="Q56" s="70"/>
      <c r="R56" s="70"/>
    </row>
    <row r="57" spans="1:18" ht="82.5" customHeight="1" thickTop="1" thickBot="1">
      <c r="A57" s="4">
        <f t="shared" si="1"/>
        <v>33</v>
      </c>
      <c r="B57" s="19" t="s">
        <v>54</v>
      </c>
      <c r="C57" s="20" t="s">
        <v>52</v>
      </c>
      <c r="D57" s="11" t="s">
        <v>47</v>
      </c>
      <c r="E57" s="3">
        <v>2</v>
      </c>
      <c r="F57" s="3" t="s">
        <v>89</v>
      </c>
      <c r="G57" s="3">
        <f t="shared" si="2"/>
        <v>20</v>
      </c>
      <c r="H57" s="3">
        <v>22</v>
      </c>
      <c r="I57" s="7"/>
      <c r="J57" s="1"/>
      <c r="K57" s="66"/>
      <c r="L57" s="66"/>
      <c r="M57" s="70"/>
      <c r="N57" s="70"/>
      <c r="O57" s="74"/>
      <c r="P57" s="70"/>
      <c r="Q57" s="70"/>
      <c r="R57" s="70"/>
    </row>
    <row r="58" spans="1:18" ht="81.75" customHeight="1" thickTop="1" thickBot="1">
      <c r="A58" s="4">
        <f t="shared" si="1"/>
        <v>34</v>
      </c>
      <c r="B58" s="19" t="s">
        <v>436</v>
      </c>
      <c r="C58" s="20" t="s">
        <v>52</v>
      </c>
      <c r="D58" s="11" t="s">
        <v>47</v>
      </c>
      <c r="E58" s="3">
        <v>2</v>
      </c>
      <c r="F58" s="3" t="s">
        <v>89</v>
      </c>
      <c r="G58" s="3">
        <f t="shared" si="2"/>
        <v>20</v>
      </c>
      <c r="H58" s="3">
        <v>22</v>
      </c>
      <c r="I58" s="7"/>
      <c r="J58" s="1"/>
      <c r="K58" s="66"/>
      <c r="L58" s="66"/>
      <c r="M58" s="70"/>
      <c r="N58" s="70"/>
      <c r="O58" s="74"/>
      <c r="P58" s="70"/>
      <c r="Q58" s="70"/>
      <c r="R58" s="70"/>
    </row>
    <row r="59" spans="1:18" ht="91.5" customHeight="1" thickTop="1" thickBot="1">
      <c r="A59" s="4">
        <f t="shared" si="1"/>
        <v>35</v>
      </c>
      <c r="B59" s="19" t="s">
        <v>131</v>
      </c>
      <c r="C59" s="20" t="s">
        <v>52</v>
      </c>
      <c r="D59" s="11" t="s">
        <v>47</v>
      </c>
      <c r="E59" s="3">
        <v>2</v>
      </c>
      <c r="F59" s="3" t="s">
        <v>89</v>
      </c>
      <c r="G59" s="3">
        <f t="shared" si="2"/>
        <v>20</v>
      </c>
      <c r="H59" s="3">
        <v>22</v>
      </c>
      <c r="I59" s="7"/>
      <c r="J59" s="1"/>
      <c r="K59" s="66"/>
      <c r="L59" s="66"/>
      <c r="M59" s="70"/>
      <c r="N59" s="70"/>
      <c r="O59" s="74"/>
      <c r="P59" s="70"/>
      <c r="Q59" s="70"/>
      <c r="R59" s="70"/>
    </row>
    <row r="60" spans="1:18" ht="36" customHeight="1" thickTop="1" thickBot="1">
      <c r="A60" s="4">
        <f t="shared" si="1"/>
        <v>36</v>
      </c>
      <c r="B60" s="19" t="s">
        <v>132</v>
      </c>
      <c r="C60" s="24" t="s">
        <v>431</v>
      </c>
      <c r="D60" s="11" t="s">
        <v>47</v>
      </c>
      <c r="E60" s="3">
        <v>2</v>
      </c>
      <c r="F60" s="3" t="s">
        <v>89</v>
      </c>
      <c r="G60" s="3">
        <f t="shared" si="2"/>
        <v>20</v>
      </c>
      <c r="H60" s="3">
        <v>22</v>
      </c>
      <c r="I60" s="7"/>
      <c r="J60" s="1"/>
      <c r="K60" s="66"/>
      <c r="L60" s="66"/>
      <c r="M60" s="70"/>
      <c r="N60" s="70"/>
      <c r="O60" s="74"/>
      <c r="P60" s="70"/>
      <c r="Q60" s="70"/>
      <c r="R60" s="70"/>
    </row>
    <row r="61" spans="1:18" ht="30" customHeight="1" thickTop="1" thickBot="1">
      <c r="A61" s="4">
        <f t="shared" si="1"/>
        <v>37</v>
      </c>
      <c r="B61" s="19" t="s">
        <v>133</v>
      </c>
      <c r="C61" s="24" t="s">
        <v>432</v>
      </c>
      <c r="D61" s="11" t="s">
        <v>47</v>
      </c>
      <c r="E61" s="3">
        <v>2</v>
      </c>
      <c r="F61" s="3" t="s">
        <v>89</v>
      </c>
      <c r="G61" s="3">
        <f t="shared" si="2"/>
        <v>20</v>
      </c>
      <c r="H61" s="3">
        <v>22</v>
      </c>
      <c r="I61" s="3"/>
      <c r="J61" s="90"/>
      <c r="K61" s="75"/>
      <c r="L61" s="75"/>
      <c r="M61" s="70"/>
      <c r="N61" s="70"/>
      <c r="O61" s="74"/>
      <c r="P61" s="70"/>
      <c r="Q61" s="70"/>
      <c r="R61" s="70"/>
    </row>
    <row r="62" spans="1:18" ht="19.5" customHeight="1" thickTop="1" thickBot="1">
      <c r="A62" s="4">
        <f t="shared" si="1"/>
        <v>38</v>
      </c>
      <c r="B62" s="6" t="s">
        <v>31</v>
      </c>
      <c r="C62" s="5" t="s">
        <v>382</v>
      </c>
      <c r="D62" s="3" t="s">
        <v>25</v>
      </c>
      <c r="E62" s="3">
        <v>1</v>
      </c>
      <c r="F62" s="3" t="s">
        <v>89</v>
      </c>
      <c r="G62" s="3">
        <f t="shared" si="2"/>
        <v>10</v>
      </c>
      <c r="H62" s="3">
        <v>12</v>
      </c>
      <c r="I62" s="7"/>
      <c r="J62" s="1"/>
      <c r="K62" s="66"/>
      <c r="L62" s="66"/>
      <c r="M62" s="66"/>
      <c r="N62" s="67"/>
      <c r="O62" s="68"/>
      <c r="P62" s="69"/>
      <c r="Q62" s="69"/>
      <c r="R62" s="70"/>
    </row>
    <row r="63" spans="1:18" ht="15" customHeight="1" thickTop="1" thickBot="1">
      <c r="A63" s="4">
        <f t="shared" si="1"/>
        <v>39</v>
      </c>
      <c r="B63" s="26" t="s">
        <v>23</v>
      </c>
      <c r="C63" s="6" t="s">
        <v>24</v>
      </c>
      <c r="D63" s="3" t="s">
        <v>25</v>
      </c>
      <c r="E63" s="3">
        <v>2</v>
      </c>
      <c r="F63" s="3" t="s">
        <v>89</v>
      </c>
      <c r="G63" s="3">
        <v>30</v>
      </c>
      <c r="H63" s="3">
        <v>36</v>
      </c>
      <c r="I63" s="7"/>
      <c r="J63" s="1"/>
      <c r="K63" s="66"/>
      <c r="L63" s="66"/>
      <c r="M63" s="66"/>
      <c r="N63" s="67"/>
      <c r="O63" s="68"/>
      <c r="P63" s="69"/>
      <c r="Q63" s="69"/>
      <c r="R63" s="70"/>
    </row>
    <row r="64" spans="1:18" ht="15" customHeight="1" thickTop="1" thickBot="1">
      <c r="A64" s="4">
        <f t="shared" si="1"/>
        <v>40</v>
      </c>
      <c r="B64" s="6" t="s">
        <v>28</v>
      </c>
      <c r="C64" s="26" t="s">
        <v>29</v>
      </c>
      <c r="D64" s="3" t="s">
        <v>25</v>
      </c>
      <c r="E64" s="3">
        <v>2</v>
      </c>
      <c r="F64" s="3" t="s">
        <v>89</v>
      </c>
      <c r="G64" s="3">
        <f t="shared" si="2"/>
        <v>20</v>
      </c>
      <c r="H64" s="3">
        <v>24</v>
      </c>
      <c r="I64" s="7"/>
      <c r="J64" s="1"/>
      <c r="K64" s="66"/>
      <c r="L64" s="66"/>
      <c r="M64" s="66"/>
      <c r="N64" s="67"/>
      <c r="O64" s="68"/>
      <c r="P64" s="69"/>
      <c r="Q64" s="69"/>
      <c r="R64" s="70"/>
    </row>
    <row r="65" spans="1:27" ht="21.75" thickTop="1" thickBot="1">
      <c r="A65" s="138" t="s">
        <v>72</v>
      </c>
      <c r="B65" s="107"/>
      <c r="C65" s="107"/>
      <c r="D65" s="107"/>
      <c r="E65" s="107"/>
      <c r="F65" s="107"/>
      <c r="G65" s="107"/>
      <c r="H65" s="107"/>
      <c r="I65" s="108"/>
      <c r="J65" s="91"/>
      <c r="K65" s="76"/>
      <c r="L65" s="76"/>
      <c r="M65" s="77"/>
      <c r="N65" s="77"/>
      <c r="O65" s="77"/>
      <c r="P65" s="77"/>
      <c r="Q65" s="77"/>
      <c r="R65" s="77"/>
      <c r="S65" s="27"/>
      <c r="T65" s="27"/>
      <c r="U65" s="27"/>
      <c r="V65" s="27"/>
      <c r="W65" s="27"/>
      <c r="X65" s="27"/>
      <c r="Y65" s="27"/>
      <c r="Z65" s="27"/>
      <c r="AA65" s="27"/>
    </row>
    <row r="66" spans="1:27" ht="31.5" thickTop="1" thickBot="1">
      <c r="A66" s="12" t="s">
        <v>15</v>
      </c>
      <c r="B66" s="3" t="s">
        <v>16</v>
      </c>
      <c r="C66" s="3" t="s">
        <v>17</v>
      </c>
      <c r="D66" s="3" t="s">
        <v>18</v>
      </c>
      <c r="E66" s="3" t="s">
        <v>19</v>
      </c>
      <c r="F66" s="3" t="s">
        <v>20</v>
      </c>
      <c r="G66" s="3" t="s">
        <v>21</v>
      </c>
      <c r="H66" s="3" t="s">
        <v>21</v>
      </c>
      <c r="I66" s="3" t="s">
        <v>22</v>
      </c>
      <c r="J66" s="1"/>
      <c r="K66" s="66"/>
      <c r="L66" s="66"/>
      <c r="M66" s="70"/>
      <c r="N66" s="70"/>
      <c r="O66" s="70"/>
      <c r="P66" s="70"/>
      <c r="Q66" s="70"/>
      <c r="R66" s="70"/>
    </row>
    <row r="67" spans="1:27" ht="17.100000000000001" customHeight="1" thickTop="1" thickBot="1">
      <c r="A67" s="28">
        <v>1</v>
      </c>
      <c r="B67" s="26" t="s">
        <v>74</v>
      </c>
      <c r="C67" s="26" t="s">
        <v>75</v>
      </c>
      <c r="D67" s="11" t="s">
        <v>32</v>
      </c>
      <c r="E67" s="3" t="s">
        <v>136</v>
      </c>
      <c r="F67" s="29" t="s">
        <v>38</v>
      </c>
      <c r="G67" s="3">
        <v>4</v>
      </c>
      <c r="H67" s="3">
        <v>4</v>
      </c>
      <c r="I67" s="7"/>
      <c r="J67" s="1"/>
      <c r="K67" s="66"/>
      <c r="L67" s="66"/>
      <c r="M67" s="66"/>
      <c r="N67" s="67"/>
      <c r="O67" s="68"/>
      <c r="P67" s="69"/>
      <c r="Q67" s="70"/>
      <c r="R67" s="70"/>
    </row>
    <row r="68" spans="1:27" ht="17.100000000000001" customHeight="1" thickTop="1" thickBot="1">
      <c r="A68" s="30">
        <v>2</v>
      </c>
      <c r="B68" s="31" t="s">
        <v>137</v>
      </c>
      <c r="C68" s="20" t="s">
        <v>138</v>
      </c>
      <c r="D68" s="3" t="s">
        <v>32</v>
      </c>
      <c r="E68" s="3">
        <v>2</v>
      </c>
      <c r="F68" s="3" t="s">
        <v>139</v>
      </c>
      <c r="G68" s="3">
        <v>20</v>
      </c>
      <c r="H68" s="3">
        <v>40</v>
      </c>
      <c r="I68" s="31"/>
      <c r="J68" s="1"/>
      <c r="K68" s="66"/>
      <c r="L68" s="66"/>
      <c r="M68" s="66"/>
      <c r="N68" s="67"/>
      <c r="O68" s="68"/>
      <c r="P68" s="69"/>
      <c r="Q68" s="69"/>
      <c r="R68" s="70"/>
    </row>
    <row r="69" spans="1:27" ht="17.100000000000001" customHeight="1" thickTop="1" thickBot="1">
      <c r="A69" s="30">
        <v>3</v>
      </c>
      <c r="B69" s="26" t="s">
        <v>140</v>
      </c>
      <c r="C69" s="26" t="s">
        <v>141</v>
      </c>
      <c r="D69" s="3" t="s">
        <v>32</v>
      </c>
      <c r="E69" s="3">
        <v>2</v>
      </c>
      <c r="F69" s="3" t="s">
        <v>139</v>
      </c>
      <c r="G69" s="3">
        <v>20</v>
      </c>
      <c r="H69" s="3">
        <v>40</v>
      </c>
      <c r="I69" s="31"/>
      <c r="J69" s="1"/>
      <c r="K69" s="66"/>
      <c r="L69" s="66"/>
      <c r="M69" s="66"/>
      <c r="N69" s="67"/>
      <c r="O69" s="68"/>
      <c r="P69" s="69"/>
      <c r="Q69" s="69"/>
      <c r="R69" s="70"/>
    </row>
    <row r="70" spans="1:27" ht="17.100000000000001" customHeight="1" thickTop="1" thickBot="1">
      <c r="A70" s="30">
        <v>4</v>
      </c>
      <c r="B70" s="26" t="s">
        <v>142</v>
      </c>
      <c r="C70" s="26" t="s">
        <v>143</v>
      </c>
      <c r="D70" s="3" t="s">
        <v>32</v>
      </c>
      <c r="E70" s="3">
        <v>10</v>
      </c>
      <c r="F70" s="3" t="s">
        <v>144</v>
      </c>
      <c r="G70" s="3">
        <f>C$11*E70*2</f>
        <v>200</v>
      </c>
      <c r="H70" s="3">
        <v>500</v>
      </c>
      <c r="I70" s="31"/>
      <c r="J70" s="1"/>
      <c r="K70" s="66"/>
      <c r="L70" s="66"/>
      <c r="M70" s="66"/>
      <c r="N70" s="67"/>
      <c r="O70" s="68"/>
      <c r="P70" s="69"/>
      <c r="Q70" s="69"/>
      <c r="R70" s="70"/>
      <c r="T70" s="1"/>
    </row>
    <row r="71" spans="1:27" ht="17.100000000000001" customHeight="1" thickTop="1" thickBot="1">
      <c r="A71" s="4">
        <v>5</v>
      </c>
      <c r="B71" s="26" t="s">
        <v>145</v>
      </c>
      <c r="C71" s="26" t="s">
        <v>146</v>
      </c>
      <c r="D71" s="3" t="s">
        <v>32</v>
      </c>
      <c r="E71" s="3">
        <v>2</v>
      </c>
      <c r="F71" s="3" t="s">
        <v>139</v>
      </c>
      <c r="G71" s="3">
        <v>20</v>
      </c>
      <c r="H71" s="3">
        <v>40</v>
      </c>
      <c r="I71" s="4"/>
      <c r="J71" s="1"/>
      <c r="K71" s="66"/>
      <c r="L71" s="66"/>
      <c r="M71" s="66"/>
      <c r="N71" s="67"/>
      <c r="O71" s="68"/>
      <c r="P71" s="69"/>
      <c r="Q71" s="69"/>
      <c r="R71" s="70"/>
    </row>
    <row r="72" spans="1:27" ht="21.75" thickTop="1" thickBot="1">
      <c r="A72" s="139" t="s">
        <v>147</v>
      </c>
      <c r="B72" s="110"/>
      <c r="C72" s="110"/>
      <c r="D72" s="110"/>
      <c r="E72" s="110"/>
      <c r="F72" s="110"/>
      <c r="G72" s="110"/>
      <c r="H72" s="110"/>
      <c r="I72" s="111"/>
      <c r="J72" s="1"/>
      <c r="K72" s="66"/>
      <c r="L72" s="66"/>
      <c r="M72" s="70"/>
      <c r="N72" s="70"/>
      <c r="O72" s="70"/>
      <c r="P72" s="70"/>
      <c r="Q72" s="70"/>
      <c r="R72" s="70"/>
    </row>
    <row r="73" spans="1:27" ht="15.75" customHeight="1" thickTop="1">
      <c r="A73" s="112" t="s">
        <v>6</v>
      </c>
      <c r="B73" s="110"/>
      <c r="C73" s="110"/>
      <c r="D73" s="110"/>
      <c r="E73" s="110"/>
      <c r="F73" s="110"/>
      <c r="G73" s="110"/>
      <c r="H73" s="110"/>
      <c r="I73" s="111"/>
      <c r="J73" s="1"/>
      <c r="K73" s="66"/>
      <c r="L73" s="66"/>
      <c r="M73" s="70"/>
      <c r="N73" s="70"/>
      <c r="O73" s="70"/>
      <c r="P73" s="70"/>
      <c r="Q73" s="70"/>
      <c r="R73" s="70"/>
    </row>
    <row r="74" spans="1:27" ht="15.75" customHeight="1">
      <c r="A74" s="100" t="s">
        <v>68</v>
      </c>
      <c r="B74" s="101"/>
      <c r="C74" s="101"/>
      <c r="D74" s="101"/>
      <c r="E74" s="101"/>
      <c r="F74" s="101"/>
      <c r="G74" s="101"/>
      <c r="H74" s="101"/>
      <c r="I74" s="102"/>
      <c r="J74" s="1"/>
      <c r="K74" s="66"/>
      <c r="L74" s="66"/>
      <c r="M74" s="70"/>
      <c r="N74" s="70"/>
      <c r="O74" s="70"/>
      <c r="P74" s="70"/>
      <c r="Q74" s="70"/>
      <c r="R74" s="70"/>
    </row>
    <row r="75" spans="1:27" ht="15.75" customHeight="1">
      <c r="A75" s="100" t="s">
        <v>57</v>
      </c>
      <c r="B75" s="101"/>
      <c r="C75" s="101"/>
      <c r="D75" s="101"/>
      <c r="E75" s="101"/>
      <c r="F75" s="101"/>
      <c r="G75" s="101"/>
      <c r="H75" s="101"/>
      <c r="I75" s="102"/>
      <c r="J75" s="1"/>
      <c r="K75" s="66"/>
      <c r="L75" s="66"/>
      <c r="M75" s="70"/>
      <c r="N75" s="70"/>
      <c r="O75" s="70"/>
      <c r="P75" s="70"/>
      <c r="Q75" s="70"/>
      <c r="R75" s="70"/>
    </row>
    <row r="76" spans="1:27" ht="15.75" customHeight="1">
      <c r="A76" s="100" t="s">
        <v>84</v>
      </c>
      <c r="B76" s="101"/>
      <c r="C76" s="101"/>
      <c r="D76" s="101"/>
      <c r="E76" s="101"/>
      <c r="F76" s="101"/>
      <c r="G76" s="101"/>
      <c r="H76" s="101"/>
      <c r="I76" s="102"/>
      <c r="J76" s="1"/>
      <c r="K76" s="66"/>
      <c r="L76" s="66"/>
      <c r="M76" s="70"/>
      <c r="N76" s="70"/>
      <c r="O76" s="70"/>
      <c r="P76" s="70"/>
      <c r="Q76" s="70"/>
      <c r="R76" s="70"/>
    </row>
    <row r="77" spans="1:27" ht="15.75" customHeight="1">
      <c r="A77" s="100" t="s">
        <v>148</v>
      </c>
      <c r="B77" s="101"/>
      <c r="C77" s="101"/>
      <c r="D77" s="101"/>
      <c r="E77" s="101"/>
      <c r="F77" s="101"/>
      <c r="G77" s="101"/>
      <c r="H77" s="101"/>
      <c r="I77" s="102"/>
      <c r="J77" s="1"/>
      <c r="K77" s="66"/>
      <c r="L77" s="66"/>
      <c r="M77" s="70"/>
      <c r="N77" s="70"/>
      <c r="O77" s="70"/>
      <c r="P77" s="70"/>
      <c r="Q77" s="70"/>
      <c r="R77" s="70"/>
    </row>
    <row r="78" spans="1:27" ht="15" customHeight="1">
      <c r="A78" s="100" t="s">
        <v>11</v>
      </c>
      <c r="B78" s="101"/>
      <c r="C78" s="101"/>
      <c r="D78" s="101"/>
      <c r="E78" s="101"/>
      <c r="F78" s="101"/>
      <c r="G78" s="101"/>
      <c r="H78" s="101"/>
      <c r="I78" s="102"/>
      <c r="J78" s="1"/>
      <c r="K78" s="66"/>
      <c r="L78" s="66"/>
      <c r="M78" s="70"/>
      <c r="N78" s="70"/>
      <c r="O78" s="70"/>
      <c r="P78" s="70"/>
      <c r="Q78" s="70"/>
      <c r="R78" s="70"/>
    </row>
    <row r="79" spans="1:27" ht="15.75" customHeight="1">
      <c r="A79" s="100" t="s">
        <v>149</v>
      </c>
      <c r="B79" s="101"/>
      <c r="C79" s="101"/>
      <c r="D79" s="101"/>
      <c r="E79" s="101"/>
      <c r="F79" s="101"/>
      <c r="G79" s="101"/>
      <c r="H79" s="101"/>
      <c r="I79" s="102"/>
      <c r="J79" s="1"/>
      <c r="K79" s="66"/>
      <c r="L79" s="66"/>
      <c r="M79" s="70"/>
      <c r="N79" s="70"/>
      <c r="O79" s="70"/>
      <c r="P79" s="70"/>
      <c r="Q79" s="70"/>
      <c r="R79" s="70"/>
    </row>
    <row r="80" spans="1:27" ht="15.75" customHeight="1">
      <c r="A80" s="100" t="s">
        <v>150</v>
      </c>
      <c r="B80" s="101"/>
      <c r="C80" s="101"/>
      <c r="D80" s="101"/>
      <c r="E80" s="101"/>
      <c r="F80" s="101"/>
      <c r="G80" s="101"/>
      <c r="H80" s="101"/>
      <c r="I80" s="102"/>
      <c r="J80" s="1"/>
      <c r="K80" s="66"/>
      <c r="L80" s="66"/>
      <c r="M80" s="70"/>
      <c r="N80" s="70"/>
      <c r="O80" s="70"/>
      <c r="P80" s="70"/>
      <c r="Q80" s="70"/>
      <c r="R80" s="70"/>
    </row>
    <row r="81" spans="1:18" ht="15.75" customHeight="1">
      <c r="A81" s="100" t="s">
        <v>151</v>
      </c>
      <c r="B81" s="101"/>
      <c r="C81" s="101"/>
      <c r="D81" s="101"/>
      <c r="E81" s="101"/>
      <c r="F81" s="101"/>
      <c r="G81" s="101"/>
      <c r="H81" s="101"/>
      <c r="I81" s="102"/>
      <c r="J81" s="1"/>
      <c r="K81" s="66"/>
      <c r="L81" s="66"/>
      <c r="M81" s="70"/>
      <c r="N81" s="70"/>
      <c r="O81" s="70"/>
      <c r="P81" s="70"/>
      <c r="Q81" s="70"/>
      <c r="R81" s="70"/>
    </row>
    <row r="82" spans="1:18" ht="15.75" customHeight="1">
      <c r="A82" s="100" t="s">
        <v>379</v>
      </c>
      <c r="B82" s="140"/>
      <c r="C82" s="140"/>
      <c r="D82" s="140"/>
      <c r="E82" s="140"/>
      <c r="F82" s="140"/>
      <c r="G82" s="140"/>
      <c r="H82" s="140"/>
      <c r="I82" s="141"/>
      <c r="J82" s="1"/>
      <c r="K82" s="66"/>
      <c r="L82" s="66"/>
      <c r="M82" s="70"/>
      <c r="N82" s="70"/>
      <c r="O82" s="70"/>
      <c r="P82" s="70"/>
      <c r="Q82" s="70"/>
      <c r="R82" s="70"/>
    </row>
    <row r="83" spans="1:18" ht="15.75" customHeight="1">
      <c r="A83" s="100" t="s">
        <v>152</v>
      </c>
      <c r="B83" s="101"/>
      <c r="C83" s="101"/>
      <c r="D83" s="101"/>
      <c r="E83" s="101"/>
      <c r="F83" s="101"/>
      <c r="G83" s="101"/>
      <c r="H83" s="101"/>
      <c r="I83" s="102"/>
      <c r="J83" s="1"/>
      <c r="K83" s="66"/>
      <c r="L83" s="66"/>
      <c r="M83" s="70"/>
      <c r="N83" s="70"/>
      <c r="O83" s="70"/>
      <c r="P83" s="70"/>
      <c r="Q83" s="70"/>
      <c r="R83" s="70"/>
    </row>
    <row r="84" spans="1:18" ht="15.75" customHeight="1" thickBot="1">
      <c r="A84" s="103" t="s">
        <v>153</v>
      </c>
      <c r="B84" s="104"/>
      <c r="C84" s="104"/>
      <c r="D84" s="104"/>
      <c r="E84" s="104"/>
      <c r="F84" s="104"/>
      <c r="G84" s="104"/>
      <c r="H84" s="104"/>
      <c r="I84" s="105"/>
      <c r="J84" s="1"/>
      <c r="K84" s="66"/>
      <c r="L84" s="66"/>
      <c r="M84" s="70"/>
      <c r="N84" s="70"/>
      <c r="O84" s="70"/>
      <c r="P84" s="70"/>
      <c r="Q84" s="70"/>
      <c r="R84" s="70"/>
    </row>
    <row r="85" spans="1:18" ht="31.5" thickTop="1" thickBot="1">
      <c r="A85" s="12" t="s">
        <v>15</v>
      </c>
      <c r="B85" s="3" t="s">
        <v>16</v>
      </c>
      <c r="C85" s="3" t="s">
        <v>17</v>
      </c>
      <c r="D85" s="3" t="s">
        <v>18</v>
      </c>
      <c r="E85" s="3" t="s">
        <v>19</v>
      </c>
      <c r="F85" s="3" t="s">
        <v>20</v>
      </c>
      <c r="G85" s="3" t="s">
        <v>21</v>
      </c>
      <c r="H85" s="3" t="s">
        <v>21</v>
      </c>
      <c r="I85" s="3" t="s">
        <v>22</v>
      </c>
      <c r="J85" s="1"/>
      <c r="K85" s="66"/>
      <c r="L85" s="66"/>
      <c r="M85" s="70"/>
      <c r="N85" s="70"/>
      <c r="O85" s="70"/>
      <c r="P85" s="70"/>
      <c r="Q85" s="70"/>
      <c r="R85" s="70"/>
    </row>
    <row r="86" spans="1:18" ht="87" customHeight="1" thickTop="1" thickBot="1">
      <c r="A86" s="4">
        <v>1</v>
      </c>
      <c r="B86" s="19" t="s">
        <v>108</v>
      </c>
      <c r="C86" s="20" t="s">
        <v>411</v>
      </c>
      <c r="D86" s="3" t="s">
        <v>88</v>
      </c>
      <c r="E86" s="3">
        <v>1</v>
      </c>
      <c r="F86" s="3" t="s">
        <v>89</v>
      </c>
      <c r="G86" s="3">
        <v>5</v>
      </c>
      <c r="H86" s="3">
        <v>5</v>
      </c>
      <c r="I86" s="7"/>
      <c r="J86" s="1"/>
      <c r="K86" s="66"/>
      <c r="L86" s="66"/>
      <c r="M86" s="66"/>
      <c r="N86" s="67"/>
      <c r="O86" s="68"/>
      <c r="P86" s="69"/>
      <c r="Q86" s="69"/>
      <c r="R86" s="70"/>
    </row>
    <row r="87" spans="1:18" ht="44.45" customHeight="1" thickTop="1" thickBot="1">
      <c r="A87" s="4">
        <f>A86+1</f>
        <v>2</v>
      </c>
      <c r="B87" s="19" t="s">
        <v>121</v>
      </c>
      <c r="C87" s="20" t="s">
        <v>122</v>
      </c>
      <c r="D87" s="3" t="s">
        <v>88</v>
      </c>
      <c r="E87" s="3">
        <v>2</v>
      </c>
      <c r="F87" s="3" t="s">
        <v>89</v>
      </c>
      <c r="G87" s="3">
        <v>5</v>
      </c>
      <c r="H87" s="3">
        <v>5</v>
      </c>
      <c r="I87" s="7"/>
      <c r="J87" s="1"/>
      <c r="K87" s="66"/>
      <c r="L87" s="66"/>
      <c r="M87" s="66"/>
      <c r="N87" s="67"/>
      <c r="O87" s="68"/>
      <c r="P87" s="69"/>
      <c r="Q87" s="69"/>
      <c r="R87" s="70"/>
    </row>
    <row r="88" spans="1:18" ht="17.100000000000001" customHeight="1" thickTop="1" thickBot="1">
      <c r="A88" s="4">
        <f t="shared" ref="A88:A90" si="3">A87+1</f>
        <v>3</v>
      </c>
      <c r="B88" s="85" t="s">
        <v>154</v>
      </c>
      <c r="C88" s="31" t="s">
        <v>155</v>
      </c>
      <c r="D88" s="3" t="s">
        <v>103</v>
      </c>
      <c r="E88" s="11">
        <v>1</v>
      </c>
      <c r="F88" s="11" t="s">
        <v>156</v>
      </c>
      <c r="G88" s="11">
        <v>6</v>
      </c>
      <c r="H88" s="11">
        <v>6</v>
      </c>
      <c r="I88" s="7"/>
      <c r="J88" s="1"/>
      <c r="K88" s="66"/>
      <c r="L88" s="66"/>
      <c r="M88" s="66"/>
      <c r="N88" s="67"/>
      <c r="O88" s="68"/>
      <c r="P88" s="99"/>
      <c r="Q88" s="99"/>
      <c r="R88" s="70"/>
    </row>
    <row r="89" spans="1:18" ht="17.100000000000001" customHeight="1" thickTop="1" thickBot="1">
      <c r="A89" s="4">
        <f t="shared" si="3"/>
        <v>4</v>
      </c>
      <c r="B89" s="85" t="s">
        <v>444</v>
      </c>
      <c r="C89" s="20" t="s">
        <v>157</v>
      </c>
      <c r="D89" s="3" t="s">
        <v>103</v>
      </c>
      <c r="E89" s="11">
        <v>1</v>
      </c>
      <c r="F89" s="11" t="s">
        <v>306</v>
      </c>
      <c r="G89" s="11">
        <v>3</v>
      </c>
      <c r="H89" s="11">
        <v>3</v>
      </c>
      <c r="I89" s="7"/>
      <c r="J89" s="1"/>
      <c r="K89" s="66"/>
      <c r="L89" s="66"/>
      <c r="M89" s="66"/>
      <c r="N89" s="67"/>
      <c r="O89" s="68"/>
      <c r="P89" s="99"/>
      <c r="Q89" s="99"/>
      <c r="R89" s="70"/>
    </row>
    <row r="90" spans="1:18" ht="33.6" customHeight="1" thickTop="1" thickBot="1">
      <c r="A90" s="4">
        <f t="shared" si="3"/>
        <v>5</v>
      </c>
      <c r="B90" s="85" t="s">
        <v>159</v>
      </c>
      <c r="C90" s="31" t="s">
        <v>388</v>
      </c>
      <c r="D90" s="3" t="s">
        <v>103</v>
      </c>
      <c r="E90" s="11">
        <v>1</v>
      </c>
      <c r="F90" s="11" t="s">
        <v>160</v>
      </c>
      <c r="G90" s="11">
        <v>4</v>
      </c>
      <c r="H90" s="11">
        <v>4</v>
      </c>
      <c r="I90" s="7"/>
      <c r="J90" s="1"/>
      <c r="K90" s="66"/>
      <c r="L90" s="66"/>
      <c r="M90" s="66"/>
      <c r="N90" s="67"/>
      <c r="O90" s="68"/>
      <c r="P90" s="69"/>
      <c r="Q90" s="69"/>
      <c r="R90" s="70"/>
    </row>
    <row r="91" spans="1:18" ht="38.1" customHeight="1" thickTop="1" thickBot="1">
      <c r="A91" s="32">
        <f t="shared" ref="A91:A114" si="4">A90+1</f>
        <v>6</v>
      </c>
      <c r="B91" s="19" t="s">
        <v>316</v>
      </c>
      <c r="C91" s="33" t="s">
        <v>161</v>
      </c>
      <c r="D91" s="3" t="s">
        <v>103</v>
      </c>
      <c r="E91" s="11">
        <v>1</v>
      </c>
      <c r="F91" s="11" t="s">
        <v>160</v>
      </c>
      <c r="G91" s="11">
        <v>4</v>
      </c>
      <c r="H91" s="11">
        <v>4</v>
      </c>
      <c r="I91" s="7"/>
      <c r="J91" s="1"/>
      <c r="K91" s="66"/>
      <c r="L91" s="66"/>
      <c r="M91" s="66"/>
      <c r="N91" s="67"/>
      <c r="O91" s="68"/>
      <c r="P91" s="69"/>
      <c r="Q91" s="69"/>
      <c r="R91" s="70"/>
    </row>
    <row r="92" spans="1:18" ht="36.6" customHeight="1" thickTop="1" thickBot="1">
      <c r="A92" s="32">
        <f t="shared" si="4"/>
        <v>7</v>
      </c>
      <c r="B92" s="19" t="s">
        <v>163</v>
      </c>
      <c r="C92" s="33" t="s">
        <v>164</v>
      </c>
      <c r="D92" s="3" t="s">
        <v>103</v>
      </c>
      <c r="E92" s="11">
        <v>1</v>
      </c>
      <c r="F92" s="11" t="s">
        <v>306</v>
      </c>
      <c r="G92" s="11">
        <f>_xlfn.CEILING.MATH(E92*(C$11/5))</f>
        <v>2</v>
      </c>
      <c r="H92" s="11">
        <v>2</v>
      </c>
      <c r="I92" s="7"/>
      <c r="J92" s="1"/>
      <c r="K92" s="66"/>
      <c r="L92" s="66"/>
      <c r="M92" s="66"/>
      <c r="N92" s="67"/>
      <c r="O92" s="68"/>
      <c r="P92" s="69"/>
      <c r="Q92" s="69"/>
      <c r="R92" s="70"/>
    </row>
    <row r="93" spans="1:18" ht="17.100000000000001" customHeight="1" thickTop="1" thickBot="1">
      <c r="A93" s="32">
        <f t="shared" si="4"/>
        <v>8</v>
      </c>
      <c r="B93" s="19" t="s">
        <v>165</v>
      </c>
      <c r="C93" s="31" t="s">
        <v>389</v>
      </c>
      <c r="D93" s="3" t="s">
        <v>103</v>
      </c>
      <c r="E93" s="11">
        <v>1</v>
      </c>
      <c r="F93" s="11" t="s">
        <v>306</v>
      </c>
      <c r="G93" s="11">
        <f>_xlfn.CEILING.MATH(E93*(C$11/5))</f>
        <v>2</v>
      </c>
      <c r="H93" s="11">
        <v>2</v>
      </c>
      <c r="I93" s="7"/>
      <c r="J93" s="1"/>
      <c r="K93" s="66"/>
      <c r="L93" s="66"/>
      <c r="M93" s="66"/>
      <c r="N93" s="67"/>
      <c r="O93" s="68"/>
      <c r="P93" s="69"/>
      <c r="Q93" s="69"/>
      <c r="R93" s="70"/>
    </row>
    <row r="94" spans="1:18" ht="17.100000000000001" customHeight="1" thickTop="1" thickBot="1">
      <c r="A94" s="32">
        <f t="shared" si="4"/>
        <v>9</v>
      </c>
      <c r="B94" s="19" t="s">
        <v>117</v>
      </c>
      <c r="C94" s="20" t="s">
        <v>118</v>
      </c>
      <c r="D94" s="3" t="s">
        <v>103</v>
      </c>
      <c r="E94" s="3">
        <v>1</v>
      </c>
      <c r="F94" s="3" t="s">
        <v>38</v>
      </c>
      <c r="G94" s="3">
        <v>4</v>
      </c>
      <c r="H94" s="3">
        <v>4</v>
      </c>
      <c r="I94" s="7"/>
      <c r="J94" s="1"/>
      <c r="K94" s="66"/>
      <c r="L94" s="66"/>
      <c r="M94" s="66"/>
      <c r="N94" s="67"/>
      <c r="O94" s="68"/>
      <c r="P94" s="69"/>
      <c r="Q94" s="69"/>
      <c r="R94" s="70"/>
    </row>
    <row r="95" spans="1:18" ht="41.45" customHeight="1" thickTop="1" thickBot="1">
      <c r="A95" s="32">
        <f t="shared" si="4"/>
        <v>10</v>
      </c>
      <c r="B95" s="19" t="s">
        <v>119</v>
      </c>
      <c r="C95" s="20" t="s">
        <v>120</v>
      </c>
      <c r="D95" s="3" t="s">
        <v>88</v>
      </c>
      <c r="E95" s="3">
        <v>1</v>
      </c>
      <c r="F95" s="3" t="s">
        <v>38</v>
      </c>
      <c r="G95" s="3">
        <v>4</v>
      </c>
      <c r="H95" s="3">
        <v>4</v>
      </c>
      <c r="I95" s="7"/>
      <c r="J95" s="1"/>
      <c r="K95" s="66"/>
      <c r="L95" s="66"/>
      <c r="M95" s="66"/>
      <c r="N95" s="67"/>
      <c r="O95" s="68"/>
      <c r="P95" s="69"/>
      <c r="Q95" s="69"/>
      <c r="R95" s="70"/>
    </row>
    <row r="96" spans="1:18" ht="56.45" customHeight="1" thickTop="1" thickBot="1">
      <c r="A96" s="32">
        <f t="shared" si="4"/>
        <v>11</v>
      </c>
      <c r="B96" s="19" t="s">
        <v>166</v>
      </c>
      <c r="C96" s="33" t="s">
        <v>433</v>
      </c>
      <c r="D96" s="3" t="s">
        <v>103</v>
      </c>
      <c r="E96" s="11">
        <v>1</v>
      </c>
      <c r="F96" s="11" t="s">
        <v>38</v>
      </c>
      <c r="G96" s="11">
        <v>1</v>
      </c>
      <c r="H96" s="11">
        <v>1</v>
      </c>
      <c r="I96" s="7"/>
      <c r="J96" s="1"/>
      <c r="K96" s="66"/>
      <c r="L96" s="66"/>
      <c r="M96" s="66"/>
      <c r="N96" s="67"/>
      <c r="O96" s="68"/>
      <c r="P96" s="69"/>
      <c r="Q96" s="69"/>
      <c r="R96" s="70"/>
    </row>
    <row r="97" spans="1:27" ht="203.45" customHeight="1" thickTop="1" thickBot="1">
      <c r="A97" s="32">
        <f t="shared" si="4"/>
        <v>12</v>
      </c>
      <c r="B97" s="19" t="s">
        <v>167</v>
      </c>
      <c r="C97" s="33" t="s">
        <v>406</v>
      </c>
      <c r="D97" s="3" t="s">
        <v>103</v>
      </c>
      <c r="E97" s="11">
        <v>1</v>
      </c>
      <c r="F97" s="11" t="s">
        <v>156</v>
      </c>
      <c r="G97" s="11">
        <v>5</v>
      </c>
      <c r="H97" s="11">
        <v>5</v>
      </c>
      <c r="I97" s="31" t="s">
        <v>317</v>
      </c>
      <c r="J97" s="1"/>
      <c r="K97" s="66"/>
      <c r="L97" s="66"/>
      <c r="M97" s="66"/>
      <c r="N97" s="67"/>
      <c r="O97" s="68"/>
      <c r="P97" s="69"/>
      <c r="Q97" s="69"/>
      <c r="R97" s="70"/>
    </row>
    <row r="98" spans="1:27" ht="82.5" customHeight="1" thickTop="1" thickBot="1">
      <c r="A98" s="32">
        <f t="shared" si="4"/>
        <v>13</v>
      </c>
      <c r="B98" s="19" t="s">
        <v>168</v>
      </c>
      <c r="C98" s="33" t="s">
        <v>169</v>
      </c>
      <c r="D98" s="3" t="s">
        <v>103</v>
      </c>
      <c r="E98" s="11">
        <v>1</v>
      </c>
      <c r="F98" s="11" t="s">
        <v>170</v>
      </c>
      <c r="G98" s="11">
        <v>3</v>
      </c>
      <c r="H98" s="11">
        <v>3</v>
      </c>
      <c r="I98" s="7"/>
      <c r="J98" s="1"/>
      <c r="K98" s="66"/>
      <c r="L98" s="66"/>
      <c r="M98" s="66"/>
      <c r="N98" s="67"/>
      <c r="O98" s="68"/>
      <c r="P98" s="69"/>
      <c r="Q98" s="69"/>
      <c r="R98" s="70"/>
    </row>
    <row r="99" spans="1:27" ht="73.5" customHeight="1" thickTop="1" thickBot="1">
      <c r="A99" s="32">
        <f t="shared" si="4"/>
        <v>14</v>
      </c>
      <c r="B99" s="19" t="s">
        <v>171</v>
      </c>
      <c r="C99" s="24" t="s">
        <v>172</v>
      </c>
      <c r="D99" s="3" t="s">
        <v>103</v>
      </c>
      <c r="E99" s="11">
        <v>1</v>
      </c>
      <c r="F99" s="11" t="s">
        <v>160</v>
      </c>
      <c r="G99" s="11">
        <v>3</v>
      </c>
      <c r="H99" s="11">
        <v>3</v>
      </c>
      <c r="I99" s="7"/>
      <c r="J99" s="1"/>
      <c r="K99" s="66"/>
      <c r="L99" s="66"/>
      <c r="M99" s="66"/>
      <c r="N99" s="67"/>
      <c r="O99" s="68"/>
      <c r="P99" s="69"/>
      <c r="Q99" s="69"/>
      <c r="R99" s="70"/>
    </row>
    <row r="100" spans="1:27" ht="17.100000000000001" customHeight="1" thickTop="1" thickBot="1">
      <c r="A100" s="32">
        <f t="shared" si="4"/>
        <v>15</v>
      </c>
      <c r="B100" s="19" t="s">
        <v>173</v>
      </c>
      <c r="C100" s="24" t="s">
        <v>390</v>
      </c>
      <c r="D100" s="3" t="s">
        <v>88</v>
      </c>
      <c r="E100" s="11">
        <v>1</v>
      </c>
      <c r="F100" s="11" t="s">
        <v>156</v>
      </c>
      <c r="G100" s="11">
        <v>5</v>
      </c>
      <c r="H100" s="11">
        <v>5</v>
      </c>
      <c r="I100" s="7"/>
      <c r="J100" s="1"/>
      <c r="K100" s="66"/>
      <c r="L100" s="66"/>
      <c r="M100" s="66"/>
      <c r="N100" s="67"/>
      <c r="O100" s="68"/>
      <c r="P100" s="69"/>
      <c r="Q100" s="69"/>
      <c r="R100" s="70"/>
    </row>
    <row r="101" spans="1:27" ht="17.100000000000001" customHeight="1" thickTop="1" thickBot="1">
      <c r="A101" s="32">
        <f t="shared" si="4"/>
        <v>16</v>
      </c>
      <c r="B101" s="19" t="s">
        <v>174</v>
      </c>
      <c r="C101" s="33" t="s">
        <v>175</v>
      </c>
      <c r="D101" s="3" t="s">
        <v>88</v>
      </c>
      <c r="E101" s="11">
        <v>1</v>
      </c>
      <c r="F101" s="11" t="s">
        <v>160</v>
      </c>
      <c r="G101" s="11">
        <v>4</v>
      </c>
      <c r="H101" s="11">
        <v>4</v>
      </c>
      <c r="I101" s="7"/>
      <c r="J101" s="1"/>
      <c r="K101" s="66"/>
      <c r="L101" s="66"/>
      <c r="M101" s="66"/>
      <c r="N101" s="67"/>
      <c r="O101" s="68"/>
      <c r="P101" s="69"/>
      <c r="Q101" s="69"/>
      <c r="R101" s="70"/>
    </row>
    <row r="102" spans="1:27" ht="85.5" customHeight="1" thickTop="1" thickBot="1">
      <c r="A102" s="88">
        <f t="shared" si="4"/>
        <v>17</v>
      </c>
      <c r="B102" s="19" t="s">
        <v>318</v>
      </c>
      <c r="C102" s="33" t="s">
        <v>391</v>
      </c>
      <c r="D102" s="3" t="s">
        <v>88</v>
      </c>
      <c r="E102" s="11">
        <v>1</v>
      </c>
      <c r="F102" s="11" t="s">
        <v>156</v>
      </c>
      <c r="G102" s="11">
        <v>6</v>
      </c>
      <c r="H102" s="11">
        <v>6</v>
      </c>
      <c r="I102" s="7"/>
      <c r="J102" s="1"/>
      <c r="K102" s="66"/>
      <c r="L102" s="66"/>
      <c r="M102" s="66"/>
      <c r="N102" s="67"/>
      <c r="O102" s="68"/>
      <c r="P102" s="69"/>
      <c r="Q102" s="69"/>
      <c r="R102" s="70"/>
    </row>
    <row r="103" spans="1:27" ht="17.100000000000001" customHeight="1" thickTop="1" thickBot="1">
      <c r="A103" s="32">
        <f t="shared" si="4"/>
        <v>18</v>
      </c>
      <c r="B103" s="6" t="s">
        <v>176</v>
      </c>
      <c r="C103" s="6" t="s">
        <v>177</v>
      </c>
      <c r="D103" s="11" t="s">
        <v>37</v>
      </c>
      <c r="E103" s="11">
        <v>1</v>
      </c>
      <c r="F103" s="11" t="s">
        <v>38</v>
      </c>
      <c r="G103" s="11">
        <v>5</v>
      </c>
      <c r="H103" s="11">
        <v>5</v>
      </c>
      <c r="I103" s="7"/>
      <c r="J103" s="1" t="s">
        <v>4</v>
      </c>
      <c r="K103" s="66"/>
      <c r="L103" s="66"/>
      <c r="M103" s="66"/>
      <c r="N103" s="67"/>
      <c r="O103" s="68"/>
      <c r="P103" s="69"/>
      <c r="Q103" s="69"/>
      <c r="R103" s="70"/>
    </row>
    <row r="104" spans="1:27" ht="17.100000000000001" customHeight="1" thickTop="1" thickBot="1">
      <c r="A104" s="32">
        <f t="shared" si="4"/>
        <v>19</v>
      </c>
      <c r="B104" s="6" t="s">
        <v>41</v>
      </c>
      <c r="C104" s="6" t="s">
        <v>416</v>
      </c>
      <c r="D104" s="11" t="s">
        <v>37</v>
      </c>
      <c r="E104" s="11">
        <v>1</v>
      </c>
      <c r="F104" s="11" t="s">
        <v>38</v>
      </c>
      <c r="G104" s="11">
        <v>7</v>
      </c>
      <c r="H104" s="11">
        <v>7</v>
      </c>
      <c r="I104" s="7" t="s">
        <v>307</v>
      </c>
      <c r="J104" s="1" t="s">
        <v>4</v>
      </c>
      <c r="K104" s="66"/>
      <c r="L104" s="66"/>
      <c r="M104" s="66"/>
      <c r="N104" s="67"/>
      <c r="O104" s="68"/>
      <c r="P104" s="69"/>
      <c r="Q104" s="69"/>
      <c r="R104" s="70"/>
    </row>
    <row r="105" spans="1:27" ht="17.100000000000001" customHeight="1" thickTop="1" thickBot="1">
      <c r="A105" s="32">
        <f t="shared" si="4"/>
        <v>20</v>
      </c>
      <c r="B105" s="6" t="s">
        <v>178</v>
      </c>
      <c r="C105" s="6" t="s">
        <v>177</v>
      </c>
      <c r="D105" s="11" t="s">
        <v>37</v>
      </c>
      <c r="E105" s="11">
        <v>1</v>
      </c>
      <c r="F105" s="11" t="s">
        <v>38</v>
      </c>
      <c r="G105" s="11">
        <v>1</v>
      </c>
      <c r="H105" s="11">
        <v>1</v>
      </c>
      <c r="I105" s="7"/>
      <c r="J105" s="1"/>
      <c r="K105" s="66"/>
      <c r="L105" s="66"/>
      <c r="M105" s="66"/>
      <c r="N105" s="67"/>
      <c r="O105" s="68"/>
      <c r="P105" s="69"/>
      <c r="Q105" s="69"/>
      <c r="R105" s="70"/>
    </row>
    <row r="106" spans="1:27" ht="17.100000000000001" customHeight="1" thickTop="1" thickBot="1">
      <c r="A106" s="88">
        <f>A105+1</f>
        <v>21</v>
      </c>
      <c r="B106" s="6" t="s">
        <v>407</v>
      </c>
      <c r="C106" s="6" t="s">
        <v>408</v>
      </c>
      <c r="D106" s="11" t="s">
        <v>37</v>
      </c>
      <c r="E106" s="11">
        <v>1</v>
      </c>
      <c r="F106" s="11" t="s">
        <v>38</v>
      </c>
      <c r="G106" s="11">
        <v>1</v>
      </c>
      <c r="H106" s="11">
        <v>1</v>
      </c>
      <c r="I106" s="7"/>
      <c r="J106" s="1" t="s">
        <v>4</v>
      </c>
      <c r="K106" s="66"/>
      <c r="L106" s="66"/>
      <c r="M106" s="66"/>
      <c r="N106" s="78"/>
      <c r="O106" s="68"/>
      <c r="P106" s="69"/>
      <c r="Q106" s="69"/>
      <c r="R106" s="79"/>
      <c r="S106" s="23"/>
      <c r="T106" s="23"/>
      <c r="U106" s="23"/>
      <c r="V106" s="23"/>
      <c r="W106" s="23"/>
      <c r="X106" s="23"/>
      <c r="Y106" s="23"/>
      <c r="Z106" s="23"/>
      <c r="AA106" s="23"/>
    </row>
    <row r="107" spans="1:27" ht="17.100000000000001" customHeight="1" thickTop="1" thickBot="1">
      <c r="A107" s="88">
        <f t="shared" si="4"/>
        <v>22</v>
      </c>
      <c r="B107" s="26" t="s">
        <v>65</v>
      </c>
      <c r="C107" s="6" t="s">
        <v>66</v>
      </c>
      <c r="D107" s="11" t="s">
        <v>37</v>
      </c>
      <c r="E107" s="11">
        <v>1</v>
      </c>
      <c r="F107" s="11" t="s">
        <v>38</v>
      </c>
      <c r="G107" s="11">
        <v>1</v>
      </c>
      <c r="H107" s="11">
        <v>1</v>
      </c>
      <c r="I107" s="7"/>
      <c r="J107" s="1" t="s">
        <v>4</v>
      </c>
      <c r="K107" s="66"/>
      <c r="L107" s="66"/>
      <c r="M107" s="66"/>
      <c r="N107" s="67"/>
      <c r="O107" s="68"/>
      <c r="P107" s="69"/>
      <c r="Q107" s="69"/>
      <c r="R107" s="70"/>
    </row>
    <row r="108" spans="1:27" ht="17.100000000000001" customHeight="1" thickTop="1" thickBot="1">
      <c r="A108" s="88">
        <f t="shared" si="4"/>
        <v>23</v>
      </c>
      <c r="B108" s="6" t="s">
        <v>44</v>
      </c>
      <c r="C108" s="6" t="s">
        <v>45</v>
      </c>
      <c r="D108" s="11" t="s">
        <v>37</v>
      </c>
      <c r="E108" s="11">
        <v>1</v>
      </c>
      <c r="F108" s="11" t="s">
        <v>38</v>
      </c>
      <c r="G108" s="11">
        <v>10</v>
      </c>
      <c r="H108" s="11">
        <v>10</v>
      </c>
      <c r="I108" s="7"/>
      <c r="J108" s="1"/>
      <c r="K108" s="66"/>
      <c r="L108" s="66"/>
      <c r="M108" s="66"/>
      <c r="N108" s="67"/>
      <c r="O108" s="68"/>
      <c r="P108" s="69"/>
      <c r="Q108" s="69"/>
      <c r="R108" s="70"/>
    </row>
    <row r="109" spans="1:27" ht="46.5" thickTop="1" thickBot="1">
      <c r="A109" s="32">
        <f t="shared" si="4"/>
        <v>24</v>
      </c>
      <c r="B109" s="89" t="s">
        <v>179</v>
      </c>
      <c r="C109" s="33" t="s">
        <v>423</v>
      </c>
      <c r="D109" s="11" t="s">
        <v>47</v>
      </c>
      <c r="E109" s="11">
        <v>1</v>
      </c>
      <c r="F109" s="11" t="s">
        <v>38</v>
      </c>
      <c r="G109" s="11">
        <v>1</v>
      </c>
      <c r="H109" s="11">
        <v>1</v>
      </c>
      <c r="I109" s="7"/>
      <c r="J109" s="1"/>
      <c r="K109" s="66"/>
      <c r="L109" s="66"/>
      <c r="M109" s="70"/>
      <c r="N109" s="70"/>
      <c r="O109" s="74"/>
      <c r="P109" s="70"/>
      <c r="Q109" s="70"/>
      <c r="R109" s="70"/>
    </row>
    <row r="110" spans="1:27" ht="46.5" thickTop="1" thickBot="1">
      <c r="A110" s="32">
        <f t="shared" si="4"/>
        <v>25</v>
      </c>
      <c r="B110" s="89" t="s">
        <v>180</v>
      </c>
      <c r="C110" s="33" t="s">
        <v>424</v>
      </c>
      <c r="D110" s="11" t="s">
        <v>47</v>
      </c>
      <c r="E110" s="11">
        <v>1</v>
      </c>
      <c r="F110" s="11" t="s">
        <v>38</v>
      </c>
      <c r="G110" s="11">
        <v>5</v>
      </c>
      <c r="H110" s="11">
        <v>5</v>
      </c>
      <c r="I110" s="7"/>
      <c r="J110" s="1"/>
      <c r="K110" s="66"/>
      <c r="L110" s="66"/>
      <c r="M110" s="70"/>
      <c r="N110" s="70"/>
      <c r="O110" s="74"/>
      <c r="P110" s="70"/>
      <c r="Q110" s="70"/>
      <c r="R110" s="70"/>
    </row>
    <row r="111" spans="1:27" ht="16.5" thickTop="1" thickBot="1">
      <c r="A111" s="32">
        <f t="shared" si="4"/>
        <v>26</v>
      </c>
      <c r="B111" s="89" t="s">
        <v>319</v>
      </c>
      <c r="C111" s="33" t="s">
        <v>421</v>
      </c>
      <c r="D111" s="11" t="s">
        <v>422</v>
      </c>
      <c r="E111" s="11">
        <v>1</v>
      </c>
      <c r="F111" s="11" t="s">
        <v>38</v>
      </c>
      <c r="G111" s="11">
        <v>3</v>
      </c>
      <c r="H111" s="11">
        <v>3</v>
      </c>
      <c r="I111" s="7"/>
      <c r="J111" s="1"/>
      <c r="K111" s="66"/>
      <c r="L111" s="66"/>
      <c r="M111" s="70"/>
      <c r="N111" s="70"/>
      <c r="O111" s="74"/>
      <c r="P111" s="70"/>
      <c r="Q111" s="70"/>
      <c r="R111" s="70"/>
    </row>
    <row r="112" spans="1:27" ht="17.100000000000001" customHeight="1" thickTop="1" thickBot="1">
      <c r="A112" s="88">
        <f t="shared" si="4"/>
        <v>27</v>
      </c>
      <c r="B112" s="6" t="s">
        <v>28</v>
      </c>
      <c r="C112" s="26" t="s">
        <v>29</v>
      </c>
      <c r="D112" s="3" t="s">
        <v>25</v>
      </c>
      <c r="E112" s="11">
        <v>1</v>
      </c>
      <c r="F112" s="11" t="s">
        <v>38</v>
      </c>
      <c r="G112" s="11">
        <v>6</v>
      </c>
      <c r="H112" s="11">
        <v>6</v>
      </c>
      <c r="I112" s="7"/>
      <c r="J112" s="1"/>
      <c r="K112" s="66"/>
      <c r="L112" s="66"/>
      <c r="M112" s="66"/>
      <c r="N112" s="67"/>
      <c r="O112" s="68"/>
      <c r="P112" s="69"/>
      <c r="Q112" s="69"/>
      <c r="R112" s="70"/>
    </row>
    <row r="113" spans="1:18" ht="17.100000000000001" customHeight="1" thickTop="1" thickBot="1">
      <c r="A113" s="88">
        <f t="shared" si="4"/>
        <v>28</v>
      </c>
      <c r="B113" s="19" t="s">
        <v>134</v>
      </c>
      <c r="C113" s="20" t="s">
        <v>135</v>
      </c>
      <c r="D113" s="3" t="s">
        <v>25</v>
      </c>
      <c r="E113" s="11">
        <v>1</v>
      </c>
      <c r="F113" s="11" t="s">
        <v>38</v>
      </c>
      <c r="G113" s="11">
        <v>10</v>
      </c>
      <c r="H113" s="11">
        <v>10</v>
      </c>
      <c r="I113" s="84"/>
      <c r="J113" s="1"/>
      <c r="K113" s="66"/>
      <c r="L113" s="66"/>
      <c r="M113" s="66"/>
      <c r="N113" s="67"/>
      <c r="O113" s="68"/>
      <c r="P113" s="69"/>
      <c r="Q113" s="69"/>
      <c r="R113" s="70"/>
    </row>
    <row r="114" spans="1:18" ht="17.100000000000001" customHeight="1" thickTop="1" thickBot="1">
      <c r="A114" s="88">
        <f t="shared" si="4"/>
        <v>29</v>
      </c>
      <c r="B114" s="26" t="s">
        <v>23</v>
      </c>
      <c r="C114" s="6" t="s">
        <v>409</v>
      </c>
      <c r="D114" s="3" t="s">
        <v>25</v>
      </c>
      <c r="E114" s="11">
        <v>1</v>
      </c>
      <c r="F114" s="11" t="s">
        <v>38</v>
      </c>
      <c r="G114" s="11">
        <v>10</v>
      </c>
      <c r="H114" s="11">
        <v>10</v>
      </c>
      <c r="I114" s="7"/>
      <c r="J114" s="1"/>
      <c r="K114" s="66"/>
      <c r="L114" s="66"/>
      <c r="M114" s="66"/>
      <c r="N114" s="67"/>
      <c r="O114" s="68"/>
      <c r="P114" s="69"/>
      <c r="Q114" s="69"/>
      <c r="R114" s="70"/>
    </row>
    <row r="115" spans="1:18" ht="15.75" customHeight="1" thickTop="1">
      <c r="K115" s="70"/>
      <c r="L115" s="70"/>
      <c r="M115" s="70"/>
      <c r="N115" s="70"/>
      <c r="O115" s="70"/>
      <c r="P115" s="70"/>
      <c r="Q115" s="69"/>
      <c r="R115" s="70"/>
    </row>
    <row r="116" spans="1:18" ht="15.75" customHeight="1">
      <c r="K116" s="70"/>
      <c r="L116" s="70"/>
      <c r="M116" s="70"/>
      <c r="N116" s="70"/>
      <c r="O116" s="70"/>
      <c r="P116" s="70"/>
      <c r="Q116" s="70"/>
      <c r="R116" s="70"/>
    </row>
    <row r="117" spans="1:18" ht="15" customHeight="1">
      <c r="B117" s="34"/>
      <c r="K117" s="70"/>
      <c r="L117" s="70"/>
      <c r="M117" s="70"/>
      <c r="N117" s="70"/>
      <c r="O117" s="70"/>
      <c r="P117" s="70"/>
      <c r="Q117" s="70"/>
      <c r="R117" s="70"/>
    </row>
    <row r="118" spans="1:18" ht="15.75" customHeight="1">
      <c r="K118" s="70"/>
      <c r="L118" s="70"/>
      <c r="M118" s="70"/>
      <c r="N118" s="70"/>
      <c r="O118" s="70"/>
      <c r="P118" s="70"/>
      <c r="Q118" s="70"/>
      <c r="R118" s="70"/>
    </row>
    <row r="119" spans="1:18" ht="15.75" customHeight="1">
      <c r="K119" s="70"/>
      <c r="L119" s="70"/>
      <c r="M119" s="70"/>
      <c r="N119" s="70"/>
      <c r="O119" s="70"/>
      <c r="P119" s="70"/>
      <c r="Q119" s="70"/>
      <c r="R119" s="70"/>
    </row>
    <row r="120" spans="1:18" ht="15.75" customHeight="1">
      <c r="K120" s="70"/>
      <c r="L120" s="70"/>
      <c r="M120" s="70"/>
      <c r="N120" s="70"/>
      <c r="O120" s="70"/>
      <c r="P120" s="70"/>
      <c r="Q120" s="70"/>
      <c r="R120" s="70"/>
    </row>
    <row r="121" spans="1:18" ht="15.75" customHeight="1">
      <c r="K121" s="70"/>
      <c r="L121" s="70"/>
      <c r="M121" s="70"/>
      <c r="N121" s="70"/>
      <c r="O121" s="70"/>
      <c r="P121" s="70"/>
      <c r="Q121" s="70"/>
      <c r="R121" s="70"/>
    </row>
    <row r="122" spans="1:18" ht="15.75" customHeight="1">
      <c r="K122" s="70"/>
      <c r="L122" s="70"/>
      <c r="M122" s="70"/>
      <c r="N122" s="70"/>
      <c r="O122" s="70"/>
      <c r="P122" s="70"/>
      <c r="Q122" s="70"/>
      <c r="R122" s="70"/>
    </row>
    <row r="123" spans="1:18" ht="15.75" customHeight="1">
      <c r="K123" s="70"/>
      <c r="L123" s="70"/>
      <c r="M123" s="70"/>
      <c r="N123" s="70"/>
      <c r="O123" s="70"/>
      <c r="P123" s="70"/>
      <c r="Q123" s="70"/>
      <c r="R123" s="70"/>
    </row>
    <row r="124" spans="1:18" ht="15.75" customHeight="1">
      <c r="K124" s="70"/>
      <c r="L124" s="70"/>
      <c r="M124" s="70"/>
      <c r="N124" s="70"/>
      <c r="O124" s="70"/>
      <c r="P124" s="70"/>
      <c r="Q124" s="70"/>
      <c r="R124" s="70"/>
    </row>
    <row r="125" spans="1:18" ht="15.75" customHeight="1">
      <c r="K125" s="70"/>
      <c r="L125" s="70"/>
      <c r="M125" s="70"/>
      <c r="N125" s="70"/>
      <c r="O125" s="70"/>
      <c r="P125" s="70"/>
      <c r="Q125" s="70"/>
      <c r="R125" s="70"/>
    </row>
    <row r="126" spans="1:18" ht="15.75" customHeight="1">
      <c r="K126" s="70"/>
      <c r="L126" s="70"/>
      <c r="M126" s="70"/>
      <c r="N126" s="70"/>
      <c r="O126" s="70"/>
      <c r="P126" s="70"/>
      <c r="Q126" s="70"/>
      <c r="R126" s="70"/>
    </row>
    <row r="127" spans="1:18" ht="15.75" customHeight="1">
      <c r="K127" s="70"/>
      <c r="L127" s="70"/>
      <c r="M127" s="70"/>
      <c r="N127" s="70"/>
      <c r="O127" s="70"/>
      <c r="P127" s="70"/>
      <c r="Q127" s="70"/>
      <c r="R127" s="70"/>
    </row>
    <row r="128" spans="1:18" ht="15.75" customHeight="1">
      <c r="K128" s="70"/>
      <c r="L128" s="70"/>
      <c r="M128" s="70"/>
      <c r="N128" s="70"/>
      <c r="O128" s="70"/>
      <c r="P128" s="70"/>
      <c r="Q128" s="70"/>
      <c r="R128" s="70"/>
    </row>
    <row r="129" spans="11:18" ht="15.75" customHeight="1">
      <c r="K129" s="70"/>
      <c r="L129" s="70"/>
      <c r="M129" s="70"/>
      <c r="N129" s="70"/>
      <c r="O129" s="70"/>
      <c r="P129" s="70"/>
      <c r="Q129" s="70"/>
      <c r="R129" s="70"/>
    </row>
    <row r="130" spans="11:18" ht="15.75" customHeight="1">
      <c r="K130" s="70"/>
      <c r="L130" s="70"/>
      <c r="M130" s="70"/>
      <c r="N130" s="70"/>
      <c r="O130" s="70"/>
      <c r="P130" s="70"/>
      <c r="Q130" s="70"/>
      <c r="R130" s="70"/>
    </row>
    <row r="131" spans="11:18" ht="15.75" customHeight="1">
      <c r="K131" s="70"/>
      <c r="L131" s="70"/>
      <c r="M131" s="70"/>
      <c r="N131" s="70"/>
      <c r="O131" s="70"/>
      <c r="P131" s="70"/>
      <c r="Q131" s="70"/>
      <c r="R131" s="70"/>
    </row>
    <row r="132" spans="11:18" ht="15.75" customHeight="1">
      <c r="K132" s="70"/>
      <c r="L132" s="70"/>
      <c r="M132" s="70"/>
      <c r="N132" s="70"/>
      <c r="O132" s="70"/>
      <c r="P132" s="70"/>
      <c r="Q132" s="70"/>
      <c r="R132" s="70"/>
    </row>
    <row r="133" spans="11:18" ht="15.75" customHeight="1">
      <c r="K133" s="70"/>
      <c r="L133" s="70"/>
      <c r="M133" s="70"/>
      <c r="N133" s="70"/>
      <c r="O133" s="70"/>
      <c r="P133" s="70"/>
      <c r="Q133" s="70"/>
      <c r="R133" s="70"/>
    </row>
    <row r="134" spans="11:18" ht="15.75" customHeight="1">
      <c r="K134" s="70"/>
      <c r="L134" s="70"/>
      <c r="M134" s="70"/>
      <c r="N134" s="70"/>
      <c r="O134" s="70"/>
      <c r="P134" s="70"/>
      <c r="Q134" s="70"/>
      <c r="R134" s="70"/>
    </row>
    <row r="135" spans="11:18" ht="15.75" customHeight="1">
      <c r="K135" s="70"/>
      <c r="L135" s="70"/>
      <c r="M135" s="70"/>
      <c r="N135" s="70"/>
      <c r="O135" s="70"/>
      <c r="P135" s="70"/>
      <c r="Q135" s="70"/>
      <c r="R135" s="70"/>
    </row>
    <row r="136" spans="11:18" ht="15.75" customHeight="1">
      <c r="K136" s="70"/>
      <c r="L136" s="70"/>
      <c r="M136" s="70"/>
      <c r="N136" s="70"/>
      <c r="O136" s="70"/>
      <c r="P136" s="70"/>
      <c r="Q136" s="70"/>
      <c r="R136" s="70"/>
    </row>
    <row r="137" spans="11:18" ht="15.75" customHeight="1">
      <c r="K137" s="70"/>
      <c r="L137" s="70"/>
      <c r="M137" s="70"/>
      <c r="N137" s="70"/>
      <c r="O137" s="70"/>
      <c r="P137" s="70"/>
      <c r="Q137" s="70"/>
      <c r="R137" s="70"/>
    </row>
    <row r="138" spans="11:18" ht="15.75" customHeight="1">
      <c r="K138" s="70"/>
      <c r="L138" s="70"/>
      <c r="M138" s="70"/>
      <c r="N138" s="70"/>
      <c r="O138" s="70"/>
      <c r="P138" s="70"/>
      <c r="Q138" s="70"/>
      <c r="R138" s="70"/>
    </row>
    <row r="139" spans="11:18" ht="15.75" customHeight="1">
      <c r="K139" s="70"/>
      <c r="L139" s="70"/>
      <c r="M139" s="70"/>
      <c r="N139" s="70"/>
      <c r="O139" s="70"/>
      <c r="P139" s="70"/>
      <c r="Q139" s="70"/>
      <c r="R139" s="70"/>
    </row>
    <row r="140" spans="11:18" ht="15.75" customHeight="1">
      <c r="K140" s="70"/>
      <c r="L140" s="70"/>
      <c r="M140" s="70"/>
      <c r="N140" s="70"/>
      <c r="O140" s="70"/>
      <c r="P140" s="70"/>
      <c r="Q140" s="70"/>
      <c r="R140" s="70"/>
    </row>
    <row r="141" spans="11:18" ht="15.75" customHeight="1">
      <c r="K141" s="70"/>
      <c r="L141" s="70"/>
      <c r="M141" s="70"/>
      <c r="N141" s="70"/>
      <c r="O141" s="70"/>
      <c r="P141" s="70"/>
      <c r="Q141" s="70"/>
      <c r="R141" s="70"/>
    </row>
    <row r="142" spans="11:18" ht="15.75" customHeight="1">
      <c r="K142" s="70"/>
      <c r="L142" s="70"/>
      <c r="M142" s="70"/>
      <c r="N142" s="70"/>
      <c r="O142" s="70"/>
      <c r="P142" s="70"/>
      <c r="Q142" s="70"/>
      <c r="R142" s="70"/>
    </row>
    <row r="143" spans="11:18" ht="15.75" customHeight="1">
      <c r="K143" s="70"/>
      <c r="L143" s="70"/>
      <c r="M143" s="70"/>
      <c r="N143" s="70"/>
      <c r="O143" s="70"/>
      <c r="P143" s="70"/>
      <c r="Q143" s="70"/>
      <c r="R143" s="70"/>
    </row>
    <row r="144" spans="11:18" ht="15.75" customHeight="1">
      <c r="K144" s="70"/>
      <c r="L144" s="70"/>
      <c r="M144" s="70"/>
      <c r="N144" s="70"/>
      <c r="O144" s="70"/>
      <c r="P144" s="70"/>
      <c r="Q144" s="70"/>
      <c r="R144" s="70"/>
    </row>
    <row r="145" spans="11:18" ht="15.75" customHeight="1">
      <c r="K145" s="70"/>
      <c r="L145" s="70"/>
      <c r="M145" s="70"/>
      <c r="N145" s="70"/>
      <c r="O145" s="70"/>
      <c r="P145" s="70"/>
      <c r="Q145" s="70"/>
      <c r="R145" s="70"/>
    </row>
    <row r="146" spans="11:18" ht="15.75" customHeight="1">
      <c r="K146" s="70"/>
      <c r="L146" s="70"/>
      <c r="M146" s="70"/>
      <c r="N146" s="70"/>
      <c r="O146" s="70"/>
      <c r="P146" s="70"/>
      <c r="Q146" s="70"/>
      <c r="R146" s="70"/>
    </row>
    <row r="147" spans="11:18" ht="15.75" customHeight="1">
      <c r="K147" s="70"/>
      <c r="L147" s="70"/>
      <c r="M147" s="70"/>
      <c r="N147" s="70"/>
      <c r="O147" s="70"/>
      <c r="P147" s="70"/>
      <c r="Q147" s="70"/>
      <c r="R147" s="70"/>
    </row>
    <row r="148" spans="11:18" ht="15.75" customHeight="1">
      <c r="K148" s="70"/>
      <c r="L148" s="70"/>
      <c r="M148" s="70"/>
      <c r="N148" s="70"/>
      <c r="O148" s="70"/>
      <c r="P148" s="70"/>
      <c r="Q148" s="70"/>
      <c r="R148" s="70"/>
    </row>
    <row r="149" spans="11:18" ht="15.75" customHeight="1">
      <c r="K149" s="70"/>
      <c r="L149" s="70"/>
      <c r="M149" s="70"/>
      <c r="N149" s="70"/>
      <c r="O149" s="70"/>
      <c r="P149" s="70"/>
      <c r="Q149" s="70"/>
      <c r="R149" s="70"/>
    </row>
    <row r="150" spans="11:18" ht="15.75" customHeight="1">
      <c r="K150" s="70"/>
      <c r="L150" s="70"/>
      <c r="M150" s="70"/>
      <c r="N150" s="70"/>
      <c r="O150" s="70"/>
      <c r="P150" s="70"/>
      <c r="Q150" s="70"/>
      <c r="R150" s="70"/>
    </row>
    <row r="151" spans="11:18" ht="15.75" customHeight="1">
      <c r="K151" s="70"/>
      <c r="L151" s="70"/>
      <c r="M151" s="70"/>
      <c r="N151" s="70"/>
      <c r="O151" s="70"/>
      <c r="P151" s="70"/>
      <c r="Q151" s="70"/>
      <c r="R151" s="70"/>
    </row>
    <row r="152" spans="11:18" ht="15.75" customHeight="1">
      <c r="K152" s="70"/>
      <c r="L152" s="70"/>
      <c r="M152" s="70"/>
      <c r="N152" s="70"/>
      <c r="O152" s="70"/>
      <c r="P152" s="70"/>
      <c r="Q152" s="70"/>
      <c r="R152" s="70"/>
    </row>
    <row r="153" spans="11:18" ht="15.75" customHeight="1">
      <c r="K153" s="70"/>
      <c r="L153" s="70"/>
      <c r="M153" s="70"/>
      <c r="N153" s="70"/>
      <c r="O153" s="70"/>
      <c r="P153" s="70"/>
      <c r="Q153" s="70"/>
      <c r="R153" s="70"/>
    </row>
    <row r="154" spans="11:18" ht="15.75" customHeight="1">
      <c r="K154" s="70"/>
      <c r="L154" s="70"/>
      <c r="M154" s="70"/>
      <c r="N154" s="70"/>
      <c r="O154" s="70"/>
      <c r="P154" s="70"/>
      <c r="Q154" s="70"/>
      <c r="R154" s="70"/>
    </row>
    <row r="155" spans="11:18" ht="15.75" customHeight="1">
      <c r="K155" s="70"/>
      <c r="L155" s="70"/>
      <c r="M155" s="70"/>
      <c r="N155" s="70"/>
      <c r="O155" s="70"/>
      <c r="P155" s="70"/>
      <c r="Q155" s="70"/>
      <c r="R155" s="70"/>
    </row>
    <row r="156" spans="11:18" ht="15.75" customHeight="1">
      <c r="K156" s="70"/>
      <c r="L156" s="70"/>
      <c r="M156" s="70"/>
      <c r="N156" s="70"/>
      <c r="O156" s="70"/>
      <c r="P156" s="70"/>
      <c r="Q156" s="70"/>
      <c r="R156" s="70"/>
    </row>
    <row r="157" spans="11:18" ht="15.75" customHeight="1">
      <c r="K157" s="70"/>
      <c r="L157" s="70"/>
      <c r="M157" s="70"/>
      <c r="N157" s="70"/>
      <c r="O157" s="70"/>
      <c r="P157" s="70"/>
      <c r="Q157" s="70"/>
      <c r="R157" s="70"/>
    </row>
    <row r="158" spans="11:18" ht="15.75" customHeight="1">
      <c r="K158" s="70"/>
      <c r="L158" s="70"/>
      <c r="M158" s="70"/>
      <c r="N158" s="70"/>
      <c r="O158" s="70"/>
      <c r="P158" s="70"/>
      <c r="Q158" s="70"/>
      <c r="R158" s="70"/>
    </row>
    <row r="159" spans="11:18" ht="15.75" customHeight="1">
      <c r="K159" s="70"/>
      <c r="L159" s="70"/>
      <c r="M159" s="70"/>
      <c r="N159" s="70"/>
      <c r="O159" s="70"/>
      <c r="P159" s="70"/>
      <c r="Q159" s="70"/>
      <c r="R159" s="70"/>
    </row>
    <row r="160" spans="11:18" ht="15.75" customHeight="1">
      <c r="K160" s="70"/>
      <c r="L160" s="70"/>
      <c r="M160" s="70"/>
      <c r="N160" s="70"/>
      <c r="O160" s="70"/>
      <c r="P160" s="70"/>
      <c r="Q160" s="70"/>
      <c r="R160" s="70"/>
    </row>
    <row r="161" spans="11:18" ht="15.75" customHeight="1">
      <c r="K161" s="70"/>
      <c r="L161" s="70"/>
      <c r="M161" s="70"/>
      <c r="N161" s="70"/>
      <c r="O161" s="70"/>
      <c r="P161" s="70"/>
      <c r="Q161" s="70"/>
      <c r="R161" s="70"/>
    </row>
    <row r="162" spans="11:18" ht="15.75" customHeight="1">
      <c r="K162" s="70"/>
      <c r="L162" s="70"/>
      <c r="M162" s="70"/>
      <c r="N162" s="70"/>
      <c r="O162" s="70"/>
      <c r="P162" s="70"/>
      <c r="Q162" s="70"/>
      <c r="R162" s="70"/>
    </row>
    <row r="163" spans="11:18" ht="15.75" customHeight="1">
      <c r="K163" s="70"/>
      <c r="L163" s="70"/>
      <c r="M163" s="70"/>
      <c r="N163" s="70"/>
      <c r="O163" s="70"/>
      <c r="P163" s="70"/>
      <c r="Q163" s="70"/>
      <c r="R163" s="70"/>
    </row>
    <row r="164" spans="11:18" ht="15.75" customHeight="1">
      <c r="K164" s="70"/>
      <c r="L164" s="70"/>
      <c r="M164" s="70"/>
      <c r="N164" s="70"/>
      <c r="O164" s="70"/>
      <c r="P164" s="70"/>
      <c r="Q164" s="70"/>
      <c r="R164" s="70"/>
    </row>
    <row r="165" spans="11:18" ht="15.75" customHeight="1">
      <c r="K165" s="70"/>
      <c r="L165" s="70"/>
      <c r="M165" s="70"/>
      <c r="N165" s="70"/>
      <c r="O165" s="70"/>
      <c r="P165" s="70"/>
      <c r="Q165" s="70"/>
      <c r="R165" s="70"/>
    </row>
    <row r="166" spans="11:18" ht="15.75" customHeight="1">
      <c r="K166" s="70"/>
      <c r="L166" s="70"/>
      <c r="M166" s="70"/>
      <c r="N166" s="70"/>
      <c r="O166" s="70"/>
      <c r="P166" s="70"/>
      <c r="Q166" s="70"/>
      <c r="R166" s="70"/>
    </row>
    <row r="167" spans="11:18" ht="15.75" customHeight="1">
      <c r="K167" s="70"/>
      <c r="L167" s="70"/>
      <c r="M167" s="70"/>
      <c r="N167" s="70"/>
      <c r="O167" s="70"/>
      <c r="P167" s="70"/>
      <c r="Q167" s="70"/>
      <c r="R167" s="70"/>
    </row>
    <row r="168" spans="11:18" ht="15.75" customHeight="1">
      <c r="K168" s="70"/>
      <c r="L168" s="70"/>
      <c r="M168" s="70"/>
      <c r="N168" s="70"/>
      <c r="O168" s="70"/>
      <c r="P168" s="70"/>
      <c r="Q168" s="70"/>
      <c r="R168" s="70"/>
    </row>
    <row r="169" spans="11:18" ht="15.75" customHeight="1">
      <c r="K169" s="70"/>
      <c r="L169" s="70"/>
      <c r="M169" s="70"/>
      <c r="N169" s="70"/>
      <c r="O169" s="70"/>
      <c r="P169" s="70"/>
      <c r="Q169" s="70"/>
      <c r="R169" s="70"/>
    </row>
    <row r="170" spans="11:18" ht="15.75" customHeight="1">
      <c r="K170" s="70"/>
      <c r="L170" s="70"/>
      <c r="M170" s="70"/>
      <c r="N170" s="70"/>
      <c r="O170" s="70"/>
      <c r="P170" s="70"/>
      <c r="Q170" s="70"/>
      <c r="R170" s="70"/>
    </row>
    <row r="171" spans="11:18" ht="15.75" customHeight="1">
      <c r="K171" s="70"/>
      <c r="L171" s="70"/>
      <c r="M171" s="70"/>
      <c r="N171" s="70"/>
      <c r="O171" s="70"/>
      <c r="P171" s="70"/>
      <c r="Q171" s="70"/>
      <c r="R171" s="70"/>
    </row>
    <row r="172" spans="11:18" ht="15.75" customHeight="1">
      <c r="K172" s="70"/>
      <c r="L172" s="70"/>
      <c r="M172" s="70"/>
      <c r="N172" s="70"/>
      <c r="O172" s="70"/>
      <c r="P172" s="70"/>
      <c r="Q172" s="70"/>
      <c r="R172" s="70"/>
    </row>
    <row r="173" spans="11:18" ht="15.75" customHeight="1">
      <c r="K173" s="70"/>
      <c r="L173" s="70"/>
      <c r="M173" s="70"/>
      <c r="N173" s="70"/>
      <c r="O173" s="70"/>
      <c r="P173" s="70"/>
      <c r="Q173" s="70"/>
      <c r="R173" s="70"/>
    </row>
    <row r="174" spans="11:18" ht="15.75" customHeight="1">
      <c r="K174" s="70"/>
      <c r="L174" s="70"/>
      <c r="M174" s="70"/>
      <c r="N174" s="70"/>
      <c r="O174" s="70"/>
      <c r="P174" s="70"/>
      <c r="Q174" s="70"/>
      <c r="R174" s="70"/>
    </row>
    <row r="175" spans="11:18" ht="15.75" customHeight="1">
      <c r="K175" s="70"/>
      <c r="L175" s="70"/>
      <c r="M175" s="70"/>
      <c r="N175" s="70"/>
      <c r="O175" s="70"/>
      <c r="P175" s="70"/>
      <c r="Q175" s="70"/>
      <c r="R175" s="70"/>
    </row>
    <row r="176" spans="11:18" ht="15.75" customHeight="1">
      <c r="K176" s="70"/>
      <c r="L176" s="70"/>
      <c r="M176" s="70"/>
      <c r="N176" s="70"/>
      <c r="O176" s="70"/>
      <c r="P176" s="70"/>
      <c r="Q176" s="70"/>
      <c r="R176" s="70"/>
    </row>
    <row r="177" spans="11:18" ht="15.75" customHeight="1">
      <c r="K177" s="70"/>
      <c r="L177" s="70"/>
      <c r="M177" s="70"/>
      <c r="N177" s="70"/>
      <c r="O177" s="70"/>
      <c r="P177" s="70"/>
      <c r="Q177" s="70"/>
      <c r="R177" s="70"/>
    </row>
    <row r="178" spans="11:18" ht="15.75" customHeight="1">
      <c r="K178" s="70"/>
      <c r="L178" s="70"/>
      <c r="M178" s="70"/>
      <c r="N178" s="70"/>
      <c r="O178" s="70"/>
      <c r="P178" s="70"/>
      <c r="Q178" s="70"/>
      <c r="R178" s="70"/>
    </row>
    <row r="179" spans="11:18" ht="15.75" customHeight="1">
      <c r="K179" s="70"/>
      <c r="L179" s="70"/>
      <c r="M179" s="70"/>
      <c r="N179" s="70"/>
      <c r="O179" s="70"/>
      <c r="P179" s="70"/>
      <c r="Q179" s="70"/>
      <c r="R179" s="70"/>
    </row>
    <row r="180" spans="11:18" ht="15.75" customHeight="1">
      <c r="K180" s="70"/>
      <c r="L180" s="70"/>
      <c r="M180" s="70"/>
      <c r="N180" s="70"/>
      <c r="O180" s="70"/>
      <c r="P180" s="70"/>
      <c r="Q180" s="70"/>
      <c r="R180" s="70"/>
    </row>
    <row r="181" spans="11:18" ht="15.75" customHeight="1">
      <c r="K181" s="70"/>
      <c r="L181" s="70"/>
      <c r="M181" s="70"/>
      <c r="N181" s="70"/>
      <c r="O181" s="70"/>
      <c r="P181" s="70"/>
      <c r="Q181" s="70"/>
      <c r="R181" s="70"/>
    </row>
    <row r="182" spans="11:18" ht="15.75" customHeight="1">
      <c r="K182" s="70"/>
      <c r="L182" s="70"/>
      <c r="M182" s="70"/>
      <c r="N182" s="70"/>
      <c r="O182" s="70"/>
      <c r="P182" s="70"/>
      <c r="Q182" s="70"/>
      <c r="R182" s="70"/>
    </row>
    <row r="183" spans="11:18" ht="15.75" customHeight="1">
      <c r="K183" s="70"/>
      <c r="L183" s="70"/>
      <c r="M183" s="70"/>
      <c r="N183" s="70"/>
      <c r="O183" s="70"/>
      <c r="P183" s="70"/>
      <c r="Q183" s="70"/>
      <c r="R183" s="70"/>
    </row>
    <row r="184" spans="11:18" ht="15.75" customHeight="1">
      <c r="K184" s="70"/>
      <c r="L184" s="70"/>
      <c r="M184" s="70"/>
      <c r="N184" s="70"/>
      <c r="O184" s="70"/>
      <c r="P184" s="70"/>
      <c r="Q184" s="70"/>
      <c r="R184" s="70"/>
    </row>
    <row r="185" spans="11:18" ht="15.75" customHeight="1">
      <c r="K185" s="70"/>
      <c r="L185" s="70"/>
      <c r="M185" s="70"/>
      <c r="N185" s="70"/>
      <c r="O185" s="70"/>
      <c r="P185" s="70"/>
      <c r="Q185" s="70"/>
      <c r="R185" s="70"/>
    </row>
    <row r="186" spans="11:18" ht="15.75" customHeight="1">
      <c r="K186" s="70"/>
      <c r="L186" s="70"/>
      <c r="M186" s="70"/>
      <c r="N186" s="70"/>
      <c r="O186" s="70"/>
      <c r="P186" s="70"/>
      <c r="Q186" s="70"/>
      <c r="R186" s="70"/>
    </row>
    <row r="187" spans="11:18" ht="15.75" customHeight="1">
      <c r="K187" s="70"/>
      <c r="L187" s="70"/>
      <c r="M187" s="70"/>
      <c r="N187" s="70"/>
      <c r="O187" s="70"/>
      <c r="P187" s="70"/>
      <c r="Q187" s="70"/>
      <c r="R187" s="70"/>
    </row>
    <row r="188" spans="11:18" ht="15.75" customHeight="1">
      <c r="K188" s="70"/>
      <c r="L188" s="70"/>
      <c r="M188" s="70"/>
      <c r="N188" s="70"/>
      <c r="O188" s="70"/>
      <c r="P188" s="70"/>
      <c r="Q188" s="70"/>
      <c r="R188" s="70"/>
    </row>
    <row r="189" spans="11:18" ht="15.75" customHeight="1">
      <c r="K189" s="70"/>
      <c r="L189" s="70"/>
      <c r="M189" s="70"/>
      <c r="N189" s="70"/>
      <c r="O189" s="70"/>
      <c r="P189" s="70"/>
      <c r="Q189" s="70"/>
      <c r="R189" s="70"/>
    </row>
    <row r="190" spans="11:18" ht="15.75" customHeight="1">
      <c r="K190" s="70"/>
      <c r="L190" s="70"/>
      <c r="M190" s="70"/>
      <c r="N190" s="70"/>
      <c r="O190" s="70"/>
      <c r="P190" s="70"/>
      <c r="Q190" s="70"/>
      <c r="R190" s="70"/>
    </row>
    <row r="191" spans="11:18" ht="15.75" customHeight="1">
      <c r="K191" s="70"/>
      <c r="L191" s="70"/>
      <c r="M191" s="70"/>
      <c r="N191" s="70"/>
      <c r="O191" s="70"/>
      <c r="P191" s="70"/>
      <c r="Q191" s="70"/>
      <c r="R191" s="70"/>
    </row>
    <row r="192" spans="11:18" ht="15.75" customHeight="1">
      <c r="K192" s="70"/>
      <c r="L192" s="70"/>
      <c r="M192" s="70"/>
      <c r="N192" s="70"/>
      <c r="O192" s="70"/>
      <c r="P192" s="70"/>
      <c r="Q192" s="70"/>
      <c r="R192" s="70"/>
    </row>
    <row r="193" spans="11:18" ht="15.75" customHeight="1">
      <c r="K193" s="70"/>
      <c r="L193" s="70"/>
      <c r="M193" s="70"/>
      <c r="N193" s="70"/>
      <c r="O193" s="70"/>
      <c r="P193" s="70"/>
      <c r="Q193" s="70"/>
      <c r="R193" s="70"/>
    </row>
    <row r="194" spans="11:18" ht="15.75" customHeight="1">
      <c r="K194" s="70"/>
      <c r="L194" s="70"/>
      <c r="M194" s="70"/>
      <c r="N194" s="70"/>
      <c r="O194" s="70"/>
      <c r="P194" s="70"/>
      <c r="Q194" s="70"/>
      <c r="R194" s="70"/>
    </row>
    <row r="195" spans="11:18" ht="15.75" customHeight="1">
      <c r="K195" s="70"/>
      <c r="L195" s="70"/>
      <c r="M195" s="70"/>
      <c r="N195" s="70"/>
      <c r="O195" s="70"/>
      <c r="P195" s="70"/>
      <c r="Q195" s="70"/>
      <c r="R195" s="70"/>
    </row>
    <row r="196" spans="11:18" ht="15.75" customHeight="1">
      <c r="K196" s="70"/>
      <c r="L196" s="70"/>
      <c r="M196" s="70"/>
      <c r="N196" s="70"/>
      <c r="O196" s="70"/>
      <c r="P196" s="70"/>
      <c r="Q196" s="70"/>
      <c r="R196" s="70"/>
    </row>
    <row r="197" spans="11:18" ht="15.75" customHeight="1">
      <c r="K197" s="70"/>
      <c r="L197" s="70"/>
      <c r="M197" s="70"/>
      <c r="N197" s="70"/>
      <c r="O197" s="70"/>
      <c r="P197" s="70"/>
      <c r="Q197" s="70"/>
      <c r="R197" s="70"/>
    </row>
    <row r="198" spans="11:18" ht="15.75" customHeight="1">
      <c r="K198" s="70"/>
      <c r="L198" s="70"/>
      <c r="M198" s="70"/>
      <c r="N198" s="70"/>
      <c r="O198" s="70"/>
      <c r="P198" s="70"/>
      <c r="Q198" s="70"/>
      <c r="R198" s="70"/>
    </row>
    <row r="199" spans="11:18" ht="15.75" customHeight="1">
      <c r="K199" s="70"/>
      <c r="L199" s="70"/>
      <c r="M199" s="70"/>
      <c r="N199" s="70"/>
      <c r="O199" s="70"/>
      <c r="P199" s="70"/>
      <c r="Q199" s="70"/>
      <c r="R199" s="70"/>
    </row>
    <row r="200" spans="11:18" ht="15.75" customHeight="1">
      <c r="K200" s="70"/>
      <c r="L200" s="70"/>
      <c r="M200" s="70"/>
      <c r="N200" s="70"/>
      <c r="O200" s="70"/>
      <c r="P200" s="70"/>
      <c r="Q200" s="70"/>
      <c r="R200" s="70"/>
    </row>
    <row r="201" spans="11:18" ht="15.75" customHeight="1">
      <c r="K201" s="70"/>
      <c r="L201" s="70"/>
      <c r="M201" s="70"/>
      <c r="N201" s="70"/>
      <c r="O201" s="70"/>
      <c r="P201" s="70"/>
      <c r="Q201" s="70"/>
      <c r="R201" s="70"/>
    </row>
    <row r="202" spans="11:18" ht="15.75" customHeight="1">
      <c r="K202" s="70"/>
      <c r="L202" s="70"/>
      <c r="M202" s="70"/>
      <c r="N202" s="70"/>
      <c r="O202" s="70"/>
      <c r="P202" s="70"/>
      <c r="Q202" s="70"/>
      <c r="R202" s="70"/>
    </row>
    <row r="203" spans="11:18" ht="15.75" customHeight="1">
      <c r="K203" s="70"/>
      <c r="L203" s="70"/>
      <c r="M203" s="70"/>
      <c r="N203" s="70"/>
      <c r="O203" s="70"/>
      <c r="P203" s="70"/>
      <c r="Q203" s="70"/>
      <c r="R203" s="70"/>
    </row>
    <row r="204" spans="11:18" ht="15.75" customHeight="1">
      <c r="K204" s="70"/>
      <c r="L204" s="70"/>
      <c r="M204" s="70"/>
      <c r="N204" s="70"/>
      <c r="O204" s="70"/>
      <c r="P204" s="70"/>
      <c r="Q204" s="70"/>
      <c r="R204" s="70"/>
    </row>
    <row r="205" spans="11:18" ht="15.75" customHeight="1">
      <c r="K205" s="70"/>
      <c r="L205" s="70"/>
      <c r="M205" s="70"/>
      <c r="N205" s="70"/>
      <c r="O205" s="70"/>
      <c r="P205" s="70"/>
      <c r="Q205" s="70"/>
      <c r="R205" s="70"/>
    </row>
    <row r="206" spans="11:18" ht="15.75" customHeight="1">
      <c r="K206" s="70"/>
      <c r="L206" s="70"/>
      <c r="M206" s="70"/>
      <c r="N206" s="70"/>
      <c r="O206" s="70"/>
      <c r="P206" s="70"/>
      <c r="Q206" s="70"/>
      <c r="R206" s="70"/>
    </row>
    <row r="207" spans="11:18" ht="15.75" customHeight="1">
      <c r="K207" s="70"/>
      <c r="L207" s="70"/>
      <c r="M207" s="70"/>
      <c r="N207" s="70"/>
      <c r="O207" s="70"/>
      <c r="P207" s="70"/>
      <c r="Q207" s="70"/>
      <c r="R207" s="70"/>
    </row>
    <row r="208" spans="11:18" ht="15.75" customHeight="1">
      <c r="K208" s="70"/>
      <c r="L208" s="70"/>
      <c r="M208" s="70"/>
      <c r="N208" s="70"/>
      <c r="O208" s="70"/>
      <c r="P208" s="70"/>
      <c r="Q208" s="70"/>
      <c r="R208" s="70"/>
    </row>
    <row r="209" spans="11:18" ht="15.75" customHeight="1">
      <c r="K209" s="70"/>
      <c r="L209" s="70"/>
      <c r="M209" s="70"/>
      <c r="N209" s="70"/>
      <c r="O209" s="70"/>
      <c r="P209" s="70"/>
      <c r="Q209" s="70"/>
      <c r="R209" s="70"/>
    </row>
    <row r="210" spans="11:18" ht="15.75" customHeight="1">
      <c r="K210" s="70"/>
      <c r="L210" s="70"/>
      <c r="M210" s="70"/>
      <c r="N210" s="70"/>
      <c r="O210" s="70"/>
      <c r="P210" s="70"/>
      <c r="Q210" s="70"/>
      <c r="R210" s="70"/>
    </row>
    <row r="211" spans="11:18" ht="15.75" customHeight="1">
      <c r="K211" s="70"/>
      <c r="L211" s="70"/>
      <c r="M211" s="70"/>
      <c r="N211" s="70"/>
      <c r="O211" s="70"/>
      <c r="P211" s="70"/>
      <c r="Q211" s="70"/>
      <c r="R211" s="70"/>
    </row>
    <row r="212" spans="11:18" ht="15.75" customHeight="1">
      <c r="K212" s="70"/>
      <c r="L212" s="70"/>
      <c r="M212" s="70"/>
      <c r="N212" s="70"/>
      <c r="O212" s="70"/>
      <c r="P212" s="70"/>
      <c r="Q212" s="70"/>
      <c r="R212" s="70"/>
    </row>
    <row r="213" spans="11:18" ht="15.75" customHeight="1">
      <c r="K213" s="70"/>
      <c r="L213" s="70"/>
      <c r="M213" s="70"/>
      <c r="N213" s="70"/>
      <c r="O213" s="70"/>
      <c r="P213" s="70"/>
      <c r="Q213" s="70"/>
      <c r="R213" s="70"/>
    </row>
    <row r="214" spans="11:18" ht="15.75" customHeight="1">
      <c r="K214" s="70"/>
      <c r="L214" s="70"/>
      <c r="M214" s="70"/>
      <c r="N214" s="70"/>
      <c r="O214" s="70"/>
      <c r="P214" s="70"/>
      <c r="Q214" s="70"/>
      <c r="R214" s="70"/>
    </row>
    <row r="215" spans="11:18" ht="15.75" customHeight="1">
      <c r="K215" s="70"/>
      <c r="L215" s="70"/>
      <c r="M215" s="70"/>
      <c r="N215" s="70"/>
      <c r="O215" s="70"/>
      <c r="P215" s="70"/>
      <c r="Q215" s="70"/>
      <c r="R215" s="70"/>
    </row>
    <row r="216" spans="11:18" ht="15.75" customHeight="1">
      <c r="K216" s="70"/>
      <c r="L216" s="70"/>
      <c r="M216" s="70"/>
      <c r="N216" s="70"/>
      <c r="O216" s="70"/>
      <c r="P216" s="70"/>
      <c r="Q216" s="70"/>
      <c r="R216" s="70"/>
    </row>
    <row r="217" spans="11:18" ht="15.75" customHeight="1">
      <c r="K217" s="70"/>
      <c r="L217" s="70"/>
      <c r="M217" s="70"/>
      <c r="N217" s="70"/>
      <c r="O217" s="70"/>
      <c r="P217" s="70"/>
      <c r="Q217" s="70"/>
      <c r="R217" s="70"/>
    </row>
    <row r="218" spans="11:18" ht="15.75" customHeight="1">
      <c r="K218" s="70"/>
      <c r="L218" s="70"/>
      <c r="M218" s="70"/>
      <c r="N218" s="70"/>
      <c r="O218" s="70"/>
      <c r="P218" s="70"/>
      <c r="Q218" s="70"/>
      <c r="R218" s="70"/>
    </row>
    <row r="219" spans="11:18" ht="15.75" customHeight="1">
      <c r="K219" s="70"/>
      <c r="L219" s="70"/>
      <c r="M219" s="70"/>
      <c r="N219" s="70"/>
      <c r="O219" s="70"/>
      <c r="P219" s="70"/>
      <c r="Q219" s="70"/>
      <c r="R219" s="70"/>
    </row>
    <row r="220" spans="11:18" ht="15.75" customHeight="1">
      <c r="K220" s="70"/>
      <c r="L220" s="70"/>
      <c r="M220" s="70"/>
      <c r="N220" s="70"/>
      <c r="O220" s="70"/>
      <c r="P220" s="70"/>
      <c r="Q220" s="70"/>
      <c r="R220" s="70"/>
    </row>
    <row r="221" spans="11:18" ht="15.75" customHeight="1">
      <c r="K221" s="70"/>
      <c r="L221" s="70"/>
      <c r="M221" s="70"/>
      <c r="N221" s="70"/>
      <c r="O221" s="70"/>
      <c r="P221" s="70"/>
      <c r="Q221" s="70"/>
      <c r="R221" s="70"/>
    </row>
    <row r="222" spans="11:18" ht="15.75" customHeight="1">
      <c r="K222" s="70"/>
      <c r="L222" s="70"/>
      <c r="M222" s="70"/>
      <c r="N222" s="70"/>
      <c r="O222" s="70"/>
      <c r="P222" s="70"/>
      <c r="Q222" s="70"/>
      <c r="R222" s="70"/>
    </row>
    <row r="223" spans="11:18" ht="15.75" customHeight="1">
      <c r="K223" s="70"/>
      <c r="L223" s="70"/>
      <c r="M223" s="70"/>
      <c r="N223" s="70"/>
      <c r="O223" s="70"/>
      <c r="P223" s="70"/>
      <c r="Q223" s="70"/>
      <c r="R223" s="70"/>
    </row>
    <row r="224" spans="11:18" ht="15.75" customHeight="1">
      <c r="K224" s="70"/>
      <c r="L224" s="70"/>
      <c r="M224" s="70"/>
      <c r="N224" s="70"/>
      <c r="O224" s="70"/>
      <c r="P224" s="70"/>
      <c r="Q224" s="70"/>
      <c r="R224" s="70"/>
    </row>
    <row r="225" spans="11:18" ht="15.75" customHeight="1">
      <c r="K225" s="70"/>
      <c r="L225" s="70"/>
      <c r="M225" s="70"/>
      <c r="N225" s="70"/>
      <c r="O225" s="70"/>
      <c r="P225" s="70"/>
      <c r="Q225" s="70"/>
      <c r="R225" s="70"/>
    </row>
    <row r="226" spans="11:18" ht="15.75" customHeight="1">
      <c r="K226" s="70"/>
      <c r="L226" s="70"/>
      <c r="M226" s="70"/>
      <c r="N226" s="70"/>
      <c r="O226" s="70"/>
      <c r="P226" s="70"/>
      <c r="Q226" s="70"/>
      <c r="R226" s="70"/>
    </row>
    <row r="227" spans="11:18" ht="15.75" customHeight="1">
      <c r="K227" s="70"/>
      <c r="L227" s="70"/>
      <c r="M227" s="70"/>
      <c r="N227" s="70"/>
      <c r="O227" s="70"/>
      <c r="P227" s="70"/>
      <c r="Q227" s="70"/>
      <c r="R227" s="70"/>
    </row>
    <row r="228" spans="11:18" ht="15.75" customHeight="1">
      <c r="K228" s="70"/>
      <c r="L228" s="70"/>
      <c r="M228" s="70"/>
      <c r="N228" s="70"/>
      <c r="O228" s="70"/>
      <c r="P228" s="70"/>
      <c r="Q228" s="70"/>
      <c r="R228" s="70"/>
    </row>
    <row r="229" spans="11:18" ht="15.75" customHeight="1">
      <c r="K229" s="70"/>
      <c r="L229" s="70"/>
      <c r="M229" s="70"/>
      <c r="N229" s="70"/>
      <c r="O229" s="70"/>
      <c r="P229" s="70"/>
      <c r="Q229" s="70"/>
      <c r="R229" s="70"/>
    </row>
    <row r="230" spans="11:18" ht="15.75" customHeight="1">
      <c r="K230" s="70"/>
      <c r="L230" s="70"/>
      <c r="M230" s="70"/>
      <c r="N230" s="70"/>
      <c r="O230" s="70"/>
      <c r="P230" s="70"/>
      <c r="Q230" s="70"/>
      <c r="R230" s="70"/>
    </row>
    <row r="231" spans="11:18" ht="15.75" customHeight="1">
      <c r="K231" s="70"/>
      <c r="L231" s="70"/>
      <c r="M231" s="70"/>
      <c r="N231" s="70"/>
      <c r="O231" s="70"/>
      <c r="P231" s="70"/>
      <c r="Q231" s="70"/>
      <c r="R231" s="70"/>
    </row>
    <row r="232" spans="11:18" ht="15.75" customHeight="1">
      <c r="K232" s="70"/>
      <c r="L232" s="70"/>
      <c r="M232" s="70"/>
      <c r="N232" s="70"/>
      <c r="O232" s="70"/>
      <c r="P232" s="70"/>
      <c r="Q232" s="70"/>
      <c r="R232" s="70"/>
    </row>
    <row r="233" spans="11:18" ht="15.75" customHeight="1">
      <c r="K233" s="70"/>
      <c r="L233" s="70"/>
      <c r="M233" s="70"/>
      <c r="N233" s="70"/>
      <c r="O233" s="70"/>
      <c r="P233" s="70"/>
      <c r="Q233" s="70"/>
      <c r="R233" s="70"/>
    </row>
    <row r="234" spans="11:18" ht="15.75" customHeight="1">
      <c r="K234" s="70"/>
      <c r="L234" s="70"/>
      <c r="M234" s="70"/>
      <c r="N234" s="70"/>
      <c r="O234" s="70"/>
      <c r="P234" s="70"/>
      <c r="Q234" s="70"/>
      <c r="R234" s="70"/>
    </row>
    <row r="235" spans="11:18" ht="15.75" customHeight="1">
      <c r="K235" s="70"/>
      <c r="L235" s="70"/>
      <c r="M235" s="70"/>
      <c r="N235" s="70"/>
      <c r="O235" s="70"/>
      <c r="P235" s="70"/>
      <c r="Q235" s="70"/>
      <c r="R235" s="70"/>
    </row>
    <row r="236" spans="11:18" ht="15.75" customHeight="1">
      <c r="K236" s="70"/>
      <c r="L236" s="70"/>
      <c r="M236" s="70"/>
      <c r="N236" s="70"/>
      <c r="O236" s="70"/>
      <c r="P236" s="70"/>
      <c r="Q236" s="70"/>
      <c r="R236" s="70"/>
    </row>
    <row r="237" spans="11:18" ht="15.75" customHeight="1">
      <c r="K237" s="70"/>
      <c r="L237" s="70"/>
      <c r="M237" s="70"/>
      <c r="N237" s="70"/>
      <c r="O237" s="70"/>
      <c r="P237" s="70"/>
      <c r="Q237" s="70"/>
      <c r="R237" s="70"/>
    </row>
    <row r="238" spans="11:18" ht="15.75" customHeight="1">
      <c r="K238" s="70"/>
      <c r="L238" s="70"/>
      <c r="M238" s="70"/>
      <c r="N238" s="70"/>
      <c r="O238" s="70"/>
      <c r="P238" s="70"/>
      <c r="Q238" s="70"/>
      <c r="R238" s="70"/>
    </row>
    <row r="239" spans="11:18" ht="15.75" customHeight="1">
      <c r="K239" s="70"/>
      <c r="L239" s="70"/>
      <c r="M239" s="70"/>
      <c r="N239" s="70"/>
      <c r="O239" s="70"/>
      <c r="P239" s="70"/>
      <c r="Q239" s="70"/>
      <c r="R239" s="70"/>
    </row>
    <row r="240" spans="11:18" ht="15.75" customHeight="1">
      <c r="K240" s="70"/>
      <c r="L240" s="70"/>
      <c r="M240" s="70"/>
      <c r="N240" s="70"/>
      <c r="O240" s="70"/>
      <c r="P240" s="70"/>
      <c r="Q240" s="70"/>
      <c r="R240" s="70"/>
    </row>
    <row r="241" spans="11:18" ht="15.75" customHeight="1">
      <c r="K241" s="70"/>
      <c r="L241" s="70"/>
      <c r="M241" s="70"/>
      <c r="N241" s="70"/>
      <c r="O241" s="70"/>
      <c r="P241" s="70"/>
      <c r="Q241" s="70"/>
      <c r="R241" s="70"/>
    </row>
    <row r="242" spans="11:18" ht="15.75" customHeight="1">
      <c r="K242" s="70"/>
      <c r="L242" s="70"/>
      <c r="M242" s="70"/>
      <c r="N242" s="70"/>
      <c r="O242" s="70"/>
      <c r="P242" s="70"/>
      <c r="Q242" s="70"/>
      <c r="R242" s="70"/>
    </row>
    <row r="243" spans="11:18" ht="15.75" customHeight="1">
      <c r="K243" s="70"/>
      <c r="L243" s="70"/>
      <c r="M243" s="70"/>
      <c r="N243" s="70"/>
      <c r="O243" s="70"/>
      <c r="P243" s="70"/>
      <c r="Q243" s="70"/>
      <c r="R243" s="70"/>
    </row>
    <row r="244" spans="11:18" ht="15.75" customHeight="1">
      <c r="K244" s="70"/>
      <c r="L244" s="70"/>
      <c r="M244" s="70"/>
      <c r="N244" s="70"/>
      <c r="O244" s="70"/>
      <c r="P244" s="70"/>
      <c r="Q244" s="70"/>
      <c r="R244" s="70"/>
    </row>
    <row r="245" spans="11:18" ht="15.75" customHeight="1">
      <c r="K245" s="70"/>
      <c r="L245" s="70"/>
      <c r="M245" s="70"/>
      <c r="N245" s="70"/>
      <c r="O245" s="70"/>
      <c r="P245" s="70"/>
      <c r="Q245" s="70"/>
      <c r="R245" s="70"/>
    </row>
    <row r="246" spans="11:18" ht="15.75" customHeight="1">
      <c r="K246" s="70"/>
      <c r="L246" s="70"/>
      <c r="M246" s="70"/>
      <c r="N246" s="70"/>
      <c r="O246" s="70"/>
      <c r="P246" s="70"/>
      <c r="Q246" s="70"/>
      <c r="R246" s="70"/>
    </row>
    <row r="247" spans="11:18" ht="15.75" customHeight="1">
      <c r="K247" s="70"/>
      <c r="L247" s="70"/>
      <c r="M247" s="70"/>
      <c r="N247" s="70"/>
      <c r="O247" s="70"/>
      <c r="P247" s="70"/>
      <c r="Q247" s="70"/>
      <c r="R247" s="70"/>
    </row>
    <row r="248" spans="11:18" ht="15.75" customHeight="1">
      <c r="K248" s="70"/>
      <c r="L248" s="70"/>
      <c r="M248" s="70"/>
      <c r="N248" s="70"/>
      <c r="O248" s="70"/>
      <c r="P248" s="70"/>
      <c r="Q248" s="70"/>
      <c r="R248" s="70"/>
    </row>
    <row r="249" spans="11:18" ht="15.75" customHeight="1">
      <c r="K249" s="70"/>
      <c r="L249" s="70"/>
      <c r="M249" s="70"/>
      <c r="N249" s="70"/>
      <c r="O249" s="70"/>
      <c r="P249" s="70"/>
      <c r="Q249" s="70"/>
      <c r="R249" s="70"/>
    </row>
    <row r="250" spans="11:18" ht="15.75" customHeight="1">
      <c r="K250" s="70"/>
      <c r="L250" s="70"/>
      <c r="M250" s="70"/>
      <c r="N250" s="70"/>
      <c r="O250" s="70"/>
      <c r="P250" s="70"/>
      <c r="Q250" s="70"/>
      <c r="R250" s="70"/>
    </row>
    <row r="251" spans="11:18" ht="15.75" customHeight="1">
      <c r="K251" s="70"/>
      <c r="L251" s="70"/>
      <c r="M251" s="70"/>
      <c r="N251" s="70"/>
      <c r="O251" s="70"/>
      <c r="P251" s="70"/>
      <c r="Q251" s="70"/>
      <c r="R251" s="70"/>
    </row>
    <row r="252" spans="11:18" ht="15.75" customHeight="1">
      <c r="K252" s="70"/>
      <c r="L252" s="70"/>
      <c r="M252" s="70"/>
      <c r="N252" s="70"/>
      <c r="O252" s="70"/>
      <c r="P252" s="70"/>
      <c r="Q252" s="70"/>
      <c r="R252" s="70"/>
    </row>
    <row r="253" spans="11:18" ht="15.75" customHeight="1">
      <c r="K253" s="70"/>
      <c r="L253" s="70"/>
      <c r="M253" s="70"/>
      <c r="N253" s="70"/>
      <c r="O253" s="70"/>
      <c r="P253" s="70"/>
      <c r="Q253" s="70"/>
      <c r="R253" s="70"/>
    </row>
    <row r="254" spans="11:18" ht="15.75" customHeight="1">
      <c r="K254" s="70"/>
      <c r="L254" s="70"/>
      <c r="M254" s="70"/>
      <c r="N254" s="70"/>
      <c r="O254" s="70"/>
      <c r="P254" s="70"/>
      <c r="Q254" s="70"/>
      <c r="R254" s="70"/>
    </row>
    <row r="255" spans="11:18" ht="15.75" customHeight="1">
      <c r="K255" s="70"/>
      <c r="L255" s="70"/>
      <c r="M255" s="70"/>
      <c r="N255" s="70"/>
      <c r="O255" s="70"/>
      <c r="P255" s="70"/>
      <c r="Q255" s="70"/>
      <c r="R255" s="70"/>
    </row>
    <row r="256" spans="11:18" ht="15.75" customHeight="1">
      <c r="K256" s="70"/>
      <c r="L256" s="70"/>
      <c r="M256" s="70"/>
      <c r="N256" s="70"/>
      <c r="O256" s="70"/>
      <c r="P256" s="70"/>
      <c r="Q256" s="70"/>
      <c r="R256" s="70"/>
    </row>
    <row r="257" spans="11:18" ht="15.75" customHeight="1">
      <c r="K257" s="70"/>
      <c r="L257" s="70"/>
      <c r="M257" s="70"/>
      <c r="N257" s="70"/>
      <c r="O257" s="70"/>
      <c r="P257" s="70"/>
      <c r="Q257" s="70"/>
      <c r="R257" s="70"/>
    </row>
    <row r="258" spans="11:18" ht="15.75" customHeight="1">
      <c r="K258" s="70"/>
      <c r="L258" s="70"/>
      <c r="M258" s="70"/>
      <c r="N258" s="70"/>
      <c r="O258" s="70"/>
      <c r="P258" s="70"/>
      <c r="Q258" s="70"/>
      <c r="R258" s="70"/>
    </row>
    <row r="259" spans="11:18" ht="15.75" customHeight="1">
      <c r="K259" s="70"/>
      <c r="L259" s="70"/>
      <c r="M259" s="70"/>
      <c r="N259" s="70"/>
      <c r="O259" s="70"/>
      <c r="P259" s="70"/>
      <c r="Q259" s="70"/>
      <c r="R259" s="70"/>
    </row>
    <row r="260" spans="11:18" ht="15.75" customHeight="1">
      <c r="K260" s="70"/>
      <c r="L260" s="70"/>
      <c r="M260" s="70"/>
      <c r="N260" s="70"/>
      <c r="O260" s="70"/>
      <c r="P260" s="70"/>
      <c r="Q260" s="70"/>
      <c r="R260" s="70"/>
    </row>
    <row r="261" spans="11:18" ht="15.75" customHeight="1">
      <c r="K261" s="70"/>
      <c r="L261" s="70"/>
      <c r="M261" s="70"/>
      <c r="N261" s="70"/>
      <c r="O261" s="70"/>
      <c r="P261" s="70"/>
      <c r="Q261" s="70"/>
      <c r="R261" s="70"/>
    </row>
    <row r="262" spans="11:18" ht="15.75" customHeight="1">
      <c r="K262" s="70"/>
      <c r="L262" s="70"/>
      <c r="M262" s="70"/>
      <c r="N262" s="70"/>
      <c r="O262" s="70"/>
      <c r="P262" s="70"/>
      <c r="Q262" s="70"/>
      <c r="R262" s="70"/>
    </row>
    <row r="263" spans="11:18" ht="15.75" customHeight="1">
      <c r="K263" s="70"/>
      <c r="L263" s="70"/>
      <c r="M263" s="70"/>
      <c r="N263" s="70"/>
      <c r="O263" s="70"/>
      <c r="P263" s="70"/>
      <c r="Q263" s="70"/>
      <c r="R263" s="70"/>
    </row>
    <row r="264" spans="11:18" ht="15.75" customHeight="1">
      <c r="K264" s="70"/>
      <c r="L264" s="70"/>
      <c r="M264" s="70"/>
      <c r="N264" s="70"/>
      <c r="O264" s="70"/>
      <c r="P264" s="70"/>
      <c r="Q264" s="70"/>
      <c r="R264" s="70"/>
    </row>
    <row r="265" spans="11:18" ht="15.75" customHeight="1">
      <c r="K265" s="70"/>
      <c r="L265" s="70"/>
      <c r="M265" s="70"/>
      <c r="N265" s="70"/>
      <c r="O265" s="70"/>
      <c r="P265" s="70"/>
      <c r="Q265" s="70"/>
      <c r="R265" s="70"/>
    </row>
    <row r="266" spans="11:18" ht="15.75" customHeight="1">
      <c r="K266" s="70"/>
      <c r="L266" s="70"/>
      <c r="M266" s="70"/>
      <c r="N266" s="70"/>
      <c r="O266" s="70"/>
      <c r="P266" s="70"/>
      <c r="Q266" s="70"/>
      <c r="R266" s="70"/>
    </row>
    <row r="267" spans="11:18" ht="15.75" customHeight="1">
      <c r="K267" s="70"/>
      <c r="L267" s="70"/>
      <c r="M267" s="70"/>
      <c r="N267" s="70"/>
      <c r="O267" s="70"/>
      <c r="P267" s="70"/>
      <c r="Q267" s="70"/>
      <c r="R267" s="70"/>
    </row>
    <row r="268" spans="11:18" ht="15.75" customHeight="1">
      <c r="K268" s="70"/>
      <c r="L268" s="70"/>
      <c r="M268" s="70"/>
      <c r="N268" s="70"/>
      <c r="O268" s="70"/>
      <c r="P268" s="70"/>
      <c r="Q268" s="70"/>
      <c r="R268" s="70"/>
    </row>
    <row r="269" spans="11:18" ht="15.75" customHeight="1">
      <c r="K269" s="70"/>
      <c r="L269" s="70"/>
      <c r="M269" s="70"/>
      <c r="N269" s="70"/>
      <c r="O269" s="70"/>
      <c r="P269" s="70"/>
      <c r="Q269" s="70"/>
      <c r="R269" s="70"/>
    </row>
    <row r="270" spans="11:18" ht="15.75" customHeight="1">
      <c r="K270" s="70"/>
      <c r="L270" s="70"/>
      <c r="M270" s="70"/>
      <c r="N270" s="70"/>
      <c r="O270" s="70"/>
      <c r="P270" s="70"/>
      <c r="Q270" s="70"/>
      <c r="R270" s="70"/>
    </row>
    <row r="271" spans="11:18" ht="15.75" customHeight="1">
      <c r="K271" s="70"/>
      <c r="L271" s="70"/>
      <c r="M271" s="70"/>
      <c r="N271" s="70"/>
      <c r="O271" s="70"/>
      <c r="P271" s="70"/>
      <c r="Q271" s="70"/>
      <c r="R271" s="70"/>
    </row>
    <row r="272" spans="11:18" ht="15.75" customHeight="1">
      <c r="K272" s="70"/>
      <c r="L272" s="70"/>
      <c r="M272" s="70"/>
      <c r="N272" s="70"/>
      <c r="O272" s="70"/>
      <c r="P272" s="70"/>
      <c r="Q272" s="70"/>
      <c r="R272" s="70"/>
    </row>
    <row r="273" spans="11:18" ht="15.75" customHeight="1">
      <c r="K273" s="70"/>
      <c r="L273" s="70"/>
      <c r="M273" s="70"/>
      <c r="N273" s="70"/>
      <c r="O273" s="70"/>
      <c r="P273" s="70"/>
      <c r="Q273" s="70"/>
      <c r="R273" s="70"/>
    </row>
    <row r="274" spans="11:18" ht="15.75" customHeight="1">
      <c r="K274" s="70"/>
      <c r="L274" s="70"/>
      <c r="M274" s="70"/>
      <c r="N274" s="70"/>
      <c r="O274" s="70"/>
      <c r="P274" s="70"/>
      <c r="Q274" s="70"/>
      <c r="R274" s="70"/>
    </row>
    <row r="275" spans="11:18" ht="15.75" customHeight="1">
      <c r="K275" s="70"/>
      <c r="L275" s="70"/>
      <c r="M275" s="70"/>
      <c r="N275" s="70"/>
      <c r="O275" s="70"/>
      <c r="P275" s="70"/>
      <c r="Q275" s="70"/>
      <c r="R275" s="70"/>
    </row>
    <row r="276" spans="11:18" ht="15.75" customHeight="1">
      <c r="K276" s="70"/>
      <c r="L276" s="70"/>
      <c r="M276" s="70"/>
      <c r="N276" s="70"/>
      <c r="O276" s="70"/>
      <c r="P276" s="70"/>
      <c r="Q276" s="70"/>
      <c r="R276" s="70"/>
    </row>
    <row r="277" spans="11:18" ht="15.75" customHeight="1">
      <c r="K277" s="70"/>
      <c r="L277" s="70"/>
      <c r="M277" s="70"/>
      <c r="N277" s="70"/>
      <c r="O277" s="70"/>
      <c r="P277" s="70"/>
      <c r="Q277" s="70"/>
      <c r="R277" s="70"/>
    </row>
    <row r="278" spans="11:18" ht="15.75" customHeight="1">
      <c r="K278" s="70"/>
      <c r="L278" s="70"/>
      <c r="M278" s="70"/>
      <c r="N278" s="70"/>
      <c r="O278" s="70"/>
      <c r="P278" s="70"/>
      <c r="Q278" s="70"/>
      <c r="R278" s="70"/>
    </row>
    <row r="279" spans="11:18" ht="15.75" customHeight="1">
      <c r="K279" s="70"/>
      <c r="L279" s="70"/>
      <c r="M279" s="70"/>
      <c r="N279" s="70"/>
      <c r="O279" s="70"/>
      <c r="P279" s="70"/>
      <c r="Q279" s="70"/>
      <c r="R279" s="70"/>
    </row>
    <row r="280" spans="11:18" ht="15.75" customHeight="1">
      <c r="K280" s="70"/>
      <c r="L280" s="70"/>
      <c r="M280" s="70"/>
      <c r="N280" s="70"/>
      <c r="O280" s="70"/>
      <c r="P280" s="70"/>
      <c r="Q280" s="70"/>
      <c r="R280" s="70"/>
    </row>
    <row r="281" spans="11:18" ht="15.75" customHeight="1">
      <c r="K281" s="70"/>
      <c r="L281" s="70"/>
      <c r="M281" s="70"/>
      <c r="N281" s="70"/>
      <c r="O281" s="70"/>
      <c r="P281" s="70"/>
      <c r="Q281" s="70"/>
      <c r="R281" s="70"/>
    </row>
    <row r="282" spans="11:18" ht="15.75" customHeight="1">
      <c r="K282" s="70"/>
      <c r="L282" s="70"/>
      <c r="M282" s="70"/>
      <c r="N282" s="70"/>
      <c r="O282" s="70"/>
      <c r="P282" s="70"/>
      <c r="Q282" s="70"/>
      <c r="R282" s="70"/>
    </row>
    <row r="283" spans="11:18" ht="15.75" customHeight="1">
      <c r="K283" s="70"/>
      <c r="L283" s="70"/>
      <c r="M283" s="70"/>
      <c r="N283" s="70"/>
      <c r="O283" s="70"/>
      <c r="P283" s="70"/>
      <c r="Q283" s="70"/>
      <c r="R283" s="70"/>
    </row>
    <row r="284" spans="11:18" ht="15.75" customHeight="1">
      <c r="K284" s="70"/>
      <c r="L284" s="70"/>
      <c r="M284" s="70"/>
      <c r="N284" s="70"/>
      <c r="O284" s="70"/>
      <c r="P284" s="70"/>
      <c r="Q284" s="70"/>
      <c r="R284" s="70"/>
    </row>
    <row r="285" spans="11:18" ht="15.75" customHeight="1">
      <c r="K285" s="70"/>
      <c r="L285" s="70"/>
      <c r="M285" s="70"/>
      <c r="N285" s="70"/>
      <c r="O285" s="70"/>
      <c r="P285" s="70"/>
      <c r="Q285" s="70"/>
      <c r="R285" s="70"/>
    </row>
    <row r="286" spans="11:18" ht="15.75" customHeight="1">
      <c r="K286" s="70"/>
      <c r="L286" s="70"/>
      <c r="M286" s="70"/>
      <c r="N286" s="70"/>
      <c r="O286" s="70"/>
      <c r="P286" s="70"/>
      <c r="Q286" s="70"/>
      <c r="R286" s="70"/>
    </row>
    <row r="287" spans="11:18" ht="15.75" customHeight="1"/>
    <row r="288" spans="11:1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39">
    <mergeCell ref="A72:I72"/>
    <mergeCell ref="A73:I73"/>
    <mergeCell ref="A74:I74"/>
    <mergeCell ref="A83:I83"/>
    <mergeCell ref="A84:I84"/>
    <mergeCell ref="A75:I75"/>
    <mergeCell ref="A76:I76"/>
    <mergeCell ref="A77:I77"/>
    <mergeCell ref="A78:I78"/>
    <mergeCell ref="A79:I79"/>
    <mergeCell ref="A80:I80"/>
    <mergeCell ref="A81:I81"/>
    <mergeCell ref="A82:I82"/>
    <mergeCell ref="A20:I20"/>
    <mergeCell ref="A21:I21"/>
    <mergeCell ref="A22:I22"/>
    <mergeCell ref="A23:I23"/>
    <mergeCell ref="A65:I65"/>
    <mergeCell ref="A15:I15"/>
    <mergeCell ref="A16:I16"/>
    <mergeCell ref="A17:I17"/>
    <mergeCell ref="A18:I18"/>
    <mergeCell ref="A19:I19"/>
    <mergeCell ref="A11:B11"/>
    <mergeCell ref="C11:I11"/>
    <mergeCell ref="A12:I12"/>
    <mergeCell ref="A13:I13"/>
    <mergeCell ref="A14:I14"/>
    <mergeCell ref="A6:I6"/>
    <mergeCell ref="A7:I7"/>
    <mergeCell ref="A8:I8"/>
    <mergeCell ref="A9:I9"/>
    <mergeCell ref="A10:B10"/>
    <mergeCell ref="C10:I10"/>
    <mergeCell ref="A1:I1"/>
    <mergeCell ref="A2:I2"/>
    <mergeCell ref="A3:I3"/>
    <mergeCell ref="A4:I4"/>
    <mergeCell ref="A5:I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83"/>
  <sheetViews>
    <sheetView topLeftCell="A46" zoomScale="70" zoomScaleNormal="70" workbookViewId="0">
      <selection activeCell="C54" sqref="C54"/>
    </sheetView>
  </sheetViews>
  <sheetFormatPr defaultColWidth="14.42578125" defaultRowHeight="15" customHeight="1"/>
  <cols>
    <col min="1" max="1" width="5.140625" customWidth="1"/>
    <col min="2" max="2" width="52" customWidth="1"/>
    <col min="3" max="3" width="27.42578125" customWidth="1"/>
    <col min="4" max="4" width="22" customWidth="1"/>
    <col min="5" max="5" width="15.5703125" customWidth="1"/>
    <col min="6" max="6" width="23.5703125" customWidth="1"/>
    <col min="7" max="8" width="14.42578125" customWidth="1"/>
    <col min="9" max="9" width="25" customWidth="1"/>
    <col min="10" max="10" width="8.5703125" customWidth="1"/>
  </cols>
  <sheetData>
    <row r="1" spans="1:20" ht="15.75" thickBot="1">
      <c r="A1" s="113" t="s">
        <v>0</v>
      </c>
      <c r="B1" s="101"/>
      <c r="C1" s="101"/>
      <c r="D1" s="101"/>
      <c r="E1" s="101"/>
      <c r="F1" s="101"/>
      <c r="G1" s="101"/>
      <c r="H1" s="101"/>
      <c r="I1" s="101"/>
      <c r="J1" s="1"/>
      <c r="K1" s="1"/>
      <c r="L1" s="1"/>
    </row>
    <row r="2" spans="1:20" ht="72" customHeight="1" thickTop="1">
      <c r="A2" s="125" t="str">
        <f>'Общая инфраструктура'!A2:H2</f>
        <v>Инфраструктурный лист для оснащения конкурсной площадки Чемпионата (Отборочные соревнования)
(Изготовление прототипов (Аддитивные технологии) - юниорская группа)</v>
      </c>
      <c r="B2" s="126"/>
      <c r="C2" s="126"/>
      <c r="D2" s="126"/>
      <c r="E2" s="126"/>
      <c r="F2" s="126"/>
      <c r="G2" s="126"/>
      <c r="H2" s="126"/>
      <c r="I2" s="127"/>
      <c r="J2" s="1"/>
      <c r="K2" s="1"/>
      <c r="L2" s="1"/>
    </row>
    <row r="3" spans="1:20">
      <c r="A3" s="115" t="s">
        <v>1</v>
      </c>
      <c r="B3" s="101"/>
      <c r="C3" s="101"/>
      <c r="D3" s="101"/>
      <c r="E3" s="101"/>
      <c r="F3" s="101"/>
      <c r="G3" s="101"/>
      <c r="H3" s="101"/>
      <c r="I3" s="102"/>
      <c r="J3" s="1"/>
      <c r="K3" s="1"/>
      <c r="L3" s="1"/>
    </row>
    <row r="4" spans="1:20">
      <c r="A4" s="115" t="str">
        <f>'Общая инфраструктура'!A4:H4</f>
        <v>Субъект Российской Федерации: Оренбургская область</v>
      </c>
      <c r="B4" s="101"/>
      <c r="C4" s="101"/>
      <c r="D4" s="101"/>
      <c r="E4" s="101"/>
      <c r="F4" s="101"/>
      <c r="G4" s="101"/>
      <c r="H4" s="101"/>
      <c r="I4" s="102"/>
      <c r="J4" s="1"/>
      <c r="K4" s="1"/>
      <c r="L4" s="1"/>
    </row>
    <row r="5" spans="1:20" ht="15" customHeight="1">
      <c r="A5" s="115" t="str">
        <f>'Общая инфраструктура'!A5:H5</f>
        <v>Базовая организация расположения конкурсной площадки: г. Оренбург, ГАПОУ "Гуманитарно-технический техникум" г. Оренбурга</v>
      </c>
      <c r="B5" s="101"/>
      <c r="C5" s="101"/>
      <c r="D5" s="101"/>
      <c r="E5" s="101"/>
      <c r="F5" s="101"/>
      <c r="G5" s="101"/>
      <c r="H5" s="101"/>
      <c r="I5" s="102"/>
      <c r="J5" s="1"/>
      <c r="K5" s="1"/>
      <c r="L5" s="1"/>
    </row>
    <row r="6" spans="1:20" ht="15" customHeight="1">
      <c r="A6" s="115" t="str">
        <f>'Общая инфраструктура'!A6:H6</f>
        <v>Адрес базовой организации: г. Оренбург, ул. Шевченко, д. 40</v>
      </c>
      <c r="B6" s="101"/>
      <c r="C6" s="101"/>
      <c r="D6" s="101"/>
      <c r="E6" s="101"/>
      <c r="F6" s="101"/>
      <c r="G6" s="101"/>
      <c r="H6" s="101"/>
      <c r="I6" s="102"/>
      <c r="J6" s="1"/>
      <c r="K6" s="1"/>
      <c r="L6" s="1"/>
    </row>
    <row r="7" spans="1:20" ht="15.75" customHeight="1">
      <c r="A7" s="115" t="str">
        <f>'Общая инфраструктура'!A7:H7</f>
        <v>Главный эксперт: Грядунов Игорь Михайлович, +79538110989, fry14@yandex.ru</v>
      </c>
      <c r="B7" s="101"/>
      <c r="C7" s="101"/>
      <c r="D7" s="101"/>
      <c r="E7" s="101"/>
      <c r="F7" s="101"/>
      <c r="G7" s="101"/>
      <c r="H7" s="101"/>
      <c r="I7" s="102"/>
      <c r="J7" s="1"/>
      <c r="K7" s="1"/>
      <c r="L7" s="1"/>
    </row>
    <row r="8" spans="1:20" ht="15.75" customHeight="1">
      <c r="A8" s="115" t="str">
        <f>'Общая инфраструктура'!A8:H8</f>
        <v xml:space="preserve">Технический эксперт: Кручинин В.А </v>
      </c>
      <c r="B8" s="101"/>
      <c r="C8" s="101"/>
      <c r="D8" s="101"/>
      <c r="E8" s="101"/>
      <c r="F8" s="101"/>
      <c r="G8" s="101"/>
      <c r="H8" s="101"/>
      <c r="I8" s="102"/>
      <c r="J8" s="1"/>
      <c r="K8" s="1"/>
      <c r="L8" s="1"/>
    </row>
    <row r="9" spans="1:20" ht="15.75" customHeight="1">
      <c r="A9" s="115" t="str">
        <f>'Общая инфраструктура'!A9:H9</f>
        <v>Количество экспертов (в том числе с главным экспертом): 16</v>
      </c>
      <c r="B9" s="101"/>
      <c r="C9" s="101"/>
      <c r="D9" s="101"/>
      <c r="E9" s="101"/>
      <c r="F9" s="101"/>
      <c r="G9" s="101"/>
      <c r="H9" s="101"/>
      <c r="I9" s="102"/>
      <c r="J9" s="1"/>
      <c r="K9" s="1"/>
      <c r="L9" s="1"/>
    </row>
    <row r="10" spans="1:20" ht="15.75" customHeight="1">
      <c r="A10" s="119" t="s">
        <v>308</v>
      </c>
      <c r="B10" s="128"/>
      <c r="C10" s="143" t="str">
        <f>'Общая инфраструктура'!C10:H10</f>
        <v>20 (10)</v>
      </c>
      <c r="D10" s="143"/>
      <c r="E10" s="143"/>
      <c r="F10" s="143"/>
      <c r="G10" s="143"/>
      <c r="H10" s="143"/>
      <c r="I10" s="144"/>
      <c r="J10" s="1"/>
      <c r="K10" s="1"/>
      <c r="L10" s="1"/>
    </row>
    <row r="11" spans="1:20" ht="15.75" customHeight="1">
      <c r="A11" s="119" t="s">
        <v>3</v>
      </c>
      <c r="B11" s="101"/>
      <c r="C11" s="143">
        <f>'Общая инфраструктура'!C11:H11</f>
        <v>10</v>
      </c>
      <c r="D11" s="143"/>
      <c r="E11" s="143"/>
      <c r="F11" s="143"/>
      <c r="G11" s="143"/>
      <c r="H11" s="143"/>
      <c r="I11" s="144"/>
      <c r="J11" s="1"/>
      <c r="K11" s="1"/>
      <c r="L11" s="1"/>
    </row>
    <row r="12" spans="1:20" ht="15.75" customHeight="1" thickBot="1">
      <c r="A12" s="131" t="str">
        <f>'Общая инфраструктура'!A12:H12</f>
        <v>Даты проведения: 07.07.2023 - 15.07.2023</v>
      </c>
      <c r="B12" s="104"/>
      <c r="C12" s="104"/>
      <c r="D12" s="104"/>
      <c r="E12" s="104"/>
      <c r="F12" s="104"/>
      <c r="G12" s="104"/>
      <c r="H12" s="104"/>
      <c r="I12" s="105"/>
      <c r="J12" s="1"/>
      <c r="K12" s="1"/>
      <c r="L12" s="1"/>
    </row>
    <row r="13" spans="1:20" ht="22.5" customHeight="1" thickTop="1" thickBot="1">
      <c r="A13" s="132" t="s">
        <v>181</v>
      </c>
      <c r="B13" s="107"/>
      <c r="C13" s="107"/>
      <c r="D13" s="107"/>
      <c r="E13" s="107"/>
      <c r="F13" s="107"/>
      <c r="G13" s="107"/>
      <c r="H13" s="107"/>
      <c r="I13" s="108"/>
      <c r="J13" s="1"/>
      <c r="K13" s="1"/>
      <c r="L13" s="1"/>
    </row>
    <row r="14" spans="1:20" ht="22.5" customHeight="1" thickTop="1" thickBot="1">
      <c r="A14" s="135" t="s">
        <v>182</v>
      </c>
      <c r="B14" s="107"/>
      <c r="C14" s="107"/>
      <c r="D14" s="107"/>
      <c r="E14" s="107"/>
      <c r="F14" s="107"/>
      <c r="G14" s="107"/>
      <c r="H14" s="107"/>
      <c r="I14" s="108"/>
      <c r="J14" s="1"/>
      <c r="K14" s="1"/>
      <c r="L14" s="1"/>
    </row>
    <row r="15" spans="1:20" ht="93" customHeight="1" thickTop="1" thickBot="1">
      <c r="A15" s="3" t="s">
        <v>15</v>
      </c>
      <c r="B15" s="3" t="s">
        <v>16</v>
      </c>
      <c r="C15" s="3" t="s">
        <v>17</v>
      </c>
      <c r="D15" s="3" t="s">
        <v>18</v>
      </c>
      <c r="E15" s="3" t="s">
        <v>19</v>
      </c>
      <c r="F15" s="3" t="s">
        <v>20</v>
      </c>
      <c r="G15" s="3" t="s">
        <v>21</v>
      </c>
      <c r="H15" s="3" t="s">
        <v>351</v>
      </c>
      <c r="I15" s="3" t="s">
        <v>22</v>
      </c>
      <c r="J15" s="1"/>
      <c r="K15" s="64"/>
      <c r="L15" s="64"/>
      <c r="M15" s="64"/>
      <c r="N15" s="64"/>
      <c r="O15" s="72"/>
      <c r="P15" s="72"/>
      <c r="Q15" s="72"/>
      <c r="R15" s="64"/>
      <c r="S15" s="70"/>
      <c r="T15" s="70"/>
    </row>
    <row r="16" spans="1:20" ht="48.6" customHeight="1" thickTop="1" thickBot="1">
      <c r="A16" s="4">
        <v>1</v>
      </c>
      <c r="B16" s="19" t="s">
        <v>187</v>
      </c>
      <c r="C16" s="36" t="s">
        <v>392</v>
      </c>
      <c r="D16" s="3" t="s">
        <v>184</v>
      </c>
      <c r="E16" s="3">
        <v>1</v>
      </c>
      <c r="F16" s="3" t="s">
        <v>116</v>
      </c>
      <c r="G16" s="3">
        <v>10</v>
      </c>
      <c r="H16" s="3">
        <v>20</v>
      </c>
      <c r="I16" s="35"/>
      <c r="J16" s="1"/>
      <c r="K16" s="66"/>
      <c r="L16" s="66"/>
      <c r="M16" s="66"/>
      <c r="N16" s="67"/>
      <c r="O16" s="68"/>
      <c r="P16" s="69"/>
      <c r="Q16" s="69"/>
      <c r="R16" s="70"/>
      <c r="S16" s="70"/>
      <c r="T16" s="70"/>
    </row>
    <row r="17" spans="1:20" ht="62.1" customHeight="1" thickTop="1" thickBot="1">
      <c r="A17" s="4">
        <f>A16+1</f>
        <v>2</v>
      </c>
      <c r="B17" s="19" t="s">
        <v>188</v>
      </c>
      <c r="C17" s="36" t="s">
        <v>189</v>
      </c>
      <c r="D17" s="3" t="s">
        <v>184</v>
      </c>
      <c r="E17" s="3">
        <v>2</v>
      </c>
      <c r="F17" s="3" t="s">
        <v>116</v>
      </c>
      <c r="G17" s="3">
        <f t="shared" ref="G17:G39" si="0">C$11*E17</f>
        <v>20</v>
      </c>
      <c r="H17" s="3">
        <v>40</v>
      </c>
      <c r="I17" s="35"/>
      <c r="J17" s="1"/>
      <c r="K17" s="66"/>
      <c r="L17" s="66"/>
      <c r="M17" s="66"/>
      <c r="N17" s="67"/>
      <c r="O17" s="68"/>
      <c r="P17" s="69"/>
      <c r="Q17" s="69"/>
      <c r="R17" s="70"/>
      <c r="S17" s="70"/>
      <c r="T17" s="70"/>
    </row>
    <row r="18" spans="1:20" ht="75.95" customHeight="1" thickTop="1" thickBot="1">
      <c r="A18" s="4">
        <f t="shared" ref="A18:A39" si="1">A17+1</f>
        <v>3</v>
      </c>
      <c r="B18" s="19" t="s">
        <v>190</v>
      </c>
      <c r="C18" s="24" t="s">
        <v>191</v>
      </c>
      <c r="D18" s="3" t="s">
        <v>184</v>
      </c>
      <c r="E18" s="3">
        <v>1</v>
      </c>
      <c r="F18" s="3" t="s">
        <v>116</v>
      </c>
      <c r="G18" s="3">
        <v>10</v>
      </c>
      <c r="H18" s="3">
        <v>20</v>
      </c>
      <c r="I18" s="31"/>
      <c r="J18" s="1"/>
      <c r="K18" s="66"/>
      <c r="L18" s="66"/>
      <c r="M18" s="66"/>
      <c r="N18" s="67"/>
      <c r="O18" s="68"/>
      <c r="P18" s="69"/>
      <c r="Q18" s="69"/>
      <c r="R18" s="70"/>
      <c r="S18" s="70"/>
      <c r="T18" s="70"/>
    </row>
    <row r="19" spans="1:20" ht="32.1" customHeight="1" thickTop="1" thickBot="1">
      <c r="A19" s="4">
        <f t="shared" si="1"/>
        <v>4</v>
      </c>
      <c r="B19" s="19" t="s">
        <v>192</v>
      </c>
      <c r="C19" s="19" t="s">
        <v>193</v>
      </c>
      <c r="D19" s="3" t="s">
        <v>184</v>
      </c>
      <c r="E19" s="3">
        <v>1</v>
      </c>
      <c r="F19" s="3" t="s">
        <v>116</v>
      </c>
      <c r="G19" s="3">
        <f t="shared" si="0"/>
        <v>10</v>
      </c>
      <c r="H19" s="3">
        <v>20</v>
      </c>
      <c r="I19" s="31"/>
      <c r="J19" s="1"/>
      <c r="K19" s="66"/>
      <c r="L19" s="66"/>
      <c r="M19" s="66"/>
      <c r="N19" s="67"/>
      <c r="O19" s="68"/>
      <c r="P19" s="69"/>
      <c r="Q19" s="69"/>
      <c r="R19" s="70"/>
      <c r="S19" s="70"/>
      <c r="T19" s="70"/>
    </row>
    <row r="20" spans="1:20" ht="36" customHeight="1" thickTop="1" thickBot="1">
      <c r="A20" s="4">
        <f t="shared" si="1"/>
        <v>5</v>
      </c>
      <c r="B20" s="19" t="s">
        <v>194</v>
      </c>
      <c r="C20" s="19" t="s">
        <v>195</v>
      </c>
      <c r="D20" s="3" t="s">
        <v>184</v>
      </c>
      <c r="E20" s="3">
        <v>1</v>
      </c>
      <c r="F20" s="3" t="s">
        <v>116</v>
      </c>
      <c r="G20" s="3">
        <f t="shared" si="0"/>
        <v>10</v>
      </c>
      <c r="H20" s="3">
        <v>20</v>
      </c>
      <c r="I20" s="31"/>
      <c r="J20" s="1"/>
      <c r="K20" s="66"/>
      <c r="L20" s="66"/>
      <c r="M20" s="66"/>
      <c r="N20" s="67"/>
      <c r="O20" s="68"/>
      <c r="P20" s="69"/>
      <c r="Q20" s="69"/>
      <c r="R20" s="70"/>
      <c r="S20" s="70"/>
      <c r="T20" s="70"/>
    </row>
    <row r="21" spans="1:20" ht="44.1" customHeight="1" thickTop="1" thickBot="1">
      <c r="A21" s="4">
        <f t="shared" si="1"/>
        <v>6</v>
      </c>
      <c r="B21" s="19" t="s">
        <v>196</v>
      </c>
      <c r="C21" s="19" t="s">
        <v>197</v>
      </c>
      <c r="D21" s="3" t="s">
        <v>184</v>
      </c>
      <c r="E21" s="3">
        <v>1</v>
      </c>
      <c r="F21" s="3" t="s">
        <v>116</v>
      </c>
      <c r="G21" s="3">
        <f t="shared" si="0"/>
        <v>10</v>
      </c>
      <c r="H21" s="3">
        <v>20</v>
      </c>
      <c r="I21" s="31"/>
      <c r="J21" s="1"/>
      <c r="K21" s="66"/>
      <c r="L21" s="66"/>
      <c r="M21" s="66"/>
      <c r="N21" s="67"/>
      <c r="O21" s="68"/>
      <c r="P21" s="69"/>
      <c r="Q21" s="69"/>
      <c r="R21" s="70"/>
      <c r="S21" s="70"/>
      <c r="T21" s="70"/>
    </row>
    <row r="22" spans="1:20" ht="28.5" customHeight="1" thickTop="1" thickBot="1">
      <c r="A22" s="4">
        <f t="shared" si="1"/>
        <v>7</v>
      </c>
      <c r="B22" s="19" t="s">
        <v>198</v>
      </c>
      <c r="C22" s="6" t="s">
        <v>199</v>
      </c>
      <c r="D22" s="3" t="s">
        <v>184</v>
      </c>
      <c r="E22" s="3">
        <v>2</v>
      </c>
      <c r="F22" s="3" t="s">
        <v>116</v>
      </c>
      <c r="G22" s="3">
        <f t="shared" si="0"/>
        <v>20</v>
      </c>
      <c r="H22" s="3">
        <v>40</v>
      </c>
      <c r="I22" s="35"/>
      <c r="J22" s="1"/>
      <c r="K22" s="66"/>
      <c r="L22" s="66"/>
      <c r="M22" s="66"/>
      <c r="N22" s="67"/>
      <c r="O22" s="68"/>
      <c r="P22" s="69"/>
      <c r="Q22" s="69"/>
      <c r="R22" s="70"/>
      <c r="S22" s="70"/>
      <c r="T22" s="70"/>
    </row>
    <row r="23" spans="1:20" ht="29.1" customHeight="1" thickTop="1" thickBot="1">
      <c r="A23" s="4">
        <f t="shared" si="1"/>
        <v>8</v>
      </c>
      <c r="B23" s="19" t="s">
        <v>198</v>
      </c>
      <c r="C23" s="6" t="s">
        <v>200</v>
      </c>
      <c r="D23" s="3" t="s">
        <v>184</v>
      </c>
      <c r="E23" s="3">
        <v>2</v>
      </c>
      <c r="F23" s="3" t="s">
        <v>116</v>
      </c>
      <c r="G23" s="3">
        <f t="shared" si="0"/>
        <v>20</v>
      </c>
      <c r="H23" s="3">
        <v>40</v>
      </c>
      <c r="I23" s="35"/>
      <c r="J23" s="1"/>
      <c r="K23" s="66"/>
      <c r="L23" s="66"/>
      <c r="M23" s="66"/>
      <c r="N23" s="67"/>
      <c r="O23" s="68"/>
      <c r="P23" s="69"/>
      <c r="Q23" s="69"/>
      <c r="R23" s="70"/>
      <c r="S23" s="70"/>
      <c r="T23" s="70"/>
    </row>
    <row r="24" spans="1:20" ht="16.5" thickTop="1" thickBot="1">
      <c r="A24" s="4">
        <f t="shared" si="1"/>
        <v>9</v>
      </c>
      <c r="B24" s="19" t="s">
        <v>198</v>
      </c>
      <c r="C24" s="6" t="s">
        <v>201</v>
      </c>
      <c r="D24" s="3" t="s">
        <v>184</v>
      </c>
      <c r="E24" s="3">
        <v>2</v>
      </c>
      <c r="F24" s="3" t="s">
        <v>116</v>
      </c>
      <c r="G24" s="3">
        <f t="shared" si="0"/>
        <v>20</v>
      </c>
      <c r="H24" s="3">
        <v>40</v>
      </c>
      <c r="I24" s="35"/>
      <c r="J24" s="1"/>
      <c r="K24" s="66"/>
      <c r="L24" s="66"/>
      <c r="M24" s="66"/>
      <c r="N24" s="67"/>
      <c r="O24" s="68"/>
      <c r="P24" s="69"/>
      <c r="Q24" s="69"/>
      <c r="R24" s="70"/>
      <c r="S24" s="70"/>
      <c r="T24" s="70"/>
    </row>
    <row r="25" spans="1:20" ht="16.5" thickTop="1" thickBot="1">
      <c r="A25" s="4">
        <f t="shared" si="1"/>
        <v>10</v>
      </c>
      <c r="B25" s="19" t="s">
        <v>198</v>
      </c>
      <c r="C25" s="6" t="s">
        <v>202</v>
      </c>
      <c r="D25" s="3" t="s">
        <v>184</v>
      </c>
      <c r="E25" s="3">
        <v>2</v>
      </c>
      <c r="F25" s="3" t="s">
        <v>116</v>
      </c>
      <c r="G25" s="3">
        <f t="shared" si="0"/>
        <v>20</v>
      </c>
      <c r="H25" s="3">
        <v>40</v>
      </c>
      <c r="I25" s="35"/>
      <c r="J25" s="1"/>
      <c r="K25" s="66"/>
      <c r="L25" s="66"/>
      <c r="M25" s="66"/>
      <c r="N25" s="67"/>
      <c r="O25" s="68"/>
      <c r="P25" s="69"/>
      <c r="Q25" s="69"/>
      <c r="R25" s="70"/>
      <c r="S25" s="70"/>
      <c r="T25" s="70"/>
    </row>
    <row r="26" spans="1:20" ht="16.5" thickTop="1" thickBot="1">
      <c r="A26" s="4">
        <f t="shared" si="1"/>
        <v>11</v>
      </c>
      <c r="B26" s="19" t="s">
        <v>203</v>
      </c>
      <c r="C26" s="6" t="s">
        <v>204</v>
      </c>
      <c r="D26" s="3" t="s">
        <v>184</v>
      </c>
      <c r="E26" s="3">
        <v>2</v>
      </c>
      <c r="F26" s="3" t="s">
        <v>116</v>
      </c>
      <c r="G26" s="3">
        <f t="shared" si="0"/>
        <v>20</v>
      </c>
      <c r="H26" s="3">
        <v>40</v>
      </c>
      <c r="I26" s="35"/>
      <c r="J26" s="1"/>
      <c r="K26" s="66"/>
      <c r="L26" s="66"/>
      <c r="M26" s="66"/>
      <c r="N26" s="67"/>
      <c r="O26" s="68"/>
      <c r="P26" s="69"/>
      <c r="Q26" s="69"/>
      <c r="R26" s="70"/>
      <c r="S26" s="70"/>
      <c r="T26" s="70"/>
    </row>
    <row r="27" spans="1:20" ht="36.6" customHeight="1" thickTop="1" thickBot="1">
      <c r="A27" s="4">
        <f t="shared" si="1"/>
        <v>12</v>
      </c>
      <c r="B27" s="19" t="s">
        <v>205</v>
      </c>
      <c r="C27" s="6" t="s">
        <v>206</v>
      </c>
      <c r="D27" s="3" t="s">
        <v>184</v>
      </c>
      <c r="E27" s="3">
        <v>2</v>
      </c>
      <c r="F27" s="3" t="s">
        <v>116</v>
      </c>
      <c r="G27" s="3">
        <f t="shared" si="0"/>
        <v>20</v>
      </c>
      <c r="H27" s="3">
        <v>40</v>
      </c>
      <c r="I27" s="35"/>
      <c r="J27" s="1"/>
      <c r="K27" s="66"/>
      <c r="L27" s="66"/>
      <c r="M27" s="66"/>
      <c r="N27" s="67"/>
      <c r="O27" s="68"/>
      <c r="P27" s="69"/>
      <c r="Q27" s="69"/>
      <c r="R27" s="70"/>
      <c r="S27" s="70"/>
      <c r="T27" s="70"/>
    </row>
    <row r="28" spans="1:20" ht="32.450000000000003" customHeight="1" thickTop="1" thickBot="1">
      <c r="A28" s="4">
        <f t="shared" si="1"/>
        <v>13</v>
      </c>
      <c r="B28" s="19" t="s">
        <v>207</v>
      </c>
      <c r="C28" s="6" t="s">
        <v>208</v>
      </c>
      <c r="D28" s="3" t="s">
        <v>184</v>
      </c>
      <c r="E28" s="3">
        <v>2</v>
      </c>
      <c r="F28" s="3" t="s">
        <v>116</v>
      </c>
      <c r="G28" s="3">
        <f t="shared" si="0"/>
        <v>20</v>
      </c>
      <c r="H28" s="3">
        <v>40</v>
      </c>
      <c r="I28" s="35"/>
      <c r="J28" s="1"/>
      <c r="K28" s="66"/>
      <c r="L28" s="66"/>
      <c r="M28" s="66"/>
      <c r="N28" s="67"/>
      <c r="O28" s="68"/>
      <c r="P28" s="69"/>
      <c r="Q28" s="69"/>
      <c r="R28" s="70"/>
      <c r="S28" s="70"/>
      <c r="T28" s="70"/>
    </row>
    <row r="29" spans="1:20" ht="15" customHeight="1" thickTop="1" thickBot="1">
      <c r="A29" s="4">
        <f t="shared" si="1"/>
        <v>14</v>
      </c>
      <c r="B29" s="19" t="s">
        <v>209</v>
      </c>
      <c r="C29" s="37" t="s">
        <v>210</v>
      </c>
      <c r="D29" s="3" t="s">
        <v>184</v>
      </c>
      <c r="E29" s="3">
        <v>1</v>
      </c>
      <c r="F29" s="3" t="s">
        <v>116</v>
      </c>
      <c r="G29" s="3">
        <f t="shared" si="0"/>
        <v>10</v>
      </c>
      <c r="H29" s="3">
        <v>20</v>
      </c>
      <c r="I29" s="35"/>
      <c r="J29" s="1"/>
      <c r="K29" s="66"/>
      <c r="L29" s="66"/>
      <c r="M29" s="66"/>
      <c r="N29" s="67"/>
      <c r="O29" s="68"/>
      <c r="P29" s="69"/>
      <c r="Q29" s="69"/>
      <c r="R29" s="70"/>
      <c r="S29" s="70"/>
      <c r="T29" s="70"/>
    </row>
    <row r="30" spans="1:20" ht="20.45" customHeight="1" thickTop="1" thickBot="1">
      <c r="A30" s="4">
        <f t="shared" si="1"/>
        <v>15</v>
      </c>
      <c r="B30" s="19" t="s">
        <v>211</v>
      </c>
      <c r="C30" s="38" t="s">
        <v>212</v>
      </c>
      <c r="D30" s="3" t="s">
        <v>184</v>
      </c>
      <c r="E30" s="3">
        <v>1</v>
      </c>
      <c r="F30" s="3" t="s">
        <v>116</v>
      </c>
      <c r="G30" s="3">
        <f t="shared" si="0"/>
        <v>10</v>
      </c>
      <c r="H30" s="3">
        <v>20</v>
      </c>
      <c r="I30" s="35"/>
      <c r="J30" s="1"/>
      <c r="K30" s="66"/>
      <c r="L30" s="66"/>
      <c r="M30" s="66"/>
      <c r="N30" s="67"/>
      <c r="O30" s="68"/>
      <c r="P30" s="69"/>
      <c r="Q30" s="69"/>
      <c r="R30" s="70"/>
      <c r="S30" s="70"/>
      <c r="T30" s="70"/>
    </row>
    <row r="31" spans="1:20" ht="30.95" customHeight="1" thickTop="1" thickBot="1">
      <c r="A31" s="4">
        <f t="shared" si="1"/>
        <v>16</v>
      </c>
      <c r="B31" s="19" t="s">
        <v>213</v>
      </c>
      <c r="C31" s="38" t="s">
        <v>214</v>
      </c>
      <c r="D31" s="3" t="s">
        <v>184</v>
      </c>
      <c r="E31" s="3">
        <v>1</v>
      </c>
      <c r="F31" s="3" t="s">
        <v>116</v>
      </c>
      <c r="G31" s="3">
        <f t="shared" si="0"/>
        <v>10</v>
      </c>
      <c r="H31" s="3">
        <v>10</v>
      </c>
      <c r="I31" s="35"/>
      <c r="J31" s="1"/>
      <c r="K31" s="66"/>
      <c r="L31" s="66"/>
      <c r="M31" s="66"/>
      <c r="N31" s="67"/>
      <c r="O31" s="68"/>
      <c r="P31" s="69"/>
      <c r="Q31" s="69"/>
      <c r="R31" s="70"/>
      <c r="S31" s="70"/>
      <c r="T31" s="70"/>
    </row>
    <row r="32" spans="1:20" ht="27.95" customHeight="1" thickTop="1" thickBot="1">
      <c r="A32" s="4">
        <f t="shared" si="1"/>
        <v>17</v>
      </c>
      <c r="B32" s="19" t="s">
        <v>215</v>
      </c>
      <c r="C32" s="37" t="s">
        <v>216</v>
      </c>
      <c r="D32" s="3" t="s">
        <v>184</v>
      </c>
      <c r="E32" s="3">
        <v>1</v>
      </c>
      <c r="F32" s="3" t="s">
        <v>116</v>
      </c>
      <c r="G32" s="3">
        <f t="shared" si="0"/>
        <v>10</v>
      </c>
      <c r="H32" s="3">
        <v>20</v>
      </c>
      <c r="I32" s="35"/>
      <c r="J32" s="1"/>
      <c r="K32" s="66"/>
      <c r="L32" s="66"/>
      <c r="M32" s="66"/>
      <c r="N32" s="67"/>
      <c r="O32" s="68"/>
      <c r="P32" s="69"/>
      <c r="Q32" s="69"/>
      <c r="R32" s="70"/>
      <c r="S32" s="70"/>
      <c r="T32" s="70"/>
    </row>
    <row r="33" spans="1:20" ht="32.450000000000003" customHeight="1" thickTop="1" thickBot="1">
      <c r="A33" s="4">
        <f t="shared" si="1"/>
        <v>18</v>
      </c>
      <c r="B33" s="19" t="s">
        <v>223</v>
      </c>
      <c r="C33" s="6" t="s">
        <v>224</v>
      </c>
      <c r="D33" s="3" t="s">
        <v>184</v>
      </c>
      <c r="E33" s="3">
        <v>1</v>
      </c>
      <c r="F33" s="3" t="s">
        <v>116</v>
      </c>
      <c r="G33" s="3">
        <v>10</v>
      </c>
      <c r="H33" s="3">
        <v>20</v>
      </c>
      <c r="I33" s="35"/>
      <c r="J33" s="1"/>
      <c r="K33" s="66"/>
      <c r="L33" s="66"/>
      <c r="M33" s="66"/>
      <c r="N33" s="67"/>
      <c r="O33" s="68"/>
      <c r="P33" s="69"/>
      <c r="Q33" s="69"/>
      <c r="R33" s="70"/>
      <c r="S33" s="70"/>
      <c r="T33" s="70"/>
    </row>
    <row r="34" spans="1:20" ht="15" customHeight="1" thickTop="1" thickBot="1">
      <c r="A34" s="4">
        <f t="shared" si="1"/>
        <v>19</v>
      </c>
      <c r="B34" s="19" t="s">
        <v>225</v>
      </c>
      <c r="C34" s="6" t="s">
        <v>226</v>
      </c>
      <c r="D34" s="3" t="s">
        <v>184</v>
      </c>
      <c r="E34" s="3">
        <v>10</v>
      </c>
      <c r="F34" s="3" t="s">
        <v>356</v>
      </c>
      <c r="G34" s="3">
        <v>100</v>
      </c>
      <c r="H34" s="3">
        <v>200</v>
      </c>
      <c r="I34" s="35"/>
      <c r="J34" s="1"/>
      <c r="K34" s="66"/>
      <c r="L34" s="66"/>
      <c r="M34" s="66"/>
      <c r="N34" s="67"/>
      <c r="O34" s="68"/>
      <c r="P34" s="69"/>
      <c r="Q34" s="69"/>
      <c r="R34" s="70"/>
      <c r="S34" s="70"/>
      <c r="T34" s="70"/>
    </row>
    <row r="35" spans="1:20" ht="15" customHeight="1" thickTop="1" thickBot="1">
      <c r="A35" s="4">
        <f t="shared" si="1"/>
        <v>20</v>
      </c>
      <c r="B35" s="19" t="s">
        <v>427</v>
      </c>
      <c r="C35" s="6" t="s">
        <v>227</v>
      </c>
      <c r="D35" s="3" t="s">
        <v>184</v>
      </c>
      <c r="E35" s="3">
        <v>10</v>
      </c>
      <c r="F35" s="3" t="s">
        <v>116</v>
      </c>
      <c r="G35" s="3">
        <f t="shared" si="0"/>
        <v>100</v>
      </c>
      <c r="H35" s="3">
        <v>200</v>
      </c>
      <c r="I35" s="35"/>
      <c r="J35" s="1"/>
      <c r="K35" s="66"/>
      <c r="L35" s="66"/>
      <c r="M35" s="66"/>
      <c r="N35" s="67"/>
      <c r="O35" s="68"/>
      <c r="P35" s="69"/>
      <c r="Q35" s="69"/>
      <c r="R35" s="70"/>
      <c r="S35" s="70"/>
      <c r="T35" s="70"/>
    </row>
    <row r="36" spans="1:20" ht="15" customHeight="1" thickTop="1" thickBot="1">
      <c r="A36" s="4">
        <f t="shared" si="1"/>
        <v>21</v>
      </c>
      <c r="B36" s="19" t="s">
        <v>358</v>
      </c>
      <c r="C36" s="6" t="s">
        <v>439</v>
      </c>
      <c r="D36" s="3" t="s">
        <v>184</v>
      </c>
      <c r="E36" s="3">
        <v>4</v>
      </c>
      <c r="F36" s="3" t="s">
        <v>116</v>
      </c>
      <c r="G36" s="3">
        <f t="shared" si="0"/>
        <v>40</v>
      </c>
      <c r="H36" s="3">
        <v>80</v>
      </c>
      <c r="I36" s="35"/>
      <c r="J36" s="1"/>
      <c r="K36" s="66"/>
      <c r="L36" s="66"/>
      <c r="M36" s="66"/>
      <c r="N36" s="67"/>
      <c r="O36" s="68"/>
      <c r="P36" s="69"/>
      <c r="Q36" s="69"/>
      <c r="R36" s="70"/>
      <c r="S36" s="70"/>
      <c r="T36" s="70"/>
    </row>
    <row r="37" spans="1:20" ht="15" customHeight="1" thickTop="1" thickBot="1">
      <c r="A37" s="4">
        <f t="shared" si="1"/>
        <v>22</v>
      </c>
      <c r="B37" s="19" t="s">
        <v>359</v>
      </c>
      <c r="C37" s="6" t="s">
        <v>440</v>
      </c>
      <c r="D37" s="3" t="s">
        <v>184</v>
      </c>
      <c r="E37" s="3">
        <v>1</v>
      </c>
      <c r="F37" s="3" t="s">
        <v>116</v>
      </c>
      <c r="G37" s="3">
        <f t="shared" si="0"/>
        <v>10</v>
      </c>
      <c r="H37" s="3">
        <v>20</v>
      </c>
      <c r="I37" s="35"/>
      <c r="J37" s="1"/>
      <c r="K37" s="66"/>
      <c r="L37" s="66"/>
      <c r="M37" s="66"/>
      <c r="N37" s="67"/>
      <c r="O37" s="68"/>
      <c r="P37" s="69"/>
      <c r="Q37" s="69"/>
      <c r="R37" s="70"/>
      <c r="S37" s="70"/>
      <c r="T37" s="70"/>
    </row>
    <row r="38" spans="1:20" ht="15" customHeight="1" thickTop="1" thickBot="1">
      <c r="A38" s="4">
        <f t="shared" si="1"/>
        <v>23</v>
      </c>
      <c r="B38" s="19" t="s">
        <v>228</v>
      </c>
      <c r="C38" s="37" t="s">
        <v>360</v>
      </c>
      <c r="D38" s="3" t="s">
        <v>184</v>
      </c>
      <c r="E38" s="3">
        <v>1</v>
      </c>
      <c r="F38" s="3" t="s">
        <v>116</v>
      </c>
      <c r="G38" s="3">
        <f t="shared" si="0"/>
        <v>10</v>
      </c>
      <c r="H38" s="3">
        <v>20</v>
      </c>
      <c r="I38" s="35"/>
      <c r="J38" s="1"/>
      <c r="K38" s="66"/>
      <c r="L38" s="66"/>
      <c r="M38" s="66"/>
      <c r="N38" s="67"/>
      <c r="O38" s="68"/>
      <c r="P38" s="69"/>
      <c r="Q38" s="69"/>
      <c r="R38" s="70"/>
      <c r="S38" s="70"/>
      <c r="T38" s="70"/>
    </row>
    <row r="39" spans="1:20" ht="15" customHeight="1" thickTop="1" thickBot="1">
      <c r="A39" s="4">
        <f t="shared" si="1"/>
        <v>24</v>
      </c>
      <c r="B39" s="19" t="s">
        <v>229</v>
      </c>
      <c r="C39" s="6" t="s">
        <v>230</v>
      </c>
      <c r="D39" s="3" t="s">
        <v>184</v>
      </c>
      <c r="E39" s="3">
        <v>1</v>
      </c>
      <c r="F39" s="3" t="s">
        <v>116</v>
      </c>
      <c r="G39" s="3">
        <f t="shared" si="0"/>
        <v>10</v>
      </c>
      <c r="H39" s="3">
        <v>20</v>
      </c>
      <c r="I39" s="35"/>
      <c r="J39" s="1"/>
      <c r="K39" s="66"/>
      <c r="L39" s="66"/>
      <c r="M39" s="66"/>
      <c r="N39" s="67"/>
      <c r="O39" s="68"/>
      <c r="P39" s="69"/>
      <c r="Q39" s="69"/>
      <c r="R39" s="70"/>
      <c r="S39" s="70"/>
      <c r="T39" s="70"/>
    </row>
    <row r="40" spans="1:20" ht="22.5" customHeight="1" thickTop="1" thickBot="1">
      <c r="A40" s="142" t="s">
        <v>231</v>
      </c>
      <c r="B40" s="107"/>
      <c r="C40" s="107"/>
      <c r="D40" s="107"/>
      <c r="E40" s="107"/>
      <c r="F40" s="107"/>
      <c r="G40" s="107"/>
      <c r="H40" s="107"/>
      <c r="I40" s="108"/>
      <c r="J40" s="1"/>
      <c r="K40" s="66"/>
      <c r="L40" s="66"/>
      <c r="M40" s="66"/>
      <c r="N40" s="66"/>
      <c r="O40" s="66"/>
      <c r="P40" s="66"/>
      <c r="Q40" s="66"/>
      <c r="R40" s="66"/>
      <c r="S40" s="70"/>
      <c r="T40" s="70"/>
    </row>
    <row r="41" spans="1:20" ht="71.45" customHeight="1" thickTop="1" thickBot="1">
      <c r="A41" s="39" t="s">
        <v>15</v>
      </c>
      <c r="B41" s="3" t="s">
        <v>16</v>
      </c>
      <c r="C41" s="3" t="s">
        <v>17</v>
      </c>
      <c r="D41" s="3" t="s">
        <v>18</v>
      </c>
      <c r="E41" s="3" t="s">
        <v>19</v>
      </c>
      <c r="F41" s="3" t="s">
        <v>20</v>
      </c>
      <c r="G41" s="3" t="s">
        <v>21</v>
      </c>
      <c r="H41" s="3" t="s">
        <v>21</v>
      </c>
      <c r="I41" s="3" t="s">
        <v>22</v>
      </c>
      <c r="J41" s="1"/>
      <c r="K41" s="66"/>
      <c r="L41" s="66"/>
      <c r="M41" s="66"/>
      <c r="N41" s="66"/>
      <c r="O41" s="66"/>
      <c r="P41" s="66"/>
      <c r="Q41" s="66"/>
      <c r="R41" s="66"/>
      <c r="S41" s="70"/>
      <c r="T41" s="70"/>
    </row>
    <row r="42" spans="1:20" ht="15" customHeight="1" thickTop="1" thickBot="1">
      <c r="A42" s="4">
        <v>1</v>
      </c>
      <c r="B42" s="19" t="s">
        <v>183</v>
      </c>
      <c r="C42" s="20" t="s">
        <v>353</v>
      </c>
      <c r="D42" s="3" t="s">
        <v>184</v>
      </c>
      <c r="E42" s="3">
        <v>1</v>
      </c>
      <c r="F42" s="3" t="s">
        <v>352</v>
      </c>
      <c r="G42" s="3">
        <v>5</v>
      </c>
      <c r="H42" s="3">
        <v>10</v>
      </c>
      <c r="I42" s="35"/>
      <c r="J42" s="1"/>
      <c r="K42" s="66"/>
      <c r="L42" s="66"/>
      <c r="M42" s="66"/>
      <c r="N42" s="73"/>
      <c r="O42" s="68"/>
      <c r="P42" s="69"/>
      <c r="Q42" s="69"/>
      <c r="R42" s="70"/>
      <c r="S42" s="70"/>
      <c r="T42" s="70"/>
    </row>
    <row r="43" spans="1:20" ht="15" customHeight="1" thickTop="1" thickBot="1">
      <c r="A43" s="4">
        <f>A42+1</f>
        <v>2</v>
      </c>
      <c r="B43" s="19" t="s">
        <v>185</v>
      </c>
      <c r="C43" s="20" t="s">
        <v>354</v>
      </c>
      <c r="D43" s="3" t="s">
        <v>184</v>
      </c>
      <c r="E43" s="3">
        <v>1</v>
      </c>
      <c r="F43" s="3" t="s">
        <v>116</v>
      </c>
      <c r="G43" s="3">
        <v>5</v>
      </c>
      <c r="H43" s="3">
        <v>10</v>
      </c>
      <c r="I43" s="35"/>
      <c r="J43" s="1"/>
      <c r="K43" s="66"/>
      <c r="L43" s="66"/>
      <c r="M43" s="66"/>
      <c r="N43" s="67"/>
      <c r="O43" s="68"/>
      <c r="P43" s="69"/>
      <c r="Q43" s="69"/>
      <c r="R43" s="70"/>
      <c r="S43" s="70"/>
      <c r="T43" s="70"/>
    </row>
    <row r="44" spans="1:20" ht="15" customHeight="1" thickTop="1" thickBot="1">
      <c r="A44" s="4">
        <f t="shared" ref="A44:A57" si="2">A43+1</f>
        <v>3</v>
      </c>
      <c r="B44" s="19" t="s">
        <v>186</v>
      </c>
      <c r="C44" s="36" t="s">
        <v>355</v>
      </c>
      <c r="D44" s="3" t="s">
        <v>184</v>
      </c>
      <c r="E44" s="3">
        <v>1</v>
      </c>
      <c r="F44" s="3" t="s">
        <v>116</v>
      </c>
      <c r="G44" s="3">
        <v>5</v>
      </c>
      <c r="H44" s="3">
        <v>10</v>
      </c>
      <c r="I44" s="35"/>
      <c r="J44" s="1"/>
      <c r="K44" s="66"/>
      <c r="L44" s="66"/>
      <c r="M44" s="66"/>
      <c r="N44" s="67"/>
      <c r="O44" s="68"/>
      <c r="P44" s="69"/>
      <c r="Q44" s="69"/>
      <c r="R44" s="70"/>
      <c r="S44" s="70"/>
      <c r="T44" s="70"/>
    </row>
    <row r="45" spans="1:20" ht="15" customHeight="1" thickTop="1" thickBot="1">
      <c r="A45" s="4">
        <f t="shared" si="2"/>
        <v>4</v>
      </c>
      <c r="B45" s="19" t="s">
        <v>217</v>
      </c>
      <c r="C45" s="38" t="s">
        <v>218</v>
      </c>
      <c r="D45" s="3" t="s">
        <v>184</v>
      </c>
      <c r="E45" s="3">
        <v>1</v>
      </c>
      <c r="F45" s="3" t="s">
        <v>357</v>
      </c>
      <c r="G45" s="3">
        <v>5</v>
      </c>
      <c r="H45" s="3">
        <v>10</v>
      </c>
      <c r="I45" s="35"/>
      <c r="J45" s="1"/>
      <c r="K45" s="66"/>
      <c r="L45" s="66"/>
      <c r="M45" s="66"/>
      <c r="N45" s="67"/>
      <c r="O45" s="68"/>
      <c r="P45" s="69"/>
      <c r="Q45" s="69"/>
      <c r="R45" s="70"/>
      <c r="S45" s="70"/>
      <c r="T45" s="70"/>
    </row>
    <row r="46" spans="1:20" ht="15" customHeight="1" thickTop="1" thickBot="1">
      <c r="A46" s="4">
        <f t="shared" si="2"/>
        <v>5</v>
      </c>
      <c r="B46" s="19" t="s">
        <v>219</v>
      </c>
      <c r="C46" s="36" t="s">
        <v>310</v>
      </c>
      <c r="D46" s="3" t="s">
        <v>184</v>
      </c>
      <c r="E46" s="3">
        <v>1</v>
      </c>
      <c r="F46" s="3" t="s">
        <v>357</v>
      </c>
      <c r="G46" s="3">
        <v>5</v>
      </c>
      <c r="H46" s="3">
        <v>10</v>
      </c>
      <c r="I46" s="31"/>
      <c r="J46" s="1"/>
      <c r="K46" s="66"/>
      <c r="L46" s="66"/>
      <c r="M46" s="66"/>
      <c r="N46" s="67"/>
      <c r="O46" s="68"/>
      <c r="P46" s="69"/>
      <c r="Q46" s="69"/>
      <c r="R46" s="70"/>
      <c r="S46" s="70"/>
      <c r="T46" s="70"/>
    </row>
    <row r="47" spans="1:20" ht="15" customHeight="1" thickTop="1" thickBot="1">
      <c r="A47" s="4">
        <f t="shared" si="2"/>
        <v>6</v>
      </c>
      <c r="B47" s="19" t="s">
        <v>220</v>
      </c>
      <c r="C47" s="37" t="s">
        <v>309</v>
      </c>
      <c r="D47" s="3" t="s">
        <v>184</v>
      </c>
      <c r="E47" s="3">
        <v>1</v>
      </c>
      <c r="F47" s="3" t="s">
        <v>357</v>
      </c>
      <c r="G47" s="3">
        <v>5</v>
      </c>
      <c r="H47" s="3">
        <v>10</v>
      </c>
      <c r="I47" s="31"/>
      <c r="J47" s="1"/>
      <c r="K47" s="66"/>
      <c r="L47" s="66"/>
      <c r="M47" s="66"/>
      <c r="N47" s="67"/>
      <c r="O47" s="68"/>
      <c r="P47" s="69"/>
      <c r="Q47" s="69"/>
      <c r="R47" s="70"/>
      <c r="S47" s="70"/>
      <c r="T47" s="70"/>
    </row>
    <row r="48" spans="1:20" ht="15" customHeight="1" thickTop="1" thickBot="1">
      <c r="A48" s="4">
        <f t="shared" si="2"/>
        <v>7</v>
      </c>
      <c r="B48" s="19" t="s">
        <v>320</v>
      </c>
      <c r="C48" s="36" t="s">
        <v>221</v>
      </c>
      <c r="D48" s="3" t="s">
        <v>184</v>
      </c>
      <c r="E48" s="3">
        <v>1</v>
      </c>
      <c r="F48" s="3" t="s">
        <v>357</v>
      </c>
      <c r="G48" s="3">
        <v>5</v>
      </c>
      <c r="H48" s="3">
        <v>10</v>
      </c>
      <c r="I48" s="31"/>
      <c r="J48" s="1"/>
      <c r="K48" s="66"/>
      <c r="L48" s="66"/>
      <c r="M48" s="66"/>
      <c r="N48" s="67"/>
      <c r="O48" s="68"/>
      <c r="P48" s="69"/>
      <c r="Q48" s="69"/>
      <c r="R48" s="70"/>
      <c r="S48" s="70"/>
      <c r="T48" s="70"/>
    </row>
    <row r="49" spans="1:20" ht="15" customHeight="1" thickTop="1" thickBot="1">
      <c r="A49" s="4">
        <f t="shared" si="2"/>
        <v>8</v>
      </c>
      <c r="B49" s="19" t="s">
        <v>321</v>
      </c>
      <c r="C49" s="36" t="s">
        <v>221</v>
      </c>
      <c r="D49" s="3" t="s">
        <v>184</v>
      </c>
      <c r="E49" s="3">
        <v>1</v>
      </c>
      <c r="F49" s="3" t="s">
        <v>357</v>
      </c>
      <c r="G49" s="3">
        <v>5</v>
      </c>
      <c r="H49" s="3">
        <v>10</v>
      </c>
      <c r="I49" s="31"/>
      <c r="J49" s="1"/>
      <c r="K49" s="66"/>
      <c r="L49" s="66"/>
      <c r="M49" s="66"/>
      <c r="N49" s="67"/>
      <c r="O49" s="68"/>
      <c r="P49" s="69"/>
      <c r="Q49" s="69"/>
      <c r="R49" s="70"/>
      <c r="S49" s="70"/>
      <c r="T49" s="70"/>
    </row>
    <row r="50" spans="1:20" ht="15" customHeight="1" thickTop="1" thickBot="1">
      <c r="A50" s="4">
        <f t="shared" si="2"/>
        <v>9</v>
      </c>
      <c r="B50" s="19" t="s">
        <v>222</v>
      </c>
      <c r="C50" s="36" t="s">
        <v>221</v>
      </c>
      <c r="D50" s="3" t="s">
        <v>184</v>
      </c>
      <c r="E50" s="3">
        <v>1</v>
      </c>
      <c r="F50" s="3" t="s">
        <v>357</v>
      </c>
      <c r="G50" s="3">
        <v>5</v>
      </c>
      <c r="H50" s="3">
        <v>10</v>
      </c>
      <c r="I50" s="31"/>
      <c r="J50" s="1"/>
      <c r="K50" s="66"/>
      <c r="L50" s="66"/>
      <c r="M50" s="66"/>
      <c r="N50" s="67"/>
      <c r="O50" s="68"/>
      <c r="P50" s="69"/>
      <c r="Q50" s="69"/>
      <c r="R50" s="70"/>
      <c r="S50" s="70"/>
      <c r="T50" s="70"/>
    </row>
    <row r="51" spans="1:20" ht="15" customHeight="1" thickTop="1" thickBot="1">
      <c r="A51" s="4">
        <f t="shared" si="2"/>
        <v>10</v>
      </c>
      <c r="B51" s="19" t="s">
        <v>232</v>
      </c>
      <c r="C51" s="38" t="s">
        <v>380</v>
      </c>
      <c r="D51" s="3" t="s">
        <v>184</v>
      </c>
      <c r="E51" s="3">
        <v>1</v>
      </c>
      <c r="F51" s="3" t="s">
        <v>361</v>
      </c>
      <c r="G51" s="3">
        <v>1</v>
      </c>
      <c r="H51" s="3">
        <v>2</v>
      </c>
      <c r="I51" s="35"/>
      <c r="J51" s="1"/>
      <c r="K51" s="66"/>
      <c r="L51" s="66"/>
      <c r="M51" s="66"/>
      <c r="N51" s="67"/>
      <c r="O51" s="68"/>
      <c r="P51" s="69"/>
      <c r="Q51" s="69"/>
      <c r="R51" s="70"/>
      <c r="S51" s="70"/>
      <c r="T51" s="70"/>
    </row>
    <row r="52" spans="1:20" ht="15" customHeight="1" thickTop="1" thickBot="1">
      <c r="A52" s="4">
        <f t="shared" si="2"/>
        <v>11</v>
      </c>
      <c r="B52" s="19" t="s">
        <v>233</v>
      </c>
      <c r="C52" s="38" t="s">
        <v>362</v>
      </c>
      <c r="D52" s="3" t="s">
        <v>184</v>
      </c>
      <c r="E52" s="3">
        <v>1</v>
      </c>
      <c r="F52" s="3" t="s">
        <v>363</v>
      </c>
      <c r="G52" s="3">
        <v>3</v>
      </c>
      <c r="H52" s="3">
        <v>6</v>
      </c>
      <c r="I52" s="35"/>
      <c r="J52" s="1"/>
      <c r="K52" s="66"/>
      <c r="L52" s="66"/>
      <c r="M52" s="66"/>
      <c r="N52" s="67"/>
      <c r="O52" s="68"/>
      <c r="P52" s="69"/>
      <c r="Q52" s="69"/>
      <c r="R52" s="66"/>
      <c r="S52" s="70"/>
      <c r="T52" s="70"/>
    </row>
    <row r="53" spans="1:20" ht="15" customHeight="1" thickTop="1" thickBot="1">
      <c r="A53" s="4">
        <f t="shared" si="2"/>
        <v>12</v>
      </c>
      <c r="B53" s="19" t="s">
        <v>234</v>
      </c>
      <c r="C53" s="40" t="s">
        <v>235</v>
      </c>
      <c r="D53" s="3" t="s">
        <v>184</v>
      </c>
      <c r="E53" s="3">
        <v>1</v>
      </c>
      <c r="F53" s="3" t="s">
        <v>364</v>
      </c>
      <c r="G53" s="3">
        <v>1</v>
      </c>
      <c r="H53" s="3">
        <v>1</v>
      </c>
      <c r="I53" s="35"/>
      <c r="J53" s="1"/>
      <c r="K53" s="66"/>
      <c r="L53" s="66"/>
      <c r="M53" s="66"/>
      <c r="N53" s="67"/>
      <c r="O53" s="68"/>
      <c r="P53" s="69"/>
      <c r="Q53" s="69"/>
      <c r="R53" s="70"/>
      <c r="S53" s="70"/>
      <c r="T53" s="70"/>
    </row>
    <row r="54" spans="1:20" ht="15" customHeight="1" thickTop="1" thickBot="1">
      <c r="A54" s="4">
        <f t="shared" si="2"/>
        <v>13</v>
      </c>
      <c r="B54" s="19" t="s">
        <v>236</v>
      </c>
      <c r="C54" s="38" t="s">
        <v>365</v>
      </c>
      <c r="D54" s="3" t="s">
        <v>184</v>
      </c>
      <c r="E54" s="3">
        <v>1</v>
      </c>
      <c r="F54" s="3" t="s">
        <v>158</v>
      </c>
      <c r="G54" s="3">
        <v>3</v>
      </c>
      <c r="H54" s="3">
        <v>6</v>
      </c>
      <c r="I54" s="35"/>
      <c r="J54" s="1"/>
      <c r="K54" s="66"/>
      <c r="L54" s="66"/>
      <c r="M54" s="66"/>
      <c r="N54" s="67"/>
      <c r="O54" s="68"/>
      <c r="P54" s="69"/>
      <c r="Q54" s="69"/>
      <c r="R54" s="70"/>
      <c r="S54" s="70"/>
      <c r="T54" s="70"/>
    </row>
    <row r="55" spans="1:20" ht="15" customHeight="1" thickTop="1" thickBot="1">
      <c r="A55" s="4">
        <f t="shared" si="2"/>
        <v>14</v>
      </c>
      <c r="B55" s="19" t="s">
        <v>237</v>
      </c>
      <c r="C55" s="38" t="s">
        <v>238</v>
      </c>
      <c r="D55" s="3" t="s">
        <v>184</v>
      </c>
      <c r="E55" s="3">
        <v>1</v>
      </c>
      <c r="F55" s="3" t="s">
        <v>162</v>
      </c>
      <c r="G55" s="3">
        <v>3</v>
      </c>
      <c r="H55" s="3">
        <v>3</v>
      </c>
      <c r="I55" s="35"/>
      <c r="J55" s="1"/>
      <c r="K55" s="66"/>
      <c r="L55" s="66"/>
      <c r="M55" s="66"/>
      <c r="N55" s="67"/>
      <c r="O55" s="68"/>
      <c r="P55" s="69"/>
      <c r="Q55" s="69"/>
      <c r="R55" s="70"/>
      <c r="S55" s="70"/>
      <c r="T55" s="70"/>
    </row>
    <row r="56" spans="1:20" ht="38.25" customHeight="1" thickTop="1" thickBot="1">
      <c r="A56" s="4">
        <f t="shared" si="2"/>
        <v>15</v>
      </c>
      <c r="B56" s="19" t="s">
        <v>441</v>
      </c>
      <c r="C56" s="38" t="s">
        <v>442</v>
      </c>
      <c r="D56" s="3" t="s">
        <v>184</v>
      </c>
      <c r="E56" s="3">
        <v>1</v>
      </c>
      <c r="F56" s="3" t="s">
        <v>322</v>
      </c>
      <c r="G56" s="3">
        <v>10</v>
      </c>
      <c r="H56" s="3">
        <v>20</v>
      </c>
      <c r="I56" s="36" t="s">
        <v>323</v>
      </c>
      <c r="J56" s="1"/>
      <c r="K56" s="66"/>
      <c r="L56" s="66"/>
      <c r="M56" s="70"/>
      <c r="N56" s="80"/>
      <c r="O56" s="68"/>
      <c r="P56" s="68"/>
      <c r="Q56" s="68"/>
      <c r="R56" s="70"/>
      <c r="S56" s="70"/>
      <c r="T56" s="70"/>
    </row>
    <row r="57" spans="1:20" ht="15" customHeight="1" thickTop="1" thickBot="1">
      <c r="A57" s="4">
        <f t="shared" si="2"/>
        <v>16</v>
      </c>
      <c r="B57" s="19" t="s">
        <v>443</v>
      </c>
      <c r="C57" s="38" t="s">
        <v>366</v>
      </c>
      <c r="D57" s="3" t="s">
        <v>184</v>
      </c>
      <c r="E57" s="3">
        <v>1</v>
      </c>
      <c r="F57" s="3" t="s">
        <v>162</v>
      </c>
      <c r="G57" s="3">
        <v>10</v>
      </c>
      <c r="H57" s="3">
        <v>20</v>
      </c>
      <c r="I57" s="35"/>
      <c r="J57" s="1"/>
      <c r="K57" s="66"/>
      <c r="L57" s="66"/>
      <c r="M57" s="66"/>
      <c r="N57" s="81"/>
      <c r="O57" s="68"/>
      <c r="P57" s="68"/>
      <c r="Q57" s="68"/>
      <c r="R57" s="70"/>
      <c r="S57" s="70"/>
      <c r="T57" s="70"/>
    </row>
    <row r="58" spans="1:20" ht="15" customHeight="1" thickTop="1" thickBot="1">
      <c r="A58" s="32">
        <f t="shared" ref="A58:A93" si="3">A57+1</f>
        <v>17</v>
      </c>
      <c r="B58" s="19" t="s">
        <v>239</v>
      </c>
      <c r="C58" s="38" t="s">
        <v>367</v>
      </c>
      <c r="D58" s="3" t="s">
        <v>184</v>
      </c>
      <c r="E58" s="3">
        <v>0.25</v>
      </c>
      <c r="F58" s="3" t="s">
        <v>324</v>
      </c>
      <c r="G58" s="3">
        <f>E58*C$11</f>
        <v>2.5</v>
      </c>
      <c r="H58" s="3">
        <v>5</v>
      </c>
      <c r="I58" s="41"/>
      <c r="J58" s="1"/>
      <c r="K58" s="66"/>
      <c r="L58" s="66"/>
      <c r="M58" s="66"/>
      <c r="N58" s="67"/>
      <c r="O58" s="68"/>
      <c r="P58" s="69"/>
      <c r="Q58" s="69"/>
      <c r="R58" s="70"/>
      <c r="S58" s="70"/>
      <c r="T58" s="70"/>
    </row>
    <row r="59" spans="1:20" ht="15" customHeight="1" thickTop="1" thickBot="1">
      <c r="A59" s="32">
        <f t="shared" si="3"/>
        <v>18</v>
      </c>
      <c r="B59" s="19" t="s">
        <v>240</v>
      </c>
      <c r="C59" s="38" t="s">
        <v>368</v>
      </c>
      <c r="D59" s="3" t="s">
        <v>184</v>
      </c>
      <c r="E59" s="3">
        <v>0.25</v>
      </c>
      <c r="F59" s="3" t="s">
        <v>324</v>
      </c>
      <c r="G59" s="3">
        <f t="shared" ref="G59" si="4">E59*C$11</f>
        <v>2.5</v>
      </c>
      <c r="H59" s="3">
        <v>5</v>
      </c>
      <c r="I59" s="41"/>
      <c r="J59" s="1"/>
      <c r="K59" s="66"/>
      <c r="L59" s="66"/>
      <c r="M59" s="66"/>
      <c r="N59" s="67"/>
      <c r="O59" s="68"/>
      <c r="P59" s="69"/>
      <c r="Q59" s="69"/>
      <c r="R59" s="70"/>
      <c r="S59" s="70"/>
      <c r="T59" s="70"/>
    </row>
    <row r="60" spans="1:20" ht="15" customHeight="1" thickTop="1" thickBot="1">
      <c r="A60" s="32">
        <f t="shared" si="3"/>
        <v>19</v>
      </c>
      <c r="B60" s="19" t="s">
        <v>243</v>
      </c>
      <c r="C60" s="40" t="s">
        <v>244</v>
      </c>
      <c r="D60" s="3" t="s">
        <v>184</v>
      </c>
      <c r="E60" s="3">
        <v>0.25</v>
      </c>
      <c r="F60" s="3" t="s">
        <v>311</v>
      </c>
      <c r="G60" s="3">
        <f>E60*C$11</f>
        <v>2.5</v>
      </c>
      <c r="H60" s="3">
        <v>5</v>
      </c>
      <c r="I60" s="35"/>
      <c r="J60" s="1"/>
      <c r="K60" s="66"/>
      <c r="L60" s="66"/>
      <c r="M60" s="66"/>
      <c r="N60" s="67"/>
      <c r="O60" s="68"/>
      <c r="P60" s="69"/>
      <c r="Q60" s="69"/>
      <c r="R60" s="70"/>
      <c r="S60" s="70"/>
      <c r="T60" s="70"/>
    </row>
    <row r="61" spans="1:20" ht="15" customHeight="1" thickTop="1" thickBot="1">
      <c r="A61" s="32">
        <f t="shared" si="3"/>
        <v>20</v>
      </c>
      <c r="B61" s="19" t="s">
        <v>245</v>
      </c>
      <c r="C61" s="40" t="s">
        <v>246</v>
      </c>
      <c r="D61" s="3" t="s">
        <v>184</v>
      </c>
      <c r="E61" s="3">
        <v>0.25</v>
      </c>
      <c r="F61" s="3" t="s">
        <v>311</v>
      </c>
      <c r="G61" s="3">
        <f t="shared" ref="G61" si="5">E61*C$11</f>
        <v>2.5</v>
      </c>
      <c r="H61" s="3">
        <v>5</v>
      </c>
      <c r="I61" s="35"/>
      <c r="J61" s="1"/>
      <c r="K61" s="66"/>
      <c r="L61" s="66"/>
      <c r="M61" s="66"/>
      <c r="N61" s="67"/>
      <c r="O61" s="68"/>
      <c r="P61" s="69"/>
      <c r="Q61" s="69"/>
      <c r="R61" s="70"/>
      <c r="S61" s="70"/>
      <c r="T61" s="70"/>
    </row>
    <row r="62" spans="1:20" ht="15" customHeight="1" thickTop="1" thickBot="1">
      <c r="A62" s="32">
        <f t="shared" si="3"/>
        <v>21</v>
      </c>
      <c r="B62" s="19" t="s">
        <v>247</v>
      </c>
      <c r="C62" s="38" t="s">
        <v>248</v>
      </c>
      <c r="D62" s="3" t="s">
        <v>184</v>
      </c>
      <c r="E62" s="3">
        <v>1</v>
      </c>
      <c r="F62" s="3" t="s">
        <v>242</v>
      </c>
      <c r="G62" s="3">
        <v>400</v>
      </c>
      <c r="H62" s="3">
        <v>800</v>
      </c>
      <c r="I62" s="41"/>
      <c r="J62" s="1"/>
      <c r="K62" s="66"/>
      <c r="L62" s="66"/>
      <c r="M62" s="66"/>
      <c r="N62" s="67"/>
      <c r="O62" s="68"/>
      <c r="P62" s="69"/>
      <c r="Q62" s="69"/>
      <c r="R62" s="66"/>
      <c r="S62" s="70"/>
      <c r="T62" s="70"/>
    </row>
    <row r="63" spans="1:20" ht="15" customHeight="1" thickTop="1" thickBot="1">
      <c r="A63" s="32">
        <f t="shared" si="3"/>
        <v>22</v>
      </c>
      <c r="B63" s="19" t="s">
        <v>247</v>
      </c>
      <c r="C63" s="38" t="s">
        <v>249</v>
      </c>
      <c r="D63" s="3" t="s">
        <v>184</v>
      </c>
      <c r="E63" s="3">
        <v>1</v>
      </c>
      <c r="F63" s="3" t="s">
        <v>242</v>
      </c>
      <c r="G63" s="3">
        <v>400</v>
      </c>
      <c r="H63" s="3">
        <v>800</v>
      </c>
      <c r="I63" s="35"/>
      <c r="J63" s="1"/>
      <c r="K63" s="66"/>
      <c r="L63" s="66"/>
      <c r="M63" s="66"/>
      <c r="N63" s="67"/>
      <c r="O63" s="68"/>
      <c r="P63" s="69"/>
      <c r="Q63" s="69"/>
      <c r="R63" s="66"/>
      <c r="S63" s="70"/>
      <c r="T63" s="70"/>
    </row>
    <row r="64" spans="1:20" ht="15" customHeight="1" thickTop="1" thickBot="1">
      <c r="A64" s="32">
        <f t="shared" si="3"/>
        <v>23</v>
      </c>
      <c r="B64" s="19" t="s">
        <v>250</v>
      </c>
      <c r="C64" s="38" t="s">
        <v>251</v>
      </c>
      <c r="D64" s="3" t="s">
        <v>184</v>
      </c>
      <c r="E64" s="3">
        <v>1</v>
      </c>
      <c r="F64" s="3" t="s">
        <v>242</v>
      </c>
      <c r="G64" s="3">
        <v>300</v>
      </c>
      <c r="H64" s="3">
        <v>600</v>
      </c>
      <c r="I64" s="35"/>
      <c r="J64" s="1"/>
      <c r="K64" s="66"/>
      <c r="L64" s="66"/>
      <c r="M64" s="66"/>
      <c r="N64" s="67"/>
      <c r="O64" s="68"/>
      <c r="P64" s="69"/>
      <c r="Q64" s="69"/>
      <c r="R64" s="66"/>
      <c r="S64" s="70"/>
      <c r="T64" s="70"/>
    </row>
    <row r="65" spans="1:20" ht="15" customHeight="1" thickTop="1" thickBot="1">
      <c r="A65" s="32">
        <f t="shared" si="3"/>
        <v>24</v>
      </c>
      <c r="B65" s="19" t="s">
        <v>252</v>
      </c>
      <c r="C65" s="40" t="s">
        <v>253</v>
      </c>
      <c r="D65" s="3" t="s">
        <v>184</v>
      </c>
      <c r="E65" s="3">
        <v>1</v>
      </c>
      <c r="F65" s="3" t="s">
        <v>325</v>
      </c>
      <c r="G65" s="3">
        <v>6</v>
      </c>
      <c r="H65" s="3">
        <v>13</v>
      </c>
      <c r="I65" s="41"/>
      <c r="J65" s="1"/>
      <c r="K65" s="66"/>
      <c r="L65" s="66"/>
      <c r="M65" s="66"/>
      <c r="N65" s="67"/>
      <c r="O65" s="68"/>
      <c r="P65" s="69"/>
      <c r="Q65" s="69"/>
      <c r="R65" s="70"/>
      <c r="S65" s="70"/>
      <c r="T65" s="70"/>
    </row>
    <row r="66" spans="1:20" ht="15" customHeight="1" thickTop="1" thickBot="1">
      <c r="A66" s="32">
        <f t="shared" si="3"/>
        <v>25</v>
      </c>
      <c r="B66" s="83" t="s">
        <v>329</v>
      </c>
      <c r="C66" s="24" t="s">
        <v>393</v>
      </c>
      <c r="D66" s="3" t="s">
        <v>184</v>
      </c>
      <c r="E66" s="3">
        <v>2</v>
      </c>
      <c r="F66" s="3" t="s">
        <v>369</v>
      </c>
      <c r="G66" s="3">
        <v>10</v>
      </c>
      <c r="H66" s="3">
        <v>20</v>
      </c>
      <c r="I66" s="37" t="s">
        <v>323</v>
      </c>
      <c r="J66" s="1"/>
      <c r="K66" s="66"/>
      <c r="L66" s="76"/>
      <c r="M66" s="66"/>
      <c r="N66" s="66"/>
      <c r="O66" s="68"/>
      <c r="P66" s="69"/>
      <c r="Q66" s="69"/>
      <c r="R66" s="70"/>
      <c r="S66" s="70"/>
      <c r="T66" s="70"/>
    </row>
    <row r="67" spans="1:20" ht="15" customHeight="1" thickTop="1" thickBot="1">
      <c r="A67" s="32">
        <f t="shared" si="3"/>
        <v>26</v>
      </c>
      <c r="B67" s="83" t="s">
        <v>330</v>
      </c>
      <c r="C67" s="24" t="s">
        <v>393</v>
      </c>
      <c r="D67" s="3" t="s">
        <v>184</v>
      </c>
      <c r="E67" s="3">
        <v>2</v>
      </c>
      <c r="F67" s="3" t="s">
        <v>369</v>
      </c>
      <c r="G67" s="3">
        <v>10</v>
      </c>
      <c r="H67" s="3">
        <v>20</v>
      </c>
      <c r="I67" s="37" t="s">
        <v>323</v>
      </c>
      <c r="J67" s="1"/>
      <c r="K67" s="66"/>
      <c r="L67" s="76"/>
      <c r="M67" s="66"/>
      <c r="N67" s="66"/>
      <c r="O67" s="68"/>
      <c r="P67" s="69"/>
      <c r="Q67" s="69"/>
      <c r="R67" s="70"/>
      <c r="S67" s="70"/>
      <c r="T67" s="70"/>
    </row>
    <row r="68" spans="1:20" ht="15" customHeight="1" thickTop="1" thickBot="1">
      <c r="A68" s="32">
        <f t="shared" si="3"/>
        <v>27</v>
      </c>
      <c r="B68" s="83" t="s">
        <v>331</v>
      </c>
      <c r="C68" s="24" t="s">
        <v>393</v>
      </c>
      <c r="D68" s="3" t="s">
        <v>184</v>
      </c>
      <c r="E68" s="3">
        <v>2</v>
      </c>
      <c r="F68" s="3" t="s">
        <v>369</v>
      </c>
      <c r="G68" s="3">
        <v>10</v>
      </c>
      <c r="H68" s="3">
        <v>20</v>
      </c>
      <c r="I68" s="37" t="s">
        <v>323</v>
      </c>
      <c r="J68" s="1"/>
      <c r="K68" s="66"/>
      <c r="L68" s="76"/>
      <c r="M68" s="66"/>
      <c r="N68" s="66"/>
      <c r="O68" s="68"/>
      <c r="P68" s="69"/>
      <c r="Q68" s="69"/>
      <c r="R68" s="70"/>
      <c r="S68" s="70"/>
      <c r="T68" s="70"/>
    </row>
    <row r="69" spans="1:20" ht="15" customHeight="1" thickTop="1" thickBot="1">
      <c r="A69" s="32">
        <f t="shared" si="3"/>
        <v>28</v>
      </c>
      <c r="B69" s="83" t="s">
        <v>332</v>
      </c>
      <c r="C69" s="24" t="s">
        <v>394</v>
      </c>
      <c r="D69" s="3" t="s">
        <v>184</v>
      </c>
      <c r="E69" s="3">
        <v>2</v>
      </c>
      <c r="F69" s="3" t="s">
        <v>369</v>
      </c>
      <c r="G69" s="3">
        <v>10</v>
      </c>
      <c r="H69" s="3">
        <v>20</v>
      </c>
      <c r="I69" s="37" t="s">
        <v>323</v>
      </c>
      <c r="J69" s="1"/>
      <c r="K69" s="66"/>
      <c r="L69" s="76"/>
      <c r="M69" s="66"/>
      <c r="N69" s="66"/>
      <c r="O69" s="68"/>
      <c r="P69" s="69"/>
      <c r="Q69" s="69"/>
      <c r="R69" s="70"/>
      <c r="S69" s="70"/>
      <c r="T69" s="70"/>
    </row>
    <row r="70" spans="1:20" ht="15" customHeight="1" thickTop="1" thickBot="1">
      <c r="A70" s="32">
        <f t="shared" si="3"/>
        <v>29</v>
      </c>
      <c r="B70" s="83" t="s">
        <v>333</v>
      </c>
      <c r="C70" s="24" t="s">
        <v>394</v>
      </c>
      <c r="D70" s="3" t="s">
        <v>184</v>
      </c>
      <c r="E70" s="3">
        <v>2</v>
      </c>
      <c r="F70" s="3" t="s">
        <v>369</v>
      </c>
      <c r="G70" s="3">
        <v>10</v>
      </c>
      <c r="H70" s="3">
        <v>20</v>
      </c>
      <c r="I70" s="37" t="s">
        <v>323</v>
      </c>
      <c r="J70" s="1"/>
      <c r="K70" s="66"/>
      <c r="L70" s="66"/>
      <c r="M70" s="66"/>
      <c r="N70" s="82"/>
      <c r="O70" s="68"/>
      <c r="P70" s="69"/>
      <c r="Q70" s="69"/>
      <c r="R70" s="70"/>
      <c r="S70" s="70"/>
      <c r="T70" s="70"/>
    </row>
    <row r="71" spans="1:20" ht="15" customHeight="1" thickTop="1" thickBot="1">
      <c r="A71" s="32">
        <f t="shared" si="3"/>
        <v>30</v>
      </c>
      <c r="B71" s="83" t="s">
        <v>334</v>
      </c>
      <c r="C71" s="24" t="s">
        <v>394</v>
      </c>
      <c r="D71" s="3" t="s">
        <v>184</v>
      </c>
      <c r="E71" s="3">
        <v>2</v>
      </c>
      <c r="F71" s="3" t="s">
        <v>369</v>
      </c>
      <c r="G71" s="3">
        <v>10</v>
      </c>
      <c r="H71" s="3">
        <v>20</v>
      </c>
      <c r="I71" s="37" t="s">
        <v>323</v>
      </c>
      <c r="J71" s="1"/>
      <c r="K71" s="66"/>
      <c r="L71" s="76"/>
      <c r="M71" s="66"/>
      <c r="N71" s="66"/>
      <c r="O71" s="68"/>
      <c r="P71" s="69"/>
      <c r="Q71" s="69"/>
      <c r="R71" s="70"/>
      <c r="S71" s="70"/>
      <c r="T71" s="70"/>
    </row>
    <row r="72" spans="1:20" ht="15" customHeight="1" thickTop="1" thickBot="1">
      <c r="A72" s="32">
        <f t="shared" si="3"/>
        <v>31</v>
      </c>
      <c r="B72" s="83" t="s">
        <v>326</v>
      </c>
      <c r="C72" s="24" t="s">
        <v>335</v>
      </c>
      <c r="D72" s="3" t="s">
        <v>184</v>
      </c>
      <c r="E72" s="3">
        <v>1</v>
      </c>
      <c r="F72" s="3" t="s">
        <v>38</v>
      </c>
      <c r="G72" s="3">
        <v>5</v>
      </c>
      <c r="H72" s="3">
        <v>10</v>
      </c>
      <c r="I72" s="37"/>
      <c r="J72" s="1"/>
      <c r="K72" s="66"/>
      <c r="L72" s="76"/>
      <c r="M72" s="66"/>
      <c r="N72" s="66"/>
      <c r="O72" s="68"/>
      <c r="P72" s="69"/>
      <c r="Q72" s="69"/>
      <c r="R72" s="70"/>
      <c r="S72" s="70"/>
      <c r="T72" s="70"/>
    </row>
    <row r="73" spans="1:20" ht="15" customHeight="1" thickTop="1" thickBot="1">
      <c r="A73" s="32">
        <f t="shared" si="3"/>
        <v>32</v>
      </c>
      <c r="B73" s="12" t="s">
        <v>254</v>
      </c>
      <c r="C73" s="40" t="s">
        <v>255</v>
      </c>
      <c r="D73" s="3" t="s">
        <v>184</v>
      </c>
      <c r="E73" s="3">
        <v>1</v>
      </c>
      <c r="F73" s="3" t="s">
        <v>116</v>
      </c>
      <c r="G73" s="3">
        <f>E73*C$11</f>
        <v>10</v>
      </c>
      <c r="H73" s="3">
        <v>20</v>
      </c>
      <c r="I73" s="41"/>
      <c r="J73" s="1"/>
      <c r="K73" s="66"/>
      <c r="L73" s="66"/>
      <c r="M73" s="66"/>
      <c r="N73" s="67"/>
      <c r="O73" s="68"/>
      <c r="P73" s="69"/>
      <c r="Q73" s="69"/>
      <c r="R73" s="70"/>
      <c r="S73" s="70"/>
      <c r="T73" s="70"/>
    </row>
    <row r="74" spans="1:20" ht="15" customHeight="1" thickTop="1" thickBot="1">
      <c r="A74" s="32">
        <f t="shared" si="3"/>
        <v>33</v>
      </c>
      <c r="B74" s="19" t="s">
        <v>256</v>
      </c>
      <c r="C74" s="38" t="s">
        <v>257</v>
      </c>
      <c r="D74" s="3" t="s">
        <v>184</v>
      </c>
      <c r="E74" s="3">
        <v>1</v>
      </c>
      <c r="F74" s="3" t="s">
        <v>372</v>
      </c>
      <c r="G74" s="3">
        <v>2</v>
      </c>
      <c r="H74" s="3">
        <v>4</v>
      </c>
      <c r="I74" s="35"/>
      <c r="J74" s="1"/>
      <c r="K74" s="66"/>
      <c r="L74" s="66"/>
      <c r="M74" s="66"/>
      <c r="N74" s="67"/>
      <c r="O74" s="68"/>
      <c r="P74" s="69"/>
      <c r="Q74" s="69"/>
      <c r="R74" s="70"/>
      <c r="S74" s="70"/>
      <c r="T74" s="70"/>
    </row>
    <row r="75" spans="1:20" ht="15" customHeight="1" thickTop="1" thickBot="1">
      <c r="A75" s="32">
        <f t="shared" si="3"/>
        <v>34</v>
      </c>
      <c r="B75" s="33" t="s">
        <v>258</v>
      </c>
      <c r="C75" s="40" t="s">
        <v>259</v>
      </c>
      <c r="D75" s="3" t="s">
        <v>184</v>
      </c>
      <c r="E75" s="3">
        <v>1</v>
      </c>
      <c r="F75" s="3" t="s">
        <v>260</v>
      </c>
      <c r="G75" s="3">
        <v>3</v>
      </c>
      <c r="H75" s="3">
        <v>3</v>
      </c>
      <c r="I75" s="35"/>
      <c r="J75" s="1"/>
      <c r="K75" s="66"/>
      <c r="L75" s="66"/>
      <c r="M75" s="66"/>
      <c r="N75" s="67"/>
      <c r="O75" s="68"/>
      <c r="P75" s="69"/>
      <c r="Q75" s="69"/>
      <c r="R75" s="70"/>
      <c r="S75" s="70"/>
      <c r="T75" s="70"/>
    </row>
    <row r="76" spans="1:20" ht="15" customHeight="1" thickTop="1" thickBot="1">
      <c r="A76" s="32">
        <f t="shared" si="3"/>
        <v>35</v>
      </c>
      <c r="B76" s="33" t="s">
        <v>261</v>
      </c>
      <c r="C76" s="24" t="s">
        <v>395</v>
      </c>
      <c r="D76" s="3" t="s">
        <v>184</v>
      </c>
      <c r="E76" s="3">
        <v>1</v>
      </c>
      <c r="F76" s="3" t="s">
        <v>260</v>
      </c>
      <c r="G76" s="3">
        <v>3</v>
      </c>
      <c r="H76" s="3">
        <v>6</v>
      </c>
      <c r="I76" s="35"/>
      <c r="J76" s="1"/>
      <c r="K76" s="66"/>
      <c r="L76" s="66"/>
      <c r="M76" s="66"/>
      <c r="N76" s="67"/>
      <c r="O76" s="68"/>
      <c r="P76" s="69"/>
      <c r="Q76" s="69"/>
      <c r="R76" s="70"/>
      <c r="S76" s="70"/>
      <c r="T76" s="70"/>
    </row>
    <row r="77" spans="1:20" ht="15" customHeight="1" thickTop="1" thickBot="1">
      <c r="A77" s="32">
        <f t="shared" si="3"/>
        <v>36</v>
      </c>
      <c r="B77" s="6" t="s">
        <v>262</v>
      </c>
      <c r="C77" s="26" t="s">
        <v>263</v>
      </c>
      <c r="D77" s="3" t="s">
        <v>184</v>
      </c>
      <c r="E77" s="3">
        <v>1</v>
      </c>
      <c r="F77" s="3" t="s">
        <v>38</v>
      </c>
      <c r="G77" s="3">
        <v>6</v>
      </c>
      <c r="H77" s="3">
        <v>12</v>
      </c>
      <c r="I77" s="37"/>
      <c r="J77" s="1"/>
      <c r="K77" s="66"/>
      <c r="L77" s="66"/>
      <c r="M77" s="66"/>
      <c r="N77" s="67"/>
      <c r="O77" s="68"/>
      <c r="P77" s="69"/>
      <c r="Q77" s="69"/>
      <c r="R77" s="70"/>
      <c r="S77" s="70"/>
      <c r="T77" s="70"/>
    </row>
    <row r="78" spans="1:20" ht="15" customHeight="1" thickTop="1" thickBot="1">
      <c r="A78" s="32">
        <f t="shared" si="3"/>
        <v>37</v>
      </c>
      <c r="B78" s="6" t="s">
        <v>264</v>
      </c>
      <c r="C78" s="26" t="s">
        <v>263</v>
      </c>
      <c r="D78" s="3" t="s">
        <v>184</v>
      </c>
      <c r="E78" s="3">
        <v>1</v>
      </c>
      <c r="F78" s="3" t="s">
        <v>38</v>
      </c>
      <c r="G78" s="3">
        <f>_xlfn.CEILING.MATH(E78*(1))</f>
        <v>1</v>
      </c>
      <c r="H78" s="3">
        <v>1</v>
      </c>
      <c r="I78" s="37"/>
      <c r="J78" s="1"/>
      <c r="K78" s="66"/>
      <c r="L78" s="66"/>
      <c r="M78" s="66"/>
      <c r="N78" s="67"/>
      <c r="O78" s="68"/>
      <c r="P78" s="69"/>
      <c r="Q78" s="69"/>
      <c r="R78" s="70"/>
      <c r="S78" s="70"/>
      <c r="T78" s="70"/>
    </row>
    <row r="79" spans="1:20" ht="15" customHeight="1" thickTop="1" thickBot="1">
      <c r="A79" s="32">
        <f t="shared" si="3"/>
        <v>38</v>
      </c>
      <c r="B79" s="6" t="s">
        <v>265</v>
      </c>
      <c r="C79" s="26" t="s">
        <v>266</v>
      </c>
      <c r="D79" s="3" t="s">
        <v>184</v>
      </c>
      <c r="E79" s="3">
        <v>1</v>
      </c>
      <c r="F79" s="3" t="s">
        <v>38</v>
      </c>
      <c r="G79" s="42">
        <v>50</v>
      </c>
      <c r="H79" s="42">
        <v>50</v>
      </c>
      <c r="I79" s="37"/>
      <c r="J79" s="1"/>
      <c r="K79" s="66"/>
      <c r="L79" s="66"/>
      <c r="M79" s="66"/>
      <c r="N79" s="67"/>
      <c r="O79" s="68"/>
      <c r="P79" s="69"/>
      <c r="Q79" s="69"/>
      <c r="R79" s="70"/>
      <c r="S79" s="70"/>
      <c r="T79" s="70"/>
    </row>
    <row r="80" spans="1:20" ht="15" customHeight="1" thickTop="1" thickBot="1">
      <c r="A80" s="32">
        <f t="shared" si="3"/>
        <v>39</v>
      </c>
      <c r="B80" s="6" t="s">
        <v>267</v>
      </c>
      <c r="C80" s="6" t="s">
        <v>396</v>
      </c>
      <c r="D80" s="3" t="s">
        <v>184</v>
      </c>
      <c r="E80" s="3">
        <v>1</v>
      </c>
      <c r="F80" s="3" t="s">
        <v>38</v>
      </c>
      <c r="G80" s="3">
        <v>2</v>
      </c>
      <c r="H80" s="3">
        <v>2</v>
      </c>
      <c r="I80" s="37"/>
      <c r="J80" s="1"/>
      <c r="K80" s="66"/>
      <c r="L80" s="66"/>
      <c r="M80" s="66"/>
      <c r="N80" s="67"/>
      <c r="O80" s="68"/>
      <c r="P80" s="69"/>
      <c r="Q80" s="69"/>
      <c r="R80" s="70"/>
      <c r="S80" s="70"/>
      <c r="T80" s="70"/>
    </row>
    <row r="81" spans="1:20" ht="15" customHeight="1" thickTop="1" thickBot="1">
      <c r="A81" s="32">
        <f t="shared" si="3"/>
        <v>40</v>
      </c>
      <c r="B81" s="6" t="s">
        <v>268</v>
      </c>
      <c r="C81" s="63" t="s">
        <v>397</v>
      </c>
      <c r="D81" s="3" t="s">
        <v>184</v>
      </c>
      <c r="E81" s="3">
        <v>1</v>
      </c>
      <c r="F81" s="3" t="s">
        <v>38</v>
      </c>
      <c r="G81" s="3">
        <v>2</v>
      </c>
      <c r="H81" s="3">
        <v>2</v>
      </c>
      <c r="I81" s="37"/>
      <c r="J81" s="1"/>
      <c r="K81" s="66"/>
      <c r="L81" s="66"/>
      <c r="M81" s="66"/>
      <c r="N81" s="67"/>
      <c r="O81" s="68"/>
      <c r="P81" s="69"/>
      <c r="Q81" s="69"/>
      <c r="R81" s="70"/>
      <c r="S81" s="70"/>
      <c r="T81" s="70"/>
    </row>
    <row r="82" spans="1:20" ht="15" customHeight="1" thickTop="1" thickBot="1">
      <c r="A82" s="32">
        <f t="shared" si="3"/>
        <v>41</v>
      </c>
      <c r="B82" s="6" t="s">
        <v>269</v>
      </c>
      <c r="C82" s="37" t="s">
        <v>398</v>
      </c>
      <c r="D82" s="3" t="s">
        <v>184</v>
      </c>
      <c r="E82" s="3">
        <v>1</v>
      </c>
      <c r="F82" s="3" t="s">
        <v>38</v>
      </c>
      <c r="G82" s="3">
        <v>2</v>
      </c>
      <c r="H82" s="3">
        <v>2</v>
      </c>
      <c r="I82" s="37"/>
      <c r="J82" s="1"/>
      <c r="K82" s="66"/>
      <c r="L82" s="66"/>
      <c r="M82" s="66"/>
      <c r="N82" s="67"/>
      <c r="O82" s="68"/>
      <c r="P82" s="69"/>
      <c r="Q82" s="69"/>
      <c r="R82" s="70"/>
      <c r="S82" s="70"/>
      <c r="T82" s="70"/>
    </row>
    <row r="83" spans="1:20" ht="15" customHeight="1" thickTop="1" thickBot="1">
      <c r="A83" s="32">
        <f t="shared" si="3"/>
        <v>42</v>
      </c>
      <c r="B83" s="26" t="s">
        <v>270</v>
      </c>
      <c r="C83" s="26" t="s">
        <v>271</v>
      </c>
      <c r="D83" s="3" t="s">
        <v>184</v>
      </c>
      <c r="E83" s="3">
        <v>1</v>
      </c>
      <c r="F83" s="3" t="s">
        <v>38</v>
      </c>
      <c r="G83" s="3">
        <v>1</v>
      </c>
      <c r="H83" s="3">
        <v>2</v>
      </c>
      <c r="I83" s="37"/>
      <c r="J83" s="1"/>
      <c r="K83" s="66"/>
      <c r="L83" s="66"/>
      <c r="M83" s="66"/>
      <c r="N83" s="67"/>
      <c r="O83" s="68"/>
      <c r="P83" s="69"/>
      <c r="Q83" s="69"/>
      <c r="R83" s="70"/>
      <c r="S83" s="70"/>
      <c r="T83" s="70"/>
    </row>
    <row r="84" spans="1:20" ht="15" customHeight="1" thickTop="1" thickBot="1">
      <c r="A84" s="32">
        <f t="shared" si="3"/>
        <v>43</v>
      </c>
      <c r="B84" s="6" t="s">
        <v>272</v>
      </c>
      <c r="C84" s="26" t="s">
        <v>273</v>
      </c>
      <c r="D84" s="3" t="s">
        <v>184</v>
      </c>
      <c r="E84" s="3">
        <v>1</v>
      </c>
      <c r="F84" s="3" t="s">
        <v>38</v>
      </c>
      <c r="G84" s="3">
        <v>1</v>
      </c>
      <c r="H84" s="3">
        <v>1</v>
      </c>
      <c r="I84" s="37"/>
      <c r="J84" s="1"/>
      <c r="K84" s="66"/>
      <c r="L84" s="66"/>
      <c r="M84" s="66"/>
      <c r="N84" s="67"/>
      <c r="O84" s="68"/>
      <c r="P84" s="69"/>
      <c r="Q84" s="69"/>
      <c r="R84" s="70"/>
      <c r="S84" s="70"/>
      <c r="T84" s="70"/>
    </row>
    <row r="85" spans="1:20" ht="15" customHeight="1" thickTop="1" thickBot="1">
      <c r="A85" s="32">
        <f t="shared" si="3"/>
        <v>44</v>
      </c>
      <c r="B85" s="6" t="s">
        <v>274</v>
      </c>
      <c r="C85" s="26" t="s">
        <v>275</v>
      </c>
      <c r="D85" s="3" t="s">
        <v>184</v>
      </c>
      <c r="E85" s="3">
        <v>1</v>
      </c>
      <c r="F85" s="3" t="s">
        <v>38</v>
      </c>
      <c r="G85" s="3">
        <v>1</v>
      </c>
      <c r="H85" s="3">
        <v>2</v>
      </c>
      <c r="I85" s="37"/>
      <c r="J85" s="1"/>
      <c r="K85" s="66"/>
      <c r="L85" s="66"/>
      <c r="M85" s="66"/>
      <c r="N85" s="67"/>
      <c r="O85" s="68"/>
      <c r="P85" s="69"/>
      <c r="Q85" s="69"/>
      <c r="R85" s="70"/>
      <c r="S85" s="70"/>
      <c r="T85" s="70"/>
    </row>
    <row r="86" spans="1:20" ht="15" customHeight="1" thickTop="1" thickBot="1">
      <c r="A86" s="32">
        <f t="shared" si="3"/>
        <v>45</v>
      </c>
      <c r="B86" s="6" t="s">
        <v>276</v>
      </c>
      <c r="C86" s="26" t="s">
        <v>277</v>
      </c>
      <c r="D86" s="3" t="s">
        <v>184</v>
      </c>
      <c r="E86" s="3">
        <v>1</v>
      </c>
      <c r="F86" s="3" t="s">
        <v>38</v>
      </c>
      <c r="G86" s="3">
        <v>1</v>
      </c>
      <c r="H86" s="3">
        <v>2</v>
      </c>
      <c r="I86" s="37"/>
      <c r="J86" s="1"/>
      <c r="K86" s="66"/>
      <c r="L86" s="66"/>
      <c r="M86" s="66"/>
      <c r="N86" s="67"/>
      <c r="O86" s="68"/>
      <c r="P86" s="69"/>
      <c r="Q86" s="69"/>
      <c r="R86" s="70"/>
      <c r="S86" s="70"/>
      <c r="T86" s="70"/>
    </row>
    <row r="87" spans="1:20" ht="15" customHeight="1" thickTop="1" thickBot="1">
      <c r="A87" s="32">
        <f t="shared" si="3"/>
        <v>46</v>
      </c>
      <c r="B87" s="6" t="s">
        <v>336</v>
      </c>
      <c r="C87" s="24" t="s">
        <v>399</v>
      </c>
      <c r="D87" s="3" t="s">
        <v>184</v>
      </c>
      <c r="E87" s="3">
        <v>1</v>
      </c>
      <c r="F87" s="3" t="s">
        <v>38</v>
      </c>
      <c r="G87" s="3">
        <v>1</v>
      </c>
      <c r="H87" s="3">
        <v>1</v>
      </c>
      <c r="I87" s="37"/>
      <c r="J87" s="1"/>
      <c r="K87" s="66"/>
      <c r="L87" s="66"/>
      <c r="M87" s="66"/>
      <c r="N87" s="67"/>
      <c r="O87" s="68"/>
      <c r="P87" s="69"/>
      <c r="Q87" s="69"/>
      <c r="R87" s="70"/>
      <c r="S87" s="70"/>
      <c r="T87" s="70"/>
    </row>
    <row r="88" spans="1:20" ht="15" customHeight="1" thickTop="1" thickBot="1">
      <c r="A88" s="32">
        <f t="shared" si="3"/>
        <v>47</v>
      </c>
      <c r="B88" s="6" t="s">
        <v>337</v>
      </c>
      <c r="C88" s="24" t="s">
        <v>400</v>
      </c>
      <c r="D88" s="3" t="s">
        <v>184</v>
      </c>
      <c r="E88" s="3">
        <v>1</v>
      </c>
      <c r="F88" s="3" t="s">
        <v>38</v>
      </c>
      <c r="G88" s="3">
        <v>1</v>
      </c>
      <c r="H88" s="3">
        <v>1</v>
      </c>
      <c r="I88" s="37"/>
      <c r="J88" s="1"/>
      <c r="K88" s="66"/>
      <c r="L88" s="66"/>
      <c r="M88" s="66"/>
      <c r="N88" s="67"/>
      <c r="O88" s="68"/>
      <c r="P88" s="69"/>
      <c r="Q88" s="69"/>
      <c r="R88" s="70"/>
      <c r="S88" s="70"/>
      <c r="T88" s="70"/>
    </row>
    <row r="89" spans="1:20" ht="15" customHeight="1" thickTop="1" thickBot="1">
      <c r="A89" s="32">
        <f t="shared" si="3"/>
        <v>48</v>
      </c>
      <c r="B89" s="6" t="s">
        <v>338</v>
      </c>
      <c r="C89" s="5" t="s">
        <v>241</v>
      </c>
      <c r="D89" s="3" t="s">
        <v>184</v>
      </c>
      <c r="E89" s="3">
        <v>1</v>
      </c>
      <c r="F89" s="3" t="s">
        <v>339</v>
      </c>
      <c r="G89" s="3">
        <v>1</v>
      </c>
      <c r="H89" s="3">
        <v>2</v>
      </c>
      <c r="I89" s="37"/>
      <c r="J89" s="1"/>
      <c r="K89" s="66"/>
      <c r="L89" s="66"/>
      <c r="M89" s="66"/>
      <c r="N89" s="67"/>
      <c r="O89" s="68"/>
      <c r="P89" s="69"/>
      <c r="Q89" s="69"/>
      <c r="R89" s="70"/>
      <c r="S89" s="70"/>
      <c r="T89" s="70"/>
    </row>
    <row r="90" spans="1:20" ht="15" customHeight="1" thickTop="1" thickBot="1">
      <c r="A90" s="32">
        <f t="shared" si="3"/>
        <v>49</v>
      </c>
      <c r="B90" s="6" t="s">
        <v>327</v>
      </c>
      <c r="C90" s="24" t="s">
        <v>401</v>
      </c>
      <c r="D90" s="3" t="s">
        <v>184</v>
      </c>
      <c r="E90" s="3">
        <v>1</v>
      </c>
      <c r="F90" s="3" t="s">
        <v>38</v>
      </c>
      <c r="G90" s="3">
        <v>1</v>
      </c>
      <c r="H90" s="3">
        <v>1</v>
      </c>
      <c r="I90" s="37"/>
      <c r="J90" s="1"/>
      <c r="K90" s="66"/>
      <c r="L90" s="66"/>
      <c r="M90" s="66"/>
      <c r="N90" s="67"/>
      <c r="O90" s="68"/>
      <c r="P90" s="69"/>
      <c r="Q90" s="69"/>
      <c r="R90" s="70"/>
      <c r="S90" s="70"/>
      <c r="T90" s="70"/>
    </row>
    <row r="91" spans="1:20" ht="15" customHeight="1" thickTop="1" thickBot="1">
      <c r="A91" s="32">
        <f t="shared" si="3"/>
        <v>50</v>
      </c>
      <c r="B91" s="6" t="s">
        <v>328</v>
      </c>
      <c r="C91" s="24" t="s">
        <v>402</v>
      </c>
      <c r="D91" s="3" t="s">
        <v>184</v>
      </c>
      <c r="E91" s="3">
        <v>1</v>
      </c>
      <c r="F91" s="3" t="s">
        <v>339</v>
      </c>
      <c r="G91" s="3">
        <v>2</v>
      </c>
      <c r="H91" s="3">
        <v>4</v>
      </c>
      <c r="I91" s="37"/>
      <c r="J91" s="1"/>
      <c r="K91" s="66"/>
      <c r="L91" s="66"/>
      <c r="M91" s="66"/>
      <c r="N91" s="67"/>
      <c r="O91" s="68"/>
      <c r="P91" s="69"/>
      <c r="Q91" s="69"/>
      <c r="R91" s="70"/>
      <c r="S91" s="70"/>
      <c r="T91" s="70"/>
    </row>
    <row r="92" spans="1:20" ht="15" customHeight="1" thickTop="1" thickBot="1">
      <c r="A92" s="32">
        <f t="shared" si="3"/>
        <v>51</v>
      </c>
      <c r="B92" s="5" t="s">
        <v>145</v>
      </c>
      <c r="C92" s="5" t="s">
        <v>146</v>
      </c>
      <c r="D92" s="3" t="s">
        <v>32</v>
      </c>
      <c r="E92" s="3">
        <v>1</v>
      </c>
      <c r="F92" s="3" t="s">
        <v>278</v>
      </c>
      <c r="G92" s="3">
        <v>20</v>
      </c>
      <c r="H92" s="3">
        <v>20</v>
      </c>
      <c r="I92" s="7" t="s">
        <v>312</v>
      </c>
      <c r="J92" s="1"/>
      <c r="K92" s="66"/>
      <c r="L92" s="66"/>
      <c r="M92" s="66"/>
      <c r="N92" s="67"/>
      <c r="O92" s="68"/>
      <c r="P92" s="69"/>
      <c r="Q92" s="69"/>
      <c r="R92" s="70"/>
      <c r="S92" s="70"/>
      <c r="T92" s="70"/>
    </row>
    <row r="93" spans="1:20" ht="15" customHeight="1" thickTop="1" thickBot="1">
      <c r="A93" s="32">
        <f t="shared" si="3"/>
        <v>52</v>
      </c>
      <c r="B93" s="5" t="s">
        <v>140</v>
      </c>
      <c r="C93" s="5" t="s">
        <v>141</v>
      </c>
      <c r="D93" s="3"/>
      <c r="E93" s="3"/>
      <c r="F93" s="3" t="s">
        <v>348</v>
      </c>
      <c r="G93" s="3">
        <v>20</v>
      </c>
      <c r="H93" s="3">
        <v>20</v>
      </c>
      <c r="I93" s="7" t="s">
        <v>312</v>
      </c>
      <c r="J93" s="1"/>
      <c r="K93" s="66"/>
      <c r="L93" s="66"/>
      <c r="M93" s="66"/>
      <c r="N93" s="67"/>
      <c r="O93" s="68"/>
      <c r="P93" s="69"/>
      <c r="Q93" s="69"/>
      <c r="R93" s="70"/>
      <c r="S93" s="70"/>
      <c r="T93" s="70"/>
    </row>
    <row r="94" spans="1:20" ht="15.75" customHeight="1" thickTop="1">
      <c r="K94" s="70"/>
      <c r="L94" s="70"/>
      <c r="M94" s="70"/>
      <c r="N94" s="70"/>
      <c r="O94" s="70"/>
      <c r="P94" s="70"/>
      <c r="Q94" s="70"/>
      <c r="R94" s="70"/>
      <c r="S94" s="70"/>
      <c r="T94" s="70"/>
    </row>
    <row r="95" spans="1:20" ht="15.75" customHeight="1">
      <c r="K95" s="70"/>
      <c r="L95" s="70"/>
      <c r="M95" s="70"/>
      <c r="N95" s="70"/>
      <c r="O95" s="70"/>
      <c r="P95" s="70"/>
      <c r="Q95" s="70"/>
      <c r="R95" s="70"/>
      <c r="S95" s="70"/>
      <c r="T95" s="70"/>
    </row>
    <row r="96" spans="1:20" ht="15.75" customHeight="1">
      <c r="K96" s="70"/>
      <c r="L96" s="70"/>
      <c r="M96" s="70"/>
      <c r="N96" s="70"/>
      <c r="O96" s="70"/>
      <c r="P96" s="70"/>
      <c r="Q96" s="70"/>
      <c r="R96" s="70"/>
      <c r="S96" s="70"/>
      <c r="T96" s="70"/>
    </row>
    <row r="97" spans="11:20" ht="15.75" customHeight="1">
      <c r="K97" s="70"/>
      <c r="L97" s="70"/>
      <c r="M97" s="70"/>
      <c r="N97" s="70"/>
      <c r="O97" s="70"/>
      <c r="P97" s="70"/>
      <c r="Q97" s="70"/>
      <c r="R97" s="70"/>
      <c r="S97" s="70"/>
      <c r="T97" s="70"/>
    </row>
    <row r="98" spans="11:20" ht="15.75" customHeight="1">
      <c r="K98" s="70"/>
      <c r="L98" s="70"/>
      <c r="M98" s="70"/>
      <c r="N98" s="70"/>
      <c r="O98" s="70"/>
      <c r="P98" s="70"/>
      <c r="Q98" s="70"/>
      <c r="R98" s="70"/>
      <c r="S98" s="70"/>
      <c r="T98" s="70"/>
    </row>
    <row r="99" spans="11:20" ht="15.75" customHeight="1">
      <c r="K99" s="70"/>
      <c r="L99" s="70"/>
      <c r="M99" s="70"/>
      <c r="N99" s="70"/>
      <c r="O99" s="70"/>
      <c r="P99" s="70"/>
      <c r="Q99" s="70"/>
      <c r="R99" s="70"/>
      <c r="S99" s="70"/>
      <c r="T99" s="70"/>
    </row>
    <row r="100" spans="11:20" ht="15.75" customHeight="1">
      <c r="K100" s="70"/>
      <c r="L100" s="70"/>
      <c r="M100" s="70"/>
      <c r="N100" s="70"/>
      <c r="O100" s="70"/>
      <c r="P100" s="70"/>
      <c r="Q100" s="70"/>
      <c r="R100" s="70"/>
      <c r="S100" s="70"/>
      <c r="T100" s="70"/>
    </row>
    <row r="101" spans="11:20" ht="15.75" customHeight="1">
      <c r="K101" s="70"/>
      <c r="L101" s="70"/>
      <c r="M101" s="70"/>
      <c r="N101" s="70"/>
      <c r="O101" s="70"/>
      <c r="P101" s="70"/>
      <c r="Q101" s="70"/>
      <c r="R101" s="70"/>
      <c r="S101" s="70"/>
      <c r="T101" s="70"/>
    </row>
    <row r="102" spans="11:20" ht="15.75" customHeight="1">
      <c r="K102" s="70"/>
      <c r="L102" s="70"/>
      <c r="M102" s="70"/>
      <c r="N102" s="70"/>
      <c r="O102" s="70"/>
      <c r="P102" s="70"/>
      <c r="Q102" s="70"/>
      <c r="R102" s="70"/>
      <c r="S102" s="70"/>
      <c r="T102" s="70"/>
    </row>
    <row r="103" spans="11:20" ht="15.75" customHeight="1">
      <c r="K103" s="70"/>
      <c r="L103" s="70"/>
      <c r="M103" s="70"/>
      <c r="N103" s="70"/>
      <c r="O103" s="70"/>
      <c r="P103" s="70"/>
      <c r="Q103" s="70"/>
      <c r="R103" s="70"/>
      <c r="S103" s="70"/>
      <c r="T103" s="70"/>
    </row>
    <row r="104" spans="11:20" ht="15.75" customHeight="1">
      <c r="K104" s="70"/>
      <c r="L104" s="70"/>
      <c r="M104" s="70"/>
      <c r="N104" s="70"/>
      <c r="O104" s="70"/>
      <c r="P104" s="70"/>
      <c r="Q104" s="70"/>
      <c r="R104" s="70"/>
      <c r="S104" s="70"/>
      <c r="T104" s="70"/>
    </row>
    <row r="105" spans="11:20" ht="15.75" customHeight="1">
      <c r="K105" s="70"/>
      <c r="L105" s="70"/>
      <c r="M105" s="70"/>
      <c r="N105" s="70"/>
      <c r="O105" s="70"/>
      <c r="P105" s="70"/>
      <c r="Q105" s="70"/>
      <c r="R105" s="70"/>
      <c r="S105" s="70"/>
      <c r="T105" s="70"/>
    </row>
    <row r="106" spans="11:20" ht="15.75" customHeight="1">
      <c r="K106" s="70"/>
      <c r="L106" s="70"/>
      <c r="M106" s="70"/>
      <c r="N106" s="70"/>
      <c r="O106" s="70"/>
      <c r="P106" s="70"/>
      <c r="Q106" s="70"/>
      <c r="R106" s="70"/>
      <c r="S106" s="70"/>
      <c r="T106" s="70"/>
    </row>
    <row r="107" spans="11:20" ht="15.75" customHeight="1">
      <c r="K107" s="70"/>
      <c r="L107" s="70"/>
      <c r="M107" s="70"/>
      <c r="N107" s="70"/>
      <c r="O107" s="70"/>
      <c r="P107" s="70"/>
      <c r="Q107" s="70"/>
      <c r="R107" s="70"/>
      <c r="S107" s="70"/>
      <c r="T107" s="70"/>
    </row>
    <row r="108" spans="11:20" ht="15.75" customHeight="1">
      <c r="K108" s="70"/>
      <c r="L108" s="70"/>
      <c r="M108" s="70"/>
      <c r="N108" s="70"/>
      <c r="O108" s="70"/>
      <c r="P108" s="70"/>
      <c r="Q108" s="70"/>
      <c r="R108" s="70"/>
      <c r="S108" s="70"/>
      <c r="T108" s="70"/>
    </row>
    <row r="109" spans="11:20" ht="15.75" customHeight="1">
      <c r="K109" s="70"/>
      <c r="L109" s="70"/>
      <c r="M109" s="70"/>
      <c r="N109" s="70"/>
      <c r="O109" s="70"/>
      <c r="P109" s="70"/>
      <c r="Q109" s="70"/>
      <c r="R109" s="70"/>
      <c r="S109" s="70"/>
      <c r="T109" s="70"/>
    </row>
    <row r="110" spans="11:20" ht="15.75" customHeight="1">
      <c r="K110" s="70"/>
      <c r="L110" s="70"/>
      <c r="M110" s="70"/>
      <c r="N110" s="70"/>
      <c r="O110" s="70"/>
      <c r="P110" s="70"/>
      <c r="Q110" s="70"/>
      <c r="R110" s="70"/>
      <c r="S110" s="70"/>
      <c r="T110" s="70"/>
    </row>
    <row r="111" spans="11:20" ht="15.75" customHeight="1">
      <c r="K111" s="70"/>
      <c r="L111" s="70"/>
      <c r="M111" s="70"/>
      <c r="N111" s="70"/>
      <c r="O111" s="70"/>
      <c r="P111" s="70"/>
      <c r="Q111" s="70"/>
      <c r="R111" s="70"/>
      <c r="S111" s="70"/>
      <c r="T111" s="70"/>
    </row>
    <row r="112" spans="11:20" ht="15.75" customHeight="1">
      <c r="K112" s="70"/>
      <c r="L112" s="70"/>
      <c r="M112" s="70"/>
      <c r="N112" s="70"/>
      <c r="O112" s="70"/>
      <c r="P112" s="70"/>
      <c r="Q112" s="70"/>
      <c r="R112" s="70"/>
      <c r="S112" s="70"/>
      <c r="T112" s="70"/>
    </row>
    <row r="113" spans="11:20" ht="15.75" customHeight="1">
      <c r="K113" s="70"/>
      <c r="L113" s="70"/>
      <c r="M113" s="70"/>
      <c r="N113" s="70"/>
      <c r="O113" s="70"/>
      <c r="P113" s="70"/>
      <c r="Q113" s="70"/>
      <c r="R113" s="70"/>
      <c r="S113" s="70"/>
      <c r="T113" s="70"/>
    </row>
    <row r="114" spans="11:20" ht="15.75" customHeight="1">
      <c r="K114" s="70"/>
      <c r="L114" s="70"/>
      <c r="M114" s="70"/>
      <c r="N114" s="70"/>
      <c r="O114" s="70"/>
      <c r="P114" s="70"/>
      <c r="Q114" s="70"/>
      <c r="R114" s="70"/>
      <c r="S114" s="70"/>
      <c r="T114" s="70"/>
    </row>
    <row r="115" spans="11:20" ht="15.75" customHeight="1">
      <c r="K115" s="70"/>
      <c r="L115" s="70"/>
      <c r="M115" s="70"/>
      <c r="N115" s="70"/>
      <c r="O115" s="70"/>
      <c r="P115" s="70"/>
      <c r="Q115" s="70"/>
      <c r="R115" s="70"/>
      <c r="S115" s="70"/>
      <c r="T115" s="70"/>
    </row>
    <row r="116" spans="11:20" ht="15.75" customHeight="1">
      <c r="K116" s="70"/>
      <c r="L116" s="70"/>
      <c r="M116" s="70"/>
      <c r="N116" s="70"/>
      <c r="O116" s="70"/>
      <c r="P116" s="70"/>
      <c r="Q116" s="70"/>
      <c r="R116" s="70"/>
      <c r="S116" s="70"/>
      <c r="T116" s="70"/>
    </row>
    <row r="117" spans="11:20" ht="15.75" customHeight="1">
      <c r="K117" s="70"/>
      <c r="L117" s="70"/>
      <c r="M117" s="70"/>
      <c r="N117" s="70"/>
      <c r="O117" s="70"/>
      <c r="P117" s="70"/>
      <c r="Q117" s="70"/>
      <c r="R117" s="70"/>
      <c r="S117" s="70"/>
      <c r="T117" s="70"/>
    </row>
    <row r="118" spans="11:20" ht="15.75" customHeight="1">
      <c r="K118" s="70"/>
      <c r="L118" s="70"/>
      <c r="M118" s="70"/>
      <c r="N118" s="70"/>
      <c r="O118" s="70"/>
      <c r="P118" s="70"/>
      <c r="Q118" s="70"/>
      <c r="R118" s="70"/>
      <c r="S118" s="70"/>
      <c r="T118" s="70"/>
    </row>
    <row r="119" spans="11:20" ht="15.75" customHeight="1">
      <c r="K119" s="70"/>
      <c r="L119" s="70"/>
      <c r="M119" s="70"/>
      <c r="N119" s="70"/>
      <c r="O119" s="70"/>
      <c r="P119" s="70"/>
      <c r="Q119" s="70"/>
      <c r="R119" s="70"/>
      <c r="S119" s="70"/>
      <c r="T119" s="70"/>
    </row>
    <row r="120" spans="11:20" ht="15.75" customHeight="1">
      <c r="K120" s="70"/>
      <c r="L120" s="70"/>
      <c r="M120" s="70"/>
      <c r="N120" s="70"/>
      <c r="O120" s="70"/>
      <c r="P120" s="70"/>
      <c r="Q120" s="70"/>
      <c r="R120" s="70"/>
      <c r="S120" s="70"/>
      <c r="T120" s="70"/>
    </row>
    <row r="121" spans="11:20" ht="15.75" customHeight="1">
      <c r="K121" s="70"/>
      <c r="L121" s="70"/>
      <c r="M121" s="70"/>
      <c r="N121" s="70"/>
      <c r="O121" s="70"/>
      <c r="P121" s="70"/>
      <c r="Q121" s="70"/>
      <c r="R121" s="70"/>
      <c r="S121" s="70"/>
      <c r="T121" s="70"/>
    </row>
    <row r="122" spans="11:20" ht="15.75" customHeight="1">
      <c r="K122" s="70"/>
      <c r="L122" s="70"/>
      <c r="M122" s="70"/>
      <c r="N122" s="70"/>
      <c r="O122" s="70"/>
      <c r="P122" s="70"/>
      <c r="Q122" s="70"/>
      <c r="R122" s="70"/>
      <c r="S122" s="70"/>
      <c r="T122" s="70"/>
    </row>
    <row r="123" spans="11:20" ht="15.75" customHeight="1">
      <c r="K123" s="70"/>
      <c r="L123" s="70"/>
      <c r="M123" s="70"/>
      <c r="N123" s="70"/>
      <c r="O123" s="70"/>
      <c r="P123" s="70"/>
      <c r="Q123" s="70"/>
      <c r="R123" s="70"/>
      <c r="S123" s="70"/>
      <c r="T123" s="70"/>
    </row>
    <row r="124" spans="11:20" ht="15.75" customHeight="1">
      <c r="K124" s="70"/>
      <c r="L124" s="70"/>
      <c r="M124" s="70"/>
      <c r="N124" s="70"/>
      <c r="O124" s="70"/>
      <c r="P124" s="70"/>
      <c r="Q124" s="70"/>
      <c r="R124" s="70"/>
      <c r="S124" s="70"/>
      <c r="T124" s="70"/>
    </row>
    <row r="125" spans="11:20" ht="15.75" customHeight="1">
      <c r="K125" s="70"/>
      <c r="L125" s="70"/>
      <c r="M125" s="70"/>
      <c r="N125" s="70"/>
      <c r="O125" s="70"/>
      <c r="P125" s="70"/>
      <c r="Q125" s="70"/>
      <c r="R125" s="70"/>
      <c r="S125" s="70"/>
      <c r="T125" s="70"/>
    </row>
    <row r="126" spans="11:20" ht="15.75" customHeight="1">
      <c r="K126" s="70"/>
      <c r="L126" s="70"/>
      <c r="M126" s="70"/>
      <c r="N126" s="70"/>
      <c r="O126" s="70"/>
      <c r="P126" s="70"/>
      <c r="Q126" s="70"/>
      <c r="R126" s="70"/>
      <c r="S126" s="70"/>
      <c r="T126" s="70"/>
    </row>
    <row r="127" spans="11:20" ht="15.75" customHeight="1">
      <c r="K127" s="70"/>
      <c r="L127" s="70"/>
      <c r="M127" s="70"/>
      <c r="N127" s="70"/>
      <c r="O127" s="70"/>
      <c r="P127" s="70"/>
      <c r="Q127" s="70"/>
      <c r="R127" s="70"/>
      <c r="S127" s="70"/>
      <c r="T127" s="70"/>
    </row>
    <row r="128" spans="11:20" ht="15.75" customHeight="1">
      <c r="K128" s="70"/>
      <c r="L128" s="70"/>
      <c r="M128" s="70"/>
      <c r="N128" s="70"/>
      <c r="O128" s="70"/>
      <c r="P128" s="70"/>
      <c r="Q128" s="70"/>
      <c r="R128" s="70"/>
      <c r="S128" s="70"/>
      <c r="T128" s="70"/>
    </row>
    <row r="129" spans="11:20" ht="15.75" customHeight="1">
      <c r="K129" s="70"/>
      <c r="L129" s="70"/>
      <c r="M129" s="70"/>
      <c r="N129" s="70"/>
      <c r="O129" s="70"/>
      <c r="P129" s="70"/>
      <c r="Q129" s="70"/>
      <c r="R129" s="70"/>
      <c r="S129" s="70"/>
      <c r="T129" s="70"/>
    </row>
    <row r="130" spans="11:20" ht="15.75" customHeight="1">
      <c r="K130" s="70"/>
      <c r="L130" s="70"/>
      <c r="M130" s="70"/>
      <c r="N130" s="70"/>
      <c r="O130" s="70"/>
      <c r="P130" s="70"/>
      <c r="Q130" s="70"/>
      <c r="R130" s="70"/>
      <c r="S130" s="70"/>
      <c r="T130" s="70"/>
    </row>
    <row r="131" spans="11:20" ht="15.75" customHeight="1">
      <c r="K131" s="70"/>
      <c r="L131" s="70"/>
      <c r="M131" s="70"/>
      <c r="N131" s="70"/>
      <c r="O131" s="70"/>
      <c r="P131" s="70"/>
      <c r="Q131" s="70"/>
      <c r="R131" s="70"/>
      <c r="S131" s="70"/>
      <c r="T131" s="70"/>
    </row>
    <row r="132" spans="11:20" ht="15.75" customHeight="1">
      <c r="K132" s="70"/>
      <c r="L132" s="70"/>
      <c r="M132" s="70"/>
      <c r="N132" s="70"/>
      <c r="O132" s="70"/>
      <c r="P132" s="70"/>
      <c r="Q132" s="70"/>
      <c r="R132" s="70"/>
      <c r="S132" s="70"/>
      <c r="T132" s="70"/>
    </row>
    <row r="133" spans="11:20" ht="15.75" customHeight="1">
      <c r="K133" s="70"/>
      <c r="L133" s="70"/>
      <c r="M133" s="70"/>
      <c r="N133" s="70"/>
      <c r="O133" s="70"/>
      <c r="P133" s="70"/>
      <c r="Q133" s="70"/>
      <c r="R133" s="70"/>
      <c r="S133" s="70"/>
      <c r="T133" s="70"/>
    </row>
    <row r="134" spans="11:20" ht="15.75" customHeight="1">
      <c r="K134" s="70"/>
      <c r="L134" s="70"/>
      <c r="M134" s="70"/>
      <c r="N134" s="70"/>
      <c r="O134" s="70"/>
      <c r="P134" s="70"/>
      <c r="Q134" s="70"/>
      <c r="R134" s="70"/>
      <c r="S134" s="70"/>
      <c r="T134" s="70"/>
    </row>
    <row r="135" spans="11:20" ht="15.75" customHeight="1">
      <c r="K135" s="70"/>
      <c r="L135" s="70"/>
      <c r="M135" s="70"/>
      <c r="N135" s="70"/>
      <c r="O135" s="70"/>
      <c r="P135" s="70"/>
      <c r="Q135" s="70"/>
      <c r="R135" s="70"/>
      <c r="S135" s="70"/>
      <c r="T135" s="70"/>
    </row>
    <row r="136" spans="11:20" ht="15.75" customHeight="1">
      <c r="K136" s="70"/>
      <c r="L136" s="70"/>
      <c r="M136" s="70"/>
      <c r="N136" s="70"/>
      <c r="O136" s="70"/>
      <c r="P136" s="70"/>
      <c r="Q136" s="70"/>
      <c r="R136" s="70"/>
      <c r="S136" s="70"/>
      <c r="T136" s="70"/>
    </row>
    <row r="137" spans="11:20" ht="15.75" customHeight="1">
      <c r="K137" s="70"/>
      <c r="L137" s="70"/>
      <c r="M137" s="70"/>
      <c r="N137" s="70"/>
      <c r="O137" s="70"/>
      <c r="P137" s="70"/>
      <c r="Q137" s="70"/>
      <c r="R137" s="70"/>
      <c r="S137" s="70"/>
      <c r="T137" s="70"/>
    </row>
    <row r="138" spans="11:20" ht="15.75" customHeight="1">
      <c r="K138" s="70"/>
      <c r="L138" s="70"/>
      <c r="M138" s="70"/>
      <c r="N138" s="70"/>
      <c r="O138" s="70"/>
      <c r="P138" s="70"/>
      <c r="Q138" s="70"/>
      <c r="R138" s="70"/>
      <c r="S138" s="70"/>
      <c r="T138" s="70"/>
    </row>
    <row r="139" spans="11:20" ht="15.75" customHeight="1">
      <c r="K139" s="70"/>
      <c r="L139" s="70"/>
      <c r="M139" s="70"/>
      <c r="N139" s="70"/>
      <c r="O139" s="70"/>
      <c r="P139" s="70"/>
      <c r="Q139" s="70"/>
      <c r="R139" s="70"/>
      <c r="S139" s="70"/>
      <c r="T139" s="70"/>
    </row>
    <row r="140" spans="11:20" ht="15.75" customHeight="1">
      <c r="K140" s="70"/>
      <c r="L140" s="70"/>
      <c r="M140" s="70"/>
      <c r="N140" s="70"/>
      <c r="O140" s="70"/>
      <c r="P140" s="70"/>
      <c r="Q140" s="70"/>
      <c r="R140" s="70"/>
      <c r="S140" s="70"/>
      <c r="T140" s="70"/>
    </row>
    <row r="141" spans="11:20" ht="15.75" customHeight="1">
      <c r="K141" s="70"/>
      <c r="L141" s="70"/>
      <c r="M141" s="70"/>
      <c r="N141" s="70"/>
      <c r="O141" s="70"/>
      <c r="P141" s="70"/>
      <c r="Q141" s="70"/>
      <c r="R141" s="70"/>
      <c r="S141" s="70"/>
      <c r="T141" s="70"/>
    </row>
    <row r="142" spans="11:20" ht="15.75" customHeight="1">
      <c r="K142" s="70"/>
      <c r="L142" s="70"/>
      <c r="M142" s="70"/>
      <c r="N142" s="70"/>
      <c r="O142" s="70"/>
      <c r="P142" s="70"/>
      <c r="Q142" s="70"/>
      <c r="R142" s="70"/>
      <c r="S142" s="70"/>
      <c r="T142" s="70"/>
    </row>
    <row r="143" spans="11:20" ht="15.75" customHeight="1">
      <c r="K143" s="70"/>
      <c r="L143" s="70"/>
      <c r="M143" s="70"/>
      <c r="N143" s="70"/>
      <c r="O143" s="70"/>
      <c r="P143" s="70"/>
      <c r="Q143" s="70"/>
      <c r="R143" s="70"/>
      <c r="S143" s="70"/>
      <c r="T143" s="70"/>
    </row>
    <row r="144" spans="11:20" ht="15.75" customHeight="1">
      <c r="K144" s="70"/>
      <c r="L144" s="70"/>
      <c r="M144" s="70"/>
      <c r="N144" s="70"/>
      <c r="O144" s="70"/>
      <c r="P144" s="70"/>
      <c r="Q144" s="70"/>
      <c r="R144" s="70"/>
      <c r="S144" s="70"/>
      <c r="T144" s="70"/>
    </row>
    <row r="145" spans="11:20" ht="15.75" customHeight="1">
      <c r="K145" s="70"/>
      <c r="L145" s="70"/>
      <c r="M145" s="70"/>
      <c r="N145" s="70"/>
      <c r="O145" s="70"/>
      <c r="P145" s="70"/>
      <c r="Q145" s="70"/>
      <c r="R145" s="70"/>
      <c r="S145" s="70"/>
      <c r="T145" s="70"/>
    </row>
    <row r="146" spans="11:20" ht="15.75" customHeight="1">
      <c r="K146" s="70"/>
      <c r="L146" s="70"/>
      <c r="M146" s="70"/>
      <c r="N146" s="70"/>
      <c r="O146" s="70"/>
      <c r="P146" s="70"/>
      <c r="Q146" s="70"/>
      <c r="R146" s="70"/>
      <c r="S146" s="70"/>
      <c r="T146" s="70"/>
    </row>
    <row r="147" spans="11:20" ht="15.75" customHeight="1">
      <c r="K147" s="70"/>
      <c r="L147" s="70"/>
      <c r="M147" s="70"/>
      <c r="N147" s="70"/>
      <c r="O147" s="70"/>
      <c r="P147" s="70"/>
      <c r="Q147" s="70"/>
      <c r="R147" s="70"/>
      <c r="S147" s="70"/>
      <c r="T147" s="70"/>
    </row>
    <row r="148" spans="11:20" ht="15.75" customHeight="1">
      <c r="K148" s="70"/>
      <c r="L148" s="70"/>
      <c r="M148" s="70"/>
      <c r="N148" s="70"/>
      <c r="O148" s="70"/>
      <c r="P148" s="70"/>
      <c r="Q148" s="70"/>
      <c r="R148" s="70"/>
      <c r="S148" s="70"/>
      <c r="T148" s="70"/>
    </row>
    <row r="149" spans="11:20" ht="15.75" customHeight="1">
      <c r="K149" s="70"/>
      <c r="L149" s="70"/>
      <c r="M149" s="70"/>
      <c r="N149" s="70"/>
      <c r="O149" s="70"/>
      <c r="P149" s="70"/>
      <c r="Q149" s="70"/>
      <c r="R149" s="70"/>
      <c r="S149" s="70"/>
      <c r="T149" s="70"/>
    </row>
    <row r="150" spans="11:20" ht="15.75" customHeight="1">
      <c r="K150" s="70"/>
      <c r="L150" s="70"/>
      <c r="M150" s="70"/>
      <c r="N150" s="70"/>
      <c r="O150" s="70"/>
      <c r="P150" s="70"/>
      <c r="Q150" s="70"/>
      <c r="R150" s="70"/>
      <c r="S150" s="70"/>
      <c r="T150" s="70"/>
    </row>
    <row r="151" spans="11:20" ht="15.75" customHeight="1">
      <c r="K151" s="70"/>
      <c r="L151" s="70"/>
      <c r="M151" s="70"/>
      <c r="N151" s="70"/>
      <c r="O151" s="70"/>
      <c r="P151" s="70"/>
      <c r="Q151" s="70"/>
      <c r="R151" s="70"/>
      <c r="S151" s="70"/>
      <c r="T151" s="70"/>
    </row>
    <row r="152" spans="11:20" ht="15.75" customHeight="1">
      <c r="K152" s="70"/>
      <c r="L152" s="70"/>
      <c r="M152" s="70"/>
      <c r="N152" s="70"/>
      <c r="O152" s="70"/>
      <c r="P152" s="70"/>
      <c r="Q152" s="70"/>
      <c r="R152" s="70"/>
      <c r="S152" s="70"/>
      <c r="T152" s="70"/>
    </row>
    <row r="153" spans="11:20" ht="15.75" customHeight="1">
      <c r="K153" s="70"/>
      <c r="L153" s="70"/>
      <c r="M153" s="70"/>
      <c r="N153" s="70"/>
      <c r="O153" s="70"/>
      <c r="P153" s="70"/>
      <c r="Q153" s="70"/>
      <c r="R153" s="70"/>
      <c r="S153" s="70"/>
      <c r="T153" s="70"/>
    </row>
    <row r="154" spans="11:20" ht="15.75" customHeight="1">
      <c r="K154" s="70"/>
      <c r="L154" s="70"/>
      <c r="M154" s="70"/>
      <c r="N154" s="70"/>
      <c r="O154" s="70"/>
      <c r="P154" s="70"/>
      <c r="Q154" s="70"/>
      <c r="R154" s="70"/>
      <c r="S154" s="70"/>
      <c r="T154" s="70"/>
    </row>
    <row r="155" spans="11:20" ht="15.75" customHeight="1">
      <c r="K155" s="70"/>
      <c r="L155" s="70"/>
      <c r="M155" s="70"/>
      <c r="N155" s="70"/>
      <c r="O155" s="70"/>
      <c r="P155" s="70"/>
      <c r="Q155" s="70"/>
      <c r="R155" s="70"/>
      <c r="S155" s="70"/>
      <c r="T155" s="70"/>
    </row>
    <row r="156" spans="11:20" ht="15.75" customHeight="1">
      <c r="K156" s="70"/>
      <c r="L156" s="70"/>
      <c r="M156" s="70"/>
      <c r="N156" s="70"/>
      <c r="O156" s="70"/>
      <c r="P156" s="70"/>
      <c r="Q156" s="70"/>
      <c r="R156" s="70"/>
      <c r="S156" s="70"/>
      <c r="T156" s="70"/>
    </row>
    <row r="157" spans="11:20" ht="15.75" customHeight="1">
      <c r="K157" s="70"/>
      <c r="L157" s="70"/>
      <c r="M157" s="70"/>
      <c r="N157" s="70"/>
      <c r="O157" s="70"/>
      <c r="P157" s="70"/>
      <c r="Q157" s="70"/>
      <c r="R157" s="70"/>
      <c r="S157" s="70"/>
      <c r="T157" s="70"/>
    </row>
    <row r="158" spans="11:20" ht="15.75" customHeight="1">
      <c r="K158" s="70"/>
      <c r="L158" s="70"/>
      <c r="M158" s="70"/>
      <c r="N158" s="70"/>
      <c r="O158" s="70"/>
      <c r="P158" s="70"/>
      <c r="Q158" s="70"/>
      <c r="R158" s="70"/>
      <c r="S158" s="70"/>
      <c r="T158" s="70"/>
    </row>
    <row r="159" spans="11:20" ht="15.75" customHeight="1">
      <c r="K159" s="70"/>
      <c r="L159" s="70"/>
      <c r="M159" s="70"/>
      <c r="N159" s="70"/>
      <c r="O159" s="70"/>
      <c r="P159" s="70"/>
      <c r="Q159" s="70"/>
      <c r="R159" s="70"/>
      <c r="S159" s="70"/>
      <c r="T159" s="70"/>
    </row>
    <row r="160" spans="11:20" ht="15.75" customHeight="1">
      <c r="K160" s="70"/>
      <c r="L160" s="70"/>
      <c r="M160" s="70"/>
      <c r="N160" s="70"/>
      <c r="O160" s="70"/>
      <c r="P160" s="70"/>
      <c r="Q160" s="70"/>
      <c r="R160" s="70"/>
      <c r="S160" s="70"/>
      <c r="T160" s="70"/>
    </row>
    <row r="161" spans="11:20" ht="15.75" customHeight="1">
      <c r="K161" s="70"/>
      <c r="L161" s="70"/>
      <c r="M161" s="70"/>
      <c r="N161" s="70"/>
      <c r="O161" s="70"/>
      <c r="P161" s="70"/>
      <c r="Q161" s="70"/>
      <c r="R161" s="70"/>
      <c r="S161" s="70"/>
      <c r="T161" s="70"/>
    </row>
    <row r="162" spans="11:20" ht="15.75" customHeight="1">
      <c r="K162" s="70"/>
      <c r="L162" s="70"/>
      <c r="M162" s="70"/>
      <c r="N162" s="70"/>
      <c r="O162" s="70"/>
      <c r="P162" s="70"/>
      <c r="Q162" s="70"/>
      <c r="R162" s="70"/>
      <c r="S162" s="70"/>
      <c r="T162" s="70"/>
    </row>
    <row r="163" spans="11:20" ht="15.75" customHeight="1">
      <c r="K163" s="70"/>
      <c r="L163" s="70"/>
      <c r="M163" s="70"/>
      <c r="N163" s="70"/>
      <c r="O163" s="70"/>
      <c r="P163" s="70"/>
      <c r="Q163" s="70"/>
      <c r="R163" s="70"/>
      <c r="S163" s="70"/>
      <c r="T163" s="70"/>
    </row>
    <row r="164" spans="11:20" ht="15.75" customHeight="1">
      <c r="K164" s="70"/>
      <c r="L164" s="70"/>
      <c r="M164" s="70"/>
      <c r="N164" s="70"/>
      <c r="O164" s="70"/>
      <c r="P164" s="70"/>
      <c r="Q164" s="70"/>
      <c r="R164" s="70"/>
      <c r="S164" s="70"/>
      <c r="T164" s="70"/>
    </row>
    <row r="165" spans="11:20" ht="15.75" customHeight="1">
      <c r="K165" s="70"/>
      <c r="L165" s="70"/>
      <c r="M165" s="70"/>
      <c r="N165" s="70"/>
      <c r="O165" s="70"/>
      <c r="P165" s="70"/>
      <c r="Q165" s="70"/>
      <c r="R165" s="70"/>
      <c r="S165" s="70"/>
      <c r="T165" s="70"/>
    </row>
    <row r="166" spans="11:20" ht="15.75" customHeight="1">
      <c r="K166" s="70"/>
      <c r="L166" s="70"/>
      <c r="M166" s="70"/>
      <c r="N166" s="70"/>
      <c r="O166" s="70"/>
      <c r="P166" s="70"/>
      <c r="Q166" s="70"/>
      <c r="R166" s="70"/>
      <c r="S166" s="70"/>
      <c r="T166" s="70"/>
    </row>
    <row r="167" spans="11:20" ht="15.75" customHeight="1">
      <c r="K167" s="70"/>
      <c r="L167" s="70"/>
      <c r="M167" s="70"/>
      <c r="N167" s="70"/>
      <c r="O167" s="70"/>
      <c r="P167" s="70"/>
      <c r="Q167" s="70"/>
      <c r="R167" s="70"/>
      <c r="S167" s="70"/>
      <c r="T167" s="70"/>
    </row>
    <row r="168" spans="11:20" ht="15.75" customHeight="1">
      <c r="K168" s="70"/>
      <c r="L168" s="70"/>
      <c r="M168" s="70"/>
      <c r="N168" s="70"/>
      <c r="O168" s="70"/>
      <c r="P168" s="70"/>
      <c r="Q168" s="70"/>
      <c r="R168" s="70"/>
      <c r="S168" s="70"/>
      <c r="T168" s="70"/>
    </row>
    <row r="169" spans="11:20" ht="15.75" customHeight="1">
      <c r="K169" s="70"/>
      <c r="L169" s="70"/>
      <c r="M169" s="70"/>
      <c r="N169" s="70"/>
      <c r="O169" s="70"/>
      <c r="P169" s="70"/>
      <c r="Q169" s="70"/>
      <c r="R169" s="70"/>
      <c r="S169" s="70"/>
      <c r="T169" s="70"/>
    </row>
    <row r="170" spans="11:20" ht="15.75" customHeight="1">
      <c r="K170" s="70"/>
      <c r="L170" s="70"/>
      <c r="M170" s="70"/>
      <c r="N170" s="70"/>
      <c r="O170" s="70"/>
      <c r="P170" s="70"/>
      <c r="Q170" s="70"/>
      <c r="R170" s="70"/>
      <c r="S170" s="70"/>
      <c r="T170" s="70"/>
    </row>
    <row r="171" spans="11:20" ht="15.75" customHeight="1">
      <c r="K171" s="70"/>
      <c r="L171" s="70"/>
      <c r="M171" s="70"/>
      <c r="N171" s="70"/>
      <c r="O171" s="70"/>
      <c r="P171" s="70"/>
      <c r="Q171" s="70"/>
      <c r="R171" s="70"/>
      <c r="S171" s="70"/>
      <c r="T171" s="70"/>
    </row>
    <row r="172" spans="11:20" ht="15.75" customHeight="1">
      <c r="K172" s="70"/>
      <c r="L172" s="70"/>
      <c r="M172" s="70"/>
      <c r="N172" s="70"/>
      <c r="O172" s="70"/>
      <c r="P172" s="70"/>
      <c r="Q172" s="70"/>
      <c r="R172" s="70"/>
      <c r="S172" s="70"/>
      <c r="T172" s="70"/>
    </row>
    <row r="173" spans="11:20" ht="15.75" customHeight="1">
      <c r="K173" s="70"/>
      <c r="L173" s="70"/>
      <c r="M173" s="70"/>
      <c r="N173" s="70"/>
      <c r="O173" s="70"/>
      <c r="P173" s="70"/>
      <c r="Q173" s="70"/>
      <c r="R173" s="70"/>
      <c r="S173" s="70"/>
      <c r="T173" s="70"/>
    </row>
    <row r="174" spans="11:20" ht="15.75" customHeight="1">
      <c r="K174" s="70"/>
      <c r="L174" s="70"/>
      <c r="M174" s="70"/>
      <c r="N174" s="70"/>
      <c r="O174" s="70"/>
      <c r="P174" s="70"/>
      <c r="Q174" s="70"/>
      <c r="R174" s="70"/>
      <c r="S174" s="70"/>
      <c r="T174" s="70"/>
    </row>
    <row r="175" spans="11:20" ht="15.75" customHeight="1">
      <c r="K175" s="70"/>
      <c r="L175" s="70"/>
      <c r="M175" s="70"/>
      <c r="N175" s="70"/>
      <c r="O175" s="70"/>
      <c r="P175" s="70"/>
      <c r="Q175" s="70"/>
      <c r="R175" s="70"/>
      <c r="S175" s="70"/>
      <c r="T175" s="70"/>
    </row>
    <row r="176" spans="11:20" ht="15.75" customHeight="1">
      <c r="K176" s="70"/>
      <c r="L176" s="70"/>
      <c r="M176" s="70"/>
      <c r="N176" s="70"/>
      <c r="O176" s="70"/>
      <c r="P176" s="70"/>
      <c r="Q176" s="70"/>
      <c r="R176" s="70"/>
      <c r="S176" s="70"/>
      <c r="T176" s="70"/>
    </row>
    <row r="177" spans="11:20" ht="15.75" customHeight="1">
      <c r="K177" s="70"/>
      <c r="L177" s="70"/>
      <c r="M177" s="70"/>
      <c r="N177" s="70"/>
      <c r="O177" s="70"/>
      <c r="P177" s="70"/>
      <c r="Q177" s="70"/>
      <c r="R177" s="70"/>
      <c r="S177" s="70"/>
      <c r="T177" s="70"/>
    </row>
    <row r="178" spans="11:20" ht="15.75" customHeight="1">
      <c r="K178" s="70"/>
      <c r="L178" s="70"/>
      <c r="M178" s="70"/>
      <c r="N178" s="70"/>
      <c r="O178" s="70"/>
      <c r="P178" s="70"/>
      <c r="Q178" s="70"/>
      <c r="R178" s="70"/>
      <c r="S178" s="70"/>
      <c r="T178" s="70"/>
    </row>
    <row r="179" spans="11:20" ht="15.75" customHeight="1">
      <c r="K179" s="70"/>
      <c r="L179" s="70"/>
      <c r="M179" s="70"/>
      <c r="N179" s="70"/>
      <c r="O179" s="70"/>
      <c r="P179" s="70"/>
      <c r="Q179" s="70"/>
      <c r="R179" s="70"/>
      <c r="S179" s="70"/>
      <c r="T179" s="70"/>
    </row>
    <row r="180" spans="11:20" ht="15.75" customHeight="1">
      <c r="K180" s="70"/>
      <c r="L180" s="70"/>
      <c r="M180" s="70"/>
      <c r="N180" s="70"/>
      <c r="O180" s="70"/>
      <c r="P180" s="70"/>
      <c r="Q180" s="70"/>
      <c r="R180" s="70"/>
      <c r="S180" s="70"/>
      <c r="T180" s="70"/>
    </row>
    <row r="181" spans="11:20" ht="15.75" customHeight="1">
      <c r="K181" s="70"/>
      <c r="L181" s="70"/>
      <c r="M181" s="70"/>
      <c r="N181" s="70"/>
      <c r="O181" s="70"/>
      <c r="P181" s="70"/>
      <c r="Q181" s="70"/>
      <c r="R181" s="70"/>
      <c r="S181" s="70"/>
      <c r="T181" s="70"/>
    </row>
    <row r="182" spans="11:20" ht="15.75" customHeight="1">
      <c r="K182" s="70"/>
      <c r="L182" s="70"/>
      <c r="M182" s="70"/>
      <c r="N182" s="70"/>
      <c r="O182" s="70"/>
      <c r="P182" s="70"/>
      <c r="Q182" s="70"/>
      <c r="R182" s="70"/>
      <c r="S182" s="70"/>
      <c r="T182" s="70"/>
    </row>
    <row r="183" spans="11:20" ht="15.75" customHeight="1">
      <c r="K183" s="70"/>
      <c r="L183" s="70"/>
      <c r="M183" s="70"/>
      <c r="N183" s="70"/>
      <c r="O183" s="70"/>
      <c r="P183" s="70"/>
      <c r="Q183" s="70"/>
      <c r="R183" s="70"/>
      <c r="S183" s="70"/>
      <c r="T183" s="70"/>
    </row>
    <row r="184" spans="11:20" ht="15.75" customHeight="1">
      <c r="K184" s="70"/>
      <c r="L184" s="70"/>
      <c r="M184" s="70"/>
      <c r="N184" s="70"/>
      <c r="O184" s="70"/>
      <c r="P184" s="70"/>
      <c r="Q184" s="70"/>
      <c r="R184" s="70"/>
      <c r="S184" s="70"/>
      <c r="T184" s="70"/>
    </row>
    <row r="185" spans="11:20" ht="15.75" customHeight="1">
      <c r="K185" s="70"/>
      <c r="L185" s="70"/>
      <c r="M185" s="70"/>
      <c r="N185" s="70"/>
      <c r="O185" s="70"/>
      <c r="P185" s="70"/>
      <c r="Q185" s="70"/>
      <c r="R185" s="70"/>
      <c r="S185" s="70"/>
      <c r="T185" s="70"/>
    </row>
    <row r="186" spans="11:20" ht="15.75" customHeight="1">
      <c r="K186" s="70"/>
      <c r="L186" s="70"/>
      <c r="M186" s="70"/>
      <c r="N186" s="70"/>
      <c r="O186" s="70"/>
      <c r="P186" s="70"/>
      <c r="Q186" s="70"/>
      <c r="R186" s="70"/>
      <c r="S186" s="70"/>
      <c r="T186" s="70"/>
    </row>
    <row r="187" spans="11:20" ht="15.75" customHeight="1">
      <c r="K187" s="70"/>
      <c r="L187" s="70"/>
      <c r="M187" s="70"/>
      <c r="N187" s="70"/>
      <c r="O187" s="70"/>
      <c r="P187" s="70"/>
      <c r="Q187" s="70"/>
      <c r="R187" s="70"/>
      <c r="S187" s="70"/>
      <c r="T187" s="70"/>
    </row>
    <row r="188" spans="11:20" ht="15.75" customHeight="1">
      <c r="K188" s="70"/>
      <c r="L188" s="70"/>
      <c r="M188" s="70"/>
      <c r="N188" s="70"/>
      <c r="O188" s="70"/>
      <c r="P188" s="70"/>
      <c r="Q188" s="70"/>
      <c r="R188" s="70"/>
      <c r="S188" s="70"/>
      <c r="T188" s="70"/>
    </row>
    <row r="189" spans="11:20" ht="15.75" customHeight="1">
      <c r="K189" s="70"/>
      <c r="L189" s="70"/>
      <c r="M189" s="70"/>
      <c r="N189" s="70"/>
      <c r="O189" s="70"/>
      <c r="P189" s="70"/>
      <c r="Q189" s="70"/>
      <c r="R189" s="70"/>
      <c r="S189" s="70"/>
      <c r="T189" s="70"/>
    </row>
    <row r="190" spans="11:20" ht="15.75" customHeight="1">
      <c r="K190" s="70"/>
      <c r="L190" s="70"/>
      <c r="M190" s="70"/>
      <c r="N190" s="70"/>
      <c r="O190" s="70"/>
      <c r="P190" s="70"/>
      <c r="Q190" s="70"/>
      <c r="R190" s="70"/>
      <c r="S190" s="70"/>
      <c r="T190" s="70"/>
    </row>
    <row r="191" spans="11:20" ht="15.75" customHeight="1">
      <c r="K191" s="70"/>
      <c r="L191" s="70"/>
      <c r="M191" s="70"/>
      <c r="N191" s="70"/>
      <c r="O191" s="70"/>
      <c r="P191" s="70"/>
      <c r="Q191" s="70"/>
      <c r="R191" s="70"/>
      <c r="S191" s="70"/>
      <c r="T191" s="70"/>
    </row>
    <row r="192" spans="11:20" ht="15.75" customHeight="1">
      <c r="K192" s="70"/>
      <c r="L192" s="70"/>
      <c r="M192" s="70"/>
      <c r="N192" s="70"/>
      <c r="O192" s="70"/>
      <c r="P192" s="70"/>
      <c r="Q192" s="70"/>
      <c r="R192" s="70"/>
      <c r="S192" s="70"/>
      <c r="T192" s="70"/>
    </row>
    <row r="193" spans="11:20" ht="15.75" customHeight="1">
      <c r="K193" s="70"/>
      <c r="L193" s="70"/>
      <c r="M193" s="70"/>
      <c r="N193" s="70"/>
      <c r="O193" s="70"/>
      <c r="P193" s="70"/>
      <c r="Q193" s="70"/>
      <c r="R193" s="70"/>
      <c r="S193" s="70"/>
      <c r="T193" s="70"/>
    </row>
    <row r="194" spans="11:20" ht="15.75" customHeight="1">
      <c r="K194" s="70"/>
      <c r="L194" s="70"/>
      <c r="M194" s="70"/>
      <c r="N194" s="70"/>
      <c r="O194" s="70"/>
      <c r="P194" s="70"/>
      <c r="Q194" s="70"/>
      <c r="R194" s="70"/>
      <c r="S194" s="70"/>
      <c r="T194" s="70"/>
    </row>
    <row r="195" spans="11:20" ht="15.75" customHeight="1">
      <c r="K195" s="70"/>
      <c r="L195" s="70"/>
      <c r="M195" s="70"/>
      <c r="N195" s="70"/>
      <c r="O195" s="70"/>
      <c r="P195" s="70"/>
      <c r="Q195" s="70"/>
      <c r="R195" s="70"/>
      <c r="S195" s="70"/>
      <c r="T195" s="70"/>
    </row>
    <row r="196" spans="11:20" ht="15.75" customHeight="1">
      <c r="K196" s="70"/>
      <c r="L196" s="70"/>
      <c r="M196" s="70"/>
      <c r="N196" s="70"/>
      <c r="O196" s="70"/>
      <c r="P196" s="70"/>
      <c r="Q196" s="70"/>
      <c r="R196" s="70"/>
      <c r="S196" s="70"/>
      <c r="T196" s="70"/>
    </row>
    <row r="197" spans="11:20" ht="15.75" customHeight="1">
      <c r="K197" s="70"/>
      <c r="L197" s="70"/>
      <c r="M197" s="70"/>
      <c r="N197" s="70"/>
      <c r="O197" s="70"/>
      <c r="P197" s="70"/>
      <c r="Q197" s="70"/>
      <c r="R197" s="70"/>
      <c r="S197" s="70"/>
      <c r="T197" s="70"/>
    </row>
    <row r="198" spans="11:20" ht="15.75" customHeight="1">
      <c r="K198" s="70"/>
      <c r="L198" s="70"/>
      <c r="M198" s="70"/>
      <c r="N198" s="70"/>
      <c r="O198" s="70"/>
      <c r="P198" s="70"/>
      <c r="Q198" s="70"/>
      <c r="R198" s="70"/>
      <c r="S198" s="70"/>
      <c r="T198" s="70"/>
    </row>
    <row r="199" spans="11:20" ht="15.75" customHeight="1">
      <c r="K199" s="70"/>
      <c r="L199" s="70"/>
      <c r="M199" s="70"/>
      <c r="N199" s="70"/>
      <c r="O199" s="70"/>
      <c r="P199" s="70"/>
      <c r="Q199" s="70"/>
      <c r="R199" s="70"/>
      <c r="S199" s="70"/>
      <c r="T199" s="70"/>
    </row>
    <row r="200" spans="11:20" ht="15.75" customHeight="1">
      <c r="K200" s="70"/>
      <c r="L200" s="70"/>
      <c r="M200" s="70"/>
      <c r="N200" s="70"/>
      <c r="O200" s="70"/>
      <c r="P200" s="70"/>
      <c r="Q200" s="70"/>
      <c r="R200" s="70"/>
      <c r="S200" s="70"/>
      <c r="T200" s="70"/>
    </row>
    <row r="201" spans="11:20" ht="15.75" customHeight="1">
      <c r="K201" s="70"/>
      <c r="L201" s="70"/>
      <c r="M201" s="70"/>
      <c r="N201" s="70"/>
      <c r="O201" s="70"/>
      <c r="P201" s="70"/>
      <c r="Q201" s="70"/>
      <c r="R201" s="70"/>
      <c r="S201" s="70"/>
      <c r="T201" s="70"/>
    </row>
    <row r="202" spans="11:20" ht="15.75" customHeight="1">
      <c r="K202" s="70"/>
      <c r="L202" s="70"/>
      <c r="M202" s="70"/>
      <c r="N202" s="70"/>
      <c r="O202" s="70"/>
      <c r="P202" s="70"/>
      <c r="Q202" s="70"/>
      <c r="R202" s="70"/>
      <c r="S202" s="70"/>
      <c r="T202" s="70"/>
    </row>
    <row r="203" spans="11:20" ht="15.75" customHeight="1">
      <c r="K203" s="70"/>
      <c r="L203" s="70"/>
      <c r="M203" s="70"/>
      <c r="N203" s="70"/>
      <c r="O203" s="70"/>
      <c r="P203" s="70"/>
      <c r="Q203" s="70"/>
      <c r="R203" s="70"/>
      <c r="S203" s="70"/>
      <c r="T203" s="70"/>
    </row>
    <row r="204" spans="11:20" ht="15.75" customHeight="1">
      <c r="K204" s="70"/>
      <c r="L204" s="70"/>
      <c r="M204" s="70"/>
      <c r="N204" s="70"/>
      <c r="O204" s="70"/>
      <c r="P204" s="70"/>
      <c r="Q204" s="70"/>
      <c r="R204" s="70"/>
      <c r="S204" s="70"/>
      <c r="T204" s="70"/>
    </row>
    <row r="205" spans="11:20" ht="15.75" customHeight="1">
      <c r="K205" s="70"/>
      <c r="L205" s="70"/>
      <c r="M205" s="70"/>
      <c r="N205" s="70"/>
      <c r="O205" s="70"/>
      <c r="P205" s="70"/>
      <c r="Q205" s="70"/>
      <c r="R205" s="70"/>
      <c r="S205" s="70"/>
      <c r="T205" s="70"/>
    </row>
    <row r="206" spans="11:20" ht="15.75" customHeight="1">
      <c r="K206" s="70"/>
      <c r="L206" s="70"/>
      <c r="M206" s="70"/>
      <c r="N206" s="70"/>
      <c r="O206" s="70"/>
      <c r="P206" s="70"/>
      <c r="Q206" s="70"/>
      <c r="R206" s="70"/>
      <c r="S206" s="70"/>
      <c r="T206" s="70"/>
    </row>
    <row r="207" spans="11:20" ht="15.75" customHeight="1">
      <c r="K207" s="70"/>
      <c r="L207" s="70"/>
      <c r="M207" s="70"/>
      <c r="N207" s="70"/>
      <c r="O207" s="70"/>
      <c r="P207" s="70"/>
      <c r="Q207" s="70"/>
      <c r="R207" s="70"/>
      <c r="S207" s="70"/>
      <c r="T207" s="70"/>
    </row>
    <row r="208" spans="11:20" ht="15.75" customHeight="1">
      <c r="K208" s="70"/>
      <c r="L208" s="70"/>
      <c r="M208" s="70"/>
      <c r="N208" s="70"/>
      <c r="O208" s="70"/>
      <c r="P208" s="70"/>
      <c r="Q208" s="70"/>
      <c r="R208" s="70"/>
      <c r="S208" s="70"/>
      <c r="T208" s="70"/>
    </row>
    <row r="209" spans="11:20" ht="15.75" customHeight="1">
      <c r="K209" s="70"/>
      <c r="L209" s="70"/>
      <c r="M209" s="70"/>
      <c r="N209" s="70"/>
      <c r="O209" s="70"/>
      <c r="P209" s="70"/>
      <c r="Q209" s="70"/>
      <c r="R209" s="70"/>
      <c r="S209" s="70"/>
      <c r="T209" s="70"/>
    </row>
    <row r="210" spans="11:20" ht="15.75" customHeight="1">
      <c r="K210" s="70"/>
      <c r="L210" s="70"/>
      <c r="M210" s="70"/>
      <c r="N210" s="70"/>
      <c r="O210" s="70"/>
      <c r="P210" s="70"/>
      <c r="Q210" s="70"/>
      <c r="R210" s="70"/>
      <c r="S210" s="70"/>
      <c r="T210" s="70"/>
    </row>
    <row r="211" spans="11:20" ht="15.75" customHeight="1">
      <c r="K211" s="70"/>
      <c r="L211" s="70"/>
      <c r="M211" s="70"/>
      <c r="N211" s="70"/>
      <c r="O211" s="70"/>
      <c r="P211" s="70"/>
      <c r="Q211" s="70"/>
      <c r="R211" s="70"/>
      <c r="S211" s="70"/>
      <c r="T211" s="70"/>
    </row>
    <row r="212" spans="11:20" ht="15.75" customHeight="1">
      <c r="K212" s="70"/>
      <c r="L212" s="70"/>
      <c r="M212" s="70"/>
      <c r="N212" s="70"/>
      <c r="O212" s="70"/>
      <c r="P212" s="70"/>
      <c r="Q212" s="70"/>
      <c r="R212" s="70"/>
      <c r="S212" s="70"/>
      <c r="T212" s="70"/>
    </row>
    <row r="213" spans="11:20" ht="15.75" customHeight="1">
      <c r="K213" s="70"/>
      <c r="L213" s="70"/>
      <c r="M213" s="70"/>
      <c r="N213" s="70"/>
      <c r="O213" s="70"/>
      <c r="P213" s="70"/>
      <c r="Q213" s="70"/>
      <c r="R213" s="70"/>
      <c r="S213" s="70"/>
      <c r="T213" s="70"/>
    </row>
    <row r="214" spans="11:20" ht="15.75" customHeight="1">
      <c r="K214" s="70"/>
      <c r="L214" s="70"/>
      <c r="M214" s="70"/>
      <c r="N214" s="70"/>
      <c r="O214" s="70"/>
      <c r="P214" s="70"/>
      <c r="Q214" s="70"/>
      <c r="R214" s="70"/>
      <c r="S214" s="70"/>
      <c r="T214" s="70"/>
    </row>
    <row r="215" spans="11:20" ht="15.75" customHeight="1">
      <c r="K215" s="70"/>
      <c r="L215" s="70"/>
      <c r="M215" s="70"/>
      <c r="N215" s="70"/>
      <c r="O215" s="70"/>
      <c r="P215" s="70"/>
      <c r="Q215" s="70"/>
      <c r="R215" s="70"/>
      <c r="S215" s="70"/>
      <c r="T215" s="70"/>
    </row>
    <row r="216" spans="11:20" ht="15.75" customHeight="1">
      <c r="K216" s="70"/>
      <c r="L216" s="70"/>
      <c r="M216" s="70"/>
      <c r="N216" s="70"/>
      <c r="O216" s="70"/>
      <c r="P216" s="70"/>
      <c r="Q216" s="70"/>
      <c r="R216" s="70"/>
      <c r="S216" s="70"/>
      <c r="T216" s="70"/>
    </row>
    <row r="217" spans="11:20" ht="15.75" customHeight="1">
      <c r="K217" s="70"/>
      <c r="L217" s="70"/>
      <c r="M217" s="70"/>
      <c r="N217" s="70"/>
      <c r="O217" s="70"/>
      <c r="P217" s="70"/>
      <c r="Q217" s="70"/>
      <c r="R217" s="70"/>
      <c r="S217" s="70"/>
      <c r="T217" s="70"/>
    </row>
    <row r="218" spans="11:20" ht="15.75" customHeight="1">
      <c r="K218" s="70"/>
      <c r="L218" s="70"/>
      <c r="M218" s="70"/>
      <c r="N218" s="70"/>
      <c r="O218" s="70"/>
      <c r="P218" s="70"/>
      <c r="Q218" s="70"/>
      <c r="R218" s="70"/>
      <c r="S218" s="70"/>
      <c r="T218" s="70"/>
    </row>
    <row r="219" spans="11:20" ht="15.75" customHeight="1">
      <c r="K219" s="70"/>
      <c r="L219" s="70"/>
      <c r="M219" s="70"/>
      <c r="N219" s="70"/>
      <c r="O219" s="70"/>
      <c r="P219" s="70"/>
      <c r="Q219" s="70"/>
      <c r="R219" s="70"/>
      <c r="S219" s="70"/>
      <c r="T219" s="70"/>
    </row>
    <row r="220" spans="11:20" ht="15.75" customHeight="1">
      <c r="K220" s="70"/>
      <c r="L220" s="70"/>
      <c r="M220" s="70"/>
      <c r="N220" s="70"/>
      <c r="O220" s="70"/>
      <c r="P220" s="70"/>
      <c r="Q220" s="70"/>
      <c r="R220" s="70"/>
      <c r="S220" s="70"/>
      <c r="T220" s="70"/>
    </row>
    <row r="221" spans="11:20" ht="15.75" customHeight="1">
      <c r="K221" s="70"/>
      <c r="L221" s="70"/>
      <c r="M221" s="70"/>
      <c r="N221" s="70"/>
      <c r="O221" s="70"/>
      <c r="P221" s="70"/>
      <c r="Q221" s="70"/>
      <c r="R221" s="70"/>
      <c r="S221" s="70"/>
      <c r="T221" s="70"/>
    </row>
    <row r="222" spans="11:20" ht="15.75" customHeight="1">
      <c r="K222" s="70"/>
      <c r="L222" s="70"/>
      <c r="M222" s="70"/>
      <c r="N222" s="70"/>
      <c r="O222" s="70"/>
      <c r="P222" s="70"/>
      <c r="Q222" s="70"/>
      <c r="R222" s="70"/>
      <c r="S222" s="70"/>
      <c r="T222" s="70"/>
    </row>
    <row r="223" spans="11:20" ht="15.75" customHeight="1">
      <c r="K223" s="70"/>
      <c r="L223" s="70"/>
      <c r="M223" s="70"/>
      <c r="N223" s="70"/>
      <c r="O223" s="70"/>
      <c r="P223" s="70"/>
      <c r="Q223" s="70"/>
      <c r="R223" s="70"/>
      <c r="S223" s="70"/>
      <c r="T223" s="70"/>
    </row>
    <row r="224" spans="11:20" ht="15.75" customHeight="1">
      <c r="K224" s="70"/>
      <c r="L224" s="70"/>
      <c r="M224" s="70"/>
      <c r="N224" s="70"/>
      <c r="O224" s="70"/>
      <c r="P224" s="70"/>
      <c r="Q224" s="70"/>
      <c r="R224" s="70"/>
      <c r="S224" s="70"/>
      <c r="T224" s="70"/>
    </row>
    <row r="225" spans="11:20" ht="15.75" customHeight="1">
      <c r="K225" s="70"/>
      <c r="L225" s="70"/>
      <c r="M225" s="70"/>
      <c r="N225" s="70"/>
      <c r="O225" s="70"/>
      <c r="P225" s="70"/>
      <c r="Q225" s="70"/>
      <c r="R225" s="70"/>
      <c r="S225" s="70"/>
      <c r="T225" s="70"/>
    </row>
    <row r="226" spans="11:20" ht="15.75" customHeight="1">
      <c r="K226" s="70"/>
      <c r="L226" s="70"/>
      <c r="M226" s="70"/>
      <c r="N226" s="70"/>
      <c r="O226" s="70"/>
      <c r="P226" s="70"/>
      <c r="Q226" s="70"/>
      <c r="R226" s="70"/>
      <c r="S226" s="70"/>
      <c r="T226" s="70"/>
    </row>
    <row r="227" spans="11:20" ht="15.75" customHeight="1">
      <c r="K227" s="70"/>
      <c r="L227" s="70"/>
      <c r="M227" s="70"/>
      <c r="N227" s="70"/>
      <c r="O227" s="70"/>
      <c r="P227" s="70"/>
      <c r="Q227" s="70"/>
      <c r="R227" s="70"/>
      <c r="S227" s="70"/>
      <c r="T227" s="70"/>
    </row>
    <row r="228" spans="11:20" ht="15.75" customHeight="1">
      <c r="K228" s="70"/>
      <c r="L228" s="70"/>
      <c r="M228" s="70"/>
      <c r="N228" s="70"/>
      <c r="O228" s="70"/>
      <c r="P228" s="70"/>
      <c r="Q228" s="70"/>
      <c r="R228" s="70"/>
      <c r="S228" s="70"/>
      <c r="T228" s="70"/>
    </row>
    <row r="229" spans="11:20" ht="15.75" customHeight="1">
      <c r="K229" s="70"/>
      <c r="L229" s="70"/>
      <c r="M229" s="70"/>
      <c r="N229" s="70"/>
      <c r="O229" s="70"/>
      <c r="P229" s="70"/>
      <c r="Q229" s="70"/>
      <c r="R229" s="70"/>
      <c r="S229" s="70"/>
      <c r="T229" s="70"/>
    </row>
    <row r="230" spans="11:20" ht="15.75" customHeight="1">
      <c r="K230" s="70"/>
      <c r="L230" s="70"/>
      <c r="M230" s="70"/>
      <c r="N230" s="70"/>
      <c r="O230" s="70"/>
      <c r="P230" s="70"/>
      <c r="Q230" s="70"/>
      <c r="R230" s="70"/>
      <c r="S230" s="70"/>
      <c r="T230" s="70"/>
    </row>
    <row r="231" spans="11:20" ht="15.75" customHeight="1">
      <c r="K231" s="70"/>
      <c r="L231" s="70"/>
      <c r="M231" s="70"/>
      <c r="N231" s="70"/>
      <c r="O231" s="70"/>
      <c r="P231" s="70"/>
      <c r="Q231" s="70"/>
      <c r="R231" s="70"/>
      <c r="S231" s="70"/>
      <c r="T231" s="70"/>
    </row>
    <row r="232" spans="11:20" ht="15.75" customHeight="1">
      <c r="K232" s="70"/>
      <c r="L232" s="70"/>
      <c r="M232" s="70"/>
      <c r="N232" s="70"/>
      <c r="O232" s="70"/>
      <c r="P232" s="70"/>
      <c r="Q232" s="70"/>
      <c r="R232" s="70"/>
      <c r="S232" s="70"/>
      <c r="T232" s="70"/>
    </row>
    <row r="233" spans="11:20" ht="15.75" customHeight="1">
      <c r="K233" s="70"/>
      <c r="L233" s="70"/>
      <c r="M233" s="70"/>
      <c r="N233" s="70"/>
      <c r="O233" s="70"/>
      <c r="P233" s="70"/>
      <c r="Q233" s="70"/>
      <c r="R233" s="70"/>
      <c r="S233" s="70"/>
      <c r="T233" s="70"/>
    </row>
    <row r="234" spans="11:20" ht="15.75" customHeight="1">
      <c r="K234" s="70"/>
      <c r="L234" s="70"/>
      <c r="M234" s="70"/>
      <c r="N234" s="70"/>
      <c r="O234" s="70"/>
      <c r="P234" s="70"/>
      <c r="Q234" s="70"/>
      <c r="R234" s="70"/>
      <c r="S234" s="70"/>
      <c r="T234" s="70"/>
    </row>
    <row r="235" spans="11:20" ht="15.75" customHeight="1">
      <c r="K235" s="70"/>
      <c r="L235" s="70"/>
      <c r="M235" s="70"/>
      <c r="N235" s="70"/>
      <c r="O235" s="70"/>
      <c r="P235" s="70"/>
      <c r="Q235" s="70"/>
      <c r="R235" s="70"/>
      <c r="S235" s="70"/>
      <c r="T235" s="70"/>
    </row>
    <row r="236" spans="11:20" ht="15.75" customHeight="1">
      <c r="K236" s="70"/>
      <c r="L236" s="70"/>
      <c r="M236" s="70"/>
      <c r="N236" s="70"/>
      <c r="O236" s="70"/>
      <c r="P236" s="70"/>
      <c r="Q236" s="70"/>
      <c r="R236" s="70"/>
      <c r="S236" s="70"/>
      <c r="T236" s="70"/>
    </row>
    <row r="237" spans="11:20" ht="15.75" customHeight="1">
      <c r="K237" s="70"/>
      <c r="L237" s="70"/>
      <c r="M237" s="70"/>
      <c r="N237" s="70"/>
      <c r="O237" s="70"/>
      <c r="P237" s="70"/>
      <c r="Q237" s="70"/>
      <c r="R237" s="70"/>
      <c r="S237" s="70"/>
      <c r="T237" s="70"/>
    </row>
    <row r="238" spans="11:20" ht="15.75" customHeight="1">
      <c r="K238" s="70"/>
      <c r="L238" s="70"/>
      <c r="M238" s="70"/>
      <c r="N238" s="70"/>
      <c r="O238" s="70"/>
      <c r="P238" s="70"/>
      <c r="Q238" s="70"/>
      <c r="R238" s="70"/>
      <c r="S238" s="70"/>
      <c r="T238" s="70"/>
    </row>
    <row r="239" spans="11:20" ht="15.75" customHeight="1">
      <c r="K239" s="70"/>
      <c r="L239" s="70"/>
      <c r="M239" s="70"/>
      <c r="N239" s="70"/>
      <c r="O239" s="70"/>
      <c r="P239" s="70"/>
      <c r="Q239" s="70"/>
      <c r="R239" s="70"/>
      <c r="S239" s="70"/>
      <c r="T239" s="70"/>
    </row>
    <row r="240" spans="11:20" ht="15.75" customHeight="1">
      <c r="K240" s="70"/>
      <c r="L240" s="70"/>
      <c r="M240" s="70"/>
      <c r="N240" s="70"/>
      <c r="O240" s="70"/>
      <c r="P240" s="70"/>
      <c r="Q240" s="70"/>
      <c r="R240" s="70"/>
      <c r="S240" s="70"/>
      <c r="T240" s="70"/>
    </row>
    <row r="241" spans="11:20" ht="15.75" customHeight="1">
      <c r="K241" s="70"/>
      <c r="L241" s="70"/>
      <c r="M241" s="70"/>
      <c r="N241" s="70"/>
      <c r="O241" s="70"/>
      <c r="P241" s="70"/>
      <c r="Q241" s="70"/>
      <c r="R241" s="70"/>
      <c r="S241" s="70"/>
      <c r="T241" s="70"/>
    </row>
    <row r="242" spans="11:20" ht="15.75" customHeight="1"/>
    <row r="243" spans="11:20" ht="15.75" customHeight="1"/>
    <row r="244" spans="11:20" ht="15.75" customHeight="1"/>
    <row r="245" spans="11:20" ht="15.75" customHeight="1"/>
    <row r="246" spans="11:20" ht="15.75" customHeight="1"/>
    <row r="247" spans="11:20" ht="15.75" customHeight="1"/>
    <row r="248" spans="11:20" ht="15.75" customHeight="1"/>
    <row r="249" spans="11:20" ht="15.75" customHeight="1"/>
    <row r="250" spans="11:20" ht="15.75" customHeight="1"/>
    <row r="251" spans="11:20" ht="15.75" customHeight="1"/>
    <row r="252" spans="11:20" ht="15.75" customHeight="1"/>
    <row r="253" spans="11:20" ht="15.75" customHeight="1"/>
    <row r="254" spans="11:20" ht="15.75" customHeight="1"/>
    <row r="255" spans="11:20" ht="15.75" customHeight="1"/>
    <row r="256" spans="11:2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17">
    <mergeCell ref="A14:I14"/>
    <mergeCell ref="A40:I40"/>
    <mergeCell ref="A8:I8"/>
    <mergeCell ref="A9:I9"/>
    <mergeCell ref="A11:B11"/>
    <mergeCell ref="C11:I11"/>
    <mergeCell ref="A12:I12"/>
    <mergeCell ref="A13:I13"/>
    <mergeCell ref="A10:B10"/>
    <mergeCell ref="C10:I10"/>
    <mergeCell ref="A6:I6"/>
    <mergeCell ref="A7:I7"/>
    <mergeCell ref="A1:I1"/>
    <mergeCell ref="A2:I2"/>
    <mergeCell ref="A3:I3"/>
    <mergeCell ref="A4:I4"/>
    <mergeCell ref="A5:I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1"/>
  <sheetViews>
    <sheetView workbookViewId="0">
      <selection activeCell="B6" sqref="B6"/>
    </sheetView>
  </sheetViews>
  <sheetFormatPr defaultColWidth="14.42578125" defaultRowHeight="15" customHeight="1"/>
  <cols>
    <col min="1" max="1" width="5.140625" customWidth="1"/>
    <col min="2" max="2" width="52" customWidth="1"/>
    <col min="3" max="3" width="36.140625" customWidth="1"/>
    <col min="4" max="4" width="22" customWidth="1"/>
    <col min="5" max="5" width="15.5703125" customWidth="1"/>
    <col min="6" max="6" width="19.5703125" customWidth="1"/>
    <col min="7" max="7" width="43.42578125" customWidth="1"/>
  </cols>
  <sheetData>
    <row r="1" spans="1:11">
      <c r="A1" s="113" t="s">
        <v>0</v>
      </c>
      <c r="B1" s="101"/>
      <c r="C1" s="101"/>
      <c r="D1" s="101"/>
      <c r="E1" s="101"/>
      <c r="F1" s="101"/>
      <c r="G1" s="101"/>
      <c r="H1" s="1"/>
      <c r="I1" s="1"/>
      <c r="J1" s="1"/>
      <c r="K1" s="1"/>
    </row>
    <row r="2" spans="1:11" ht="72" customHeight="1">
      <c r="A2" s="145" t="str">
        <f>'Общая инфраструктура'!A2:H2</f>
        <v>Инфраструктурный лист для оснащения конкурсной площадки Чемпионата (Отборочные соревнования)
(Изготовление прототипов (Аддитивные технологии) - юниорская группа)</v>
      </c>
      <c r="B2" s="146"/>
      <c r="C2" s="146"/>
      <c r="D2" s="146"/>
      <c r="E2" s="146"/>
      <c r="F2" s="146"/>
      <c r="G2" s="146"/>
      <c r="H2" s="147"/>
      <c r="I2" s="1"/>
      <c r="J2" s="1"/>
      <c r="K2" s="1"/>
    </row>
    <row r="3" spans="1:11" ht="22.5" customHeight="1">
      <c r="A3" s="148" t="s">
        <v>340</v>
      </c>
      <c r="B3" s="149"/>
      <c r="C3" s="149"/>
      <c r="D3" s="149"/>
      <c r="E3" s="149"/>
      <c r="F3" s="149"/>
      <c r="G3" s="149"/>
      <c r="H3" s="1"/>
      <c r="I3" s="1"/>
      <c r="J3" s="1"/>
      <c r="K3" s="1"/>
    </row>
    <row r="4" spans="1:11" ht="30">
      <c r="A4" s="43" t="s">
        <v>15</v>
      </c>
      <c r="B4" s="43" t="s">
        <v>16</v>
      </c>
      <c r="C4" s="44" t="s">
        <v>17</v>
      </c>
      <c r="D4" s="43" t="s">
        <v>18</v>
      </c>
      <c r="E4" s="43" t="s">
        <v>19</v>
      </c>
      <c r="F4" s="43" t="s">
        <v>20</v>
      </c>
      <c r="G4" s="43" t="s">
        <v>279</v>
      </c>
      <c r="H4" s="1"/>
      <c r="I4" s="1"/>
      <c r="J4" s="1"/>
      <c r="K4" s="1"/>
    </row>
    <row r="5" spans="1:11" ht="26.25" customHeight="1">
      <c r="A5" s="45">
        <v>1</v>
      </c>
      <c r="B5" s="46" t="s">
        <v>280</v>
      </c>
      <c r="C5" s="47" t="s">
        <v>281</v>
      </c>
      <c r="D5" s="48" t="s">
        <v>88</v>
      </c>
      <c r="E5" s="48">
        <v>1</v>
      </c>
      <c r="F5" s="48" t="s">
        <v>38</v>
      </c>
      <c r="G5" s="49"/>
      <c r="H5" s="1"/>
      <c r="I5" s="1"/>
      <c r="J5" s="1"/>
      <c r="K5" s="1"/>
    </row>
    <row r="6" spans="1:11" ht="28.5" customHeight="1">
      <c r="A6" s="45">
        <f>A5+1</f>
        <v>2</v>
      </c>
      <c r="B6" s="46" t="s">
        <v>282</v>
      </c>
      <c r="C6" s="47" t="s">
        <v>283</v>
      </c>
      <c r="D6" s="48" t="s">
        <v>88</v>
      </c>
      <c r="E6" s="48">
        <v>2</v>
      </c>
      <c r="F6" s="48" t="s">
        <v>38</v>
      </c>
      <c r="G6" s="49"/>
      <c r="H6" s="1"/>
      <c r="I6" s="1"/>
      <c r="J6" s="1"/>
      <c r="K6" s="1"/>
    </row>
    <row r="7" spans="1:11" ht="60">
      <c r="A7" s="45">
        <f t="shared" ref="A7:A19" si="0">A6+1</f>
        <v>3</v>
      </c>
      <c r="B7" s="46" t="s">
        <v>284</v>
      </c>
      <c r="C7" s="50" t="s">
        <v>285</v>
      </c>
      <c r="D7" s="51" t="s">
        <v>32</v>
      </c>
      <c r="E7" s="48">
        <v>2</v>
      </c>
      <c r="F7" s="48" t="s">
        <v>38</v>
      </c>
      <c r="G7" s="49" t="s">
        <v>286</v>
      </c>
      <c r="H7" s="1"/>
      <c r="I7" s="1"/>
      <c r="J7" s="1"/>
      <c r="K7" s="1"/>
    </row>
    <row r="8" spans="1:11" ht="120">
      <c r="A8" s="45">
        <f t="shared" si="0"/>
        <v>4</v>
      </c>
      <c r="B8" s="46" t="s">
        <v>287</v>
      </c>
      <c r="C8" s="52" t="s">
        <v>288</v>
      </c>
      <c r="D8" s="51" t="s">
        <v>47</v>
      </c>
      <c r="E8" s="48">
        <v>2</v>
      </c>
      <c r="F8" s="48" t="s">
        <v>38</v>
      </c>
      <c r="G8" s="49" t="s">
        <v>289</v>
      </c>
      <c r="H8" s="2"/>
      <c r="I8" s="1"/>
      <c r="J8" s="1"/>
      <c r="K8" s="1"/>
    </row>
    <row r="9" spans="1:11" ht="75">
      <c r="A9" s="45">
        <f t="shared" si="0"/>
        <v>5</v>
      </c>
      <c r="B9" s="46" t="s">
        <v>290</v>
      </c>
      <c r="C9" s="52" t="s">
        <v>285</v>
      </c>
      <c r="D9" s="51" t="s">
        <v>32</v>
      </c>
      <c r="E9" s="48">
        <v>2</v>
      </c>
      <c r="F9" s="48" t="s">
        <v>291</v>
      </c>
      <c r="G9" s="53" t="s">
        <v>292</v>
      </c>
      <c r="H9" s="1"/>
      <c r="I9" s="1"/>
      <c r="J9" s="1"/>
      <c r="K9" s="1"/>
    </row>
    <row r="10" spans="1:11" ht="30">
      <c r="A10" s="45">
        <f t="shared" si="0"/>
        <v>6</v>
      </c>
      <c r="B10" s="46" t="s">
        <v>293</v>
      </c>
      <c r="C10" s="50" t="s">
        <v>283</v>
      </c>
      <c r="D10" s="51" t="s">
        <v>88</v>
      </c>
      <c r="E10" s="48">
        <v>2</v>
      </c>
      <c r="F10" s="48" t="s">
        <v>38</v>
      </c>
      <c r="G10" s="49" t="s">
        <v>294</v>
      </c>
      <c r="H10" s="1"/>
      <c r="I10" s="1"/>
      <c r="J10" s="1"/>
      <c r="K10" s="1"/>
    </row>
    <row r="11" spans="1:11" ht="15" customHeight="1">
      <c r="A11" s="45">
        <f t="shared" si="0"/>
        <v>7</v>
      </c>
      <c r="B11" s="46" t="s">
        <v>295</v>
      </c>
      <c r="C11" s="47" t="s">
        <v>283</v>
      </c>
      <c r="D11" s="54" t="s">
        <v>88</v>
      </c>
      <c r="E11" s="48">
        <v>1</v>
      </c>
      <c r="F11" s="48" t="s">
        <v>38</v>
      </c>
      <c r="G11" s="55"/>
      <c r="H11" s="1"/>
      <c r="I11" s="1"/>
      <c r="J11" s="1"/>
      <c r="K11" s="1"/>
    </row>
    <row r="12" spans="1:11" ht="15" customHeight="1">
      <c r="A12" s="45">
        <f t="shared" si="0"/>
        <v>8</v>
      </c>
      <c r="B12" s="46" t="s">
        <v>296</v>
      </c>
      <c r="C12" s="47" t="s">
        <v>283</v>
      </c>
      <c r="D12" s="54" t="s">
        <v>88</v>
      </c>
      <c r="E12" s="48">
        <v>1</v>
      </c>
      <c r="F12" s="48" t="s">
        <v>38</v>
      </c>
      <c r="G12" s="55"/>
      <c r="H12" s="1"/>
      <c r="I12" s="1"/>
      <c r="J12" s="1"/>
      <c r="K12" s="1"/>
    </row>
    <row r="13" spans="1:11" ht="60">
      <c r="A13" s="45">
        <f t="shared" si="0"/>
        <v>9</v>
      </c>
      <c r="B13" s="56" t="s">
        <v>154</v>
      </c>
      <c r="C13" s="57" t="s">
        <v>155</v>
      </c>
      <c r="D13" s="54" t="s">
        <v>88</v>
      </c>
      <c r="E13" s="48">
        <v>1</v>
      </c>
      <c r="F13" s="48" t="s">
        <v>38</v>
      </c>
      <c r="G13" s="55"/>
      <c r="H13" s="1"/>
      <c r="I13" s="1"/>
      <c r="J13" s="1"/>
      <c r="K13" s="1"/>
    </row>
    <row r="14" spans="1:11" ht="97.5" customHeight="1">
      <c r="A14" s="45">
        <f t="shared" si="0"/>
        <v>10</v>
      </c>
      <c r="B14" s="56" t="s">
        <v>297</v>
      </c>
      <c r="C14" s="57" t="s">
        <v>157</v>
      </c>
      <c r="D14" s="54" t="s">
        <v>88</v>
      </c>
      <c r="E14" s="48">
        <v>1</v>
      </c>
      <c r="F14" s="48" t="s">
        <v>38</v>
      </c>
      <c r="G14" s="55"/>
      <c r="H14" s="1"/>
      <c r="I14" s="1"/>
      <c r="J14" s="1"/>
      <c r="K14" s="1"/>
    </row>
    <row r="15" spans="1:11" ht="15" customHeight="1">
      <c r="A15" s="45">
        <f t="shared" si="0"/>
        <v>11</v>
      </c>
      <c r="B15" s="56" t="s">
        <v>159</v>
      </c>
      <c r="C15" s="47" t="s">
        <v>283</v>
      </c>
      <c r="D15" s="54" t="s">
        <v>88</v>
      </c>
      <c r="E15" s="48">
        <v>1</v>
      </c>
      <c r="F15" s="48" t="s">
        <v>38</v>
      </c>
      <c r="G15" s="55"/>
      <c r="H15" s="1"/>
      <c r="I15" s="1"/>
      <c r="J15" s="1"/>
      <c r="K15" s="1"/>
    </row>
    <row r="16" spans="1:11" ht="30">
      <c r="A16" s="45">
        <f t="shared" si="0"/>
        <v>12</v>
      </c>
      <c r="B16" s="56" t="s">
        <v>106</v>
      </c>
      <c r="C16" s="58" t="s">
        <v>298</v>
      </c>
      <c r="D16" s="54" t="s">
        <v>88</v>
      </c>
      <c r="E16" s="48">
        <v>1</v>
      </c>
      <c r="F16" s="48" t="s">
        <v>38</v>
      </c>
      <c r="G16" s="55"/>
      <c r="H16" s="1"/>
      <c r="I16" s="1"/>
      <c r="J16" s="1"/>
      <c r="K16" s="1"/>
    </row>
    <row r="17" spans="1:11" ht="15" customHeight="1">
      <c r="A17" s="45">
        <f t="shared" si="0"/>
        <v>13</v>
      </c>
      <c r="B17" s="46" t="s">
        <v>299</v>
      </c>
      <c r="C17" s="47" t="s">
        <v>283</v>
      </c>
      <c r="D17" s="54" t="s">
        <v>37</v>
      </c>
      <c r="E17" s="48">
        <v>2</v>
      </c>
      <c r="F17" s="48" t="s">
        <v>291</v>
      </c>
      <c r="G17" s="55" t="s">
        <v>300</v>
      </c>
      <c r="H17" s="1"/>
      <c r="I17" s="1"/>
      <c r="J17" s="1"/>
      <c r="K17" s="1"/>
    </row>
    <row r="18" spans="1:11" ht="15" customHeight="1">
      <c r="A18" s="45">
        <f t="shared" si="0"/>
        <v>14</v>
      </c>
      <c r="B18" s="59" t="s">
        <v>301</v>
      </c>
      <c r="C18" s="47" t="s">
        <v>283</v>
      </c>
      <c r="D18" s="54" t="s">
        <v>88</v>
      </c>
      <c r="E18" s="48">
        <v>1</v>
      </c>
      <c r="F18" s="48" t="s">
        <v>38</v>
      </c>
      <c r="G18" s="55"/>
      <c r="H18" s="1"/>
      <c r="I18" s="1"/>
      <c r="J18" s="1"/>
      <c r="K18" s="1"/>
    </row>
    <row r="19" spans="1:11" ht="15" customHeight="1">
      <c r="A19" s="45">
        <f t="shared" si="0"/>
        <v>15</v>
      </c>
      <c r="B19" s="59" t="s">
        <v>370</v>
      </c>
      <c r="C19" s="60" t="s">
        <v>371</v>
      </c>
      <c r="D19" s="54" t="s">
        <v>88</v>
      </c>
      <c r="E19" s="54">
        <v>1</v>
      </c>
      <c r="F19" s="54" t="s">
        <v>38</v>
      </c>
      <c r="G19" s="60"/>
      <c r="H19" s="1"/>
      <c r="I19" s="1"/>
      <c r="J19" s="1"/>
      <c r="K19" s="1"/>
    </row>
    <row r="20" spans="1:11" ht="15" customHeight="1">
      <c r="A20" s="45">
        <v>16</v>
      </c>
      <c r="B20" s="59" t="s">
        <v>125</v>
      </c>
      <c r="C20" s="60" t="s">
        <v>126</v>
      </c>
      <c r="D20" s="54" t="s">
        <v>88</v>
      </c>
      <c r="E20" s="54">
        <v>1</v>
      </c>
      <c r="F20" s="54" t="s">
        <v>38</v>
      </c>
      <c r="G20" s="60"/>
      <c r="H20" s="1"/>
      <c r="I20" s="1"/>
      <c r="J20" s="1"/>
      <c r="K20" s="1"/>
    </row>
    <row r="21" spans="1:11" ht="32.25" customHeight="1">
      <c r="A21" s="45">
        <v>17</v>
      </c>
      <c r="B21" s="59" t="s">
        <v>376</v>
      </c>
      <c r="C21" s="60" t="s">
        <v>377</v>
      </c>
      <c r="D21" s="54" t="s">
        <v>37</v>
      </c>
      <c r="E21" s="54">
        <v>1</v>
      </c>
      <c r="F21" s="54" t="s">
        <v>38</v>
      </c>
      <c r="G21" s="58" t="s">
        <v>378</v>
      </c>
      <c r="H21" s="1"/>
      <c r="I21" s="1"/>
      <c r="J21" s="1"/>
      <c r="K21" s="1"/>
    </row>
    <row r="22" spans="1:11" ht="47.25" customHeight="1">
      <c r="A22" s="45">
        <v>18</v>
      </c>
      <c r="B22" s="61" t="s">
        <v>302</v>
      </c>
      <c r="C22" s="47" t="s">
        <v>283</v>
      </c>
      <c r="D22" s="54" t="s">
        <v>88</v>
      </c>
      <c r="E22" s="62">
        <v>1</v>
      </c>
      <c r="F22" s="62" t="s">
        <v>303</v>
      </c>
      <c r="G22" s="61" t="s">
        <v>304</v>
      </c>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ht="15.75" customHeight="1">
      <c r="A25" s="1"/>
      <c r="C25" s="1"/>
      <c r="D25" s="1"/>
      <c r="E25" s="1"/>
      <c r="F25" s="1"/>
      <c r="G25" s="1"/>
      <c r="H25" s="1"/>
      <c r="I25" s="1"/>
      <c r="J25" s="1"/>
      <c r="K25" s="1"/>
    </row>
    <row r="26" spans="1:11" ht="15.75" customHeight="1">
      <c r="A26" s="1"/>
      <c r="B26" s="1"/>
      <c r="C26" s="1"/>
      <c r="D26" s="1"/>
      <c r="E26" s="1"/>
      <c r="F26" s="1"/>
      <c r="G26" s="1"/>
      <c r="H26" s="1"/>
      <c r="I26" s="1"/>
      <c r="J26" s="1"/>
      <c r="K26" s="1"/>
    </row>
    <row r="27" spans="1:11" ht="15.75" customHeight="1">
      <c r="A27" s="1"/>
      <c r="B27" s="1"/>
      <c r="C27" s="1"/>
      <c r="D27" s="1"/>
      <c r="E27" s="1"/>
      <c r="F27" s="1"/>
      <c r="G27" s="1"/>
      <c r="H27" s="1"/>
      <c r="I27" s="1"/>
      <c r="J27" s="1"/>
      <c r="K27" s="1"/>
    </row>
    <row r="28" spans="1:11" ht="15.75" customHeight="1">
      <c r="A28" s="1"/>
      <c r="B28" s="1"/>
      <c r="C28" s="1"/>
      <c r="D28" s="1"/>
      <c r="E28" s="1"/>
      <c r="F28" s="1"/>
      <c r="G28" s="1"/>
      <c r="H28" s="1"/>
      <c r="I28" s="1"/>
      <c r="J28" s="1"/>
      <c r="K28" s="1"/>
    </row>
    <row r="29" spans="1:11" ht="15.75" customHeight="1">
      <c r="A29" s="1"/>
      <c r="B29" s="1"/>
      <c r="C29" s="1"/>
      <c r="D29" s="1"/>
      <c r="E29" s="1"/>
      <c r="F29" s="1"/>
      <c r="G29" s="1"/>
      <c r="H29" s="1"/>
      <c r="I29" s="1"/>
      <c r="J29" s="1"/>
      <c r="K29" s="1"/>
    </row>
    <row r="30" spans="1:11" ht="15.75" customHeight="1">
      <c r="A30" s="1"/>
      <c r="B30" s="1"/>
      <c r="C30" s="1"/>
      <c r="D30" s="1"/>
      <c r="E30" s="1"/>
      <c r="F30" s="1"/>
      <c r="G30" s="1"/>
      <c r="H30" s="1"/>
      <c r="I30" s="1"/>
      <c r="J30" s="1"/>
      <c r="K30" s="1"/>
    </row>
    <row r="31" spans="1:11" ht="15.75" customHeight="1">
      <c r="A31" s="1"/>
      <c r="B31" s="1"/>
      <c r="C31" s="1"/>
      <c r="D31" s="1"/>
      <c r="E31" s="1"/>
      <c r="F31" s="1"/>
      <c r="G31" s="1"/>
      <c r="H31" s="1"/>
      <c r="I31" s="1"/>
      <c r="J31" s="1"/>
      <c r="K31" s="1"/>
    </row>
    <row r="32" spans="1:11" ht="15.75" customHeight="1">
      <c r="A32" s="1"/>
      <c r="B32" s="1"/>
      <c r="C32" s="1"/>
      <c r="D32" s="1"/>
      <c r="E32" s="1"/>
      <c r="F32" s="1"/>
      <c r="G32" s="1"/>
      <c r="H32" s="1"/>
      <c r="I32" s="1"/>
      <c r="J32" s="1"/>
      <c r="K32" s="1"/>
    </row>
    <row r="33" spans="1:11" ht="15.75" customHeight="1">
      <c r="A33" s="1"/>
      <c r="B33" s="1"/>
      <c r="C33" s="1"/>
      <c r="D33" s="1"/>
      <c r="E33" s="1"/>
      <c r="F33" s="1"/>
      <c r="G33" s="1"/>
      <c r="H33" s="1"/>
      <c r="I33" s="1"/>
      <c r="J33" s="1"/>
      <c r="K33" s="1"/>
    </row>
    <row r="34" spans="1:11" ht="15.75" customHeight="1">
      <c r="A34" s="1"/>
      <c r="B34" s="1"/>
      <c r="C34" s="1"/>
      <c r="D34" s="1"/>
      <c r="E34" s="1"/>
      <c r="F34" s="1"/>
      <c r="G34" s="1"/>
      <c r="H34" s="1"/>
      <c r="I34" s="1"/>
      <c r="J34" s="1"/>
      <c r="K34" s="1"/>
    </row>
    <row r="35" spans="1:11" ht="15.75" customHeight="1">
      <c r="A35" s="1"/>
      <c r="B35" s="1"/>
      <c r="C35" s="1"/>
      <c r="D35" s="1"/>
      <c r="E35" s="1"/>
      <c r="F35" s="1"/>
      <c r="G35" s="1"/>
      <c r="H35" s="1"/>
      <c r="I35" s="1"/>
      <c r="J35" s="1"/>
      <c r="K35" s="1"/>
    </row>
    <row r="36" spans="1:11" ht="15.75" customHeight="1">
      <c r="A36" s="1"/>
      <c r="B36" s="1"/>
      <c r="C36" s="1"/>
      <c r="D36" s="1"/>
      <c r="E36" s="1"/>
      <c r="F36" s="1"/>
      <c r="G36" s="1"/>
      <c r="H36" s="1"/>
      <c r="I36" s="1"/>
      <c r="J36" s="1"/>
      <c r="K36" s="1"/>
    </row>
    <row r="37" spans="1:11" ht="15.75" customHeight="1">
      <c r="A37" s="1"/>
      <c r="B37" s="1"/>
      <c r="C37" s="1"/>
      <c r="D37" s="1"/>
      <c r="E37" s="1"/>
      <c r="F37" s="1"/>
      <c r="G37" s="1"/>
      <c r="H37" s="1"/>
      <c r="I37" s="1"/>
      <c r="J37" s="1"/>
      <c r="K37" s="1"/>
    </row>
    <row r="38" spans="1:11" ht="15.75" customHeight="1">
      <c r="A38" s="1"/>
      <c r="B38" s="1"/>
      <c r="C38" s="1"/>
      <c r="D38" s="1"/>
      <c r="E38" s="1"/>
      <c r="F38" s="1"/>
      <c r="G38" s="1"/>
      <c r="H38" s="1"/>
      <c r="I38" s="1"/>
      <c r="J38" s="1"/>
      <c r="K38" s="1"/>
    </row>
    <row r="39" spans="1:11" ht="15.75" customHeight="1">
      <c r="A39" s="1"/>
      <c r="B39" s="1"/>
      <c r="C39" s="1"/>
      <c r="D39" s="1"/>
      <c r="E39" s="1"/>
      <c r="F39" s="1"/>
      <c r="G39" s="1"/>
      <c r="H39" s="1"/>
      <c r="I39" s="1"/>
      <c r="J39" s="1"/>
      <c r="K39" s="1"/>
    </row>
    <row r="40" spans="1:11" ht="15.75" customHeight="1">
      <c r="A40" s="1"/>
      <c r="B40" s="1"/>
      <c r="C40" s="1"/>
      <c r="D40" s="1"/>
      <c r="E40" s="1"/>
      <c r="F40" s="1"/>
      <c r="G40" s="1"/>
      <c r="H40" s="1"/>
      <c r="I40" s="1"/>
      <c r="J40" s="1"/>
      <c r="K40" s="1"/>
    </row>
    <row r="41" spans="1:11" ht="15.75" customHeight="1">
      <c r="A41" s="1"/>
      <c r="B41" s="1"/>
      <c r="C41" s="1"/>
      <c r="D41" s="1"/>
      <c r="E41" s="1"/>
      <c r="F41" s="1"/>
      <c r="G41" s="1"/>
      <c r="H41" s="1"/>
      <c r="I41" s="1"/>
      <c r="J41" s="1"/>
      <c r="K41" s="1"/>
    </row>
    <row r="42" spans="1:11" ht="15.75" customHeight="1">
      <c r="A42" s="1"/>
      <c r="B42" s="1"/>
      <c r="C42" s="1"/>
      <c r="D42" s="1"/>
      <c r="E42" s="1"/>
      <c r="F42" s="1"/>
      <c r="G42" s="1"/>
      <c r="H42" s="1"/>
      <c r="I42" s="1"/>
      <c r="J42" s="1"/>
      <c r="K42" s="1"/>
    </row>
    <row r="43" spans="1:11" ht="15.75" customHeight="1">
      <c r="A43" s="1"/>
      <c r="B43" s="1"/>
      <c r="C43" s="1"/>
      <c r="D43" s="1"/>
      <c r="E43" s="1"/>
      <c r="F43" s="1"/>
      <c r="G43" s="1"/>
      <c r="H43" s="1"/>
      <c r="I43" s="1"/>
      <c r="J43" s="1"/>
      <c r="K43" s="1"/>
    </row>
    <row r="44" spans="1:11" ht="15.75" customHeight="1">
      <c r="A44" s="1"/>
      <c r="B44" s="1"/>
      <c r="C44" s="1"/>
      <c r="D44" s="1"/>
      <c r="E44" s="1"/>
      <c r="F44" s="1"/>
      <c r="G44" s="1"/>
      <c r="H44" s="1"/>
      <c r="I44" s="1"/>
      <c r="J44" s="1"/>
      <c r="K44" s="1"/>
    </row>
    <row r="45" spans="1:11" ht="15.75" customHeight="1">
      <c r="A45" s="1"/>
      <c r="B45" s="1"/>
      <c r="C45" s="1"/>
      <c r="D45" s="1"/>
      <c r="E45" s="1"/>
      <c r="F45" s="1"/>
      <c r="G45" s="1"/>
      <c r="H45" s="1"/>
      <c r="I45" s="1"/>
      <c r="J45" s="1"/>
      <c r="K45" s="1"/>
    </row>
    <row r="46" spans="1:11" ht="15.75" customHeight="1">
      <c r="A46" s="1"/>
      <c r="B46" s="1"/>
      <c r="C46" s="1"/>
      <c r="D46" s="1"/>
      <c r="E46" s="1"/>
      <c r="F46" s="1"/>
      <c r="G46" s="1"/>
      <c r="H46" s="1"/>
      <c r="I46" s="1"/>
      <c r="J46" s="1"/>
      <c r="K46" s="1"/>
    </row>
    <row r="47" spans="1:11" ht="15.75" customHeight="1">
      <c r="A47" s="1"/>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
      <c r="B49" s="1"/>
      <c r="C49" s="1"/>
      <c r="D49" s="1"/>
      <c r="E49" s="1"/>
      <c r="F49" s="1"/>
      <c r="G49" s="1"/>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G1"/>
    <mergeCell ref="A2:H2"/>
    <mergeCell ref="A3:G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dc:creator>
  <cp:lastModifiedBy>-</cp:lastModifiedBy>
  <dcterms:created xsi:type="dcterms:W3CDTF">2023-05-14T16:45:34Z</dcterms:created>
  <dcterms:modified xsi:type="dcterms:W3CDTF">2023-06-22T19:05:23Z</dcterms:modified>
</cp:coreProperties>
</file>