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4042" windowHeight="8715"/>
  </bookViews>
  <sheets>
    <sheet name="Матрица" sheetId="2" r:id="rId1"/>
    <sheet name="ИЛ ОБЩИЙ ТЕСТ " sheetId="53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КО6" sheetId="19" r:id="rId8"/>
    <sheet name="КО7" sheetId="20" r:id="rId9"/>
    <sheet name="КО8" sheetId="54" r:id="rId10"/>
    <sheet name="ФГОС СПО" sheetId="5" r:id="rId11"/>
    <sheet name="ФГОС СПО (2)" sheetId="51" r:id="rId12"/>
    <sheet name="ФГОС СПО (3)" sheetId="50" r:id="rId13"/>
    <sheet name="ФГОС СПО (4)" sheetId="46" r:id="rId14"/>
    <sheet name="ФГОС СПО (5)" sheetId="47" r:id="rId15"/>
    <sheet name="ФГОС СПО (6)" sheetId="52" r:id="rId16"/>
    <sheet name="ФГОС СПО (7)" sheetId="42" r:id="rId17"/>
    <sheet name="ФГОС СПО (8)" sheetId="43" r:id="rId18"/>
  </sheets>
  <externalReferences>
    <externalReference r:id="rId19"/>
  </externalReferences>
  <definedNames>
    <definedName name="_xlnm._FilterDatabase" localSheetId="0" hidden="1">Матрица!$D$1:$D$30</definedName>
    <definedName name="АБВГ">'ИЛ ОБЩИЙ ТЕСТ '!$B$14:$J$84</definedName>
    <definedName name="БРИФИНГ_ЗОНА">'ИЛ ОБЩИЙ ТЕСТ '!$B$87:$J$99</definedName>
    <definedName name="КАНЦЕЛЯРИЯ_НА_КОМПЕТЕНЦИЮ__НА_ВСЕХ_КОНКУРСАНТОВ___ЭКСПЕРТОВ">'ИЛ ОБЩИЙ ТЕСТ '!$B$151:$J$164</definedName>
    <definedName name="КОМНАТА_ГЛАВНОГО_ЭКСПЕРТА">'ИЛ ОБЩИЙ ТЕСТ '!$B$117:$J$134</definedName>
    <definedName name="КОМНАТА_КОНКУРСАНТОВ">'ИЛ ОБЩИЙ ТЕСТ '!$B$136:$J$148</definedName>
    <definedName name="КОМНАТА_ЭКСПЕРТОВ">'ИЛ ОБЩИЙ ТЕСТ '!$B$102:$J$114</definedName>
    <definedName name="Модуль3" localSheetId="1">'ИЛ ОБЩИЙ ТЕСТ '!$B$40:$J$52</definedName>
    <definedName name="Модуль3">#REF!</definedName>
    <definedName name="модуль4" localSheetId="1">'ИЛ ОБЩИЙ ТЕСТ '!$B$53:$J$66</definedName>
    <definedName name="модуль4">#REF!</definedName>
    <definedName name="модуль5" localSheetId="1">'ИЛ ОБЩИЙ ТЕСТ '!$B$53:$J$84</definedName>
    <definedName name="модуль5">#REF!</definedName>
    <definedName name="модуль6" localSheetId="1">'ИЛ ОБЩИЙ ТЕСТ '!$B$87:$J$99</definedName>
    <definedName name="модуль6">#REF!</definedName>
    <definedName name="модуль7" localSheetId="1">'ИЛ ОБЩИЙ ТЕСТ '!$B$102:$J$116</definedName>
    <definedName name="модуль7">#REF!</definedName>
    <definedName name="ОБЩАЯ_РАБОЧАЯ_ПЛОЩАДКА_КОНКУРСАНТОВ">'ИЛ ОБЩИЙ ТЕСТ '!$B$53:$J$84</definedName>
    <definedName name="РАБОЧАЯ_ПЛОЩАДКА_КОНКУРСАНТОВ">'ИЛ ОБЩИЙ ТЕСТ '!$B$14:$J$32</definedName>
    <definedName name="РАБОЧАЯ_ПЛОЩАДКА_КОНКУРСАНТОВ_М1" localSheetId="1">'ИЛ ОБЩИЙ ТЕСТ '!$B$14:$J$32</definedName>
    <definedName name="РАБОЧАЯ_ПЛОЩАДКА_КОНКУРСАНТОВ_М1">#REF!</definedName>
    <definedName name="Рабочая_площадка_М2" localSheetId="1">'ИЛ ОБЩИЙ ТЕСТ '!$B$33:$J$39</definedName>
    <definedName name="Рабочая_площадка_М2">#REF!</definedName>
    <definedName name="Тест">КО1!$C$2:$L$16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54" l="1"/>
  <c r="G27" i="2" s="1"/>
  <c r="I10" i="20" l="1"/>
  <c r="G24" i="2" s="1"/>
  <c r="I10" i="19"/>
  <c r="G21" i="2" s="1"/>
  <c r="I10" i="18"/>
  <c r="G18" i="2" s="1"/>
  <c r="I10" i="17"/>
  <c r="G15" i="2" s="1"/>
  <c r="I10" i="16"/>
  <c r="G10" i="2" s="1"/>
  <c r="I10" i="15"/>
  <c r="G5" i="2" s="1"/>
  <c r="I10" i="14"/>
  <c r="G2" i="2" s="1"/>
  <c r="A64" i="43" l="1"/>
  <c r="A65" i="43"/>
  <c r="B65" i="43"/>
  <c r="C65" i="43"/>
  <c r="A20" i="43"/>
  <c r="A36" i="47"/>
  <c r="A37" i="47"/>
  <c r="C121" i="53"/>
  <c r="G46" i="53"/>
  <c r="G42" i="53"/>
  <c r="G39" i="53"/>
  <c r="G38" i="53"/>
  <c r="G29" i="53"/>
  <c r="G28" i="53"/>
  <c r="G27" i="53"/>
  <c r="G26" i="53"/>
  <c r="G25" i="53"/>
  <c r="G24" i="53"/>
  <c r="G23" i="53"/>
  <c r="G22" i="53"/>
  <c r="G21" i="53"/>
  <c r="G20" i="53"/>
  <c r="G19" i="53"/>
  <c r="G18" i="53"/>
  <c r="G17" i="53"/>
  <c r="A38" i="43" l="1"/>
  <c r="A94" i="43"/>
  <c r="A90" i="43"/>
  <c r="A152" i="51"/>
  <c r="A151" i="51"/>
  <c r="A87" i="52"/>
  <c r="A84" i="52"/>
  <c r="A81" i="52"/>
  <c r="A78" i="52"/>
  <c r="A75" i="52"/>
  <c r="A72" i="52"/>
  <c r="A61" i="52"/>
  <c r="A58" i="52"/>
  <c r="A49" i="52"/>
  <c r="A48" i="52"/>
  <c r="A42" i="52"/>
  <c r="A41" i="52"/>
  <c r="A38" i="52"/>
  <c r="A37" i="52"/>
  <c r="A34" i="52"/>
  <c r="A33" i="52"/>
  <c r="A31" i="52"/>
  <c r="A30" i="52"/>
  <c r="A27" i="52"/>
  <c r="A24" i="52"/>
  <c r="A21" i="52"/>
  <c r="A18" i="52"/>
  <c r="A82" i="51"/>
  <c r="A168" i="51"/>
  <c r="A166" i="51"/>
  <c r="A162" i="51"/>
  <c r="A161" i="51"/>
  <c r="A158" i="51"/>
  <c r="A157" i="51"/>
  <c r="A156" i="51"/>
  <c r="A155" i="51"/>
  <c r="A150" i="51"/>
  <c r="A147" i="51"/>
  <c r="A146" i="51"/>
  <c r="A141" i="51"/>
  <c r="A128" i="51"/>
  <c r="A114" i="51"/>
  <c r="A110" i="51"/>
  <c r="A109" i="51"/>
  <c r="A75" i="51"/>
  <c r="A72" i="51"/>
  <c r="A71" i="51"/>
  <c r="A70" i="51"/>
  <c r="A67" i="51"/>
  <c r="A66" i="51"/>
  <c r="A65" i="51"/>
  <c r="A63" i="51"/>
  <c r="A62" i="51"/>
  <c r="A59" i="51"/>
  <c r="A54" i="51"/>
  <c r="A51" i="51"/>
  <c r="A38" i="51"/>
  <c r="A31" i="51"/>
  <c r="A186" i="50"/>
  <c r="A184" i="50"/>
  <c r="A182" i="50"/>
  <c r="A181" i="50"/>
  <c r="A178" i="50"/>
  <c r="A177" i="50"/>
  <c r="A176" i="50"/>
  <c r="A172" i="50"/>
  <c r="A171" i="50"/>
  <c r="A170" i="50"/>
  <c r="A169" i="50"/>
  <c r="A168" i="50"/>
  <c r="A165" i="50"/>
  <c r="A164" i="50"/>
  <c r="A163" i="50"/>
  <c r="A162" i="50"/>
  <c r="A161" i="50"/>
  <c r="A160" i="50"/>
  <c r="A157" i="50"/>
  <c r="A156" i="50"/>
  <c r="A153" i="50"/>
  <c r="A152" i="50"/>
  <c r="A151" i="50"/>
  <c r="A150" i="50"/>
  <c r="A149" i="50"/>
  <c r="A133" i="50"/>
  <c r="A118" i="50"/>
  <c r="A75" i="50"/>
  <c r="A74" i="50"/>
  <c r="A65" i="50"/>
  <c r="A63" i="50"/>
  <c r="A62" i="50"/>
  <c r="A61" i="50"/>
  <c r="A58" i="50"/>
  <c r="A57" i="50"/>
  <c r="A54" i="50"/>
  <c r="A51" i="50"/>
  <c r="A48" i="50"/>
  <c r="A32" i="50"/>
  <c r="A40" i="50" s="1"/>
  <c r="A30" i="42"/>
  <c r="A26" i="42"/>
  <c r="A43" i="42"/>
  <c r="A118" i="47"/>
  <c r="A116" i="47"/>
  <c r="A115" i="47"/>
  <c r="A112" i="47"/>
  <c r="A107" i="47"/>
  <c r="A104" i="47"/>
  <c r="A101" i="47"/>
  <c r="A98" i="47"/>
  <c r="A97" i="47"/>
  <c r="A88" i="47"/>
  <c r="A87" i="47"/>
  <c r="A80" i="47"/>
  <c r="A76" i="47"/>
  <c r="A75" i="47"/>
  <c r="A52" i="47"/>
  <c r="A49" i="47"/>
  <c r="A46" i="47"/>
  <c r="A45" i="47"/>
  <c r="A43" i="47"/>
  <c r="A30" i="47"/>
  <c r="A179" i="46"/>
  <c r="A177" i="46"/>
  <c r="A175" i="46"/>
  <c r="A174" i="46"/>
  <c r="A171" i="46"/>
  <c r="A170" i="46"/>
  <c r="A169" i="46"/>
  <c r="A166" i="46"/>
  <c r="A165" i="46"/>
  <c r="A164" i="46"/>
  <c r="A163" i="46"/>
  <c r="A162" i="46"/>
  <c r="A159" i="46"/>
  <c r="A158" i="46"/>
  <c r="A157" i="46"/>
  <c r="A156" i="46"/>
  <c r="A153" i="46"/>
  <c r="A152" i="46"/>
  <c r="A149" i="46"/>
  <c r="A148" i="46"/>
  <c r="A147" i="46"/>
  <c r="A146" i="46"/>
  <c r="A131" i="46"/>
  <c r="A117" i="46"/>
  <c r="A84" i="46"/>
  <c r="A83" i="46"/>
  <c r="A82" i="46"/>
  <c r="A76" i="46"/>
  <c r="A73" i="46"/>
  <c r="A72" i="46"/>
  <c r="A71" i="46"/>
  <c r="A68" i="46"/>
  <c r="A67" i="46"/>
  <c r="A66" i="46"/>
  <c r="A64" i="46"/>
  <c r="A63" i="46"/>
  <c r="A60" i="46"/>
  <c r="A59" i="46"/>
  <c r="A58" i="46"/>
  <c r="A54" i="46"/>
  <c r="A51" i="46"/>
  <c r="A48" i="46"/>
  <c r="A33" i="46"/>
  <c r="A40" i="46" s="1"/>
  <c r="A30" i="5"/>
  <c r="C21" i="2"/>
  <c r="A41" i="43"/>
  <c r="A33" i="43"/>
  <c r="A85" i="42"/>
  <c r="A79" i="42"/>
  <c r="A69" i="42"/>
  <c r="A68" i="42"/>
  <c r="A67" i="42"/>
  <c r="A60" i="42"/>
  <c r="A57" i="42"/>
  <c r="A53" i="42"/>
  <c r="A52" i="42"/>
  <c r="A50" i="42"/>
  <c r="A49" i="42"/>
  <c r="A159" i="5"/>
  <c r="A155" i="5"/>
  <c r="A156" i="5"/>
  <c r="A151" i="5"/>
  <c r="A152" i="5"/>
  <c r="A146" i="5"/>
  <c r="A147" i="5"/>
  <c r="A148" i="5"/>
  <c r="A142" i="5"/>
  <c r="A143" i="5"/>
  <c r="A139" i="5"/>
  <c r="A136" i="5"/>
  <c r="A122" i="5"/>
  <c r="A110" i="5"/>
  <c r="A81" i="5"/>
  <c r="A82" i="5"/>
  <c r="A74" i="5"/>
  <c r="A75" i="5"/>
  <c r="A69" i="5"/>
  <c r="A70" i="5"/>
  <c r="A71" i="5"/>
  <c r="A63" i="5"/>
  <c r="A64" i="5"/>
  <c r="A65" i="5"/>
  <c r="A66" i="5"/>
  <c r="A62" i="5"/>
  <c r="A59" i="5"/>
  <c r="A60" i="5"/>
  <c r="A55" i="5"/>
  <c r="A56" i="5"/>
  <c r="A47" i="5"/>
  <c r="A48" i="5"/>
  <c r="A49" i="5"/>
  <c r="A50" i="5"/>
  <c r="A44" i="5"/>
  <c r="A40" i="5"/>
  <c r="A41" i="5"/>
  <c r="A33" i="47" l="1"/>
  <c r="C27" i="2"/>
  <c r="C24" i="2"/>
</calcChain>
</file>

<file path=xl/sharedStrings.xml><?xml version="1.0" encoding="utf-8"?>
<sst xmlns="http://schemas.openxmlformats.org/spreadsheetml/2006/main" count="2380" uniqueCount="750">
  <si>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</si>
  <si>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</si>
  <si>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</si>
  <si>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</si>
  <si>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</si>
  <si>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</si>
  <si>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</si>
  <si>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</si>
  <si>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</si>
  <si>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4</t>
  </si>
  <si>
    <t>Вариатив</t>
  </si>
  <si>
    <t>набранные баллы в регионе</t>
  </si>
  <si>
    <t>Раздел ИЛ 5</t>
  </si>
  <si>
    <t>Нормативный документ/ЗУН</t>
  </si>
  <si>
    <t>Раздел ИЛ 1</t>
  </si>
  <si>
    <t>Профессиональные компетенции по видам деятельности</t>
  </si>
  <si>
    <t>Раздел ИЛ 6</t>
  </si>
  <si>
    <t>Раздел ИЛ 7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</si>
  <si>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</si>
  <si>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</si>
  <si>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</si>
  <si>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</si>
  <si>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</si>
  <si>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</si>
  <si>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</si>
  <si>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</si>
  <si>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</si>
  <si>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</si>
  <si>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</si>
  <si>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</si>
  <si>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</si>
  <si>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</si>
  <si>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</si>
  <si>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</si>
  <si>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</si>
  <si>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</si>
  <si>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</si>
  <si>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</si>
  <si>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</si>
  <si>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</si>
  <si>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</si>
  <si>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</si>
  <si>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</si>
  <si>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</si>
  <si>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</si>
  <si>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</si>
  <si>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</si>
  <si>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</si>
  <si>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</si>
  <si>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</si>
  <si>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</si>
  <si>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</si>
  <si>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</si>
  <si>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</si>
  <si>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</si>
  <si>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</si>
  <si>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</si>
  <si>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</si>
  <si>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</si>
  <si>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</si>
  <si>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</si>
  <si>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</si>
  <si>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</si>
  <si>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</si>
  <si>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</si>
  <si>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</si>
  <si>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</si>
  <si>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</si>
  <si>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</si>
  <si>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</si>
  <si>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</si>
  <si>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</si>
  <si>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</si>
  <si>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</si>
  <si>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</si>
  <si>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</si>
  <si>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</si>
  <si>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</si>
  <si>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</si>
  <si>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</si>
  <si>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</si>
  <si>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</si>
  <si>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</si>
  <si>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</si>
  <si>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</si>
  <si>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</si>
  <si>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</si>
  <si>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</si>
  <si>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13.02.01 ТЕПЛОВЫЕ ЭЛЕКТРИЧЕСКИЕ СТАНЦИИ</t>
  </si>
  <si>
    <t>ФГОС СПО 13.02.02 ТЕПЛОСНАБЖЕНИЕ И ТЕПЛОТЕХНИЧЕСКОЕ ОБОРУДОВАНИЕ</t>
  </si>
  <si>
    <t>ФГОС СПО 13.02.03 ЭЛЕКТРИЧЕСКИЕ СТАНЦИИ , СЕТИ И СИСТЕМЫ</t>
  </si>
  <si>
    <t>ФГОС СПО 13.02.04 ГИДРОЭЛЕКТРОЭНЕРГЕТИЧЕСКИЕ УСТАНОВКИ</t>
  </si>
  <si>
    <t>ФГОС СПО 13.02.05  ТЕХНОЛОГИЯ ВОДЫ, ТОПЛИВА И СМАЗОЧНЫХ МАТЕРИАЛОВ НА ЭЛЕКТРИЧЕСКИХ СТАНЦИЯХ</t>
  </si>
  <si>
    <t>ФГОС СПО 13.02.07 ЭЛЕКТРОСНАБЖЕНИЕ ( ПО ОТРАСЛЯМ)</t>
  </si>
  <si>
    <t>ФГОС СПО 13.02.09 МОНТАЖ И ЭКСПЛУАТАЦИЯ ЛИНИЙ ЭЛЕКТРОПЕРПЕДАЧ</t>
  </si>
  <si>
    <t>ФГОС СПО 13.02.10 ЭЛЕКТРИЧЕСКИЕ МАШИНЫ И АППАРАТЫ</t>
  </si>
  <si>
    <t>ФГОС СПО 13.02.11 ТЕХНИЧЕСКАЯ ЭКСПЛУАТАЦИЯ И ОБСЛУЖИВАНИЕ ЭЛЕКТРРИЧЕСКОГО И ЭЛЕКТРОМЕХАНИЧЕСКОГО ОБОРУДОВАНИЯ (ПО ОТРАСЛЯМ)</t>
  </si>
  <si>
    <t>ФГОС СПО 13.02.06 РЕЛЕЙНАЯ ЗАЩИТА И АВТОМАТИЗАЦИЯ ЭЛЕКТРОЭНЕРГЕТИЧЕСКИХ СИСТЕМ</t>
  </si>
  <si>
    <t>ФГОС СПО 15.02.01 МОНТАЖ И ТЕХНИЧЕСКАЯ ЭКСПЛУАТАЦИЯ ПРОМЫШЛЕННОГО ОБОРУДОВАНИЯ (ПО ОТРАСЛЯМ)</t>
  </si>
  <si>
    <t>ФГОС СПО 15.02.07 АВТОМАТИЗАЦИЯ ТЕХНОЛОГИЧЕСКИХ ПРОЦЕССОВ И ПРОИЗВОДСТВ (ПО ОТРАСЛЯМ)</t>
  </si>
  <si>
    <t>ФГОС СПО 15.02.08 ТЕХНОЛОГИЯ МАШИНОСТРОЕНИЯ</t>
  </si>
  <si>
    <t>ФГОС СПО 15.02.09 АДДИТИВНЫЕ ТЕХНОЛОГИИ</t>
  </si>
  <si>
    <t>ФГОС СПО 15.02.10 МЕХАТРОНИКА И МОБИЛЬНАЯ РОБОТОТЕХНИКА (ПО ОТРАСЛЯМ)</t>
  </si>
  <si>
    <t>ФГОС СПО 15.02.11 ТЕХНИЧЕСКАЯ ЭКСПЛУАТАЦИЯ И ОБСЛУЖИВАНИЕ РОБОТИЗИРОВАННОГО ПРОИРЗВОДСТВА</t>
  </si>
  <si>
    <t>ФГОС СПО 15.02.12 МОНТАЖ, ТЕХНИЧЕСКОЕ ОБСЛУЖИВАНИЕ И РЕМОНТ ПРОМЫШЛЕННОГО ОБОРУДОВАНИЯ (ПО ОТРАСЛЯМ)</t>
  </si>
  <si>
    <t>ФГОС СПО 15.02.13 ТЕХНИЧЕСКОЕ ОБСЛУЖИВАНИЕ И РЕМОНТ СИСТЕМ КОНДИЦИОНИРОВАНИЯ И ВЕНТИЛЯЦИИ</t>
  </si>
  <si>
    <t>ФГОС СПО 15.02.14 ОСНАЩЕНИЕ СРЕДСТВАМИ АВТОМАТИЗАЦИИ ТЕХНОЛОГИЧЕСКИХ- ПРОЦЕССОВ И ПРОИЗВОДСТВ (ПО ОТРАСЛЯМ)</t>
  </si>
  <si>
    <t>ФГОС СПО 15.02.15 ТЕХНОЛОГИЯ МЕТАЛЛООБРАБАТЫВАЮЩЕГО ПРОИЗВОДСТВА</t>
  </si>
  <si>
    <t>ФГОС СПО 15.02.16 ТЕХНОЛОГИЯ МАШИНОСТРОЕНИЯ (ФП ПРОФЕССИОНАЛИТЕТ)</t>
  </si>
  <si>
    <t>ПК 3.5. Контролировать качество работ по монтажу, наладке и техническому обслуживанию систем и средств автоматизации, выполняемых подчиненным персоналом и соблюдение норм охраны труда и бережливого производства</t>
  </si>
  <si>
    <t>ФГОС СПО 23.02.02 АВТОМОБИЛЕ- И ТРАКТОРОСТРОЕНИЕ</t>
  </si>
  <si>
    <t>ФГОС СПО 23.02.03 ТЕХНИЧЕСКОЕ ОБСЛУЖИВАНИЕ И РЕМОНТ АВТОМОБИЛЬНОГО ТРАНСПОРТА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</si>
  <si>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</si>
  <si>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</si>
  <si>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23.02.07 ТЕХНИЧЕСКОЕ ОБСЛУЖИВАНИЕ И РЕМОНТ ДВИГАТЕЛЕЙ , СИСТЕМ И АГРЕГАТОВ АВТОМОБИЛЕЙ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</si>
  <si>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</si>
  <si>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</si>
  <si>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ФГОС СПО 35.02.16 ЭКСПЛУАТАЦИЯ И РЕМОНТ СЕЛЬСКОХОЗЯЙСТВЕННОЙ ТЕХНИКИ И ОБОРУДОВАНИЯ</t>
  </si>
  <si>
    <t>ФГОС СПО 27.02.04 АВТОМАТИЧЕСКИЕ СИСТЕМЫ УПРАВЛЕНИЯ</t>
  </si>
  <si>
    <t>ФГОС СПО 27.02.07 УПРАВЛЕНИЕ КАЧЕСТВОМ ПРОДУКЦИИ ПРОЦЕССОВ И УСЛУГ (ПО ОТРАСЛЯМ)</t>
  </si>
  <si>
    <t>ФГОС СПО 38.02.01 ЭКОНОМИКА И БУХГАЛТЕРСКИЙ УЧЕТ (ПО ОТРАСЛЯМ)</t>
  </si>
  <si>
    <t>ФГОС СПО 38.02.03 ОПЕРАЦИОННАЯ ДЕЯТЕЛЬНОСТЬ В ЛОГИСТИКЕ</t>
  </si>
  <si>
    <t>ФГОС СПО 38.02.04 КОММЕРЦИЯ (ПО ОТРАСЛЯМ)</t>
  </si>
  <si>
    <t>ФГОС СПО 38.02.06 ФИНАНСЫ</t>
  </si>
  <si>
    <t>ФГОС СПО 38.02.07 БАНКОВСКОЕ ДЕЛО</t>
  </si>
  <si>
    <t>ФГОС СПО 43.02.06 СЕРВИС НА ТРАНСПОРТЕ (ПО ВИДАМ ТРАНСПОРТА)</t>
  </si>
  <si>
    <t>ФГОС СПО 46.02.01  ДОКУМЕНТАЦИОННОЕ ОБЕСПЕЧЕНИЕ УПРАВЛЕНИЯ И АРХИВОВЕДЕНИЕ</t>
  </si>
  <si>
    <t>ПК 4.1. Участвовать в планировании и организации производственных работ.</t>
  </si>
  <si>
    <t>ПК 4.2. Анализировать и оценивать экономическую эффективность производственной деятельности подразделения.</t>
  </si>
  <si>
    <t>ПК 4.4. Вести утвержденную документацию структурного подразделения</t>
  </si>
  <si>
    <t>ПК 5.3. Участвовать во внедрении новых технологических процессов изготовления электрических машин и аппаратов.</t>
  </si>
  <si>
    <t xml:space="preserve">ПК 4.2. Проводить диагностику, обнаруживать неисправную работу теплонасосного оборудования, принимать меры для устранения и предупреждения отказов и аварий.
</t>
  </si>
  <si>
    <t>ПК 4.3. Выполнять контроль, анализ и оптимизацию режимов работы теплонасосного оборудования.</t>
  </si>
  <si>
    <t>ПК 3.4. Оформлять результаты конструкторской и исследовательской деятельности</t>
  </si>
  <si>
    <t>ПК 2.4. Организовывать работу исполнителей</t>
  </si>
  <si>
    <t>ПК 3.2. Контролировать и анализировать функционирование параметров систем в процессе эксплуатации</t>
  </si>
  <si>
    <t>ПК 4.1. Проводить анализ систем автоматического управления с учетом специфики технологических процессов</t>
  </si>
  <si>
    <t>ПК 4.5. Оценивать и обеспечивать эргономические характеристики схем и систем автоматизации</t>
  </si>
  <si>
    <t xml:space="preserve">ПК 6.3. Оптимизировать системы автоматизации.
</t>
  </si>
  <si>
    <t>ПК 6.4. Анализировать результаты разработки и моделирования систем автоматизации</t>
  </si>
  <si>
    <t>ПК 3.5. Контролировать соответствие качества сборки требованиям технологической документации, анализировать причины несоответствия изделий и выпуска продукции низкого качества, участвовать в мероприятиях по их предупреждению и устранению</t>
  </si>
  <si>
    <t>ПК 4.2. Организовывать работы по устранению неполадок, отказов</t>
  </si>
  <si>
    <t>ПК 4.5. Контролировать качество работ по наладке и техническому обслуживанию</t>
  </si>
  <si>
    <t>ПК 5.3. Контролировать качество продукции, выявлять, анализировать и устранять причины выпуска продукции низкого качества</t>
  </si>
  <si>
    <t xml:space="preserve">ПК 5.1. Планировать и осуществлять управление деятельностью подчиненного персонала.
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</si>
  <si>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</si>
  <si>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2.2. Контролировать правильность функционирования установки, регулировать ее элементы, корректировать программируемые параметры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</si>
  <si>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 (компьютерной/цифровой модели)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</si>
  <si>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</si>
  <si>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</si>
  <si>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ПК 3.3. Оптимизировать работу компонентов и модулей мехатронных систем в соответствии с технической документацией</t>
  </si>
  <si>
    <t>ПК 5.4. Диагностировать неисправности мобильных робототехнических комплексов с использованием алгоритмов поиска и устранения неисправностей</t>
  </si>
  <si>
    <t>ПК 3.1. Определять порядок проведения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</si>
  <si>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</si>
  <si>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</si>
  <si>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3.4. Разрабатывать сопутствующую техническую документацию при проведении работ по техническому обслуживанию и ремонту систем вентиляции и кондиционирования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</si>
  <si>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</si>
  <si>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ПК 3.1. Планировать основные показатели производственного процесса</t>
  </si>
  <si>
    <t>ПК 3.3. Организовывать работу трудового коллектива</t>
  </si>
  <si>
    <t>ПК 3.2. Планировать выполнение работ исполнителями</t>
  </si>
  <si>
    <t>ПК 3.4. Контролировать ход и оценивать результаты работы трудового коллектива</t>
  </si>
  <si>
    <t>ПК 1.1. Проводить анализ технологических операций производства и разрабатывать предложения по автоматизации производственных процессов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</si>
  <si>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</si>
  <si>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</si>
  <si>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</si>
  <si>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</si>
  <si>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</si>
  <si>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2.4. Разрабатывать стандарты организации, технические условия на выпускаемую продукцию</t>
  </si>
  <si>
    <t>ПК 3.1 Разрабатывать новые методы и средства технического контроля продукции</t>
  </si>
  <si>
    <t>ПК 3.2 Анализировать результаты контроля качества продукции с целью формирования предложений по совершенствованию производственного процесса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</si>
  <si>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</si>
  <si>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</si>
  <si>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3.9. Оформлять документы о проведении технического обслуживания, ремонта, постановки и снятии с хранения сельскохозяйственной техники</t>
  </si>
  <si>
    <t>ПК 4.2. Планировать выполнение работ персоналом машинно-тракторного парка в соответствии с технологической картой</t>
  </si>
  <si>
    <t>ПК 4.3. Организовывать работу персонала машинно-тракторного парка в соответствии с производственными планами</t>
  </si>
  <si>
    <t>ПК 4.4. Осуществлять контроль и оценку выполнения работ персоналом машинно-тракторного парка</t>
  </si>
  <si>
    <t>ПК 1.2. Разрабатывать и согласовывать с руководством организации рабочий план счетов бухгалтерского учета организации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</si>
  <si>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</si>
  <si>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ПК 4.4. Проводить контроль и анализ информации об активах и финансовом положении организации, ее платежеспособности и доходности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</si>
  <si>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</t>
  </si>
  <si>
    <t>ПК 4.7. Проводить мониторинг устранения менеджментом выявленных нарушений, недостатков и рисков</t>
  </si>
  <si>
    <t>ПК 1.1. Осуществлять сопровождение, в том числе документационное, процедуры закупок</t>
  </si>
  <si>
    <t xml:space="preserve">ПК 1.2. Организовывать процессы складирования и грузопереработки на складе
</t>
  </si>
  <si>
    <t>ПК 1.3 Осуществлять документационное сопровождение складских операций</t>
  </si>
  <si>
    <t>ПК 2.2. Рассчитывать и анализировать логистические издержки в производстве и распределении</t>
  </si>
  <si>
    <t>ПК 3.3 Оценивать качество логистического сервиса</t>
  </si>
  <si>
    <t>ПК 4.1. Планировать работу элементов логистической системы</t>
  </si>
  <si>
    <t>ПК 2.1. Использовать данные бухгалтерского учета для контроля результатов и планирования коммерческой деятельности, проводить учет товаров (сырья, материалов, продукции, тары, других материальных ценностей) и участвовать в их инвентаризации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</si>
  <si>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</si>
  <si>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ПК 2.3. Применять в практических ситуациях экономические методы, рассчитывать микроэкономические показатели, анализировать их, а также рынки ресурсов</t>
  </si>
  <si>
    <t xml:space="preserve">ПК 2.4. Определять основные экономические показатели работы организации, цены, заработную плату </t>
  </si>
  <si>
    <t>ПК 3.8. Работать с документами по подтверждению соответствия, принимать участие в мероприятиях по контролю</t>
  </si>
  <si>
    <t>ПК 2.1. Участвовать в планировании и организации работы структурного подразделения</t>
  </si>
  <si>
    <t xml:space="preserve">ПК 2.2. Участвовать в руководстве работой структурного подразделения
</t>
  </si>
  <si>
    <t>ПК 3.2. Проводить контроль соответствия качества деталей требованиям технической документации</t>
  </si>
  <si>
    <t>ПК 2.3. Анализировать процесс и результаты деятельности подразделения</t>
  </si>
  <si>
    <t>ПК 1.3. Осуществлять контроль за совершением операций со средствами бюджетов бюджетной системы Российской Федерации</t>
  </si>
  <si>
    <t>ПК 3.1. Участвовать в управлении финансовыми ресурсами организации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</si>
  <si>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</si>
  <si>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4.2. Осуществлять эффективную работу с информацией финансово-правового характера для принятия необходимых решений</t>
  </si>
  <si>
    <t>ПК 5.1. Участвовать в разработке плана и программы проведения контрольных мероприятий, оформлять результаты проведенных контрольных мероприятий и осуществлять контроль за реализацией материалов проведенных ревизий и проверок</t>
  </si>
  <si>
    <t>ПК 2.5. Формировать и регулировать резервы на возможные потери по кредитам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</si>
  <si>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</si>
  <si>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</si>
  <si>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ПК 4.3. Планировать деятельность служб сервиса на транспорте</t>
  </si>
  <si>
    <t>ПК 4.4. Анализировать эффективность деятельности служб сервиса на транспорте и предлагать мероприятия по ее совершенствованию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</si>
  <si>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</si>
  <si>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1.1. Координировать работу организации (приемной руководителя), вести прием посетителей</t>
  </si>
  <si>
    <t>ПК 1.4. Организовывать рабочее место секретаря и руководителя</t>
  </si>
  <si>
    <t>ПК 1.5. Оформлять и регистрировать организационно-распорядительные документы, контролировать сроки их исполнения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</si>
  <si>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</si>
  <si>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2.2. Вести работу в системах электронного документооборота</t>
  </si>
  <si>
    <t>ПК 2.3. Разрабатывать и вести классификаторы, табели и другие справочники по документам организации</t>
  </si>
  <si>
    <t>ПК 2.6. Организовывать использование архивных документов в научных, справочных и практических целях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</si>
  <si>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</si>
  <si>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3.1. Участвовать в планировании работы структурного подразделения</t>
  </si>
  <si>
    <t>ПК 3.2. Участвовать в организации работы структурного подразделения</t>
  </si>
  <si>
    <t>ПК 3.3. Участвовать в руководстве работой структурного подразделения</t>
  </si>
  <si>
    <t>ПК 3.4. Участвовать в анализе процесса и результатов работы подразделения, оценке экономической эффективности производственной деятельности</t>
  </si>
  <si>
    <t>1. Диагностика производственных процессов. Анализ возможностей повышения операционной эффективности</t>
  </si>
  <si>
    <t>Организация производственного процесса</t>
  </si>
  <si>
    <t>2. Применение инструментов бережливого производства</t>
  </si>
  <si>
    <t>Применение инструментов бережливого производства при текущем состоянии процесса</t>
  </si>
  <si>
    <t>3.Стратегия развития</t>
  </si>
  <si>
    <t>Разработка стратегии достижения целевых показателей, внедрение «кайдзенов»</t>
  </si>
  <si>
    <t>4. Стандартизация процессов</t>
  </si>
  <si>
    <t>Стандартизированная работа</t>
  </si>
  <si>
    <t>5. Стабилизация процессов</t>
  </si>
  <si>
    <t>6. Обучение и коммуникации</t>
  </si>
  <si>
    <t>Передача знаний, навыков и эффективные коммуникации</t>
  </si>
  <si>
    <t>7.  Экономическая эффективность процессов</t>
  </si>
  <si>
    <t xml:space="preserve">Расчет экономической эффективности проведенных улучшений  </t>
  </si>
  <si>
    <t>8. Подготовка отчета по процессам</t>
  </si>
  <si>
    <t>Анализ данных. Подготовка отчетной документации</t>
  </si>
  <si>
    <t>ФГОС СПО 25.02.08 ЭКСПЛУАТАЦИЯ БЕСПИЛОТНЫХ АВИАЦИОННЫХ СИСТЕМ</t>
  </si>
  <si>
    <t>ПК 2.2. Анализировать электрические схемы радиоэлектронных изделий</t>
  </si>
  <si>
    <t>ПК 2.3. Анализировать причины брака и проводить мероприятия по их устранению</t>
  </si>
  <si>
    <t>ПК 3.3. Осуществлять контроль качества радиотехнических изделий</t>
  </si>
  <si>
    <t>ПК 4.4. Анализировать результаты разработки и моделирования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</si>
  <si>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</si>
  <si>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</si>
  <si>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</si>
  <si>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</si>
  <si>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3.5. Осуществлять ведение эксплуатационно-технической документации</t>
  </si>
  <si>
    <t>ПК 3.6. Осуществлять контроль качества выполняемых работ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</si>
  <si>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</si>
  <si>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 xml:space="preserve">ПК 6.3. Оценивать эффективность производственной деятельности по отладке новых технологических режимов, техническому переоснащению и реконструкции производства тепловой энергии в части своей компетенции, перевооружению производства;
</t>
  </si>
  <si>
    <t>ПК 6.4. Оценивать затраты на обеспечение требуемого качества и надежности технического обслуживания и ремонта систем теплоснабжения.</t>
  </si>
  <si>
    <t>ПК 3.2. Составлять отчётную документацию по результатам наладки и испытаний теплотехнического оборудования и систем тепло- и топливоснабжения.</t>
  </si>
  <si>
    <t>ПК 6.4. Вести отчетную документацию по испытаниям нового сложного электрооборудования электрических станций, сетей и систем</t>
  </si>
  <si>
    <t>ПК 3.2. Выполнять технологические процессы ремонта ТиГМО ГЭС/ГАЭС в соответствии с проектной, рабочей, технической документацией</t>
  </si>
  <si>
    <t>ПК 2.2. Оформлять проектно-конструкторскую, технологическую и другую документацию</t>
  </si>
  <si>
    <t>ПК 2.3. Оформлять и согласовывать с подразделениями организации изменения в технической документации</t>
  </si>
  <si>
    <t>ПК 5.4 Вести отчетную документацию по испытаниям новых сложных устройств релейной защиты, автоматики, средств измерений и систем сигнализации</t>
  </si>
  <si>
    <t>ПК 2.5. Разрабатывать и оформлять технологическую и отчетную документацию</t>
  </si>
  <si>
    <t>ФГОС СПО 13.02.11 ТЕХНИЧЕСКАЯ ЭКСПЛУАТАЦИЯ И ОБСЛУЖИВАНИЕ ЭЛЕКТРИЧЕСКОГО И ЭЛЕКТРОМЕХАНИЧЕСКОГО ОБОРУДОВАНИЯ (ПО ОТРАСЛЯМ)</t>
  </si>
  <si>
    <t>ПК 4.3. Вести отчетную документацию по испытаниям сложного электрического и электромеханического оборудования с электронным управлением</t>
  </si>
  <si>
    <t>ПК 2.4. Составлять документацию для проведения работ по эксплуатации промышленного оборудования</t>
  </si>
  <si>
    <t>ПК 3.2. Выполнять работы по проверке и разработке проектной документации систем холодоснабжения.</t>
  </si>
  <si>
    <t>ПК 3.3. Проводить испытания нового оборудования, организовывать расчетно-экспериментальную деятельность в ходе разработки новых технологий и технологических процессов при производстве холода</t>
  </si>
  <si>
    <t>ПК 3.1. Выполнять работы по проверке и разработке рабочей документации систем холодоснабжения.</t>
  </si>
  <si>
    <t>ФГОС СПО 15.02.11 ТЕХНИЧЕСКАЯ ЭКСПЛУАТАЦИЯ И ОБСЛУЖИВАНИЕ РОБОТИЗИРОВАННОГО ПРОИЗВОДСТВА</t>
  </si>
  <si>
    <t>ПК 2.3. Разрабатывать технологическую документацию по сборке узлов или изделий на основе конструкторской документации в рамках своей компетенции в соответствии с нормативными требованиями, в том числе с использованием систем автоматизированного проектирования.</t>
  </si>
  <si>
    <t>ПК 2.6. Оформлять маршрутные и операционные технологические карты для сборки узлов или изделий на сборочных участках машиностроительных производств, в том числе с использованием систем автоматизированного проектирования</t>
  </si>
  <si>
    <t>ПК 3.5. Рассчитывать и определять экономическую эффективность технологического процесса изготовления и сборки агрегатов автотракторной техники, основные технико-экономические показатели деятельности производственного участка (цеха)</t>
  </si>
  <si>
    <t>ПК 2.3. Составлять технические задания на проектирование технологической оснастки</t>
  </si>
  <si>
    <t>ПК 3.3. Разрабатывать технологическую документацию</t>
  </si>
  <si>
    <t>ПК 2.4. Вести учетно-отчетную документацию по техническому обслуживанию и ремонту подъемно-транспортных, строительных, дорожных машин и оборудования</t>
  </si>
  <si>
    <t>ПК 3.3. Составлять и оформлять техническую и отчетную документацию о работе ремонтно-механического отделения структурного подразделения</t>
  </si>
  <si>
    <t>ПК 3.4. Участвовать в подготовке документации для лицензирования производственной деятельности структурного подразделения</t>
  </si>
  <si>
    <t>ПК 1.4. Составлять дефектные ведомости и отчетную документацию</t>
  </si>
  <si>
    <t>ПК 3.4. Оформлять конструкторскую и технологическую документацию</t>
  </si>
  <si>
    <t>ПК 4.3. Прогнозировать техническое состояние изделий транспортного электрооборудования
и автоматики с целью своевременного проведения ремонтно-восстановительных работ и
повышения безаварийности эксплуатации автотранспорта</t>
  </si>
  <si>
    <t>ПК 2.5. Оценивать экономическую эффективность эксплуатационной деятельности</t>
  </si>
  <si>
    <t xml:space="preserve">ПК 3.1. Оформлять техническую и технологическую документацию.
</t>
  </si>
  <si>
    <t xml:space="preserve">ПК 2.1. Подготавливать технические документы и соответствующие образцы продукции для предоставления в испытательные лаборатории для проведения процедуры сертификации.
</t>
  </si>
  <si>
    <t>ПК 2.2. Оформлять документацию на подтверждение соответствия продукции (услуг) в соответствии с установленными правилами</t>
  </si>
  <si>
    <t>ПК 2.7. Выполнять контрольные процедуры и их документирование, готовить и оформлять завершающие материалы по результатам внутреннего контроля</t>
  </si>
  <si>
    <t>«ФГОС СПО»: 
08.02.08  Монтаж и эксплуатация оборудования и систем газоснабжения
09.02.07 Информационные системы и программирование
10.02.04 Обеспечение информационной безопасности телекоммуникационных систем
10.02.05 Обеспечение информационной безопасности автоматизированных систем
11.02.01 Радиоаппаратостроение
13.02.01 Тепловые электрические станции
13.02.02 Теплоснабжение и теплотехническое оборудование
13.02.03 Электрические станции, сети и системы
13.02.04 Гидроэлектроэнергетические установки
13.02.05 Технология воды, топлива и смазочных материалов на электрических станциях
13.02.07 Электроснабжение (по отраслям)
13.02.09 Монтаж и эксплуатация линий электропередачи
13.02.10 Электрические машины и аппараты
13.02.11 Техническая эксплуатация и обслуживание электрического и электромеханического оборудования (по отраслям)
15.02.01 Монтаж и техническая эксплуатация промышленного оборудования (по отраслям)
15.02.06 Монтаж и техническая эксплуатация холодильно-компрессорных машин и установок (по отраслям)
15.02.07 Автоматизация технологических процессов  и производств (по отраслям)
15.02.08 Технология машиностроения
15.02.09 Аддитивные технологии
15.02.10 Мехатроника и мобильная робототехника (по отраслям)
 15.02.11 Техническая эксплуатация и обслуживание роботизированного производства
15.02.12 Монтаж, техническое обслуживание и ремонт промышленного оборудования (по отраслям)
15.02.13 Техническое обслуживание и ремонт систем кондиционирования и вентиляции
15.02.14 Оснащение средствами автоматизации технологических процессов и производств (по отраслям)
15.02.15 Технология металлообрабатывающего производства
15.02.16 Технология машиностроения (ФП Профессионалитет)
19.02.14 Эксплуатация, механизация, автоматизация и роботизация технологического оборудования и процессов пищевой промышленности
23.02.02 Автомобиле- и тракторостроение
 23.02.03 Техническое обслуживание и ремонт автомобильного транспорта
 23.02.04 Техническая эксплуатация подъемно-транспортных, строительных, дорожных машин и оборудования (по отраслям)
 23.02.05 Эксплуатация транспортного электрооборудования и автоматики (по видам транспорта, за исключением водного)
 23.02.06 Техническая эксплуатация подвижного состава железных дорог
 23.02.07 Техническое обслуживание и ремонт двигателей, систем и агрегатов автомобилей
25.02.08 Эксплуатация беспилотных авиационных систем
27.02.04 Автоматические системы управления
27.02.07  Управление качеством продукции, процессов и услуг (по отраслям)
35.02.16  Эксплуатация и ремонт сельскохозяйственной техники и оборудования
38.02.01 Экономика и бухгалтерский учет (по отраслям)
38.02.03 Операционная деятельность в логистике
38.02.04  Коммерция (по отраслям)
38.02.06  Финансы
38.02.07  Банковское дело 
43.02.06  Сервис на транспорте (по видам транспорта)
46.02.01 Документационное обеспечение управления и архивоведение
54.02.01 Дизайн (по отраслям)</t>
  </si>
  <si>
    <t>Выполнение работы по стабилизации процесса</t>
  </si>
  <si>
    <t>ФГОС СПО 08.02.08 МОНТАЖ И ЭКСПЛУАТАЦИЯ ОБОРУДОВАНИЯ И СИСТЕМ ГАЗОСНАБЖЕНИЯ</t>
  </si>
  <si>
    <t>ФГОС СПО 09.02.07 ИНФОРМАЦИОННЫЕ СИСТЕМЫ И ПРОГРАММИРОВАНИЕ</t>
  </si>
  <si>
    <t>ФГОС СПО 10.02.04 ОБЕСПЕЧЕНИЕ  ИНФОРМАЦИОННОЙ БЕЗОПАСНОСТИ  ТЕЛЕКОММУНИКАЦИОННЫХ  СИСТЕМ</t>
  </si>
  <si>
    <t xml:space="preserve">             ФГОС СПО 10.02.05 ОБЕСПЕЧЕНИЕ  ИНФОРМАЦИОННОЙ БЕЗОПАСНОСТИ  АВТОМАТИЗИРОВАННЫХ  СИСТЕМ</t>
  </si>
  <si>
    <t>ФГОС СПО 54.02.01 ДИЗАЙН (ПО ОТРАСЛЯМ)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</si>
  <si>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</si>
  <si>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3.1. Осуществлять контроль и диагностику параметров эксплуатационной пригодности систем газораспределения и газопотребления</t>
  </si>
  <si>
    <t>ПК 3.2. Осуществлять планирование работ, связанных с эксплуатацией и ремонтом систем газораспределения и газопотребления</t>
  </si>
  <si>
    <t>ПК 3.6. Анализировать и контролировать процесс подачи газа низкого давления и соблюдения правил его потребления в системах газораспределения и газопотребления</t>
  </si>
  <si>
    <t>ПК 4.1. Повышение эффективности производственно-хозяйственной деятельности при строительстве систем газораспределения и газопотребления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</si>
  <si>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</si>
  <si>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ПК 1.5. Осуществлять рефакторинг и оптимизацию программного кода</t>
  </si>
  <si>
    <t>ПК 3.1. Осуществлять ревьюирование программного кода в соответствии с технической документацией</t>
  </si>
  <si>
    <t>ПК 4.4. Обеспечивать защиту программного обеспечения компьютерных систем программными средствами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</si>
  <si>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</si>
  <si>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ПК 5.6. Разрабатывать техническую документацию на эксплуатацию информационной системы</t>
  </si>
  <si>
    <t>ПК 5.7. Производить оценку информационной системы для выявления возможности ее модернизации</t>
  </si>
  <si>
    <t>ПК 6.2. Выполнять исправление ошибок в программном коде информационной системы</t>
  </si>
  <si>
    <t>ПК 8.2. Формировать требования к дизайну веб-приложений на основе анализа предметной области и целевой аудитории</t>
  </si>
  <si>
    <t>ПК 9.9. Модернизировать веб-приложение с учетом правил и норм подготовки информации для поисковых систем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</si>
  <si>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</si>
  <si>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ПК 1.4. Осуществлять контроль функционирования информационно-телекоммуникационных систем и сетей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</si>
  <si>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</si>
  <si>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</si>
  <si>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</si>
  <si>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</si>
  <si>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</si>
  <si>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2.4. Осуществлять обработку, хранение и передачу информации ограниченного доступа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</si>
  <si>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</si>
  <si>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3.5. Организовывать отдельные работы по физической защите объектов информатизации</t>
  </si>
  <si>
    <t>ПК 1.1. Разрабатывать техническое задание согласно требованиям заказчика</t>
  </si>
  <si>
    <t>ПК 1.2. Проводить предпроектный анализ для разработки дизайн-проектов</t>
  </si>
  <si>
    <t>ПК 1.4. Производить расчеты технико-экономического обоснования предлагаемого проекта</t>
  </si>
  <si>
    <t>ПК 2.1. Разрабатывать технологическую карту изготовления изделия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</si>
  <si>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</si>
  <si>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2.4. Доводить опытные образцы промышленной продукции до соответствия технической документации</t>
  </si>
  <si>
    <t>ПК 4.1. Планировать работу коллектива</t>
  </si>
  <si>
    <t>ПК 4.2. Составлять конкретные технические задания для реализации дизайн-проекта на основе технологических карт</t>
  </si>
  <si>
    <t>ПК 4.3. Контролировать сроки и качество выполненных заданий</t>
  </si>
  <si>
    <t>ПК 4.4. Осуществлять прием и сдачу работы в соответствии с техническим заданием</t>
  </si>
  <si>
    <t xml:space="preserve">ПК 4.1. Планировать и организовывать работу трудового коллектива.
</t>
  </si>
  <si>
    <t>ПК 4.2. Участвовать в оценке экономической эффективности производственной деятельности трудового коллектива</t>
  </si>
  <si>
    <t>11.02.01 РАДИОАППАРАТОСТРОЕНИЕ</t>
  </si>
  <si>
    <t>ПК 3.2. Использовать методики проведения испытаний радиоэлектронных изделий</t>
  </si>
  <si>
    <t>ПК 4.3. Применять специализированное программное обеспечение при выполнении технического задания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</si>
  <si>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</si>
  <si>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</si>
  <si>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 xml:space="preserve">Модуль А. Ознакомление с технологическим процессом </t>
  </si>
  <si>
    <t xml:space="preserve">Модуль Б. Анализ текущего состояния  </t>
  </si>
  <si>
    <t>Модуль В. Стратегический подход достижения целей</t>
  </si>
  <si>
    <t xml:space="preserve">Модуль Г. Стандартизация процесса </t>
  </si>
  <si>
    <t xml:space="preserve">Модуль Д. Стабилизация процесса </t>
  </si>
  <si>
    <t>ПК 3.2. Разрабатывать технологическую документацию для проведения работ по монтажу, ремонту и технической эксплуатации промышленного оборудования в соответствии требованиями технических регламентов</t>
  </si>
  <si>
    <t>ПК 3.3. Определять потребность в материально-техническом обеспечении ремонтных, монтажных и наладочных работ промышленного оборудования</t>
  </si>
  <si>
    <t>ПК 2.1. Проводить регламентные работы по техническому обслуживанию промышленного оборудования в соответствии с документацией завода-изготовителя</t>
  </si>
  <si>
    <t>ПК 1.2. Разрабатывать виртуальную модель элементов систем автоматизации на основе выбранного программного обеспечения и технического задания</t>
  </si>
  <si>
    <t>ПК 2.1. Осуществлять выбор оборудования и элементной базы систем автоматизации в соответствии с заданием и требованием разработанной технической документации на модель элементов систем автоматизации</t>
  </si>
  <si>
    <t>ПК 4.1. Контролировать текущие параметры и фактические показатели работы систем автоматизации в соответствии с требованиями нормативно-технической документации для выявления возможных отклонений</t>
  </si>
  <si>
    <t>ПК 1.1. Осуществлять анализ имеющихся решений для выбора программного обеспечения для создания и тестирования модели элементов систем автоматизации на основе технического задания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</si>
  <si>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</si>
  <si>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ПК 2.2. Осуществлять и оформлять выдачу кредитов</t>
  </si>
  <si>
    <t>ПК 2.6. Обосновывать целесообразность использования и применять маркетинговые коммуникации</t>
  </si>
  <si>
    <t>ПК 2.1. Определять причины неисправностей и отказов устройств релейной защиты, автоматики, средств измерений и систем сигнализации;</t>
  </si>
  <si>
    <t>ПК 5.3. Осуществлять испытания новых сложных устройств релейной защиты, автоматики, средств измерений и систем сигнализации</t>
  </si>
  <si>
    <t>ПК 3.2. Находить и устранять повреждения оборудования</t>
  </si>
  <si>
    <t>ПК 3.4. Оценивать затраты на выполнение работ по ремонту устройств электроснабжения</t>
  </si>
  <si>
    <t>ПК 3.5. Выполнять проверку и анализ состояния устройств и приборов, используемых при ремонте и наладке оборудования</t>
  </si>
  <si>
    <t>ПК 2.3. Участвовать в работах по устранению недостатков, выявленных в процессе эксплуатации промышленного оборудования</t>
  </si>
  <si>
    <t>ПК 4.1. Осуществлять диагностику неисправностей и отказов систем промышленных роботов в рамках своей компетенции для выбора методов и способов их устранения</t>
  </si>
  <si>
    <t>ПК 3.4. Организовывать ресурсное обеспечение работ по наладке и подналадке манипуляторов в соответствии с производственными задачами</t>
  </si>
  <si>
    <t>ПК 1.2. Осуществлять сбор, систематизацию и анализ информации для выбора оптимальных технологических решений, в том числе альтернативных в соответствии с принятым процессом выполнения своей работы по изготовлению деталей</t>
  </si>
  <si>
    <t>ПК 1.2. Проводить технический мониторинг состояния и диагностирования технологического оборудования и средств автоматики с использованием информационной системы управления техническим обслуживанием и ремонтом автоматизированных технологических линий по производству продуктов питания</t>
  </si>
  <si>
    <t>ПК 4.2. Анализировать результаты работы персонала производственного участка</t>
  </si>
  <si>
    <t>ПК 2.4. Контролировать и оценивать качество выполняемых работ</t>
  </si>
  <si>
    <t>ПК 2.3. Контролировать и оценивать качество выполняемых работ</t>
  </si>
  <si>
    <t>ФГОС СПО 23.02.06 ТЕХНИЧЕСКАЯ ЭКСПЛУАТАЦИЯ ПОДВИЖНОГО СОСТАВА ЖЕЛЕЗНЫХ ДОРОГ</t>
  </si>
  <si>
    <t xml:space="preserve">ПК 4.5. Оценивать и обеспечивать эргономические характеристики схем и систем автоматизации </t>
  </si>
  <si>
    <t>Бережливое производство</t>
  </si>
  <si>
    <t xml:space="preserve">Стол для сборки </t>
  </si>
  <si>
    <t>Металлический, с роликовыми направляющими, длина 900 мм, ширина 650 мм, высота до рабочей поверхности 900 мм (общая высота 1450 мм)</t>
  </si>
  <si>
    <t>шт</t>
  </si>
  <si>
    <t>Компьютер</t>
  </si>
  <si>
    <t xml:space="preserve">Экран - диагональ 30", разрешение 1920х1080;Процессор-Intel core i5-6600,Оперативная память-4Gb,Объём жёсткого диска-124Gb; </t>
  </si>
  <si>
    <t>Склиз</t>
  </si>
  <si>
    <t>Металлический, с роликовыми направляющими, длина 900 мм, ширина 600 мм, высота до рабочей поверхности 900 мм</t>
  </si>
  <si>
    <t>Клавиатура</t>
  </si>
  <si>
    <t>На усмотрение организатора</t>
  </si>
  <si>
    <t>Шуруповёрт</t>
  </si>
  <si>
    <t>Количество оборотов 1400 об/мин, крутящий момент 28 Нм, тип патрона под биту, источник питания аккумулятор, комплектный аккумулятор 2 шт</t>
  </si>
  <si>
    <t>Мышь</t>
  </si>
  <si>
    <t>Ключ гаечный</t>
  </si>
  <si>
    <t>Рожковый, оцинкованный, 22х24 мм</t>
  </si>
  <si>
    <t>Рожковый, оцинкованный, 32х34 мм</t>
  </si>
  <si>
    <t>Плоскогубцы</t>
  </si>
  <si>
    <t>Комбинированные, длина 180 мм, форма губок прямая</t>
  </si>
  <si>
    <t>Отвёртка</t>
  </si>
  <si>
    <t xml:space="preserve">Тип наконечника SL, размер шлица 6,  длина стержня 150 мм </t>
  </si>
  <si>
    <t>Топливный насос</t>
  </si>
  <si>
    <t>Низкого давления, напряжение питания, В — 12 ± 0,3, потребляемый ток,  8,5А, давление на выходе, кгс/см2 — 4,0 ± 0,34, производительность при 13,5 В л/час, не менее — 110</t>
  </si>
  <si>
    <t xml:space="preserve">Хронометр </t>
  </si>
  <si>
    <t>Секундомер точность 0,01 с., засечка промежутков времени</t>
  </si>
  <si>
    <t>Промышленный контейнер</t>
  </si>
  <si>
    <t>Пластиковый, 1М1</t>
  </si>
  <si>
    <t xml:space="preserve">Пластиковый, KLT 6280 </t>
  </si>
  <si>
    <t>Пластиковый, KLT 4315</t>
  </si>
  <si>
    <t xml:space="preserve">Сетевой фильтр </t>
  </si>
  <si>
    <t>7м (6 розеток) белый</t>
  </si>
  <si>
    <t>Пакет Office или аналог</t>
  </si>
  <si>
    <t>Работа в документах формата doc,xls,ppt</t>
  </si>
  <si>
    <t>Пакет Office</t>
  </si>
  <si>
    <t>Стол компьютерный</t>
  </si>
  <si>
    <t>600х1400х700, материал -ЛДСП.</t>
  </si>
  <si>
    <t>Кресло офисное</t>
  </si>
  <si>
    <t>С подлокотниками, на колесах</t>
  </si>
  <si>
    <t>Батарейки к хронометру</t>
  </si>
  <si>
    <t>Литиевые элементы питания CR2032</t>
  </si>
  <si>
    <t>Батарейки к фотоаппарату</t>
  </si>
  <si>
    <t xml:space="preserve">Куртка рабочая </t>
  </si>
  <si>
    <t>Синяя,  рукав на застежке, надпись на спине Бережливое производство</t>
  </si>
  <si>
    <t>Площадь одно рабочее место не менее 6 м.кв (3*2 метра)</t>
  </si>
  <si>
    <t xml:space="preserve"> Электрическая  розетка  220 Вольт, 3 гнезда </t>
  </si>
  <si>
    <t>МФУ</t>
  </si>
  <si>
    <t>А4, лазерный, монохромный</t>
  </si>
  <si>
    <t>Фотоаппарат</t>
  </si>
  <si>
    <t>Матрица: ПЗС 1/2,3 дюйма, 14,1 млн,максимальное разрешение снимков: 4320x3240 пикс.</t>
  </si>
  <si>
    <t>Стол для оборудования</t>
  </si>
  <si>
    <t xml:space="preserve">На металлокаркасе,  1500х650х950 </t>
  </si>
  <si>
    <t>Корзина  для мусора</t>
  </si>
  <si>
    <t xml:space="preserve">Огнетушитель </t>
  </si>
  <si>
    <t>Углекислотный ОУ-3, вместимостью 4,02 л.</t>
  </si>
  <si>
    <t>Канцелярский степлер для бумаги</t>
  </si>
  <si>
    <t xml:space="preserve"> 24/6  с металлическим механизмом</t>
  </si>
  <si>
    <t>Нож канцелярский</t>
  </si>
  <si>
    <t>Металлический корпус , автофиксатор, 18 мм</t>
  </si>
  <si>
    <t>Точилка для карандашей</t>
  </si>
  <si>
    <t>Металлическая, ручная</t>
  </si>
  <si>
    <t>Ножницы канцелярские</t>
  </si>
  <si>
    <t>Длина - 216 мм, трехсторонняя заточка,  форма ручек с резиновыми вставками</t>
  </si>
  <si>
    <t>Линейка</t>
  </si>
  <si>
    <t>Пластиковая, 30 см.</t>
  </si>
  <si>
    <t>Калькулятор</t>
  </si>
  <si>
    <t>Подставка настольная для рекламных материалов</t>
  </si>
  <si>
    <t>Пластиковая, прозрачная, 297×210 мм</t>
  </si>
  <si>
    <t>Синяя,  рукав на застежке, надпись на спине Бережливое производство или аналог</t>
  </si>
  <si>
    <t>Площадь на одно рабочее место не менее 6 м.кв (3*2 метра)</t>
  </si>
  <si>
    <t>Интерактивная панель</t>
  </si>
  <si>
    <t xml:space="preserve"> На стойке, сенсорный экран 65",с разрешением UHD. Встроенный компьютер Core i5-8400 / 8 ГБ RAM DDR4, SSD-накопителем 256 Гб и Windows 10 Pro.  Возможность использования как магнитно-маркерную доску.</t>
  </si>
  <si>
    <t xml:space="preserve">Кулер </t>
  </si>
  <si>
    <t xml:space="preserve"> Электрическая  розетка  220 Вольт, 3 гнезда - 1 </t>
  </si>
  <si>
    <t>Нет обязательного оборудования</t>
  </si>
  <si>
    <t xml:space="preserve">Вешалка </t>
  </si>
  <si>
    <t xml:space="preserve"> Электрическая  розетка  220 Вольт, 3 гнезда - 2 </t>
  </si>
  <si>
    <t xml:space="preserve"> МФУ </t>
  </si>
  <si>
    <t>Проводная, интерфейс подключения-USB, оптическая</t>
  </si>
  <si>
    <t>Нет дополнительных требований</t>
  </si>
  <si>
    <t>Бумага А4</t>
  </si>
  <si>
    <t>уп.</t>
  </si>
  <si>
    <t>Скоч прозрачный</t>
  </si>
  <si>
    <t>Клейкая лента , 48 мм х 66 м, прозрачная</t>
  </si>
  <si>
    <t>Скотч двухсторонний</t>
  </si>
  <si>
    <t>Клейкая двухсторонняя лента 50 мм х 8 м,  1 мм, прочная</t>
  </si>
  <si>
    <t>Ручка шариковая</t>
  </si>
  <si>
    <t>Скобы для степлера</t>
  </si>
  <si>
    <t xml:space="preserve"> 24/6, материал - сталь</t>
  </si>
  <si>
    <t>Файлы А4</t>
  </si>
  <si>
    <t>Карандаш простой</t>
  </si>
  <si>
    <t>Материал корпуса - дерево, твердость - М, заточенный</t>
  </si>
  <si>
    <t>Ластик</t>
  </si>
  <si>
    <t>Фломастеры</t>
  </si>
  <si>
    <t>Набор фломастеров - 4 цвета.</t>
  </si>
  <si>
    <t>Клей-карандаш</t>
  </si>
  <si>
    <t>Твердый, на основе ПВА, цилиндрической формы</t>
  </si>
  <si>
    <t>Штрих-корретор</t>
  </si>
  <si>
    <t>Корректирующая жидкость , быстросохнущая, с кисточкой</t>
  </si>
  <si>
    <t xml:space="preserve">НЕТ ОБЯЗАТЕЛЬНОГО ТУЛБОКСА </t>
  </si>
  <si>
    <t>Раздел ИЛ 3</t>
  </si>
  <si>
    <t>Раздел ИЛ 8</t>
  </si>
  <si>
    <t>Экран - диагональ 30", разрешение 1920х1080;Процессор-Intel core i5-6600,Оперативная память-4Gb,Объём жёсткого диска-124Gb  или аналог</t>
  </si>
  <si>
    <t>ПК 1.3. Разрабатывать технологические карты монтажа и эксплуатации механического, основного гидроэнергетического, подъемно-транспортного оборудования ГЭС</t>
  </si>
  <si>
    <t>ПК 1.4. Составлять калькуляции затрат и локальные сметы, определять технико-экономические показатели на монтаж и эксплуатацию механического, основного гидроэнергетического и подъемно-транспортного оборудования ГЭС</t>
  </si>
  <si>
    <t>ПК 3.3. Проводить обучение безопасным приемам труда и инструктажи по охране труда на рабочем месте</t>
  </si>
  <si>
    <t>ПК 3.4. Контролировать выполнение требований пожарной безопасности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</si>
  <si>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</si>
  <si>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>ПК 1.3. Анализировать и оценивать режимы работы холодильного оборудования</t>
  </si>
  <si>
    <t>ПК 3.1. Участие в планировании работы структурного подразделения для реализации производственной деятельности</t>
  </si>
  <si>
    <t>ПК 1.2. Обеспечивать подготовку топлива к сжиганию</t>
  </si>
  <si>
    <t>ПК 2.2. Обеспечивать водный режим электрической станции</t>
  </si>
  <si>
    <t>ПК 3.1. Планировать и обеспечивать подготовительные работы по ремонту теплоэнергетического оборудования</t>
  </si>
  <si>
    <t>ПК 5.2. Проводить инструктажи и осуществлять допуск персонала к работам</t>
  </si>
  <si>
    <t>ПК 1.1. Осуществлять работы по подготовке единиц оборудования к монтажу</t>
  </si>
  <si>
    <t>ПК 2.2. Осуществлять диагностирование состояния промышленного оборудования и дефектацию его узлов и элементов</t>
  </si>
  <si>
    <t>ПК 3.1. Определять оптимальные методы восстановления работоспособности промышленного оборудования</t>
  </si>
  <si>
    <t>Региональный чемпионат</t>
  </si>
  <si>
    <t>Мероприятие</t>
  </si>
  <si>
    <t xml:space="preserve">Региональный этап чемпионата по профессиональному мастерству  2023 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</si>
  <si>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</si>
  <si>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</si>
  <si>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</si>
  <si>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</si>
  <si>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</si>
  <si>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</si>
  <si>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</si>
  <si>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</si>
  <si>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</si>
  <si>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</si>
  <si>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</si>
  <si>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</si>
  <si>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</si>
  <si>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</si>
  <si>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</si>
  <si>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Ознакомление с технологическим процессом </t>
  </si>
  <si>
    <t>Работа с технологической документацией</t>
  </si>
  <si>
    <t/>
  </si>
  <si>
    <t>И</t>
  </si>
  <si>
    <t>Определяет технологическую последовательность рабочих элементов на рабочем месте  в подготовительном листе наблюдений</t>
  </si>
  <si>
    <t>Все баллы, если не выполнено.</t>
  </si>
  <si>
    <t>Наблюдение за выполнением операции сборки</t>
  </si>
  <si>
    <t>Построение коммуникаций с оператором</t>
  </si>
  <si>
    <t xml:space="preserve">отсутствие коммуникации или деструктивная коммуникация (в т.ч., конфликты), включая создание некомфортных условий работы  другим участникам </t>
  </si>
  <si>
    <t>наличие конфликтов</t>
  </si>
  <si>
    <t>10 замеров</t>
  </si>
  <si>
    <t>избыточная коммуникация, присутствуют разговоры на отвлечённые темы</t>
  </si>
  <si>
    <t>отлаженная деловая коммуникация с минимумом взаимодействий</t>
  </si>
  <si>
    <t>В подготовительном листе наблюдений каждому элементу присвоен номер по порядку,  выделены отдельно и не пронумеруемы</t>
  </si>
  <si>
    <t>Вычесть 0,08 баллов, если переходы обозначены номером. Вычесть все баллы, если не выполнено.</t>
  </si>
  <si>
    <t>При колебании элемента более 10% от минимального значения</t>
  </si>
  <si>
    <t>Выполнен хронометраж замера по общему времени цикла на рабочем месте   в подготовительном листе наблюдений</t>
  </si>
  <si>
    <t>Вычесть 0,02 баллов, за каждый не выполненный замер</t>
  </si>
  <si>
    <t xml:space="preserve">В подготовительном листе наблюдений хронометраж замеров записан в цифровом виде с долей сотового значения </t>
  </si>
  <si>
    <t>Вычесть 0,02 баллов, за каждый не правильный замер</t>
  </si>
  <si>
    <t>В подготовительном листе наблюдений наибольшее время цикла обведено кружком, а наименьшее – подчеркнуто.</t>
  </si>
  <si>
    <t>Вычесть0,08 баллов, если не выделено наибольшее значение. Вычесть ----- баллов, если не выделено нименьшее значение. Вычесть все баллы, если не выполнено.</t>
  </si>
  <si>
    <t>разница между наименьшим временем цикла (T min) и суммой наименьших значений элементов (Σt min)</t>
  </si>
  <si>
    <t xml:space="preserve">Подсчитана разница между наибольшим и наименьшим временем, которая занесена в графу колебания </t>
  </si>
  <si>
    <t>Указывает переходы в описании рабочих элементов на рабочем месте  в подготовительном бланке наблюдений</t>
  </si>
  <si>
    <t>Вычесть 0,13 баллов, если  переходы обозначены нумерацией, если переходов нет - вычесть все баллы</t>
  </si>
  <si>
    <t>разница максимально и минимального значений элементов</t>
  </si>
  <si>
    <t>Определяет виды потерь в текущей организации процесса</t>
  </si>
  <si>
    <t>Вычесть 0,33 балл за неопределенный вид потерь</t>
  </si>
  <si>
    <t xml:space="preserve">В каждой строке для каждого рабочего элемента и перехода необходимо выбрать из 10 значений в одной строке </t>
  </si>
  <si>
    <t>Указаны причины колебаний в подготовительном листе наблюдений</t>
  </si>
  <si>
    <t>Вычесть 0,08 баллов, за каждую не определенную причину</t>
  </si>
  <si>
    <t>Наглядно отражена схема рабочего места  и схема перемещения оператора в процессе выполнения операции</t>
  </si>
  <si>
    <t>Значение T min – Σt min должно составлять не более 10% от минимального времени цикла. Если более, то хронометраж был проведен неправильно.</t>
  </si>
  <si>
    <t>Выполнена разбивка операции на элементы в карте стандартизированной работы</t>
  </si>
  <si>
    <t>Вычесть 0,25 баллов, если отсутствует перемещение от конечного элемента в начало операции. Вычесть 0,15 баллов, если порядковые номера элементов не выделены. Вычесть все баллы, если не выполнено.</t>
  </si>
  <si>
    <t xml:space="preserve">Значение должно составлять не более 10% </t>
  </si>
  <si>
    <t>Количество элементов в подготовительном листе соответствует  карте стандартизированной работы</t>
  </si>
  <si>
    <t>Вычесть все баллы, если не выполнено.</t>
  </si>
  <si>
    <t>Количество переходов в подготовительном листе соответствует  карте стандартизированной работы</t>
  </si>
  <si>
    <t>Обозначены запасы подсобранных узлов в карте стандартизированной работы</t>
  </si>
  <si>
    <t>Вычесть все баллы, если обозначены.</t>
  </si>
  <si>
    <t>Обозначены места проверки качества в карте стандартизированной работы</t>
  </si>
  <si>
    <t>Вычесть 0,08 баллы, если не указана частота проверки. Вычесть все баллы, если не обозначены.</t>
  </si>
  <si>
    <t>Обозначен значок безопасности  при выполнении тех элементов операции, где существует опасность получения травмы</t>
  </si>
  <si>
    <t>С</t>
  </si>
  <si>
    <t>Б</t>
  </si>
  <si>
    <t>Анализ текущего состояния</t>
  </si>
  <si>
    <t>Расчет темпов работы производства</t>
  </si>
  <si>
    <t>Определен темп работы технологического процесса  (количество деталей)  в листе вычисления времени такта</t>
  </si>
  <si>
    <t>Вычесть все баллы, если не выполнено или расчет произведен не верный.</t>
  </si>
  <si>
    <t>Произведен расчет рабочих секунд в смене</t>
  </si>
  <si>
    <t>Вычесть 0,08 баллы, если рассчитано не верно. Вычесть все баллы, если не выполнено.</t>
  </si>
  <si>
    <t>Произведен расчет времени такта</t>
  </si>
  <si>
    <t>Вычесть 0,25 баллы, если рассчитано не верно. Вычесть все баллы, если не выполнено.</t>
  </si>
  <si>
    <t>В листе наблюдения ручной работы в графа "элемент" заполнена на основании  данных подготовительного листа наблюдений</t>
  </si>
  <si>
    <t>Вычесть 0,02 баллов за каждый не совпадающий элемент</t>
  </si>
  <si>
    <t xml:space="preserve">В листе наблюдений ручной работы хронометраж замеров записан в цифровом виде с долей сотового значения </t>
  </si>
  <si>
    <t>Вычесть 0,02  баллов, за каждый не правильный замер</t>
  </si>
  <si>
    <t xml:space="preserve">В листе наблюдений ручной работы выделено наибольшее и наименьшее  время цикла </t>
  </si>
  <si>
    <t>Вычесть 0,08 баллов, если не выделено наибольшее значение. Вычесть0,08 баллов за каждое не выделенное наименьшего значения. Вычесть все баллы, если не выполнено.</t>
  </si>
  <si>
    <t>Определяет точки отсчета для каждого элемента и перехода в листе наблюдения ручной работы</t>
  </si>
  <si>
    <t>Вычесть 0,02 баллов за каждую не опредеделенную точку отсчета</t>
  </si>
  <si>
    <t>Указаны причины колебаний в элементах в листе наблюдения ручной работы</t>
  </si>
  <si>
    <t>Вычесть 0,2 балла, за каждую не определенную причину</t>
  </si>
  <si>
    <t>Определяет лучшее время выполнения каждого элемента и уровень его стабильности в листе наблюдения ручной работы  на рабочем месте</t>
  </si>
  <si>
    <t>Вычесть все баллы, если не выделено в листе наблюдения ручной работы минимальное время в каждом элементе</t>
  </si>
  <si>
    <t>Расчитана сумма наименьших значений всех строк (всех рабочих элементов и переходов), сумма записана снизу в листе наблюдений ручной работы</t>
  </si>
  <si>
    <t>Вычесть0,13 баллов, если допущена ошибка в рассчете. Вычесть все баллы, если не выполнено.</t>
  </si>
  <si>
    <t>Применяет расчетную формулу для определения регулируемого времени в листе наблюдения ручной работы</t>
  </si>
  <si>
    <t>Вычесть 0,5 баллов, если допущена ошибка в рассчете. Вычесть все баллы, если не выполнено.</t>
  </si>
  <si>
    <t>Рассчитано отрегулированное время каждого элемента</t>
  </si>
  <si>
    <t>Вычесть 0,5 баллов, если расмотренно 1 рабочее место подсбора. Вычесть все баллы, если не выполнено.</t>
  </si>
  <si>
    <t>Рассчитано время колебаний каждого элемента в листе наблюдения ручной работы</t>
  </si>
  <si>
    <t>Визуализированы минимальное и максимальное значение элемента в каждой строчке в листе наблюдения ручной работы</t>
  </si>
  <si>
    <t>Вычесть 0,17 баллов, если не выделено наибольшее значение. Вычесть 0,17 баллов, если не выделено наименьшее значение. Вычесть все баллы, если не выполнено.</t>
  </si>
  <si>
    <t xml:space="preserve">В каждой строке для каждого рабочего элемента и перехода необходимо выбрать из 10 значений, выделить  наибольшее значение  и наименьшее </t>
  </si>
  <si>
    <t>Количество элементов и переходов в подготовительном листе соответствует количеству элементов и переходов в листе наблюдения ручной работы</t>
  </si>
  <si>
    <t>Отрегулированное время из листа наблюдения ручной работы совпадает со значением наилучшего общего времени цикла в подготовительном листе наблюдений</t>
  </si>
  <si>
    <t>Вычесть все баллы, если не хронометраж проведен не правильно.</t>
  </si>
  <si>
    <t>Количество регулирующего времени, добавленного к элементу в листе наблюдения ручной работы, не превышает величины колебания по данному элементу</t>
  </si>
  <si>
    <t>Вычесть 0,02 балла за каждое не совпадающее значение. Вычесть все баллы, если не выполнено</t>
  </si>
  <si>
    <t>В объединенной карте стандартизированной работы в графе «Рабочий Элемент» записаны элементы согласно Листу наблюдения ручной работы без переходов.</t>
  </si>
  <si>
    <t>Вычесть все баллы, если не совпадает.</t>
  </si>
  <si>
    <t>В объединенной карте стандартизированной работы напротив каждого элемента в графе «Ручная работа» указано время tотрегул, из Листа наблюдения ручной работы.</t>
  </si>
  <si>
    <t>В объединенной карте стандартизированной работы время переходов из Листа наблюдения ручной работы записано в графу «Переходы» между соответствующими элементами</t>
  </si>
  <si>
    <t xml:space="preserve">В объединенной карте стандартизированной работы установлен масштаб по горизонтальной оси (это ось времени) </t>
  </si>
  <si>
    <t xml:space="preserve"> Вычесть все баллы, если не выполнено.</t>
  </si>
  <si>
    <t>В объединенной карте стандартизированной работы указано время цикла и время такта</t>
  </si>
  <si>
    <t>Вычесть 0,17 баллов, если не указано время такта. Вычесть 0,17 баллов, если не указано время цикла. Вычесть все баллы, если не выполнено.</t>
  </si>
  <si>
    <t>В объединенной карте стандартизированной работы напротив каждого элемента согласно выбранному масштабу отмечено время его выполнения, время перехода время ожидания. Указан переход возврата в начало цикла.</t>
  </si>
  <si>
    <t>Вычесть 0,25 баллов, если не указан переход в начало цикла</t>
  </si>
  <si>
    <t>Заполняется данная карта "ступенчатым образом" от элемента к элементу. Время ожидания определяется как разница между временем такта и временем цикла и схематично отражается на карте двойной стрелкой.</t>
  </si>
  <si>
    <t>В</t>
  </si>
  <si>
    <t>Стратегический подход достижения целей</t>
  </si>
  <si>
    <t>Разработка стратегии по рабочему меесту сборки изделия</t>
  </si>
  <si>
    <t xml:space="preserve">В таблице сбалансированной работы выбран масштаб времени </t>
  </si>
  <si>
    <t>Вычесть все баллы, если не выполнено</t>
  </si>
  <si>
    <t>Значения времени в масштабе проставляются по оси ординат</t>
  </si>
  <si>
    <t>В таблице сбалансированной работы заполнена таблица в виде столбчатой диаграммы</t>
  </si>
  <si>
    <t>В порядке выполнения элементов операции и переходов время суммируется и указывается нарастающим итогом</t>
  </si>
  <si>
    <t>В таблице сбалансированной работы каждый элемент обозначен порядковым номером (номер указан непосредственно на диаграмме и обводится в кружок, при недостатке свободного места название выносено в сторону выносной линией) и названием согласно ранее принятым при заполнении Листа наблюдения ручной работы.</t>
  </si>
  <si>
    <t>Вычесть 0,25 баллы, если элемент не объведен в кружок. Вычесть 0,25 баллы, если элемент не совпадает с названием из Листа ручной работы. Вычесть 0,25 баллы, если не прописаны названия операций. Вычесть0,25 баллы, если элементы не закрашены.</t>
  </si>
  <si>
    <t>Каждому элементу приписывается время его выполнения из графы «t рег». Элементы на диаграмме заштриховываются, переходы закрашиваются</t>
  </si>
  <si>
    <t>В таблице сбалансированной работы время, полученное нарастающим итогом суммой по элементам и переходам, соответствует отрегулированному времени цикла</t>
  </si>
  <si>
    <t>В таблице сбалансированной работы время колебаний отмечено пунктирной линией с указанием элементов или переходов, в которых колебания были выявлены.</t>
  </si>
  <si>
    <t>Вычесть 0,05 баллы, если колебания нанесены не пунктирной линией. Вычесть 0,05 баллы, если нанесены не в половину диаграммы элементов. Вычесть0,05 баллы, если не указаны элементы.</t>
  </si>
  <si>
    <t>время колебаний совпадает с Листом наблюдения ручной работы (графа «t кол»)</t>
  </si>
  <si>
    <t>В таблице сбалансированной работы обозначено время такта</t>
  </si>
  <si>
    <t>В таблице сбалансированной работы определена загрузка оператора в цикле и расчитано количество человек, необходимых для выполнения работы.</t>
  </si>
  <si>
    <t>Вычесть0,33 баллы, если расчет произведен с ошибкой. Вычесть 0,33 баллы, если не рассчитана загрузка оператора. Вычесть 0,33 баллы, если не произведен расчет количества человек.</t>
  </si>
  <si>
    <t>Разаботан план мероприятий по снижению времени цикла и времени колебаний относительно времени такта</t>
  </si>
  <si>
    <t>Вычесть 0,25 балла, если заполнено не по шаблону. Вычесть все баллы, если не выполнено</t>
  </si>
  <si>
    <t>Разработка и внедрение "Кайзенов"</t>
  </si>
  <si>
    <t>Указывает, на какой элемент/переход в работе направлен кайзен</t>
  </si>
  <si>
    <t>Определяет тип работы, на который направлен кайзен</t>
  </si>
  <si>
    <t>Потери / работа добавляющая ценность</t>
  </si>
  <si>
    <t>Кайзен имеет цифровые характеристики (до-цель-после)</t>
  </si>
  <si>
    <t>Вычесть 1,5 балла, если цифровая характеристика не совпадает со значением замеров в элементах листа ручной работы (до - после).Вычесть 1 балл, если представлен 1 кайзен. Вычесть все баллы, если не выполнено.</t>
  </si>
  <si>
    <t xml:space="preserve">min 4 кайзена </t>
  </si>
  <si>
    <t>Описание проблемы в кайзене соответствует цифровой характеристике</t>
  </si>
  <si>
    <t>Предложены кайзены  по исключению колебаний времени работы</t>
  </si>
  <si>
    <t>Вычесть 0,5 балл, если колебание снижено на 5%, вычесть 1,5 балла, если предоставлен 1 кайзен и все баллы, если не выполнено</t>
  </si>
  <si>
    <t>Предложены кайзены  по снижению времени ожидания завершения работы</t>
  </si>
  <si>
    <t>Предложены кайзены  по снижению времени на лишние движения, переходы из-за неправильного расположения материалов (комплектующих)</t>
  </si>
  <si>
    <t>Предложены кайзены  по снижению времени выполнения  отдельных операций</t>
  </si>
  <si>
    <t>Вычесть 0,5 балла, если предоставлен 1 кайзен и все баллы, если не выполнено</t>
  </si>
  <si>
    <t xml:space="preserve">min 2 кайзена </t>
  </si>
  <si>
    <t>Г</t>
  </si>
  <si>
    <t>Определение цикличности работы и ее организация. Определение необходимого незавершенного задела</t>
  </si>
  <si>
    <t>Выполняет построение целевого состояния производственного процесса на бланке стандартизированной работе</t>
  </si>
  <si>
    <t>Выполнен расчет такта транспортировки</t>
  </si>
  <si>
    <t>Определяет необходимое количество деталей в таре</t>
  </si>
  <si>
    <t>Вычесть 1 балл, если не выполнено</t>
  </si>
  <si>
    <t>Выполняет расчет необходимого количества  тары на стеллаже/столе</t>
  </si>
  <si>
    <t>Нанесена разметка на рабочем месте начала и конца операции и зоны оператора</t>
  </si>
  <si>
    <t>Вычесть 1 балл, если отсутствует разметка начала и конец операции. Вычесть 1 балл, если отсутствует разметка зоны оператора. Вычесть все баллы, если не выполнено</t>
  </si>
  <si>
    <t>Визуализировано место сигнала для помощи  и точки его включения</t>
  </si>
  <si>
    <t>Визуализировано место под тару с дефектной продукцией</t>
  </si>
  <si>
    <t>Построение эргономичного удобного пространства для работы оператора</t>
  </si>
  <si>
    <t>рабочее место осталось без изменений, планировка не менялась</t>
  </si>
  <si>
    <t>планировка менялась, большое количество помех присутствовало в организации рабочего места</t>
  </si>
  <si>
    <t>планировка менялась, небольшое количество пересечений и помех при работе присутствовало</t>
  </si>
  <si>
    <t>передвижения выстроены оптимально (без пересечений, по оптимальной траектории)</t>
  </si>
  <si>
    <t>Выполнена визуализация рабочего стола/стеллажа: номер стеллажа: номер полок с нумерацией снизу вверх; номер позиции деталей на полке слева направо</t>
  </si>
  <si>
    <t>вычесть 0,5 балла за каждую не выполненную визуализацию. Вычесть все баллы, если не выполнено полностью</t>
  </si>
  <si>
    <t>Выполнена визуализация на рабочем столе/стеллаже под "порожнюю тару" (пустая, на возврат, на восполнение)</t>
  </si>
  <si>
    <t>Применение системы 5 S</t>
  </si>
  <si>
    <t xml:space="preserve">Исключены потери времени на поиск инструмента, инструмент расположен по ходу рабочего процесса. Нанесена максимальная визуализация предметов.
</t>
  </si>
  <si>
    <t>инструмент не применялся</t>
  </si>
  <si>
    <t>частично соответствует 5 S</t>
  </si>
  <si>
    <t>рабочее место организовано в соответствии с ситемой  5S</t>
  </si>
  <si>
    <t xml:space="preserve">все пространство для работы оператора оптимизировано, рационально организовано, нанесена визуализация </t>
  </si>
  <si>
    <t>Выполняет хронометраж целевого состояния по общему времени цикла. В подготовительном листе наблюдений хронометраж замеров записан в цифровом виде с долей сотового значения</t>
  </si>
  <si>
    <t>В подготовительном листе наблюдений выделено наибольшее и наименьшее время цикла</t>
  </si>
  <si>
    <t>Вычесть 0,08 баллов, если не выделено наибольшее значение. Вычесть 0,08 баллов, если не выделено нименьшее значение. Вычесть все баллы, если не выполнено.</t>
  </si>
  <si>
    <t>Заполнена таблица сбалансированной работы. Выполнены расчеты по оптимизации численности операторов</t>
  </si>
  <si>
    <t>Д</t>
  </si>
  <si>
    <t>Разработка рабочего стандарта выполнения операций на рабочем месте</t>
  </si>
  <si>
    <t xml:space="preserve">Указывает перечень выполняемых элементов в необходимой последовательности в рабочем стандарте </t>
  </si>
  <si>
    <t>Указаны ключевые моменты по безопасности - требования при выполнении работы, средства защиты в рабочем стандарте</t>
  </si>
  <si>
    <t xml:space="preserve">Указаны критерии по качеству выполнения элемента </t>
  </si>
  <si>
    <t xml:space="preserve">Выполнена визуализация рабочего стандарта </t>
  </si>
  <si>
    <t>фото / эскиз должен соответствовать описанному элементу</t>
  </si>
  <si>
    <t>На складе произведено обозначение габаритными линиями места хранения деталей</t>
  </si>
  <si>
    <t>для каждой номенклатуры деталей выделено свое место</t>
  </si>
  <si>
    <t>На складе есть идентификационная бирка на каждую номенклатуру</t>
  </si>
  <si>
    <t>Вычесть 1 балл, если нет информации по таре и количеству деталей в таре. Вычесть все баллы, если не выполнено.</t>
  </si>
  <si>
    <t>На идентификационной бирке имеется информация: наименование и номер детали, тара и количество в таре</t>
  </si>
  <si>
    <t>На складе обозначено номер зоны складирования детали</t>
  </si>
  <si>
    <t xml:space="preserve">Обучение </t>
  </si>
  <si>
    <t>Оператор применяет предложенные инструменты и оборудование в при выполнении сборочного процесса</t>
  </si>
  <si>
    <t>Прорабатывает возражения и пожелания операторов, прислушивается к их мнению</t>
  </si>
  <si>
    <t>Контролирует свое эмоциональное состояние, сохраняет спокойствие и конструктивное поведение в нестандартной или стрессовой ситуации</t>
  </si>
  <si>
    <t>Разработка листа производственного анализа</t>
  </si>
  <si>
    <t xml:space="preserve">Выполнено оформление лист производственного анализа оформлен по установленой форме </t>
  </si>
  <si>
    <t xml:space="preserve">На рабочем месте оформлен лист производственного анализа </t>
  </si>
  <si>
    <t>Рассмотрение проблем по качеству</t>
  </si>
  <si>
    <t>Вычесть 0,5 баллы, если не указаны критерии оценки важного параметра. Вычесть все баллы, если не выполнено.</t>
  </si>
  <si>
    <t>последовательность выполнения действий, критерии оценки важного параметра, правильные приёмы выполнения</t>
  </si>
  <si>
    <t>В стандарте по качеству показано неправильное состояние (дефект, неверное исполнение) и правильное состояние (эталон), прописаны действия оператора в случае возникновения проблемы</t>
  </si>
  <si>
    <t>Вычесть 0,5 баллы, если не прописаны действия оператора в случае возникновения проблемы. Вычесть все баллы, если не выполнено.</t>
  </si>
  <si>
    <t>Е</t>
  </si>
  <si>
    <t>Определение расчета численности исходя из работы добавляющей и не добавляющей ценности без включения потерь</t>
  </si>
  <si>
    <t>Выполнен сравнительный анализ в формате «было – стало» по времени колебаний</t>
  </si>
  <si>
    <t>Вычесть 1 балл, если расмотренно 1 рабочее место подсбора. Вычесть все баллы, если не выполнено.</t>
  </si>
  <si>
    <t>Выполнен сравнительный анализ в формате «было – стало» по времени цикла</t>
  </si>
  <si>
    <t>Выполнен сравнительный анализ в формате «было – стало» по времени переходов оператора</t>
  </si>
  <si>
    <t>Вычесть 0,5 балл, если расмотренно 1 рабочее место подсбора. Вычесть все баллы, если не выполнено.</t>
  </si>
  <si>
    <t>Выполнен сравнительный анализ в формате «было – стало» по рассчетному числу операторов</t>
  </si>
  <si>
    <t>Выполнен сравнительный анализ в формате «было – стало» по загрузке оператора</t>
  </si>
  <si>
    <t>Выполнен сравнительный анализ в формате «было – стало»  по занимаемой площади рабочих мест</t>
  </si>
  <si>
    <t>Определение экономической эффективности работы</t>
  </si>
  <si>
    <t>Выполнен расчет  выручки на выпуск продукции</t>
  </si>
  <si>
    <t>Вычесть1 балл, если рассчет произведен с ошибкой. Вычесть все баллы, если не выполнено</t>
  </si>
  <si>
    <t>Выполнен расчет переменных  затрат на выпуск продукции</t>
  </si>
  <si>
    <t xml:space="preserve">Выполнен расчет постоянных затрат на выпуск продукции </t>
  </si>
  <si>
    <t>Выполнен расчет маржинальной прибыли на выпуск продукции</t>
  </si>
  <si>
    <t>Выполнен расчет прибыли от продаж на выпуск продукции</t>
  </si>
  <si>
    <t xml:space="preserve">Выполнен расчет выработки </t>
  </si>
  <si>
    <t>Выполнен расчет трудоемкости</t>
  </si>
  <si>
    <t xml:space="preserve">Выполнен расчет рентабельности продукции </t>
  </si>
  <si>
    <t xml:space="preserve">Проведена оценка эффективности внедренных усовершенствований </t>
  </si>
  <si>
    <t>заполнен бланк эффективности</t>
  </si>
  <si>
    <t>Ж</t>
  </si>
  <si>
    <t>Подготовка и оформление презентации</t>
  </si>
  <si>
    <t>Представлены все разделы презентации в формате "Стратегия"</t>
  </si>
  <si>
    <t>Вычесть 0,14 балла, если не предстален один из элементов раздела</t>
  </si>
  <si>
    <t>Max 7  элементов</t>
  </si>
  <si>
    <t>Оформлен и визуализирован рабочий  стандарт выполнения технологического процесса сборки</t>
  </si>
  <si>
    <t>Вычесть 0,5 балла, если расмотренно 1 рабочее место подсбора. Вычесть все баллы, если не выполнено.</t>
  </si>
  <si>
    <t>В презентации указано имя оператора</t>
  </si>
  <si>
    <t>Вычесть все баллы, если не выполненно</t>
  </si>
  <si>
    <t>Указана цель, которую планировалось достичь</t>
  </si>
  <si>
    <t>Дано объяснение причин почему важно достижение цели</t>
  </si>
  <si>
    <t>Отражено текущее состояние в виде схемы (планировки)</t>
  </si>
  <si>
    <t>Указано на схеме текущего состояния  движение потоков материалов и готовой продукции</t>
  </si>
  <si>
    <t>Указано на схеме текущего состояния  размещение рабочих мест</t>
  </si>
  <si>
    <t>Указаны проблемы, которые мешают достижению поставленной цели</t>
  </si>
  <si>
    <t>min 3</t>
  </si>
  <si>
    <t>Описано целевое состояние</t>
  </si>
  <si>
    <t>Форма представления информации целевого состояния соответствует виду информации "Текущее состояние"</t>
  </si>
  <si>
    <t>Отражен план мероприятий, который необходимо внедрить для достижения целевого состояния</t>
  </si>
  <si>
    <t>Вычесть 0,1 балла, если не заполнен один раздел в таблице плана мероприятий. Вычесть все баллы, если не выполнено</t>
  </si>
  <si>
    <t xml:space="preserve">Структурированность речи </t>
  </si>
  <si>
    <t>Речь не структурирована, нелогична</t>
  </si>
  <si>
    <t>Есть отдельные нарушения в логике повествования</t>
  </si>
  <si>
    <t>Речь логична, структурирована</t>
  </si>
  <si>
    <t>Речь логична, структурирована, лаконична</t>
  </si>
  <si>
    <t>Эмоциональная составляющая речи</t>
  </si>
  <si>
    <t>Речь  монотонна</t>
  </si>
  <si>
    <t>Речь эмоционально окрашена</t>
  </si>
  <si>
    <t>Речь эмоциональна, в соответствии с поставленными целями и задачами, помогает расставлять акценты</t>
  </si>
  <si>
    <t>Речь образна, эмоционально окрашена  в соответствии с поставленными целями и задачами, характер речи помогает усваивать содержание материала</t>
  </si>
  <si>
    <t>Жесты и мимика для привлечения и удержания внимания и качественного донесения информации</t>
  </si>
  <si>
    <t>Не используются жесты и мимика</t>
  </si>
  <si>
    <t xml:space="preserve">Жесты и мимика скудны </t>
  </si>
  <si>
    <t>Используются жесты и мимика</t>
  </si>
  <si>
    <t>Используются адекватные позы, мимика, жестикуляция разнообразная и открытая, используются разнообразные инструменты привлечения, удержания внимания</t>
  </si>
  <si>
    <t>Предоставлен мониторинг достижения целевых показателей</t>
  </si>
  <si>
    <t xml:space="preserve">Мониторинг представлен в виде графика с указанием текущего состояния, цели и отметкой фактического состояния </t>
  </si>
  <si>
    <t>Укладывается в установленное время представления презентации</t>
  </si>
  <si>
    <t>10 min</t>
  </si>
  <si>
    <t>Презентация представлена в соответствии  с установленными требованиями</t>
  </si>
  <si>
    <t>Применяет профессиональную терминологию</t>
  </si>
  <si>
    <t xml:space="preserve">Стандартизация процесса </t>
  </si>
  <si>
    <t xml:space="preserve">Стабилизация процесса </t>
  </si>
  <si>
    <t xml:space="preserve">Стандарт выполнения работы </t>
  </si>
  <si>
    <t xml:space="preserve">Оценка внедренных усовершенствований </t>
  </si>
  <si>
    <t>Отчет по итогам работы</t>
  </si>
  <si>
    <t>Модуль З. Отчет по итогам работы</t>
  </si>
  <si>
    <t xml:space="preserve">Модуль Е. Стандарт выполнения работы </t>
  </si>
  <si>
    <t xml:space="preserve">Модуль Ж. Оценка внедренных усовершенствований </t>
  </si>
  <si>
    <t>З</t>
  </si>
  <si>
    <t>Вычесть 0,5 балла, если описания элементов операции выполнены не полностью. Вычесть 0,01 балла за каждую грамматическую ошибку</t>
  </si>
  <si>
    <t>Указано оборудование, инструменты, необходимые для выполнения операции</t>
  </si>
  <si>
    <t>Указаны детали, необходимые для выполнения элементов операции</t>
  </si>
  <si>
    <t>Заполнение  карт стандартизированной работы</t>
  </si>
  <si>
    <t>Хронометраж и заполнение  карт стандартизированной по целевому состоянию</t>
  </si>
  <si>
    <t>В стандарте по качеству указан элемента, необходимый для предотвращения появления проблемы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</si>
</sst>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  <xf numFmtId="0" fontId="32" fillId="0" borderId="0"/>
    <xf numFmtId="0" fontId="34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0" fontId="40" fillId="0" borderId="0"/>
    <xf numFmtId="0" fontId="41" fillId="0" borderId="0"/>
  </cellStyleXfs>
  <cellXfs count="304">
    <xf numFmtId="0" fontId="0" fillId="0" borderId="0" xfId="0"/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0" fontId="9" fillId="0" borderId="2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0" xfId="0" applyFont="1"/>
    <xf numFmtId="0" fontId="24" fillId="4" borderId="19" xfId="0" applyFont="1" applyFill="1" applyBorder="1" applyAlignment="1">
      <alignment horizontal="center" vertical="top" wrapText="1"/>
    </xf>
    <xf numFmtId="0" fontId="25" fillId="0" borderId="0" xfId="0" applyFont="1"/>
    <xf numFmtId="0" fontId="29" fillId="5" borderId="0" xfId="0" applyFont="1" applyFill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6" fillId="8" borderId="1" xfId="0" applyFont="1" applyFill="1" applyBorder="1"/>
    <xf numFmtId="0" fontId="30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0" fontId="15" fillId="8" borderId="3" xfId="0" applyFont="1" applyFill="1" applyBorder="1" applyAlignment="1">
      <alignment vertical="top" wrapText="1"/>
    </xf>
    <xf numFmtId="0" fontId="16" fillId="8" borderId="2" xfId="0" applyFont="1" applyFill="1" applyBorder="1"/>
    <xf numFmtId="0" fontId="29" fillId="5" borderId="1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29" fillId="8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justify" vertical="top" wrapText="1"/>
    </xf>
    <xf numFmtId="0" fontId="26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5" fillId="0" borderId="0" xfId="0" applyFont="1"/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vertical="top" wrapText="1"/>
    </xf>
    <xf numFmtId="0" fontId="16" fillId="0" borderId="11" xfId="0" applyFont="1" applyBorder="1"/>
    <xf numFmtId="0" fontId="15" fillId="0" borderId="2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/>
    <xf numFmtId="0" fontId="9" fillId="5" borderId="0" xfId="0" applyFont="1" applyFill="1"/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6" fillId="4" borderId="7" xfId="0" applyFont="1" applyFill="1" applyBorder="1"/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7" fillId="0" borderId="1" xfId="2" applyBorder="1" applyAlignment="1"/>
    <xf numFmtId="0" fontId="15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left" vertical="center" wrapText="1"/>
    </xf>
    <xf numFmtId="0" fontId="33" fillId="0" borderId="1" xfId="6" applyFont="1" applyBorder="1" applyAlignment="1">
      <alignment horizontal="center" vertical="center"/>
    </xf>
    <xf numFmtId="0" fontId="33" fillId="0" borderId="1" xfId="6" applyFont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15" fillId="8" borderId="1" xfId="0" applyFont="1" applyFill="1" applyBorder="1" applyAlignment="1">
      <alignment vertical="top" wrapText="1"/>
    </xf>
    <xf numFmtId="0" fontId="16" fillId="8" borderId="2" xfId="0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9" fontId="0" fillId="0" borderId="0" xfId="8" applyFont="1" applyAlignment="1">
      <alignment wrapText="1"/>
    </xf>
    <xf numFmtId="0" fontId="36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quotePrefix="1"/>
    <xf numFmtId="9" fontId="0" fillId="0" borderId="0" xfId="0" applyNumberFormat="1" applyAlignment="1">
      <alignment wrapText="1"/>
    </xf>
    <xf numFmtId="0" fontId="37" fillId="9" borderId="0" xfId="0" applyFont="1" applyFill="1" applyAlignment="1">
      <alignment horizontal="center" vertical="center" wrapText="1"/>
    </xf>
    <xf numFmtId="0" fontId="38" fillId="10" borderId="0" xfId="9" applyFont="1" applyFill="1" applyAlignment="1">
      <alignment horizontal="center"/>
    </xf>
    <xf numFmtId="0" fontId="38" fillId="10" borderId="0" xfId="9" applyFont="1" applyFill="1"/>
    <xf numFmtId="0" fontId="38" fillId="10" borderId="0" xfId="9" applyFont="1" applyFill="1" applyAlignment="1">
      <alignment wrapText="1"/>
    </xf>
    <xf numFmtId="2" fontId="38" fillId="10" borderId="0" xfId="9" applyNumberFormat="1" applyFont="1" applyFill="1"/>
    <xf numFmtId="0" fontId="5" fillId="0" borderId="0" xfId="0" applyFont="1" applyBorder="1" applyAlignment="1">
      <alignment horizontal="center" vertical="top"/>
    </xf>
    <xf numFmtId="0" fontId="5" fillId="3" borderId="0" xfId="4" applyFont="1" applyBorder="1" applyAlignment="1">
      <alignment horizontal="center" vertical="top"/>
    </xf>
    <xf numFmtId="0" fontId="5" fillId="2" borderId="0" xfId="3" applyFont="1" applyBorder="1" applyAlignment="1">
      <alignment horizontal="center" vertical="top"/>
    </xf>
    <xf numFmtId="0" fontId="4" fillId="3" borderId="0" xfId="4" applyFont="1" applyBorder="1" applyAlignment="1">
      <alignment horizontal="center" vertical="top" wrapText="1"/>
    </xf>
    <xf numFmtId="0" fontId="4" fillId="3" borderId="1" xfId="4" applyFont="1" applyBorder="1" applyAlignment="1">
      <alignment vertical="top" wrapText="1"/>
    </xf>
    <xf numFmtId="0" fontId="5" fillId="3" borderId="1" xfId="4" applyFont="1" applyBorder="1" applyAlignment="1">
      <alignment vertical="top"/>
    </xf>
    <xf numFmtId="2" fontId="5" fillId="0" borderId="0" xfId="0" applyNumberFormat="1" applyFont="1" applyBorder="1" applyAlignment="1">
      <alignment horizontal="center" vertical="top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vertical="top" wrapText="1"/>
    </xf>
    <xf numFmtId="0" fontId="39" fillId="0" borderId="23" xfId="9" applyFont="1" applyBorder="1" applyAlignment="1">
      <alignment horizontal="left" vertical="center" wrapText="1"/>
    </xf>
    <xf numFmtId="0" fontId="39" fillId="0" borderId="1" xfId="9" applyFont="1" applyBorder="1" applyAlignment="1">
      <alignment horizontal="center" vertical="top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39" fillId="0" borderId="1" xfId="9" applyFont="1" applyFill="1" applyBorder="1" applyAlignment="1">
      <alignment horizontal="center" wrapText="1"/>
    </xf>
    <xf numFmtId="0" fontId="39" fillId="0" borderId="1" xfId="9" applyFont="1" applyBorder="1" applyAlignment="1">
      <alignment horizontal="center" wrapText="1"/>
    </xf>
    <xf numFmtId="0" fontId="4" fillId="3" borderId="1" xfId="4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7" fillId="3" borderId="1" xfId="2" applyFill="1" applyBorder="1" applyAlignment="1">
      <alignment horizontal="center" vertical="top" wrapText="1"/>
    </xf>
    <xf numFmtId="0" fontId="7" fillId="3" borderId="1" xfId="2" applyFill="1" applyBorder="1" applyAlignment="1">
      <alignment horizontal="left" vertical="top" wrapText="1"/>
    </xf>
    <xf numFmtId="0" fontId="7" fillId="0" borderId="1" xfId="2" applyBorder="1" applyAlignment="1">
      <alignment horizontal="center"/>
    </xf>
    <xf numFmtId="2" fontId="7" fillId="2" borderId="1" xfId="2" applyNumberFormat="1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2" fontId="7" fillId="3" borderId="1" xfId="2" applyNumberFormat="1" applyFill="1" applyBorder="1" applyAlignment="1">
      <alignment horizontal="center" vertical="top" wrapText="1"/>
    </xf>
    <xf numFmtId="0" fontId="7" fillId="0" borderId="0" xfId="2" applyBorder="1" applyAlignment="1">
      <alignment horizontal="center"/>
    </xf>
    <xf numFmtId="0" fontId="4" fillId="3" borderId="0" xfId="4" applyFont="1" applyBorder="1" applyAlignment="1">
      <alignment horizontal="center" vertical="top" wrapText="1"/>
    </xf>
    <xf numFmtId="0" fontId="5" fillId="3" borderId="1" xfId="4" applyFont="1" applyBorder="1" applyAlignment="1">
      <alignment horizontal="center" vertical="top"/>
    </xf>
    <xf numFmtId="0" fontId="4" fillId="3" borderId="11" xfId="4" applyFont="1" applyBorder="1" applyAlignment="1">
      <alignment horizontal="center" vertical="top" wrapText="1"/>
    </xf>
    <xf numFmtId="0" fontId="4" fillId="3" borderId="16" xfId="4" applyFont="1" applyBorder="1" applyAlignment="1">
      <alignment horizontal="center" vertical="top" wrapText="1"/>
    </xf>
    <xf numFmtId="0" fontId="4" fillId="2" borderId="11" xfId="3" applyFont="1" applyBorder="1" applyAlignment="1">
      <alignment horizontal="center" vertical="top" wrapText="1"/>
    </xf>
    <xf numFmtId="0" fontId="4" fillId="2" borderId="19" xfId="3" applyFont="1" applyBorder="1" applyAlignment="1">
      <alignment horizontal="center" vertical="top" wrapText="1"/>
    </xf>
    <xf numFmtId="0" fontId="4" fillId="2" borderId="16" xfId="3" applyFont="1" applyBorder="1" applyAlignment="1">
      <alignment horizontal="center" vertical="top" wrapText="1"/>
    </xf>
    <xf numFmtId="0" fontId="4" fillId="3" borderId="19" xfId="4" applyFont="1" applyBorder="1" applyAlignment="1">
      <alignment horizontal="center" vertical="top" wrapText="1"/>
    </xf>
    <xf numFmtId="2" fontId="4" fillId="3" borderId="1" xfId="4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0" fontId="15" fillId="0" borderId="2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28" fillId="0" borderId="18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20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20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7" xfId="0" applyFont="1" applyBorder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6" fillId="4" borderId="3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center" wrapText="1"/>
    </xf>
    <xf numFmtId="0" fontId="30" fillId="6" borderId="3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2" xfId="0" applyFont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vertical="center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28" fillId="0" borderId="2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6" fillId="4" borderId="7" xfId="0" applyFont="1" applyFill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5" fillId="4" borderId="19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28" fillId="0" borderId="18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6" fillId="4" borderId="19" xfId="0" applyFont="1" applyFill="1" applyBorder="1"/>
    <xf numFmtId="0" fontId="27" fillId="7" borderId="2" xfId="0" applyFont="1" applyFill="1" applyBorder="1" applyAlignment="1">
      <alignment horizontal="center" vertical="top" wrapText="1"/>
    </xf>
    <xf numFmtId="0" fontId="27" fillId="7" borderId="3" xfId="0" applyFont="1" applyFill="1" applyBorder="1" applyAlignment="1">
      <alignment horizontal="center" vertical="top" wrapText="1"/>
    </xf>
    <xf numFmtId="0" fontId="27" fillId="7" borderId="4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16" fillId="4" borderId="19" xfId="0" applyFont="1" applyFill="1" applyBorder="1" applyAlignment="1">
      <alignment horizontal="center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15" fillId="4" borderId="21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3" fillId="4" borderId="15" xfId="0" applyFont="1" applyFill="1" applyBorder="1" applyAlignment="1">
      <alignment horizontal="center" vertical="top" wrapText="1"/>
    </xf>
    <xf numFmtId="0" fontId="23" fillId="4" borderId="21" xfId="0" applyFont="1" applyFill="1" applyBorder="1" applyAlignment="1">
      <alignment horizontal="center" vertical="top" wrapText="1"/>
    </xf>
    <xf numFmtId="0" fontId="23" fillId="4" borderId="22" xfId="0" applyFont="1" applyFill="1" applyBorder="1" applyAlignment="1">
      <alignment horizontal="center" vertical="top" wrapText="1"/>
    </xf>
    <xf numFmtId="0" fontId="29" fillId="8" borderId="18" xfId="0" applyFont="1" applyFill="1" applyBorder="1" applyAlignment="1">
      <alignment horizontal="center" vertical="center"/>
    </xf>
    <xf numFmtId="0" fontId="29" fillId="8" borderId="5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29" fillId="8" borderId="17" xfId="0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8" borderId="7" xfId="0" applyFont="1" applyFill="1" applyBorder="1" applyAlignment="1">
      <alignment horizontal="center" vertical="center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16" fillId="5" borderId="18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15" fillId="4" borderId="12" xfId="0" applyFont="1" applyFill="1" applyBorder="1" applyAlignment="1">
      <alignment horizontal="center" vertical="top" wrapText="1"/>
    </xf>
    <xf numFmtId="0" fontId="15" fillId="4" borderId="15" xfId="0" applyFont="1" applyFill="1" applyBorder="1" applyAlignment="1">
      <alignment horizontal="center" vertical="top" wrapText="1"/>
    </xf>
    <xf numFmtId="0" fontId="15" fillId="4" borderId="13" xfId="0" applyFont="1" applyFill="1" applyBorder="1" applyAlignment="1">
      <alignment horizontal="center" vertical="top" wrapText="1"/>
    </xf>
    <xf numFmtId="0" fontId="16" fillId="4" borderId="14" xfId="0" applyFont="1" applyFill="1" applyBorder="1"/>
    <xf numFmtId="0" fontId="16" fillId="4" borderId="7" xfId="0" applyFont="1" applyFill="1" applyBorder="1"/>
    <xf numFmtId="0" fontId="17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5" borderId="20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8" fillId="0" borderId="20" xfId="0" applyNumberFormat="1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49" fontId="8" fillId="0" borderId="18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8" fillId="0" borderId="6" xfId="0" applyNumberFormat="1" applyFont="1" applyBorder="1" applyAlignment="1">
      <alignment horizontal="left" vertical="top" wrapText="1"/>
    </xf>
    <xf numFmtId="49" fontId="8" fillId="5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8" fillId="5" borderId="7" xfId="0" applyFont="1" applyFill="1" applyBorder="1" applyAlignment="1">
      <alignment horizontal="left" vertical="top" wrapText="1"/>
    </xf>
    <xf numFmtId="49" fontId="8" fillId="5" borderId="17" xfId="0" applyNumberFormat="1" applyFont="1" applyFill="1" applyBorder="1" applyAlignment="1">
      <alignment horizontal="left" vertical="top" wrapText="1"/>
    </xf>
    <xf numFmtId="49" fontId="8" fillId="0" borderId="8" xfId="0" applyNumberFormat="1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</cellXfs>
  <cellStyles count="13">
    <cellStyle name="20% — акцент4" xfId="3" builtinId="42"/>
    <cellStyle name="20% — акцент6" xfId="4" builtinId="50"/>
    <cellStyle name="Гиперссылка" xfId="2" builtinId="8"/>
    <cellStyle name="Гиперссылка 2" xfId="7"/>
    <cellStyle name="Обычный" xfId="0" builtinId="0"/>
    <cellStyle name="Обычный 2" xfId="6"/>
    <cellStyle name="Обычный 2 2" xfId="11"/>
    <cellStyle name="Обычный 3" xfId="1"/>
    <cellStyle name="Обычный 4" xfId="5"/>
    <cellStyle name="Обычный 4 2" xfId="12"/>
    <cellStyle name="Обычный 5" xfId="9"/>
    <cellStyle name="Процентный" xfId="8" builtinId="5"/>
    <cellStyle name="Процентн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45;&#1056;&#1045;&#1046;&#1051;&#1048;&#1042;&#1054;&#1045;%20&#1055;&#1056;&#1054;&#1048;&#1047;&#1042;&#1054;&#1044;&#1057;&#1058;&#1042;&#1054;%20&#1076;&#1086;&#1082;&#1091;&#1084;&#1077;&#1085;&#1090;&#1072;&#1094;&#1080;&#1103;\2021\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34">
          <cell r="G34" t="str">
            <v>ПК 4.4. Организовывать работы по устранению выявленных дефектов ТиГМО</v>
          </cell>
        </row>
        <row r="39">
          <cell r="G39" t="str">
            <v>ПК 3.1.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участка;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57">
          <cell r="G57" t="str">
            <v>ПК 6.4. Оформлять оперативно-техническую документацию по обслуживанию и ремонту оборудования в соответствии с существующими требованиями</v>
          </cell>
        </row>
        <row r="58">
          <cell r="G58" t="str">
            <v>ПК 6.5. Выполнять технико-экономические расчеты затрат на производимые работы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68">
          <cell r="G68" t="str">
            <v>ПК 4.3. Оформлять оперативно-техническую документацию работ персонала по монтажу, техническому обслуживанию, ремонту и реконструкции линий электропередачи в соответствии с существующими требованиями</v>
          </cell>
        </row>
        <row r="69">
          <cell r="G69" t="str">
            <v>ПК 4.4. Выполнять технико-экономические расчеты затрат на производимые работы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76">
          <cell r="G76" t="str">
            <v>ПК 3.3. Анализировать результаты деятельности коллектива исполнителей</v>
          </cell>
        </row>
        <row r="80">
          <cell r="G80" t="str">
            <v>ПК 3.5. Контролировать качество работ по наладке, подналадке и техническому обслуживанию манипуляторов и соблюдение норм охраны труда и бережливого производства</v>
          </cell>
        </row>
        <row r="81">
          <cell r="G81" t="str">
            <v>ПК 4.5. Контролировать качество работ по наладке, подналадке и техническому обслуживанию промышленных роботов и соблюдение норм охраны труда и бережливого производства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88">
          <cell r="G88" t="str">
            <v>ПК 3.5. Контролировать качество работ по наладке, подналадке и техническому обслуживанию металлорежущего и аддитивного оборудования и соблюдение норм охраны труда и бережливого производства, в том числе с использованием SCADA систем</v>
          </cell>
        </row>
        <row r="89">
          <cell r="G89" t="str">
            <v>ПК 4.5. Контролировать качество работ по наладке, подналадке и техническому обслуживанию сборочного оборудования и соблюдение норм охраны труда и бережливого производства, в том числе с использованием SCADA систем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4">
          <cell r="G94" t="str">
            <v>ПК 1.3. Разрабатывать под руководством более квалифицированного специалиста прогрессивные технологические процессы изготовления деталей, сборка узлов, агрегатов, монтажа систем автотракторной техники в соответствии с требованиями Единой системы технологической подготовки производства</v>
          </cell>
        </row>
        <row r="95">
          <cell r="G95" t="str">
            <v>ПК 2.1. Разрабатывать технологические процессы изготовления деталей средней сложности, сборка простых видов изделий автотракторной техники и их испытаний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97">
          <cell r="G97" t="str">
            <v>ПК 3.2. Проверять качество выпускаемой продукции и/или выполняемых работ</v>
          </cell>
        </row>
        <row r="98">
          <cell r="G98" t="str">
            <v>ПК 3.3.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 с применением информационно-коммуникационных технологий (ИКТ)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5">
          <cell r="G105" t="str">
            <v>ПК 2.2. Контролировать и оценивать качество работы исполнителей работ</v>
          </cell>
        </row>
        <row r="108">
          <cell r="G108" t="str">
            <v>ПК 2.2. Контролировать качество выполнения работ по техническому обслуживанию и ремонту подъемно-транспортных, строительных, дорожных машин и оборудования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11">
          <cell r="G111" t="str">
            <v>ПК 3.4. Участвовать в подготовке документации для лицензирования производственной деятельности структурного подразделения.</v>
          </cell>
        </row>
        <row r="113">
          <cell r="G113" t="str">
            <v>ПК 4.1. Совершенствовать типовые технологические процессы по содержанию и ремонту дорог (в том числе железнодорожного пути) путем внедрения новейших разработок в машиностроительной отрасли;</v>
          </cell>
        </row>
        <row r="114">
          <cell r="G114" t="str">
            <v>ПК 4.3. Организовывать эффективное использование машин при выполнении технологических процессов по ремонту и содержанию дорог (в том числе железнодорожного пути);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29">
          <cell r="G129" t="str">
            <v>ПК 2.3. Выбирать оптимальные решения в нестандартных ситуациях</v>
          </cell>
        </row>
        <row r="130">
          <cell r="G130" t="str">
            <v>ПК 2.4. Контролировать и оценивать качество выполняемых работ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39">
          <cell r="G139" t="str">
            <v>ПК 2.3. Контролировать и оценивать качество выполняемых работ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  <row r="147">
          <cell r="G147" t="str">
    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tabSelected="1" zoomScale="55" zoomScaleNormal="55" workbookViewId="0">
      <pane ySplit="1" topLeftCell="A18" activePane="bottomLeft" state="frozen"/>
      <selection pane="bottomLeft" activeCell="C18" sqref="C18:C20"/>
    </sheetView>
  </sheetViews>
  <sheetFormatPr defaultColWidth="16.109375" defaultRowHeight="14.4" x14ac:dyDescent="0.3"/>
  <cols>
    <col min="1" max="1" width="27" style="79" customWidth="1"/>
    <col min="2" max="2" width="39.44140625" style="79" customWidth="1"/>
    <col min="3" max="3" width="172.33203125" style="79" customWidth="1"/>
    <col min="4" max="4" width="30" style="79" customWidth="1"/>
    <col min="5" max="16384" width="16.109375" style="79"/>
  </cols>
  <sheetData>
    <row r="1" spans="1:29" ht="52.6" x14ac:dyDescent="0.3">
      <c r="A1" s="13" t="s">
        <v>0</v>
      </c>
      <c r="B1" s="13" t="s">
        <v>1</v>
      </c>
      <c r="C1" s="13" t="s">
        <v>13</v>
      </c>
      <c r="D1" s="13" t="s">
        <v>2</v>
      </c>
      <c r="E1" s="13" t="s">
        <v>3</v>
      </c>
      <c r="F1" s="13" t="s">
        <v>4</v>
      </c>
      <c r="G1" s="13" t="s">
        <v>5</v>
      </c>
      <c r="H1" s="12" t="s">
        <v>11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29" s="80" customFormat="1" ht="409.5" customHeight="1" x14ac:dyDescent="0.3">
      <c r="A2" s="98" t="s">
        <v>219</v>
      </c>
      <c r="B2" s="98" t="s">
        <v>220</v>
      </c>
      <c r="C2" s="101" t="s">
        <v>278</v>
      </c>
      <c r="D2" s="98" t="s">
        <v>327</v>
      </c>
      <c r="E2" s="98" t="s">
        <v>7</v>
      </c>
      <c r="F2" s="102" t="s">
        <v>14</v>
      </c>
      <c r="G2" s="115">
        <f>КО1!I10</f>
        <v>8.5</v>
      </c>
      <c r="H2" s="108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7"/>
      <c r="U2" s="107"/>
      <c r="V2" s="107"/>
      <c r="W2" s="107"/>
      <c r="X2" s="107"/>
      <c r="Y2" s="107"/>
      <c r="Z2" s="107"/>
      <c r="AA2" s="107"/>
      <c r="AB2" s="107"/>
      <c r="AC2" s="107"/>
    </row>
    <row r="3" spans="1:29" s="80" customFormat="1" ht="275.5" customHeight="1" x14ac:dyDescent="0.3">
      <c r="A3" s="98"/>
      <c r="B3" s="98"/>
      <c r="C3" s="101"/>
      <c r="D3" s="98"/>
      <c r="E3" s="98"/>
      <c r="F3" s="102"/>
      <c r="G3" s="98"/>
      <c r="H3" s="108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7"/>
      <c r="U3" s="107"/>
      <c r="V3" s="107"/>
      <c r="W3" s="107"/>
      <c r="X3" s="107"/>
      <c r="Y3" s="107"/>
      <c r="Z3" s="107"/>
      <c r="AA3" s="107"/>
      <c r="AB3" s="107"/>
      <c r="AC3" s="107"/>
    </row>
    <row r="4" spans="1:29" s="80" customFormat="1" ht="59.95" hidden="1" customHeight="1" x14ac:dyDescent="0.3">
      <c r="A4" s="98"/>
      <c r="B4" s="98"/>
      <c r="C4" s="101"/>
      <c r="D4" s="98"/>
      <c r="E4" s="98"/>
      <c r="F4" s="102"/>
      <c r="G4" s="98"/>
      <c r="H4" s="108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7"/>
      <c r="U4" s="107"/>
      <c r="V4" s="107"/>
      <c r="W4" s="107"/>
      <c r="X4" s="107"/>
      <c r="Y4" s="107"/>
      <c r="Z4" s="107"/>
      <c r="AA4" s="107"/>
      <c r="AB4" s="107"/>
      <c r="AC4" s="107"/>
    </row>
    <row r="5" spans="1:29" s="80" customFormat="1" ht="75" customHeight="1" x14ac:dyDescent="0.3">
      <c r="A5" s="98" t="s">
        <v>221</v>
      </c>
      <c r="B5" s="98" t="s">
        <v>222</v>
      </c>
      <c r="C5" s="101" t="s">
        <v>278</v>
      </c>
      <c r="D5" s="109" t="s">
        <v>328</v>
      </c>
      <c r="E5" s="109" t="s">
        <v>6</v>
      </c>
      <c r="F5" s="102" t="s">
        <v>8</v>
      </c>
      <c r="G5" s="115">
        <f>КО2!I10</f>
        <v>19.25</v>
      </c>
      <c r="H5" s="108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7"/>
      <c r="U5" s="107"/>
      <c r="V5" s="107"/>
      <c r="W5" s="107"/>
      <c r="X5" s="107"/>
      <c r="Y5" s="107"/>
      <c r="Z5" s="107"/>
      <c r="AA5" s="107"/>
      <c r="AB5" s="107"/>
      <c r="AC5" s="107"/>
    </row>
    <row r="6" spans="1:29" s="80" customFormat="1" ht="300.05" customHeight="1" x14ac:dyDescent="0.3">
      <c r="A6" s="98"/>
      <c r="B6" s="98"/>
      <c r="C6" s="101"/>
      <c r="D6" s="114"/>
      <c r="E6" s="114"/>
      <c r="F6" s="102"/>
      <c r="G6" s="98"/>
      <c r="H6" s="108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7"/>
      <c r="U6" s="107"/>
      <c r="V6" s="107"/>
      <c r="W6" s="107"/>
      <c r="X6" s="107"/>
      <c r="Y6" s="107"/>
      <c r="Z6" s="107"/>
      <c r="AA6" s="107"/>
      <c r="AB6" s="107"/>
      <c r="AC6" s="107"/>
    </row>
    <row r="7" spans="1:29" s="80" customFormat="1" ht="308.2" customHeight="1" x14ac:dyDescent="0.3">
      <c r="A7" s="98"/>
      <c r="B7" s="98"/>
      <c r="C7" s="101"/>
      <c r="D7" s="110"/>
      <c r="E7" s="110"/>
      <c r="F7" s="102"/>
      <c r="G7" s="98"/>
      <c r="H7" s="108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7"/>
      <c r="U7" s="107"/>
      <c r="V7" s="107"/>
      <c r="W7" s="107"/>
      <c r="X7" s="107"/>
      <c r="Y7" s="107"/>
      <c r="Z7" s="107"/>
      <c r="AA7" s="107"/>
      <c r="AB7" s="107"/>
      <c r="AC7" s="107"/>
    </row>
    <row r="8" spans="1:29" s="80" customFormat="1" ht="15.05" hidden="1" customHeight="1" x14ac:dyDescent="0.3">
      <c r="A8" s="98"/>
      <c r="B8" s="98"/>
      <c r="C8" s="101"/>
      <c r="D8" s="83"/>
      <c r="E8" s="83"/>
      <c r="F8" s="102" t="s">
        <v>455</v>
      </c>
      <c r="G8" s="83"/>
      <c r="H8" s="108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7"/>
      <c r="U8" s="107"/>
      <c r="V8" s="107"/>
      <c r="W8" s="107"/>
      <c r="X8" s="107"/>
      <c r="Y8" s="107"/>
      <c r="Z8" s="107"/>
      <c r="AA8" s="107"/>
      <c r="AB8" s="107"/>
      <c r="AC8" s="107"/>
    </row>
    <row r="9" spans="1:29" s="80" customFormat="1" ht="80.3" hidden="1" customHeight="1" x14ac:dyDescent="0.3">
      <c r="A9" s="98"/>
      <c r="B9" s="98"/>
      <c r="C9" s="101"/>
      <c r="D9" s="83"/>
      <c r="E9" s="83"/>
      <c r="F9" s="102"/>
      <c r="G9" s="83"/>
      <c r="H9" s="108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7"/>
      <c r="U9" s="107"/>
      <c r="V9" s="107"/>
      <c r="W9" s="107"/>
      <c r="X9" s="107"/>
      <c r="Y9" s="107"/>
      <c r="Z9" s="107"/>
      <c r="AA9" s="107"/>
      <c r="AB9" s="107"/>
      <c r="AC9" s="107"/>
    </row>
    <row r="10" spans="1:29" s="80" customFormat="1" ht="409.5" customHeight="1" x14ac:dyDescent="0.3">
      <c r="A10" s="83" t="s">
        <v>223</v>
      </c>
      <c r="B10" s="83" t="s">
        <v>224</v>
      </c>
      <c r="C10" s="101" t="s">
        <v>278</v>
      </c>
      <c r="D10" s="109" t="s">
        <v>329</v>
      </c>
      <c r="E10" s="109" t="s">
        <v>6</v>
      </c>
      <c r="F10" s="102"/>
      <c r="G10" s="105">
        <f>'КО 3'!I10</f>
        <v>16</v>
      </c>
      <c r="H10" s="84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</row>
    <row r="11" spans="1:29" s="80" customFormat="1" ht="282.05" customHeight="1" x14ac:dyDescent="0.3">
      <c r="A11" s="98"/>
      <c r="B11" s="98"/>
      <c r="C11" s="101"/>
      <c r="D11" s="110"/>
      <c r="E11" s="110"/>
      <c r="F11" s="102"/>
      <c r="G11" s="100"/>
      <c r="H11" s="108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</row>
    <row r="12" spans="1:29" s="80" customFormat="1" ht="195.05" hidden="1" customHeight="1" x14ac:dyDescent="0.3">
      <c r="A12" s="98"/>
      <c r="B12" s="98"/>
      <c r="C12" s="101"/>
      <c r="D12" s="83"/>
      <c r="E12" s="83"/>
      <c r="F12" s="102"/>
      <c r="G12" s="83"/>
      <c r="H12" s="108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</row>
    <row r="13" spans="1:29" s="81" customFormat="1" ht="15.05" hidden="1" customHeight="1" x14ac:dyDescent="0.3">
      <c r="A13" s="83"/>
      <c r="B13" s="83"/>
      <c r="C13" s="101"/>
      <c r="D13" s="83"/>
      <c r="E13" s="83"/>
      <c r="F13" s="102"/>
      <c r="G13" s="83"/>
      <c r="H13" s="84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29" s="81" customFormat="1" ht="15.05" hidden="1" customHeight="1" x14ac:dyDescent="0.3">
      <c r="A14" s="83"/>
      <c r="B14" s="83"/>
      <c r="C14" s="101"/>
      <c r="D14" s="83"/>
      <c r="E14" s="83"/>
      <c r="F14" s="102" t="s">
        <v>9</v>
      </c>
      <c r="G14" s="83"/>
      <c r="H14" s="84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</row>
    <row r="15" spans="1:29" s="81" customFormat="1" ht="409.5" customHeight="1" x14ac:dyDescent="0.3">
      <c r="A15" s="98" t="s">
        <v>225</v>
      </c>
      <c r="B15" s="98" t="s">
        <v>226</v>
      </c>
      <c r="C15" s="101" t="s">
        <v>278</v>
      </c>
      <c r="D15" s="98" t="s">
        <v>330</v>
      </c>
      <c r="E15" s="98" t="s">
        <v>6</v>
      </c>
      <c r="F15" s="102" t="s">
        <v>9</v>
      </c>
      <c r="G15" s="105">
        <f>КО4!I10</f>
        <v>16.25</v>
      </c>
      <c r="H15" s="108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</row>
    <row r="16" spans="1:29" s="81" customFormat="1" ht="278.3" customHeight="1" x14ac:dyDescent="0.3">
      <c r="A16" s="98"/>
      <c r="B16" s="98"/>
      <c r="C16" s="101"/>
      <c r="D16" s="98"/>
      <c r="E16" s="98"/>
      <c r="F16" s="102"/>
      <c r="G16" s="100"/>
      <c r="H16" s="108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</row>
    <row r="17" spans="1:29" s="81" customFormat="1" ht="67.5" hidden="1" customHeight="1" x14ac:dyDescent="0.3">
      <c r="A17" s="98"/>
      <c r="B17" s="98"/>
      <c r="C17" s="101"/>
      <c r="D17" s="98"/>
      <c r="E17" s="98"/>
      <c r="F17" s="102" t="s">
        <v>12</v>
      </c>
      <c r="G17" s="100"/>
      <c r="H17" s="108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</row>
    <row r="18" spans="1:29" s="81" customFormat="1" ht="409.5" customHeight="1" x14ac:dyDescent="0.3">
      <c r="A18" s="98" t="s">
        <v>227</v>
      </c>
      <c r="B18" s="98" t="s">
        <v>279</v>
      </c>
      <c r="C18" s="101" t="s">
        <v>278</v>
      </c>
      <c r="D18" s="98" t="s">
        <v>331</v>
      </c>
      <c r="E18" s="98" t="s">
        <v>6</v>
      </c>
      <c r="F18" s="102" t="s">
        <v>12</v>
      </c>
      <c r="G18" s="105">
        <f>КО5!I10</f>
        <v>15</v>
      </c>
      <c r="H18" s="100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81" customFormat="1" ht="273.8" customHeight="1" x14ac:dyDescent="0.3">
      <c r="A19" s="98"/>
      <c r="B19" s="98"/>
      <c r="C19" s="101"/>
      <c r="D19" s="98"/>
      <c r="E19" s="98"/>
      <c r="F19" s="102"/>
      <c r="G19" s="100"/>
      <c r="H19" s="100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</row>
    <row r="20" spans="1:29" s="81" customFormat="1" ht="138.05000000000001" hidden="1" customHeight="1" x14ac:dyDescent="0.3">
      <c r="A20" s="98"/>
      <c r="B20" s="98"/>
      <c r="C20" s="101"/>
      <c r="D20" s="98"/>
      <c r="E20" s="98"/>
      <c r="F20" s="56"/>
      <c r="G20" s="100"/>
      <c r="H20" s="100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</row>
    <row r="21" spans="1:29" ht="409.5" customHeight="1" x14ac:dyDescent="0.3">
      <c r="A21" s="111" t="s">
        <v>228</v>
      </c>
      <c r="B21" s="99" t="s">
        <v>229</v>
      </c>
      <c r="C21" s="101" t="str">
        <f t="shared" ref="C21:C24" si="0">$C$18</f>
        <v>«ФГОС СПО»: 
08.02.08  Монтаж и эксплуатация оборудования и систем газоснабжения
09.02.07 Информационные системы и программирование
10.02.04 Обеспечение информационной безопасности телекоммуникационных систем
10.02.05 Обеспечение информационной безопасности автоматизированных систем
11.02.01 Радиоаппаратостроение
13.02.01 Тепловые электрические станции
13.02.02 Теплоснабжение и теплотехническое оборудование
13.02.03 Электрические станции, сети и системы
13.02.04 Гидроэлектроэнергетические установки
13.02.05 Технология воды, топлива и смазочных материалов на электрических станциях
13.02.07 Электроснабжение (по отраслям)
13.02.09 Монтаж и эксплуатация линий электропередачи
13.02.10 Электрические машины и аппараты
13.02.11 Техническая эксплуатация и обслуживание электрического и электромеханического оборудования (по отраслям)
15.02.01 Монтаж и техническая эксплуатация промышленного оборудования (по отраслям)
15.02.06 Монтаж и техническая эксплуатация холодильно-компрессорных машин и установок (по отраслям)
15.02.07 Автоматизация технологических процессов  и производств (по отраслям)
15.02.08 Технология машиностроения
15.02.09 Аддитивные технологии
15.02.10 Мехатроника и мобильная робототехника (по отраслям)
 15.02.11 Техническая эксплуатация и обслуживание роботизированного производства
15.02.12 Монтаж, техническое обслуживание и ремонт промышленного оборудования (по отраслям)
15.02.13 Техническое обслуживание и ремонт систем кондиционирования и вентиляции
15.02.14 Оснащение средствами автоматизации технологических процессов и производств (по отраслям)
15.02.15 Технология металлообрабатывающего производства
15.02.16 Технология машиностроения (ФП Профессионалитет)
19.02.14 Эксплуатация, механизация, автоматизация и роботизация технологического оборудования и процессов пищевой промышленности
23.02.02 Автомобиле- и тракторостроение
 23.02.03 Техническое обслуживание и ремонт автомобильного транспорта
 23.02.04 Техническая эксплуатация подъемно-транспортных, строительных, дорожных машин и оборудования (по отраслям)
 23.02.05 Эксплуатация транспортного электрооборудования и автоматики (по видам транспорта, за исключением водного)
 23.02.06 Техническая эксплуатация подвижного состава железных дорог
 23.02.07 Техническое обслуживание и ремонт двигателей, систем и агрегатов автомобилей
25.02.08 Эксплуатация беспилотных авиационных систем
27.02.04 Автоматические системы управления
27.02.07  Управление качеством продукции, процессов и услуг (по отраслям)
35.02.16  Эксплуатация и ремонт сельскохозяйственной техники и оборудования
38.02.01 Экономика и бухгалтерский учет (по отраслям)
38.02.03 Операционная деятельность в логистике
38.02.04  Коммерция (по отраслям)
38.02.06  Финансы
38.02.07  Банковское дело 
43.02.06  Сервис на транспорте (по видам транспорта)
46.02.01 Документационное обеспечение управления и архивоведение
54.02.01 Дизайн (по отраслям)</v>
      </c>
      <c r="D21" s="111" t="s">
        <v>741</v>
      </c>
      <c r="E21" s="99" t="s">
        <v>10</v>
      </c>
      <c r="F21" s="102" t="s">
        <v>16</v>
      </c>
      <c r="G21" s="103">
        <f>КО6!I10</f>
        <v>6</v>
      </c>
      <c r="H21" s="99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</row>
    <row r="22" spans="1:29" ht="261.25" customHeight="1" x14ac:dyDescent="0.3">
      <c r="A22" s="112"/>
      <c r="B22" s="99"/>
      <c r="C22" s="101"/>
      <c r="D22" s="112"/>
      <c r="E22" s="99"/>
      <c r="F22" s="102"/>
      <c r="G22" s="104"/>
      <c r="H22" s="99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</row>
    <row r="23" spans="1:29" ht="25.55" customHeight="1" x14ac:dyDescent="0.3">
      <c r="A23" s="113"/>
      <c r="B23" s="99"/>
      <c r="C23" s="101"/>
      <c r="D23" s="113"/>
      <c r="E23" s="99"/>
      <c r="F23" s="102"/>
      <c r="G23" s="104"/>
      <c r="H23" s="99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</row>
    <row r="24" spans="1:29" ht="409.5" customHeight="1" x14ac:dyDescent="0.3">
      <c r="A24" s="98" t="s">
        <v>230</v>
      </c>
      <c r="B24" s="98" t="s">
        <v>231</v>
      </c>
      <c r="C24" s="101" t="str">
        <f t="shared" si="0"/>
        <v>«ФГОС СПО»: 
08.02.08  Монтаж и эксплуатация оборудования и систем газоснабжения
09.02.07 Информационные системы и программирование
10.02.04 Обеспечение информационной безопасности телекоммуникационных систем
10.02.05 Обеспечение информационной безопасности автоматизированных систем
11.02.01 Радиоаппаратостроение
13.02.01 Тепловые электрические станции
13.02.02 Теплоснабжение и теплотехническое оборудование
13.02.03 Электрические станции, сети и системы
13.02.04 Гидроэлектроэнергетические установки
13.02.05 Технология воды, топлива и смазочных материалов на электрических станциях
13.02.07 Электроснабжение (по отраслям)
13.02.09 Монтаж и эксплуатация линий электропередачи
13.02.10 Электрические машины и аппараты
13.02.11 Техническая эксплуатация и обслуживание электрического и электромеханического оборудования (по отраслям)
15.02.01 Монтаж и техническая эксплуатация промышленного оборудования (по отраслям)
15.02.06 Монтаж и техническая эксплуатация холодильно-компрессорных машин и установок (по отраслям)
15.02.07 Автоматизация технологических процессов  и производств (по отраслям)
15.02.08 Технология машиностроения
15.02.09 Аддитивные технологии
15.02.10 Мехатроника и мобильная робототехника (по отраслям)
 15.02.11 Техническая эксплуатация и обслуживание роботизированного производства
15.02.12 Монтаж, техническое обслуживание и ремонт промышленного оборудования (по отраслям)
15.02.13 Техническое обслуживание и ремонт систем кондиционирования и вентиляции
15.02.14 Оснащение средствами автоматизации технологических процессов и производств (по отраслям)
15.02.15 Технология металлообрабатывающего производства
15.02.16 Технология машиностроения (ФП Профессионалитет)
19.02.14 Эксплуатация, механизация, автоматизация и роботизация технологического оборудования и процессов пищевой промышленности
23.02.02 Автомобиле- и тракторостроение
 23.02.03 Техническое обслуживание и ремонт автомобильного транспорта
 23.02.04 Техническая эксплуатация подъемно-транспортных, строительных, дорожных машин и оборудования (по отраслям)
 23.02.05 Эксплуатация транспортного электрооборудования и автоматики (по видам транспорта, за исключением водного)
 23.02.06 Техническая эксплуатация подвижного состава железных дорог
 23.02.07 Техническое обслуживание и ремонт двигателей, систем и агрегатов автомобилей
25.02.08 Эксплуатация беспилотных авиационных систем
27.02.04 Автоматические системы управления
27.02.07  Управление качеством продукции, процессов и услуг (по отраслям)
35.02.16  Эксплуатация и ремонт сельскохозяйственной техники и оборудования
38.02.01 Экономика и бухгалтерский учет (по отраслям)
38.02.03 Операционная деятельность в логистике
38.02.04  Коммерция (по отраслям)
38.02.06  Финансы
38.02.07  Банковское дело 
43.02.06  Сервис на транспорте (по видам транспорта)
46.02.01 Документационное обеспечение управления и архивоведение
54.02.01 Дизайн (по отраслям)</v>
      </c>
      <c r="D24" s="98" t="s">
        <v>742</v>
      </c>
      <c r="E24" s="98" t="s">
        <v>6</v>
      </c>
      <c r="F24" s="102" t="s">
        <v>17</v>
      </c>
      <c r="G24" s="105">
        <f>КО7!I10</f>
        <v>10</v>
      </c>
      <c r="H24" s="109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</row>
    <row r="25" spans="1:29" ht="251.25" customHeight="1" x14ac:dyDescent="0.3">
      <c r="A25" s="98"/>
      <c r="B25" s="98"/>
      <c r="C25" s="101"/>
      <c r="D25" s="98"/>
      <c r="E25" s="98"/>
      <c r="F25" s="102"/>
      <c r="G25" s="100"/>
      <c r="H25" s="114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</row>
    <row r="26" spans="1:29" ht="24.75" customHeight="1" x14ac:dyDescent="0.3">
      <c r="A26" s="98"/>
      <c r="B26" s="98"/>
      <c r="C26" s="101"/>
      <c r="D26" s="98"/>
      <c r="E26" s="98"/>
      <c r="F26" s="102"/>
      <c r="G26" s="100"/>
      <c r="H26" s="110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</row>
    <row r="27" spans="1:29" ht="221.5" customHeight="1" x14ac:dyDescent="0.3">
      <c r="A27" s="98" t="s">
        <v>232</v>
      </c>
      <c r="B27" s="98" t="s">
        <v>233</v>
      </c>
      <c r="C27" s="101" t="str">
        <f>$C$18</f>
        <v>«ФГОС СПО»: 
08.02.08  Монтаж и эксплуатация оборудования и систем газоснабжения
09.02.07 Информационные системы и программирование
10.02.04 Обеспечение информационной безопасности телекоммуникационных систем
10.02.05 Обеспечение информационной безопасности автоматизированных систем
11.02.01 Радиоаппаратостроение
13.02.01 Тепловые электрические станции
13.02.02 Теплоснабжение и теплотехническое оборудование
13.02.03 Электрические станции, сети и системы
13.02.04 Гидроэлектроэнергетические установки
13.02.05 Технология воды, топлива и смазочных материалов на электрических станциях
13.02.07 Электроснабжение (по отраслям)
13.02.09 Монтаж и эксплуатация линий электропередачи
13.02.10 Электрические машины и аппараты
13.02.11 Техническая эксплуатация и обслуживание электрического и электромеханического оборудования (по отраслям)
15.02.01 Монтаж и техническая эксплуатация промышленного оборудования (по отраслям)
15.02.06 Монтаж и техническая эксплуатация холодильно-компрессорных машин и установок (по отраслям)
15.02.07 Автоматизация технологических процессов  и производств (по отраслям)
15.02.08 Технология машиностроения
15.02.09 Аддитивные технологии
15.02.10 Мехатроника и мобильная робототехника (по отраслям)
 15.02.11 Техническая эксплуатация и обслуживание роботизированного производства
15.02.12 Монтаж, техническое обслуживание и ремонт промышленного оборудования (по отраслям)
15.02.13 Техническое обслуживание и ремонт систем кондиционирования и вентиляции
15.02.14 Оснащение средствами автоматизации технологических процессов и производств (по отраслям)
15.02.15 Технология металлообрабатывающего производства
15.02.16 Технология машиностроения (ФП Профессионалитет)
19.02.14 Эксплуатация, механизация, автоматизация и роботизация технологического оборудования и процессов пищевой промышленности
23.02.02 Автомобиле- и тракторостроение
 23.02.03 Техническое обслуживание и ремонт автомобильного транспорта
 23.02.04 Техническая эксплуатация подъемно-транспортных, строительных, дорожных машин и оборудования (по отраслям)
 23.02.05 Эксплуатация транспортного электрооборудования и автоматики (по видам транспорта, за исключением водного)
 23.02.06 Техническая эксплуатация подвижного состава железных дорог
 23.02.07 Техническое обслуживание и ремонт двигателей, систем и агрегатов автомобилей
25.02.08 Эксплуатация беспилотных авиационных систем
27.02.04 Автоматические системы управления
27.02.07  Управление качеством продукции, процессов и услуг (по отраслям)
35.02.16  Эксплуатация и ремонт сельскохозяйственной техники и оборудования
38.02.01 Экономика и бухгалтерский учет (по отраслям)
38.02.03 Операционная деятельность в логистике
38.02.04  Коммерция (по отраслям)
38.02.06  Финансы
38.02.07  Банковское дело 
43.02.06  Сервис на транспорте (по видам транспорта)
46.02.01 Документационное обеспечение управления и архивоведение
54.02.01 Дизайн (по отраслям)</v>
      </c>
      <c r="D27" s="98" t="s">
        <v>740</v>
      </c>
      <c r="E27" s="98" t="s">
        <v>6</v>
      </c>
      <c r="F27" s="102" t="s">
        <v>456</v>
      </c>
      <c r="G27" s="105">
        <f>КО8!I10</f>
        <v>9</v>
      </c>
      <c r="H27" s="98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</row>
    <row r="28" spans="1:29" ht="252" customHeight="1" x14ac:dyDescent="0.3">
      <c r="A28" s="98"/>
      <c r="B28" s="98"/>
      <c r="C28" s="101"/>
      <c r="D28" s="98"/>
      <c r="E28" s="98"/>
      <c r="F28" s="102"/>
      <c r="G28" s="100"/>
      <c r="H28" s="98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</row>
    <row r="29" spans="1:29" ht="213.05" customHeight="1" x14ac:dyDescent="0.3">
      <c r="A29" s="98"/>
      <c r="B29" s="98"/>
      <c r="C29" s="101"/>
      <c r="D29" s="98"/>
      <c r="E29" s="98"/>
      <c r="F29" s="102"/>
      <c r="G29" s="100"/>
      <c r="H29" s="98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82"/>
      <c r="U29" s="82"/>
      <c r="V29" s="82"/>
      <c r="W29" s="82"/>
      <c r="X29" s="82"/>
      <c r="Y29" s="82"/>
      <c r="Z29" s="82"/>
      <c r="AA29" s="82"/>
      <c r="AB29" s="82"/>
      <c r="AC29" s="82"/>
    </row>
    <row r="30" spans="1:29" x14ac:dyDescent="0.3">
      <c r="B30" s="116"/>
      <c r="C30" s="116"/>
      <c r="D30" s="116"/>
      <c r="E30" s="116"/>
      <c r="F30" s="116"/>
      <c r="G30" s="116"/>
    </row>
    <row r="32" spans="1:29" x14ac:dyDescent="0.3">
      <c r="F32" s="85"/>
    </row>
  </sheetData>
  <autoFilter ref="D1:D30"/>
  <mergeCells count="265">
    <mergeCell ref="B30:G30"/>
    <mergeCell ref="C2:C4"/>
    <mergeCell ref="A2:A4"/>
    <mergeCell ref="B2:B4"/>
    <mergeCell ref="D2:D4"/>
    <mergeCell ref="E2:E4"/>
    <mergeCell ref="F2:F4"/>
    <mergeCell ref="G2:G4"/>
    <mergeCell ref="C15:C17"/>
    <mergeCell ref="A11:A12"/>
    <mergeCell ref="B11:B12"/>
    <mergeCell ref="A5:A9"/>
    <mergeCell ref="B5:B9"/>
    <mergeCell ref="C5:C9"/>
    <mergeCell ref="E15:E17"/>
    <mergeCell ref="G27:G29"/>
    <mergeCell ref="A24:A26"/>
    <mergeCell ref="B24:B26"/>
    <mergeCell ref="A15:A17"/>
    <mergeCell ref="A18:A20"/>
    <mergeCell ref="D18:D20"/>
    <mergeCell ref="G18:G20"/>
    <mergeCell ref="H11:H12"/>
    <mergeCell ref="H15:H17"/>
    <mergeCell ref="H5:H9"/>
    <mergeCell ref="C10:C14"/>
    <mergeCell ref="D5:D7"/>
    <mergeCell ref="E5:E7"/>
    <mergeCell ref="F5:F7"/>
    <mergeCell ref="G5:G7"/>
    <mergeCell ref="A21:A23"/>
    <mergeCell ref="B15:B17"/>
    <mergeCell ref="D15:D17"/>
    <mergeCell ref="G15:G17"/>
    <mergeCell ref="F17:F19"/>
    <mergeCell ref="D10:D11"/>
    <mergeCell ref="E10:E11"/>
    <mergeCell ref="G10:G11"/>
    <mergeCell ref="F14:F16"/>
    <mergeCell ref="F8:F13"/>
    <mergeCell ref="P7:P9"/>
    <mergeCell ref="Q7:Q9"/>
    <mergeCell ref="R7:R9"/>
    <mergeCell ref="I7:I9"/>
    <mergeCell ref="J7:J9"/>
    <mergeCell ref="K7:K9"/>
    <mergeCell ref="L7:L9"/>
    <mergeCell ref="M7:M9"/>
    <mergeCell ref="S13:S15"/>
    <mergeCell ref="H2:H4"/>
    <mergeCell ref="AC2:AC4"/>
    <mergeCell ref="T5:T7"/>
    <mergeCell ref="U5:U7"/>
    <mergeCell ref="V5:V7"/>
    <mergeCell ref="W5:W7"/>
    <mergeCell ref="X2:X4"/>
    <mergeCell ref="Y2:Y4"/>
    <mergeCell ref="Z2:Z4"/>
    <mergeCell ref="AA2:AA4"/>
    <mergeCell ref="AB2:AB4"/>
    <mergeCell ref="T2:T4"/>
    <mergeCell ref="U2:U4"/>
    <mergeCell ref="V2:V4"/>
    <mergeCell ref="W2:W4"/>
    <mergeCell ref="AC5:AC7"/>
    <mergeCell ref="S4:S6"/>
    <mergeCell ref="N4:N6"/>
    <mergeCell ref="O4:O6"/>
    <mergeCell ref="P4:P6"/>
    <mergeCell ref="Q4:Q6"/>
    <mergeCell ref="R4:R6"/>
    <mergeCell ref="M4:M6"/>
    <mergeCell ref="O7:O9"/>
    <mergeCell ref="AC8:AC10"/>
    <mergeCell ref="T11:T13"/>
    <mergeCell ref="U11:U13"/>
    <mergeCell ref="V11:V13"/>
    <mergeCell ref="W11:W13"/>
    <mergeCell ref="X8:X10"/>
    <mergeCell ref="Y8:Y10"/>
    <mergeCell ref="Z8:Z10"/>
    <mergeCell ref="AA8:AA10"/>
    <mergeCell ref="AB8:AB10"/>
    <mergeCell ref="AC11:AC13"/>
    <mergeCell ref="T8:T10"/>
    <mergeCell ref="U8:U10"/>
    <mergeCell ref="V8:V10"/>
    <mergeCell ref="W8:W10"/>
    <mergeCell ref="X11:X13"/>
    <mergeCell ref="Y11:Y13"/>
    <mergeCell ref="Z11:Z13"/>
    <mergeCell ref="AA11:AA13"/>
    <mergeCell ref="AB11:AB13"/>
    <mergeCell ref="X5:X7"/>
    <mergeCell ref="Y5:Y7"/>
    <mergeCell ref="Z5:Z7"/>
    <mergeCell ref="AA5:AA7"/>
    <mergeCell ref="AB5:AB7"/>
    <mergeCell ref="W20:W22"/>
    <mergeCell ref="X17:X19"/>
    <mergeCell ref="Y17:Y19"/>
    <mergeCell ref="Z17:Z19"/>
    <mergeCell ref="AA17:AA19"/>
    <mergeCell ref="AB17:AB19"/>
    <mergeCell ref="AC14:AC16"/>
    <mergeCell ref="T17:T19"/>
    <mergeCell ref="U17:U19"/>
    <mergeCell ref="V17:V19"/>
    <mergeCell ref="W17:W19"/>
    <mergeCell ref="X14:X16"/>
    <mergeCell ref="Y14:Y16"/>
    <mergeCell ref="Z14:Z16"/>
    <mergeCell ref="AA14:AA16"/>
    <mergeCell ref="AB14:AB16"/>
    <mergeCell ref="AC17:AC19"/>
    <mergeCell ref="T14:T16"/>
    <mergeCell ref="U14:U16"/>
    <mergeCell ref="V14:V16"/>
    <mergeCell ref="W14:W16"/>
    <mergeCell ref="V26:V28"/>
    <mergeCell ref="W26:W28"/>
    <mergeCell ref="X23:X25"/>
    <mergeCell ref="Y23:Y25"/>
    <mergeCell ref="Z23:Z25"/>
    <mergeCell ref="AA23:AA25"/>
    <mergeCell ref="AB23:AB25"/>
    <mergeCell ref="AC20:AC22"/>
    <mergeCell ref="T23:T25"/>
    <mergeCell ref="U23:U25"/>
    <mergeCell ref="V23:V25"/>
    <mergeCell ref="W23:W25"/>
    <mergeCell ref="X20:X22"/>
    <mergeCell ref="Y20:Y22"/>
    <mergeCell ref="Z20:Z22"/>
    <mergeCell ref="AA20:AA22"/>
    <mergeCell ref="AB20:AB22"/>
    <mergeCell ref="AC26:AC28"/>
    <mergeCell ref="AA26:AA28"/>
    <mergeCell ref="AB26:AB28"/>
    <mergeCell ref="AC23:AC25"/>
    <mergeCell ref="T20:T22"/>
    <mergeCell ref="U20:U22"/>
    <mergeCell ref="V20:V22"/>
    <mergeCell ref="I1:I3"/>
    <mergeCell ref="J1:J3"/>
    <mergeCell ref="K1:K3"/>
    <mergeCell ref="L1:L3"/>
    <mergeCell ref="M1:M3"/>
    <mergeCell ref="N1:N3"/>
    <mergeCell ref="O1:O3"/>
    <mergeCell ref="P1:P3"/>
    <mergeCell ref="Q1:Q3"/>
    <mergeCell ref="R1:R3"/>
    <mergeCell ref="S1:S3"/>
    <mergeCell ref="I4:I6"/>
    <mergeCell ref="J4:J6"/>
    <mergeCell ref="K4:K6"/>
    <mergeCell ref="L4:L6"/>
    <mergeCell ref="X26:X28"/>
    <mergeCell ref="Y26:Y28"/>
    <mergeCell ref="Z26:Z28"/>
    <mergeCell ref="T26:T28"/>
    <mergeCell ref="U26:U28"/>
    <mergeCell ref="S7:S9"/>
    <mergeCell ref="I10:I12"/>
    <mergeCell ref="J10:J12"/>
    <mergeCell ref="K10:K12"/>
    <mergeCell ref="L10:L12"/>
    <mergeCell ref="M10:M12"/>
    <mergeCell ref="N10:N12"/>
    <mergeCell ref="O10:O12"/>
    <mergeCell ref="P10:P12"/>
    <mergeCell ref="Q10:Q12"/>
    <mergeCell ref="R10:R12"/>
    <mergeCell ref="S10:S12"/>
    <mergeCell ref="N7:N9"/>
    <mergeCell ref="R16:R18"/>
    <mergeCell ref="S16:S18"/>
    <mergeCell ref="N13:N15"/>
    <mergeCell ref="O13:O15"/>
    <mergeCell ref="P13:P15"/>
    <mergeCell ref="Q13:Q15"/>
    <mergeCell ref="R13:R15"/>
    <mergeCell ref="I13:I15"/>
    <mergeCell ref="J13:J15"/>
    <mergeCell ref="K13:K15"/>
    <mergeCell ref="L13:L15"/>
    <mergeCell ref="M13:M15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S19:S21"/>
    <mergeCell ref="I22:I24"/>
    <mergeCell ref="J22:J24"/>
    <mergeCell ref="K22:K24"/>
    <mergeCell ref="L22:L24"/>
    <mergeCell ref="M22:M24"/>
    <mergeCell ref="N22:N24"/>
    <mergeCell ref="O22:O24"/>
    <mergeCell ref="P22:P24"/>
    <mergeCell ref="Q22:Q24"/>
    <mergeCell ref="R22:R24"/>
    <mergeCell ref="S22:S24"/>
    <mergeCell ref="N19:N21"/>
    <mergeCell ref="O19:O21"/>
    <mergeCell ref="P19:P21"/>
    <mergeCell ref="Q19:Q21"/>
    <mergeCell ref="R19:R21"/>
    <mergeCell ref="I19:I21"/>
    <mergeCell ref="J19:J21"/>
    <mergeCell ref="K19:K21"/>
    <mergeCell ref="L19:L21"/>
    <mergeCell ref="M19:M21"/>
    <mergeCell ref="S25:S27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N25:N27"/>
    <mergeCell ref="O25:O27"/>
    <mergeCell ref="P25:P27"/>
    <mergeCell ref="Q25:Q27"/>
    <mergeCell ref="R25:R27"/>
    <mergeCell ref="I25:I27"/>
    <mergeCell ref="J25:J27"/>
    <mergeCell ref="K25:K27"/>
    <mergeCell ref="L25:L27"/>
    <mergeCell ref="M25:M27"/>
    <mergeCell ref="A27:A29"/>
    <mergeCell ref="B27:B29"/>
    <mergeCell ref="C27:C29"/>
    <mergeCell ref="E27:E29"/>
    <mergeCell ref="D24:D26"/>
    <mergeCell ref="B18:B20"/>
    <mergeCell ref="E18:E20"/>
    <mergeCell ref="C24:C26"/>
    <mergeCell ref="E24:E26"/>
    <mergeCell ref="D21:D23"/>
    <mergeCell ref="H27:H29"/>
    <mergeCell ref="H21:H23"/>
    <mergeCell ref="H18:H20"/>
    <mergeCell ref="C18:C20"/>
    <mergeCell ref="C21:C23"/>
    <mergeCell ref="B21:B23"/>
    <mergeCell ref="E21:E23"/>
    <mergeCell ref="F21:F23"/>
    <mergeCell ref="F24:F26"/>
    <mergeCell ref="F27:F29"/>
    <mergeCell ref="G21:G23"/>
    <mergeCell ref="G24:G26"/>
    <mergeCell ref="D27:D29"/>
    <mergeCell ref="H24:H26"/>
  </mergeCells>
  <hyperlinks>
    <hyperlink ref="G2" location="КО1!A1" display="КО1!A1"/>
    <hyperlink ref="G5" location="КО2!A1" display="КО2!A1"/>
    <hyperlink ref="G10" location="КО4!A1" display="КО4!A1"/>
    <hyperlink ref="F2" location="РАБОЧАЯ_ПЛОЩАДКА_КОНКУРСАНТОВ_М1" display="Раздел ИЛ 1"/>
    <hyperlink ref="F5" location="Рабочая_площадка_М2" display="Раздел ИЛ 2"/>
    <hyperlink ref="F8" location="модуль4" display="Раздел ИЛ 4"/>
    <hyperlink ref="G15" location="КО4!A1" display="КО4!A1"/>
    <hyperlink ref="F15" location="модуль4" display="Раздел ИЛ 4"/>
    <hyperlink ref="C2:C4" location="'ФГОС СПО'!A1" display="'ФГОС СПО'!A1"/>
    <hyperlink ref="C5:C9" location="'ФГОС СПО (2)'!A1" display="'ФГОС СПО (2)'!A1"/>
    <hyperlink ref="C10:C14" location="'ФГОС СПО (3)'!A1" display="'ФГОС СПО (3)'!A1"/>
    <hyperlink ref="C15:C17" location="'ФГОС СПО (4)'!A1" display="'ФГОС СПО (4)'!A1"/>
    <hyperlink ref="C18:C20" location="'ФГОС СПО (5)'!A1" display="'ФГОС СПО (5)'!A1"/>
    <hyperlink ref="C21:C23" location="'ФГОС СПО (6)'!A1" display="'ФГОС СПО (6)'!A1"/>
    <hyperlink ref="C24:C26" location="'ФГОС СПО (7)'!A1" display="'ФГОС СПО (7)'!A1"/>
    <hyperlink ref="C27:C29" location="'ФГОС СПО (8)'!A1" display="'ФГОС СПО (8)'!A1"/>
    <hyperlink ref="F2:F4" location="АБВГ" display="Раздел ИЛ 1"/>
    <hyperlink ref="F5:F7" location="АБВГ" display="Раздел ИЛ 2"/>
    <hyperlink ref="F8:F13" location="АБВГ" display="Раздел ИЛ 4"/>
    <hyperlink ref="F14:F16" location="АБВГ" display="АБВГ"/>
    <hyperlink ref="F17:F19" location="ОБЩАЯ_РАБОЧАЯ_ПЛОЩАДКА_КОНКУРСАНТОВ" display="Раздел ИЛ 5"/>
    <hyperlink ref="F21:F23" location="ОБЩАЯ_РАБОЧАЯ_ПЛОЩАДКА_КОНКУРСАНТОВ" display="Раздел ИЛ 6"/>
    <hyperlink ref="F24:F26" location="ОБЩАЯ_РАБОЧАЯ_ПЛОЩАДКА_КОНКУРСАНТОВ" display="Раздел ИЛ 7"/>
    <hyperlink ref="F27:F29" location="БРИФИНГ_ЗОНА" display="Раздел ИЛ 8"/>
    <hyperlink ref="G10:G11" location="'КО 3'!A1" display="'КО 3'!A1"/>
    <hyperlink ref="G15:G17" location="КО4!A1" display="КО4!A1"/>
    <hyperlink ref="G18:G19" location="КО5!A1" display="КО5!A1"/>
    <hyperlink ref="G21:G23" location="КО6!A1" display="КО6!A1"/>
    <hyperlink ref="G24:G26" location="КО7!A1" display="КО7!A1"/>
    <hyperlink ref="G27:G29" location="КО8!A1" display="КО8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4" zoomScale="50" zoomScaleNormal="50" workbookViewId="0">
      <selection activeCell="A11" sqref="A11:I42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743</v>
      </c>
      <c r="B10" s="77" t="s">
        <v>739</v>
      </c>
      <c r="C10" s="77"/>
      <c r="D10" s="77"/>
      <c r="E10" s="75"/>
      <c r="F10" s="77"/>
      <c r="G10" s="77"/>
      <c r="H10" s="75"/>
      <c r="I10" s="78">
        <f>SUM(I11:I42)</f>
        <v>9</v>
      </c>
    </row>
    <row r="11" spans="1:9" x14ac:dyDescent="0.3">
      <c r="A11" s="87">
        <v>1</v>
      </c>
      <c r="B11" s="87" t="s">
        <v>695</v>
      </c>
      <c r="C11" s="87"/>
      <c r="D11" s="87" t="s">
        <v>492</v>
      </c>
      <c r="E11" s="87"/>
      <c r="F11" s="87" t="s">
        <v>492</v>
      </c>
      <c r="G11" s="87" t="s">
        <v>492</v>
      </c>
      <c r="H11" s="87"/>
      <c r="I11" s="87" t="s">
        <v>492</v>
      </c>
    </row>
    <row r="12" spans="1:9" ht="26.3" x14ac:dyDescent="0.3">
      <c r="A12" s="87"/>
      <c r="B12" s="87"/>
      <c r="C12" s="87" t="s">
        <v>493</v>
      </c>
      <c r="D12" s="87" t="s">
        <v>696</v>
      </c>
      <c r="E12" s="87"/>
      <c r="F12" s="87" t="s">
        <v>697</v>
      </c>
      <c r="G12" s="87" t="s">
        <v>698</v>
      </c>
      <c r="H12" s="87">
        <v>8</v>
      </c>
      <c r="I12" s="87">
        <v>1</v>
      </c>
    </row>
    <row r="13" spans="1:9" ht="38.85" x14ac:dyDescent="0.3">
      <c r="A13" s="87"/>
      <c r="B13" s="87"/>
      <c r="C13" s="87" t="s">
        <v>493</v>
      </c>
      <c r="D13" s="87" t="s">
        <v>699</v>
      </c>
      <c r="E13" s="87"/>
      <c r="F13" s="87" t="s">
        <v>700</v>
      </c>
      <c r="G13" s="87" t="s">
        <v>492</v>
      </c>
      <c r="H13" s="87">
        <v>3</v>
      </c>
      <c r="I13" s="87">
        <v>1</v>
      </c>
    </row>
    <row r="14" spans="1:9" x14ac:dyDescent="0.3">
      <c r="A14" s="87"/>
      <c r="B14" s="87"/>
      <c r="C14" s="87" t="s">
        <v>493</v>
      </c>
      <c r="D14" s="87" t="s">
        <v>701</v>
      </c>
      <c r="E14" s="87"/>
      <c r="F14" s="87" t="s">
        <v>702</v>
      </c>
      <c r="G14" s="87" t="s">
        <v>492</v>
      </c>
      <c r="H14" s="87">
        <v>3</v>
      </c>
      <c r="I14" s="87">
        <v>0.5</v>
      </c>
    </row>
    <row r="15" spans="1:9" ht="26.3" x14ac:dyDescent="0.3">
      <c r="A15" s="87"/>
      <c r="B15" s="87"/>
      <c r="C15" s="87" t="s">
        <v>493</v>
      </c>
      <c r="D15" s="87" t="s">
        <v>703</v>
      </c>
      <c r="E15" s="87"/>
      <c r="F15" s="87" t="s">
        <v>702</v>
      </c>
      <c r="G15" s="87" t="s">
        <v>492</v>
      </c>
      <c r="H15" s="87">
        <v>3</v>
      </c>
      <c r="I15" s="87">
        <v>0.25</v>
      </c>
    </row>
    <row r="16" spans="1:9" ht="26.3" x14ac:dyDescent="0.3">
      <c r="A16" s="87"/>
      <c r="B16" s="87"/>
      <c r="C16" s="87" t="s">
        <v>493</v>
      </c>
      <c r="D16" s="87" t="s">
        <v>704</v>
      </c>
      <c r="E16" s="87"/>
      <c r="F16" s="87" t="s">
        <v>702</v>
      </c>
      <c r="G16" s="87" t="s">
        <v>492</v>
      </c>
      <c r="H16" s="87">
        <v>3</v>
      </c>
      <c r="I16" s="87">
        <v>0.25</v>
      </c>
    </row>
    <row r="17" spans="1:9" ht="26.3" x14ac:dyDescent="0.3">
      <c r="A17" s="87"/>
      <c r="B17" s="87"/>
      <c r="C17" s="87" t="s">
        <v>493</v>
      </c>
      <c r="D17" s="87" t="s">
        <v>705</v>
      </c>
      <c r="E17" s="87"/>
      <c r="F17" s="87" t="s">
        <v>702</v>
      </c>
      <c r="G17" s="87" t="s">
        <v>492</v>
      </c>
      <c r="H17" s="87">
        <v>3</v>
      </c>
      <c r="I17" s="87">
        <v>0.25</v>
      </c>
    </row>
    <row r="18" spans="1:9" ht="38.85" x14ac:dyDescent="0.3">
      <c r="A18" s="87"/>
      <c r="B18" s="87"/>
      <c r="C18" s="87" t="s">
        <v>493</v>
      </c>
      <c r="D18" s="87" t="s">
        <v>706</v>
      </c>
      <c r="E18" s="87"/>
      <c r="F18" s="87" t="s">
        <v>702</v>
      </c>
      <c r="G18" s="87" t="s">
        <v>492</v>
      </c>
      <c r="H18" s="87">
        <v>3</v>
      </c>
      <c r="I18" s="87">
        <v>0.25</v>
      </c>
    </row>
    <row r="19" spans="1:9" ht="26.3" x14ac:dyDescent="0.3">
      <c r="A19" s="87"/>
      <c r="B19" s="87"/>
      <c r="C19" s="87" t="s">
        <v>493</v>
      </c>
      <c r="D19" s="87" t="s">
        <v>707</v>
      </c>
      <c r="E19" s="87"/>
      <c r="F19" s="87" t="s">
        <v>702</v>
      </c>
      <c r="G19" s="87" t="s">
        <v>492</v>
      </c>
      <c r="H19" s="87">
        <v>3</v>
      </c>
      <c r="I19" s="87">
        <v>0.25</v>
      </c>
    </row>
    <row r="20" spans="1:9" ht="26.3" x14ac:dyDescent="0.3">
      <c r="A20" s="87"/>
      <c r="B20" s="87"/>
      <c r="C20" s="87" t="s">
        <v>493</v>
      </c>
      <c r="D20" s="87" t="s">
        <v>708</v>
      </c>
      <c r="E20" s="87"/>
      <c r="F20" s="87" t="s">
        <v>702</v>
      </c>
      <c r="G20" s="87" t="s">
        <v>709</v>
      </c>
      <c r="H20" s="87">
        <v>3</v>
      </c>
      <c r="I20" s="87">
        <v>0.25</v>
      </c>
    </row>
    <row r="21" spans="1:9" x14ac:dyDescent="0.3">
      <c r="A21" s="87"/>
      <c r="B21" s="87"/>
      <c r="C21" s="87" t="s">
        <v>493</v>
      </c>
      <c r="D21" s="87" t="s">
        <v>710</v>
      </c>
      <c r="E21" s="87"/>
      <c r="F21" s="87" t="s">
        <v>702</v>
      </c>
      <c r="G21" s="87" t="s">
        <v>492</v>
      </c>
      <c r="H21" s="87">
        <v>3</v>
      </c>
      <c r="I21" s="87">
        <v>0.25</v>
      </c>
    </row>
    <row r="22" spans="1:9" ht="38.85" x14ac:dyDescent="0.3">
      <c r="A22" s="87"/>
      <c r="B22" s="87"/>
      <c r="C22" s="87" t="s">
        <v>493</v>
      </c>
      <c r="D22" s="87" t="s">
        <v>711</v>
      </c>
      <c r="E22" s="87"/>
      <c r="F22" s="87" t="s">
        <v>702</v>
      </c>
      <c r="G22" s="87" t="s">
        <v>492</v>
      </c>
      <c r="H22" s="87">
        <v>3</v>
      </c>
      <c r="I22" s="87">
        <v>0.2</v>
      </c>
    </row>
    <row r="23" spans="1:9" ht="38.85" x14ac:dyDescent="0.3">
      <c r="A23" s="87"/>
      <c r="B23" s="87"/>
      <c r="C23" s="87" t="s">
        <v>535</v>
      </c>
      <c r="D23" s="87" t="s">
        <v>712</v>
      </c>
      <c r="E23" s="87"/>
      <c r="F23" s="87" t="s">
        <v>713</v>
      </c>
      <c r="G23" s="87" t="s">
        <v>492</v>
      </c>
      <c r="H23" s="87">
        <v>3</v>
      </c>
      <c r="I23" s="87">
        <v>0.3</v>
      </c>
    </row>
    <row r="24" spans="1:9" x14ac:dyDescent="0.3">
      <c r="A24" s="87"/>
      <c r="B24" s="87"/>
      <c r="C24" s="87"/>
      <c r="D24" s="89" t="s">
        <v>714</v>
      </c>
      <c r="E24" s="90"/>
      <c r="F24" s="88"/>
      <c r="G24" s="87"/>
      <c r="H24" s="87">
        <v>8</v>
      </c>
      <c r="I24" s="87">
        <v>0.25</v>
      </c>
    </row>
    <row r="25" spans="1:9" x14ac:dyDescent="0.3">
      <c r="A25" s="87"/>
      <c r="B25" s="87"/>
      <c r="C25" s="87"/>
      <c r="D25" s="89"/>
      <c r="E25" s="90">
        <v>0</v>
      </c>
      <c r="F25" s="89" t="s">
        <v>715</v>
      </c>
      <c r="G25" s="87"/>
      <c r="H25" s="87"/>
      <c r="I25" s="87"/>
    </row>
    <row r="26" spans="1:9" ht="25.05" x14ac:dyDescent="0.3">
      <c r="A26" s="87"/>
      <c r="B26" s="87"/>
      <c r="C26" s="87"/>
      <c r="D26" s="89"/>
      <c r="E26" s="90">
        <v>1</v>
      </c>
      <c r="F26" s="89" t="s">
        <v>716</v>
      </c>
      <c r="G26" s="87"/>
      <c r="H26" s="87"/>
      <c r="I26" s="87"/>
    </row>
    <row r="27" spans="1:9" x14ac:dyDescent="0.3">
      <c r="A27" s="87"/>
      <c r="B27" s="87"/>
      <c r="C27" s="87"/>
      <c r="D27" s="89"/>
      <c r="E27" s="90">
        <v>2</v>
      </c>
      <c r="F27" s="89" t="s">
        <v>717</v>
      </c>
      <c r="G27" s="87"/>
      <c r="H27" s="87"/>
      <c r="I27" s="87"/>
    </row>
    <row r="28" spans="1:9" x14ac:dyDescent="0.3">
      <c r="A28" s="87"/>
      <c r="B28" s="87"/>
      <c r="C28" s="87"/>
      <c r="D28" s="89"/>
      <c r="E28" s="90">
        <v>3</v>
      </c>
      <c r="F28" s="89" t="s">
        <v>718</v>
      </c>
      <c r="G28" s="87"/>
      <c r="H28" s="87"/>
      <c r="I28" s="87"/>
    </row>
    <row r="29" spans="1:9" x14ac:dyDescent="0.3">
      <c r="A29" s="87"/>
      <c r="B29" s="87"/>
      <c r="C29" s="87" t="s">
        <v>535</v>
      </c>
      <c r="D29" s="89" t="s">
        <v>719</v>
      </c>
      <c r="E29" s="90"/>
      <c r="F29" s="89"/>
      <c r="G29" s="87"/>
      <c r="H29" s="87">
        <v>8</v>
      </c>
      <c r="I29" s="87">
        <v>0.25</v>
      </c>
    </row>
    <row r="30" spans="1:9" x14ac:dyDescent="0.3">
      <c r="A30" s="87"/>
      <c r="B30" s="87"/>
      <c r="C30" s="87"/>
      <c r="D30" s="89"/>
      <c r="E30" s="90">
        <v>0</v>
      </c>
      <c r="F30" s="89" t="s">
        <v>720</v>
      </c>
      <c r="G30" s="87"/>
      <c r="H30" s="87"/>
      <c r="I30" s="87"/>
    </row>
    <row r="31" spans="1:9" x14ac:dyDescent="0.3">
      <c r="A31" s="87"/>
      <c r="B31" s="87"/>
      <c r="C31" s="87"/>
      <c r="D31" s="89"/>
      <c r="E31" s="90">
        <v>1</v>
      </c>
      <c r="F31" s="89" t="s">
        <v>721</v>
      </c>
      <c r="G31" s="87"/>
      <c r="H31" s="87"/>
      <c r="I31" s="87"/>
    </row>
    <row r="32" spans="1:9" ht="37.6" x14ac:dyDescent="0.3">
      <c r="A32" s="87"/>
      <c r="B32" s="87"/>
      <c r="C32" s="87"/>
      <c r="D32" s="89"/>
      <c r="E32" s="90">
        <v>2</v>
      </c>
      <c r="F32" s="89" t="s">
        <v>722</v>
      </c>
      <c r="G32" s="87"/>
      <c r="H32" s="87"/>
      <c r="I32" s="87"/>
    </row>
    <row r="33" spans="1:9" ht="50.1" x14ac:dyDescent="0.3">
      <c r="A33" s="87"/>
      <c r="B33" s="87"/>
      <c r="C33" s="87"/>
      <c r="D33" s="89"/>
      <c r="E33" s="90">
        <v>3</v>
      </c>
      <c r="F33" s="89" t="s">
        <v>723</v>
      </c>
      <c r="G33" s="87"/>
      <c r="H33" s="87"/>
      <c r="I33" s="87"/>
    </row>
    <row r="34" spans="1:9" ht="37.6" x14ac:dyDescent="0.3">
      <c r="A34" s="87"/>
      <c r="B34" s="87"/>
      <c r="C34" s="87" t="s">
        <v>535</v>
      </c>
      <c r="D34" s="89" t="s">
        <v>724</v>
      </c>
      <c r="E34" s="90"/>
      <c r="F34" s="89"/>
      <c r="G34" s="87"/>
      <c r="H34" s="87">
        <v>8</v>
      </c>
      <c r="I34" s="87">
        <v>0.25</v>
      </c>
    </row>
    <row r="35" spans="1:9" x14ac:dyDescent="0.3">
      <c r="A35" s="87"/>
      <c r="B35" s="87"/>
      <c r="C35" s="87"/>
      <c r="D35" s="89"/>
      <c r="E35" s="90">
        <v>0</v>
      </c>
      <c r="F35" s="89" t="s">
        <v>725</v>
      </c>
      <c r="G35" s="87"/>
      <c r="H35" s="87"/>
      <c r="I35" s="87"/>
    </row>
    <row r="36" spans="1:9" x14ac:dyDescent="0.3">
      <c r="A36" s="87"/>
      <c r="B36" s="87"/>
      <c r="C36" s="87"/>
      <c r="D36" s="89"/>
      <c r="E36" s="90">
        <v>1</v>
      </c>
      <c r="F36" s="89" t="s">
        <v>726</v>
      </c>
      <c r="G36" s="87"/>
      <c r="H36" s="87"/>
      <c r="I36" s="87"/>
    </row>
    <row r="37" spans="1:9" x14ac:dyDescent="0.3">
      <c r="A37" s="87"/>
      <c r="B37" s="87"/>
      <c r="C37" s="87"/>
      <c r="D37" s="89"/>
      <c r="E37" s="90">
        <v>2</v>
      </c>
      <c r="F37" s="89" t="s">
        <v>727</v>
      </c>
      <c r="G37" s="87"/>
      <c r="H37" s="87"/>
      <c r="I37" s="87"/>
    </row>
    <row r="38" spans="1:9" ht="50.1" x14ac:dyDescent="0.3">
      <c r="A38" s="87"/>
      <c r="B38" s="87"/>
      <c r="C38" s="87"/>
      <c r="D38" s="89"/>
      <c r="E38" s="90">
        <v>3</v>
      </c>
      <c r="F38" s="89" t="s">
        <v>728</v>
      </c>
      <c r="G38" s="87"/>
      <c r="H38" s="87"/>
      <c r="I38" s="87"/>
    </row>
    <row r="39" spans="1:9" ht="76.400000000000006" x14ac:dyDescent="0.3">
      <c r="A39" s="87"/>
      <c r="B39" s="87"/>
      <c r="C39" s="87" t="s">
        <v>493</v>
      </c>
      <c r="D39" s="87" t="s">
        <v>729</v>
      </c>
      <c r="E39" s="87"/>
      <c r="F39" s="87" t="s">
        <v>702</v>
      </c>
      <c r="G39" s="87" t="s">
        <v>730</v>
      </c>
      <c r="H39" s="87">
        <v>3</v>
      </c>
      <c r="I39" s="87">
        <v>0.5</v>
      </c>
    </row>
    <row r="40" spans="1:9" ht="26.3" x14ac:dyDescent="0.3">
      <c r="A40" s="87"/>
      <c r="B40" s="87"/>
      <c r="C40" s="87" t="s">
        <v>493</v>
      </c>
      <c r="D40" s="87" t="s">
        <v>731</v>
      </c>
      <c r="E40" s="87"/>
      <c r="F40" s="87" t="s">
        <v>587</v>
      </c>
      <c r="G40" s="87" t="s">
        <v>732</v>
      </c>
      <c r="H40" s="87">
        <v>8</v>
      </c>
      <c r="I40" s="87">
        <v>0.5</v>
      </c>
    </row>
    <row r="41" spans="1:9" ht="26.3" x14ac:dyDescent="0.3">
      <c r="A41" s="87"/>
      <c r="B41" s="87"/>
      <c r="C41" s="87" t="s">
        <v>493</v>
      </c>
      <c r="D41" s="87" t="s">
        <v>733</v>
      </c>
      <c r="E41" s="87"/>
      <c r="F41" s="87" t="s">
        <v>587</v>
      </c>
      <c r="G41" s="87" t="s">
        <v>492</v>
      </c>
      <c r="H41" s="87">
        <v>8</v>
      </c>
      <c r="I41" s="87">
        <v>2</v>
      </c>
    </row>
    <row r="42" spans="1:9" ht="25.05" x14ac:dyDescent="0.3">
      <c r="A42" s="87"/>
      <c r="B42" s="87"/>
      <c r="C42" s="87" t="s">
        <v>493</v>
      </c>
      <c r="D42" s="90" t="s">
        <v>734</v>
      </c>
      <c r="E42" s="87"/>
      <c r="F42" s="87" t="s">
        <v>587</v>
      </c>
      <c r="G42" s="87" t="s">
        <v>492</v>
      </c>
      <c r="H42" s="87">
        <v>8</v>
      </c>
      <c r="I42" s="87">
        <v>0.5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223"/>
  <sheetViews>
    <sheetView topLeftCell="A16" zoomScale="86" zoomScaleNormal="86" workbookViewId="0">
      <selection sqref="A1:C1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17.25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285</v>
      </c>
      <c r="B18" s="266"/>
      <c r="C18" s="267"/>
      <c r="D18" s="41"/>
    </row>
    <row r="19" spans="1:4" ht="16" customHeight="1" x14ac:dyDescent="0.3">
      <c r="A19" s="265" t="s">
        <v>290</v>
      </c>
      <c r="B19" s="266"/>
      <c r="C19" s="267"/>
      <c r="D19" s="41"/>
    </row>
    <row r="20" spans="1:4" ht="16" customHeight="1" x14ac:dyDescent="0.3">
      <c r="A20" s="269" t="s">
        <v>281</v>
      </c>
      <c r="B20" s="270"/>
      <c r="C20" s="271"/>
      <c r="D20" s="41"/>
    </row>
    <row r="21" spans="1:4" ht="16" customHeight="1" x14ac:dyDescent="0.3">
      <c r="A21" s="272" t="s">
        <v>15</v>
      </c>
      <c r="B21" s="270"/>
      <c r="C21" s="271"/>
      <c r="D21" s="41"/>
    </row>
    <row r="22" spans="1:4" ht="16" customHeight="1" x14ac:dyDescent="0.3">
      <c r="A22" s="265" t="s">
        <v>294</v>
      </c>
      <c r="B22" s="266"/>
      <c r="C22" s="267"/>
      <c r="D22" s="41"/>
    </row>
    <row r="23" spans="1:4" ht="16" customHeight="1" x14ac:dyDescent="0.3">
      <c r="A23" s="265" t="s">
        <v>295</v>
      </c>
      <c r="B23" s="266"/>
      <c r="C23" s="267"/>
      <c r="D23" s="41"/>
    </row>
    <row r="24" spans="1:4" ht="16" customHeight="1" x14ac:dyDescent="0.3">
      <c r="A24" s="269" t="s">
        <v>282</v>
      </c>
      <c r="B24" s="286"/>
      <c r="C24" s="287"/>
      <c r="D24" s="41"/>
    </row>
    <row r="25" spans="1:4" ht="15.05" customHeight="1" x14ac:dyDescent="0.3">
      <c r="A25" s="269" t="s">
        <v>15</v>
      </c>
      <c r="B25" s="270"/>
      <c r="C25" s="271"/>
      <c r="D25" s="41"/>
    </row>
    <row r="26" spans="1:4" ht="15.05" customHeight="1" x14ac:dyDescent="0.3">
      <c r="A26" s="265" t="s">
        <v>300</v>
      </c>
      <c r="B26" s="266"/>
      <c r="C26" s="267"/>
      <c r="D26" s="41"/>
    </row>
    <row r="27" spans="1:4" ht="15.05" customHeight="1" x14ac:dyDescent="0.3">
      <c r="A27" s="265" t="s">
        <v>302</v>
      </c>
      <c r="B27" s="266"/>
      <c r="C27" s="267"/>
      <c r="D27" s="41"/>
    </row>
    <row r="28" spans="1:4" ht="15.05" customHeight="1" x14ac:dyDescent="0.3">
      <c r="A28" s="265" t="s">
        <v>303</v>
      </c>
      <c r="B28" s="266"/>
      <c r="C28" s="267"/>
      <c r="D28" s="41"/>
    </row>
    <row r="29" spans="1:4" ht="15.05" customHeight="1" x14ac:dyDescent="0.3">
      <c r="A29" s="269" t="s">
        <v>283</v>
      </c>
      <c r="B29" s="270"/>
      <c r="C29" s="271"/>
      <c r="D29" s="41"/>
    </row>
    <row r="30" spans="1:4" ht="15.05" customHeight="1" x14ac:dyDescent="0.3">
      <c r="A30" s="269" t="str">
        <f>A25</f>
        <v>Профессиональные компетенции по видам деятельности</v>
      </c>
      <c r="B30" s="270"/>
      <c r="C30" s="271"/>
      <c r="D30" s="41"/>
    </row>
    <row r="31" spans="1:4" ht="15.05" customHeight="1" x14ac:dyDescent="0.3">
      <c r="A31" s="265" t="s">
        <v>304</v>
      </c>
      <c r="B31" s="266"/>
      <c r="C31" s="267"/>
      <c r="D31" s="41"/>
    </row>
    <row r="32" spans="1:4" ht="15.05" customHeight="1" x14ac:dyDescent="0.3">
      <c r="A32" s="265" t="s">
        <v>305</v>
      </c>
      <c r="B32" s="266"/>
      <c r="C32" s="267"/>
      <c r="D32" s="41"/>
    </row>
    <row r="33" spans="1:4" ht="15.05" customHeight="1" x14ac:dyDescent="0.3">
      <c r="A33" s="265" t="s">
        <v>306</v>
      </c>
      <c r="B33" s="266"/>
      <c r="C33" s="267"/>
      <c r="D33" s="41"/>
    </row>
    <row r="34" spans="1:4" ht="15.05" customHeight="1" x14ac:dyDescent="0.3">
      <c r="A34" s="265" t="s">
        <v>307</v>
      </c>
      <c r="B34" s="266"/>
      <c r="C34" s="267"/>
      <c r="D34" s="41"/>
    </row>
    <row r="35" spans="1:4" ht="15.05" customHeight="1" x14ac:dyDescent="0.3">
      <c r="A35" s="265" t="s">
        <v>308</v>
      </c>
      <c r="B35" s="266"/>
      <c r="C35" s="267"/>
      <c r="D35" s="41"/>
    </row>
    <row r="36" spans="1:4" ht="15.05" customHeight="1" x14ac:dyDescent="0.3">
      <c r="A36" s="265" t="s">
        <v>309</v>
      </c>
      <c r="B36" s="266"/>
      <c r="C36" s="267"/>
      <c r="D36" s="41"/>
    </row>
    <row r="37" spans="1:4" ht="27.7" customHeight="1" x14ac:dyDescent="0.3">
      <c r="A37" s="269" t="s">
        <v>88</v>
      </c>
      <c r="B37" s="270"/>
      <c r="C37" s="271"/>
    </row>
    <row r="38" spans="1:4" x14ac:dyDescent="0.3">
      <c r="A38" s="272" t="s">
        <v>15</v>
      </c>
      <c r="B38" s="270"/>
      <c r="C38" s="271"/>
    </row>
    <row r="39" spans="1:4" x14ac:dyDescent="0.3">
      <c r="A39" s="265" t="s">
        <v>468</v>
      </c>
      <c r="B39" s="266"/>
      <c r="C39" s="267"/>
    </row>
    <row r="40" spans="1:4" x14ac:dyDescent="0.3">
      <c r="A40" s="265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266"/>
      <c r="C40" s="267"/>
    </row>
    <row r="41" spans="1:4" x14ac:dyDescent="0.3">
      <c r="A41" s="265" t="str">
        <f>'[1]8. ФГОС'!G12</f>
        <v>ПК 5.4. Контролировать выполнение требований пожарной безопасности</v>
      </c>
      <c r="B41" s="266"/>
      <c r="C41" s="267"/>
    </row>
    <row r="42" spans="1:4" x14ac:dyDescent="0.3">
      <c r="A42" s="269" t="s">
        <v>89</v>
      </c>
      <c r="B42" s="270"/>
      <c r="C42" s="271"/>
    </row>
    <row r="43" spans="1:4" x14ac:dyDescent="0.3">
      <c r="A43" s="272" t="s">
        <v>15</v>
      </c>
      <c r="B43" s="270"/>
      <c r="C43" s="271"/>
    </row>
    <row r="44" spans="1:4" x14ac:dyDescent="0.3">
      <c r="A44" s="27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279"/>
      <c r="C44" s="280"/>
    </row>
    <row r="45" spans="1:4" ht="16" customHeight="1" x14ac:dyDescent="0.3">
      <c r="A45" s="269" t="s">
        <v>90</v>
      </c>
      <c r="B45" s="270"/>
      <c r="C45" s="271"/>
    </row>
    <row r="46" spans="1:4" x14ac:dyDescent="0.3">
      <c r="A46" s="272" t="s">
        <v>15</v>
      </c>
      <c r="B46" s="270"/>
      <c r="C46" s="271"/>
    </row>
    <row r="47" spans="1:4" x14ac:dyDescent="0.3">
      <c r="A47" s="278" t="str">
        <f>'[1]8. ФГОС'!G23</f>
        <v>ПК 5.1. Планировать работу производственного подразделения</v>
      </c>
      <c r="B47" s="279"/>
      <c r="C47" s="280"/>
    </row>
    <row r="48" spans="1:4" x14ac:dyDescent="0.3">
      <c r="A48" s="265" t="str">
        <f>'[1]8. ФГОС'!G24</f>
        <v>ПК 5.2. Проводить инструктажи и осуществлять допуск персонала к работам</v>
      </c>
      <c r="B48" s="266"/>
      <c r="C48" s="267"/>
    </row>
    <row r="49" spans="1:3" x14ac:dyDescent="0.3">
      <c r="A49" s="265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266"/>
      <c r="C49" s="267"/>
    </row>
    <row r="50" spans="1:3" x14ac:dyDescent="0.3">
      <c r="A50" s="265" t="str">
        <f>'[1]8. ФГОС'!G26</f>
        <v>ПК 5.4. Контролировать выполнение требований пожарной безопасности</v>
      </c>
      <c r="B50" s="266"/>
      <c r="C50" s="267"/>
    </row>
    <row r="51" spans="1:3" x14ac:dyDescent="0.3">
      <c r="A51" s="269" t="s">
        <v>91</v>
      </c>
      <c r="B51" s="270"/>
      <c r="C51" s="271"/>
    </row>
    <row r="52" spans="1:3" x14ac:dyDescent="0.3">
      <c r="A52" s="272" t="s">
        <v>15</v>
      </c>
      <c r="B52" s="270"/>
      <c r="C52" s="271"/>
    </row>
    <row r="53" spans="1:3" x14ac:dyDescent="0.3">
      <c r="A53" s="265" t="s">
        <v>460</v>
      </c>
      <c r="B53" s="266"/>
      <c r="C53" s="267"/>
    </row>
    <row r="54" spans="1:3" x14ac:dyDescent="0.3">
      <c r="A54" s="265" t="s">
        <v>461</v>
      </c>
      <c r="B54" s="266"/>
      <c r="C54" s="267"/>
    </row>
    <row r="55" spans="1:3" x14ac:dyDescent="0.3">
      <c r="A55" s="278" t="str">
        <f>'[1]8. ФГОС'!G31</f>
        <v>ПК 4.1. Планировать работы персонала производственного участка</v>
      </c>
      <c r="B55" s="279"/>
      <c r="C55" s="280"/>
    </row>
    <row r="56" spans="1:3" x14ac:dyDescent="0.3">
      <c r="A56" s="265" t="str">
        <f>'[1]8. ФГОС'!G33</f>
        <v>ПК 4.3. Выявлять дефекты и определять характер неисправностей в работе оборудования</v>
      </c>
      <c r="B56" s="266"/>
      <c r="C56" s="267"/>
    </row>
    <row r="57" spans="1:3" x14ac:dyDescent="0.3">
      <c r="A57" s="269" t="s">
        <v>92</v>
      </c>
      <c r="B57" s="270"/>
      <c r="C57" s="271"/>
    </row>
    <row r="58" spans="1:3" x14ac:dyDescent="0.3">
      <c r="A58" s="272" t="s">
        <v>15</v>
      </c>
      <c r="B58" s="270"/>
      <c r="C58" s="271"/>
    </row>
    <row r="59" spans="1:3" ht="16" customHeight="1" x14ac:dyDescent="0.3">
      <c r="A59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266"/>
      <c r="C59" s="267"/>
    </row>
    <row r="60" spans="1:3" ht="16" customHeight="1" x14ac:dyDescent="0.3">
      <c r="A60" s="265" t="str">
        <f>'[1]8. ФГОС'!G41</f>
        <v>ПК 3.3. Обеспечивать соблюдение технологической дисциплины на производственном участке</v>
      </c>
      <c r="B60" s="266"/>
      <c r="C60" s="267"/>
    </row>
    <row r="61" spans="1:3" ht="16" customHeight="1" x14ac:dyDescent="0.3">
      <c r="A61" s="269" t="s">
        <v>97</v>
      </c>
      <c r="B61" s="270"/>
      <c r="C61" s="271"/>
    </row>
    <row r="62" spans="1:3" ht="16" customHeight="1" x14ac:dyDescent="0.3">
      <c r="A62" s="272" t="str">
        <f t="shared" ref="A62" si="0">$A$68</f>
        <v>Профессиональные компетенции по видам деятельности</v>
      </c>
      <c r="B62" s="270"/>
      <c r="C62" s="271"/>
    </row>
    <row r="63" spans="1:3" ht="16" customHeight="1" x14ac:dyDescent="0.3">
      <c r="A63" s="265" t="str">
        <f>'[1]8. ФГОС'!G44</f>
        <v>ПК 4.1. Планировать работу производственного подразделения</v>
      </c>
      <c r="B63" s="266"/>
      <c r="C63" s="267"/>
    </row>
    <row r="64" spans="1:3" ht="16" customHeight="1" x14ac:dyDescent="0.3">
      <c r="A64" s="265" t="str">
        <f>'[1]8. ФГОС'!G45</f>
        <v>ПК 4.2. Проводить инструктажи и осуществлять допуск персонала к работам</v>
      </c>
      <c r="B64" s="266"/>
      <c r="C64" s="267"/>
    </row>
    <row r="65" spans="1:3" ht="16" customHeight="1" x14ac:dyDescent="0.3">
      <c r="A65" s="265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266"/>
      <c r="C65" s="267"/>
    </row>
    <row r="66" spans="1:3" ht="16" customHeight="1" x14ac:dyDescent="0.3">
      <c r="A66" s="265" t="str">
        <f>'[1]8. ФГОС'!G47</f>
        <v>ПК 4.4. Контролировать выполнение требований пожарной безопасности</v>
      </c>
      <c r="B66" s="266"/>
      <c r="C66" s="267"/>
    </row>
    <row r="67" spans="1:3" x14ac:dyDescent="0.3">
      <c r="A67" s="269" t="s">
        <v>93</v>
      </c>
      <c r="B67" s="270"/>
      <c r="C67" s="271"/>
    </row>
    <row r="68" spans="1:3" x14ac:dyDescent="0.3">
      <c r="A68" s="272" t="s">
        <v>15</v>
      </c>
      <c r="B68" s="270"/>
      <c r="C68" s="271"/>
    </row>
    <row r="69" spans="1:3" x14ac:dyDescent="0.3">
      <c r="A69" s="278" t="str">
        <f>'[1]8. ФГОС'!G52</f>
        <v>ПК 3.1. Планировать и организовывать работу по ремонту оборудования</v>
      </c>
      <c r="B69" s="279"/>
      <c r="C69" s="280"/>
    </row>
    <row r="70" spans="1:3" x14ac:dyDescent="0.3">
      <c r="A70" s="265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266"/>
      <c r="C70" s="267"/>
    </row>
    <row r="71" spans="1:3" x14ac:dyDescent="0.3">
      <c r="A71" s="265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266"/>
      <c r="C71" s="267"/>
    </row>
    <row r="72" spans="1:3" x14ac:dyDescent="0.3">
      <c r="A72" s="269" t="s">
        <v>94</v>
      </c>
      <c r="B72" s="270"/>
      <c r="C72" s="271"/>
    </row>
    <row r="73" spans="1:3" x14ac:dyDescent="0.3">
      <c r="A73" s="272" t="s">
        <v>15</v>
      </c>
      <c r="B73" s="270"/>
      <c r="C73" s="271"/>
    </row>
    <row r="74" spans="1:3" x14ac:dyDescent="0.3">
      <c r="A74" s="27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279"/>
      <c r="C74" s="280"/>
    </row>
    <row r="75" spans="1:3" x14ac:dyDescent="0.3">
      <c r="A75" s="265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266"/>
      <c r="C75" s="267"/>
    </row>
    <row r="76" spans="1:3" x14ac:dyDescent="0.3">
      <c r="A76" s="269" t="s">
        <v>95</v>
      </c>
      <c r="B76" s="270"/>
      <c r="C76" s="271"/>
    </row>
    <row r="77" spans="1:3" x14ac:dyDescent="0.3">
      <c r="A77" s="272" t="s">
        <v>15</v>
      </c>
      <c r="B77" s="270"/>
      <c r="C77" s="271"/>
    </row>
    <row r="78" spans="1:3" x14ac:dyDescent="0.3">
      <c r="A78" s="278" t="s">
        <v>127</v>
      </c>
      <c r="B78" s="279"/>
      <c r="C78" s="280"/>
    </row>
    <row r="79" spans="1:3" x14ac:dyDescent="0.3">
      <c r="A79" s="269" t="s">
        <v>96</v>
      </c>
      <c r="B79" s="270"/>
      <c r="C79" s="271"/>
    </row>
    <row r="80" spans="1:3" x14ac:dyDescent="0.3">
      <c r="A80" s="272" t="s">
        <v>15</v>
      </c>
      <c r="B80" s="270"/>
      <c r="C80" s="271"/>
    </row>
    <row r="81" spans="1:262" x14ac:dyDescent="0.3">
      <c r="A81" s="278" t="str">
        <f>'[1]8. ФГОС'!G74</f>
        <v>ПК 3.1. Участвовать в планировании работы персонала производственного подразделения</v>
      </c>
      <c r="B81" s="279"/>
      <c r="C81" s="280"/>
    </row>
    <row r="82" spans="1:262" x14ac:dyDescent="0.3">
      <c r="A82" s="265" t="str">
        <f>'[1]8. ФГОС'!G75</f>
        <v>ПК 3.2. Организовывать работу коллектива исполнителей</v>
      </c>
      <c r="B82" s="266"/>
      <c r="C82" s="267"/>
    </row>
    <row r="83" spans="1:262" x14ac:dyDescent="0.3">
      <c r="A83" s="281" t="s">
        <v>98</v>
      </c>
      <c r="B83" s="282"/>
      <c r="C83" s="283"/>
    </row>
    <row r="84" spans="1:262" x14ac:dyDescent="0.3">
      <c r="A84" s="284" t="s">
        <v>15</v>
      </c>
      <c r="B84" s="282"/>
      <c r="C84" s="283"/>
    </row>
    <row r="85" spans="1:262" x14ac:dyDescent="0.3">
      <c r="A85" s="278" t="s">
        <v>215</v>
      </c>
      <c r="B85" s="279"/>
      <c r="C85" s="280"/>
    </row>
    <row r="86" spans="1:262" x14ac:dyDescent="0.3">
      <c r="A86" s="265" t="s">
        <v>216</v>
      </c>
      <c r="B86" s="266"/>
      <c r="C86" s="267"/>
    </row>
    <row r="87" spans="1:262" x14ac:dyDescent="0.3">
      <c r="A87" s="265" t="s">
        <v>217</v>
      </c>
      <c r="B87" s="266"/>
      <c r="C87" s="267"/>
    </row>
    <row r="88" spans="1:262" ht="16" customHeight="1" x14ac:dyDescent="0.3">
      <c r="A88" s="272" t="s">
        <v>116</v>
      </c>
      <c r="B88" s="270"/>
      <c r="C88" s="271"/>
    </row>
    <row r="89" spans="1:262" x14ac:dyDescent="0.3">
      <c r="A89" s="272" t="s">
        <v>15</v>
      </c>
      <c r="B89" s="270"/>
      <c r="C89" s="271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  <c r="GD89" s="45"/>
      <c r="GE89" s="45"/>
      <c r="GF89" s="45"/>
      <c r="GG89" s="45"/>
      <c r="GH89" s="45"/>
      <c r="GI89" s="45"/>
      <c r="GJ89" s="45"/>
      <c r="GK89" s="45"/>
      <c r="GL89" s="45"/>
      <c r="GM89" s="45"/>
      <c r="GN89" s="45"/>
      <c r="GO89" s="45"/>
      <c r="GP89" s="45"/>
      <c r="GQ89" s="45"/>
      <c r="GR89" s="45"/>
      <c r="GS89" s="45"/>
      <c r="GT89" s="45"/>
      <c r="GU89" s="45"/>
      <c r="GV89" s="45"/>
      <c r="GW89" s="45"/>
      <c r="GX89" s="45"/>
      <c r="GY89" s="45"/>
      <c r="GZ89" s="45"/>
      <c r="HA89" s="45"/>
      <c r="HB89" s="45"/>
      <c r="HC89" s="45"/>
      <c r="HD89" s="45"/>
      <c r="HE89" s="45"/>
      <c r="HF89" s="45"/>
      <c r="HG89" s="45"/>
      <c r="HH89" s="45"/>
      <c r="HI89" s="45"/>
      <c r="HJ89" s="45"/>
      <c r="HK89" s="45"/>
      <c r="HL89" s="45"/>
      <c r="HM89" s="45"/>
      <c r="HN89" s="45"/>
      <c r="HO89" s="45"/>
      <c r="HP89" s="45"/>
      <c r="HQ89" s="45"/>
      <c r="HR89" s="45"/>
      <c r="HS89" s="45"/>
      <c r="HT89" s="45"/>
      <c r="HU89" s="45"/>
      <c r="HV89" s="45"/>
      <c r="HW89" s="45"/>
      <c r="HX89" s="45"/>
      <c r="HY89" s="45"/>
      <c r="HZ89" s="45"/>
      <c r="IA89" s="45"/>
      <c r="IB89" s="45"/>
      <c r="IC89" s="45"/>
      <c r="ID89" s="45"/>
      <c r="IE89" s="45"/>
      <c r="IF89" s="45"/>
      <c r="IG89" s="45"/>
      <c r="IH89" s="45"/>
      <c r="II89" s="45"/>
      <c r="IJ89" s="45"/>
      <c r="IK89" s="45"/>
      <c r="IL89" s="45"/>
      <c r="IM89" s="45"/>
      <c r="IN89" s="45"/>
      <c r="IO89" s="45"/>
      <c r="IP89" s="45"/>
      <c r="IQ89" s="45"/>
      <c r="IR89" s="45"/>
      <c r="IS89" s="45"/>
      <c r="IT89" s="45"/>
      <c r="IU89" s="45"/>
      <c r="IV89" s="45"/>
      <c r="IW89" s="45"/>
      <c r="IX89" s="45"/>
      <c r="IY89" s="45"/>
      <c r="IZ89" s="45"/>
      <c r="JA89" s="45"/>
      <c r="JB89" s="45"/>
    </row>
    <row r="90" spans="1:262" s="45" customFormat="1" ht="16" customHeight="1" x14ac:dyDescent="0.3">
      <c r="A90" s="278" t="s">
        <v>462</v>
      </c>
      <c r="B90" s="279"/>
      <c r="C90" s="280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262" s="45" customFormat="1" x14ac:dyDescent="0.3">
      <c r="A91" s="265" t="s">
        <v>463</v>
      </c>
      <c r="B91" s="266"/>
      <c r="C91" s="267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262" s="45" customFormat="1" x14ac:dyDescent="0.3">
      <c r="A92" s="265" t="s">
        <v>464</v>
      </c>
      <c r="B92" s="266"/>
      <c r="C92" s="26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262" x14ac:dyDescent="0.3">
      <c r="A93" s="269" t="s">
        <v>99</v>
      </c>
      <c r="B93" s="270"/>
      <c r="C93" s="271"/>
    </row>
    <row r="94" spans="1:262" x14ac:dyDescent="0.3">
      <c r="A94" s="272" t="s">
        <v>15</v>
      </c>
      <c r="B94" s="270"/>
      <c r="C94" s="271"/>
    </row>
    <row r="95" spans="1:262" x14ac:dyDescent="0.3">
      <c r="A95" s="278" t="s">
        <v>134</v>
      </c>
      <c r="B95" s="279"/>
      <c r="C95" s="280"/>
    </row>
    <row r="96" spans="1:262" s="44" customFormat="1" x14ac:dyDescent="0.3">
      <c r="A96" s="265" t="s">
        <v>356</v>
      </c>
      <c r="B96" s="266"/>
      <c r="C96" s="267"/>
    </row>
    <row r="97" spans="1:3" x14ac:dyDescent="0.3">
      <c r="A97" s="269" t="s">
        <v>100</v>
      </c>
      <c r="B97" s="270"/>
      <c r="C97" s="271"/>
    </row>
    <row r="98" spans="1:3" x14ac:dyDescent="0.3">
      <c r="A98" s="272" t="s">
        <v>15</v>
      </c>
      <c r="B98" s="270"/>
      <c r="C98" s="271"/>
    </row>
    <row r="99" spans="1:3" x14ac:dyDescent="0.3">
      <c r="A99" s="278" t="s">
        <v>192</v>
      </c>
      <c r="B99" s="279"/>
      <c r="C99" s="280"/>
    </row>
    <row r="100" spans="1:3" x14ac:dyDescent="0.3">
      <c r="A100" s="265" t="s">
        <v>193</v>
      </c>
      <c r="B100" s="266"/>
      <c r="C100" s="267"/>
    </row>
    <row r="101" spans="1:3" x14ac:dyDescent="0.3">
      <c r="A101" s="269" t="s">
        <v>101</v>
      </c>
      <c r="B101" s="270"/>
      <c r="C101" s="271"/>
    </row>
    <row r="102" spans="1:3" x14ac:dyDescent="0.3">
      <c r="A102" s="272" t="s">
        <v>15</v>
      </c>
      <c r="B102" s="270"/>
      <c r="C102" s="271"/>
    </row>
    <row r="103" spans="1:3" x14ac:dyDescent="0.3">
      <c r="A103" s="265" t="s">
        <v>148</v>
      </c>
      <c r="B103" s="266"/>
      <c r="C103" s="267"/>
    </row>
    <row r="104" spans="1:3" x14ac:dyDescent="0.3">
      <c r="A104" s="269" t="s">
        <v>102</v>
      </c>
      <c r="B104" s="270"/>
      <c r="C104" s="271"/>
    </row>
    <row r="105" spans="1:3" x14ac:dyDescent="0.3">
      <c r="A105" s="272" t="s">
        <v>15</v>
      </c>
      <c r="B105" s="270"/>
      <c r="C105" s="271"/>
    </row>
    <row r="106" spans="1:3" x14ac:dyDescent="0.3">
      <c r="A106" s="278" t="s">
        <v>149</v>
      </c>
      <c r="B106" s="279"/>
      <c r="C106" s="280"/>
    </row>
    <row r="107" spans="1:3" x14ac:dyDescent="0.3">
      <c r="A107" s="269" t="s">
        <v>104</v>
      </c>
      <c r="B107" s="270"/>
      <c r="C107" s="271"/>
    </row>
    <row r="108" spans="1:3" x14ac:dyDescent="0.3">
      <c r="A108" s="272" t="s">
        <v>15</v>
      </c>
      <c r="B108" s="270"/>
      <c r="C108" s="271"/>
    </row>
    <row r="109" spans="1:3" x14ac:dyDescent="0.3">
      <c r="A109" s="265"/>
      <c r="B109" s="266"/>
      <c r="C109" s="267"/>
    </row>
    <row r="110" spans="1:3" x14ac:dyDescent="0.3">
      <c r="A110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0" s="266"/>
      <c r="C110" s="267"/>
    </row>
    <row r="111" spans="1:3" x14ac:dyDescent="0.3">
      <c r="A111" s="265"/>
      <c r="B111" s="266"/>
      <c r="C111" s="267"/>
    </row>
    <row r="112" spans="1:3" x14ac:dyDescent="0.3">
      <c r="A112" s="269" t="s">
        <v>105</v>
      </c>
      <c r="B112" s="270"/>
      <c r="C112" s="271"/>
    </row>
    <row r="113" spans="1:3" x14ac:dyDescent="0.3">
      <c r="A113" s="272" t="s">
        <v>15</v>
      </c>
      <c r="B113" s="270"/>
      <c r="C113" s="271"/>
    </row>
    <row r="114" spans="1:3" x14ac:dyDescent="0.3">
      <c r="A114" s="265" t="s">
        <v>152</v>
      </c>
      <c r="B114" s="266"/>
      <c r="C114" s="267"/>
    </row>
    <row r="115" spans="1:3" x14ac:dyDescent="0.3">
      <c r="A115" s="265" t="s">
        <v>153</v>
      </c>
      <c r="B115" s="266"/>
      <c r="C115" s="267"/>
    </row>
    <row r="116" spans="1:3" x14ac:dyDescent="0.3">
      <c r="A116" s="265" t="s">
        <v>154</v>
      </c>
      <c r="B116" s="266"/>
      <c r="C116" s="267"/>
    </row>
    <row r="117" spans="1:3" x14ac:dyDescent="0.3">
      <c r="A117" s="269" t="s">
        <v>106</v>
      </c>
      <c r="B117" s="270"/>
      <c r="C117" s="271"/>
    </row>
    <row r="118" spans="1:3" x14ac:dyDescent="0.3">
      <c r="A118" s="272" t="s">
        <v>15</v>
      </c>
      <c r="B118" s="270"/>
      <c r="C118" s="271"/>
    </row>
    <row r="119" spans="1:3" ht="30.05" customHeight="1" x14ac:dyDescent="0.3">
      <c r="A119" s="265" t="s">
        <v>339</v>
      </c>
      <c r="B119" s="266"/>
      <c r="C119" s="267"/>
    </row>
    <row r="120" spans="1:3" x14ac:dyDescent="0.3">
      <c r="A120" s="269" t="s">
        <v>107</v>
      </c>
      <c r="B120" s="270"/>
      <c r="C120" s="271"/>
    </row>
    <row r="121" spans="1:3" x14ac:dyDescent="0.3">
      <c r="A121" s="272" t="s">
        <v>15</v>
      </c>
      <c r="B121" s="270"/>
      <c r="C121" s="271"/>
    </row>
    <row r="122" spans="1:3" x14ac:dyDescent="0.3">
      <c r="A122" s="265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2" s="266"/>
      <c r="C122" s="267"/>
    </row>
    <row r="123" spans="1:3" x14ac:dyDescent="0.3">
      <c r="A123" s="269" t="s">
        <v>108</v>
      </c>
      <c r="B123" s="270"/>
      <c r="C123" s="271"/>
    </row>
    <row r="124" spans="1:3" x14ac:dyDescent="0.3">
      <c r="A124" s="272" t="s">
        <v>15</v>
      </c>
      <c r="B124" s="270"/>
      <c r="C124" s="271"/>
    </row>
    <row r="125" spans="1:3" x14ac:dyDescent="0.3">
      <c r="A125" s="265" t="s">
        <v>141</v>
      </c>
      <c r="B125" s="266"/>
      <c r="C125" s="267"/>
    </row>
    <row r="126" spans="1:3" x14ac:dyDescent="0.3">
      <c r="A126" s="265" t="s">
        <v>142</v>
      </c>
      <c r="B126" s="266"/>
      <c r="C126" s="267"/>
    </row>
    <row r="127" spans="1:3" x14ac:dyDescent="0.3">
      <c r="A127" s="265" t="s">
        <v>145</v>
      </c>
      <c r="B127" s="266"/>
      <c r="C127" s="267"/>
    </row>
    <row r="128" spans="1:3" ht="16" customHeight="1" x14ac:dyDescent="0.3">
      <c r="A128" s="269" t="s">
        <v>115</v>
      </c>
      <c r="B128" s="270"/>
      <c r="C128" s="271"/>
    </row>
    <row r="129" spans="1:3" x14ac:dyDescent="0.3">
      <c r="A129" s="272" t="s">
        <v>15</v>
      </c>
      <c r="B129" s="270"/>
      <c r="C129" s="271"/>
    </row>
    <row r="130" spans="1:3" x14ac:dyDescent="0.3">
      <c r="A130" s="265" t="s">
        <v>156</v>
      </c>
      <c r="B130" s="266"/>
      <c r="C130" s="267"/>
    </row>
    <row r="131" spans="1:3" x14ac:dyDescent="0.3">
      <c r="A131" s="285" t="s">
        <v>159</v>
      </c>
      <c r="B131" s="279"/>
      <c r="C131" s="280"/>
    </row>
    <row r="132" spans="1:3" x14ac:dyDescent="0.3">
      <c r="A132" s="285" t="s">
        <v>158</v>
      </c>
      <c r="B132" s="279"/>
      <c r="C132" s="280"/>
    </row>
    <row r="133" spans="1:3" x14ac:dyDescent="0.3">
      <c r="A133" s="285" t="s">
        <v>160</v>
      </c>
      <c r="B133" s="279"/>
      <c r="C133" s="280"/>
    </row>
    <row r="134" spans="1:3" x14ac:dyDescent="0.3">
      <c r="A134" s="269" t="s">
        <v>110</v>
      </c>
      <c r="B134" s="270"/>
      <c r="C134" s="271"/>
    </row>
    <row r="135" spans="1:3" x14ac:dyDescent="0.3">
      <c r="A135" s="272" t="s">
        <v>15</v>
      </c>
      <c r="B135" s="270"/>
      <c r="C135" s="271"/>
    </row>
    <row r="136" spans="1:3" x14ac:dyDescent="0.3">
      <c r="A136" s="268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36" s="266"/>
      <c r="C136" s="267"/>
    </row>
    <row r="137" spans="1:3" x14ac:dyDescent="0.3">
      <c r="A137" s="269" t="s">
        <v>111</v>
      </c>
      <c r="B137" s="270"/>
      <c r="C137" s="271"/>
    </row>
    <row r="138" spans="1:3" x14ac:dyDescent="0.3">
      <c r="A138" s="272" t="s">
        <v>15</v>
      </c>
      <c r="B138" s="270"/>
      <c r="C138" s="271"/>
    </row>
    <row r="139" spans="1:3" x14ac:dyDescent="0.3">
      <c r="A139" s="268" t="str">
        <f>'[1]8. ФГОС'!G104</f>
        <v>ПК 2.1. Планировать и организовывать работы по техническому обслуживанию и ремонту автотранспорта</v>
      </c>
      <c r="B139" s="266"/>
      <c r="C139" s="267"/>
    </row>
    <row r="140" spans="1:3" x14ac:dyDescent="0.3">
      <c r="A140" s="269" t="s">
        <v>112</v>
      </c>
      <c r="B140" s="270"/>
      <c r="C140" s="271"/>
    </row>
    <row r="141" spans="1:3" x14ac:dyDescent="0.3">
      <c r="A141" s="272" t="s">
        <v>15</v>
      </c>
      <c r="B141" s="270"/>
      <c r="C141" s="271"/>
    </row>
    <row r="142" spans="1:3" x14ac:dyDescent="0.3">
      <c r="A142" s="268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42" s="266"/>
      <c r="C142" s="267"/>
    </row>
    <row r="143" spans="1:3" x14ac:dyDescent="0.3">
      <c r="A143" s="268" t="str">
        <f>'[1]8. ФГОС'!G110</f>
        <v>ПК 3.2. Осуществлять контроль за соблюдением технологической дисциплины при выполнении работ;</v>
      </c>
      <c r="B143" s="266"/>
      <c r="C143" s="267"/>
    </row>
    <row r="144" spans="1:3" ht="16" customHeight="1" x14ac:dyDescent="0.3">
      <c r="A144" s="269" t="s">
        <v>113</v>
      </c>
      <c r="B144" s="270"/>
      <c r="C144" s="271"/>
    </row>
    <row r="145" spans="1:3" x14ac:dyDescent="0.3">
      <c r="A145" s="272" t="s">
        <v>15</v>
      </c>
      <c r="B145" s="270"/>
      <c r="C145" s="271"/>
    </row>
    <row r="146" spans="1:3" x14ac:dyDescent="0.3">
      <c r="A146" s="268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46" s="266"/>
      <c r="C146" s="267"/>
    </row>
    <row r="147" spans="1:3" x14ac:dyDescent="0.3">
      <c r="A147" s="268" t="str">
        <f>'[1]8. ФГОС'!G127</f>
        <v>ПК 2.1. Организовывать работу коллектива исполнителей</v>
      </c>
      <c r="B147" s="266"/>
      <c r="C147" s="267"/>
    </row>
    <row r="148" spans="1:3" x14ac:dyDescent="0.3">
      <c r="A148" s="268" t="str">
        <f>'[1]8. ФГОС'!G128</f>
        <v>ПК 2.2. Планировать и организовывать производственные работы</v>
      </c>
      <c r="B148" s="266"/>
      <c r="C148" s="267"/>
    </row>
    <row r="149" spans="1:3" x14ac:dyDescent="0.3">
      <c r="A149" s="269" t="s">
        <v>355</v>
      </c>
      <c r="B149" s="270"/>
      <c r="C149" s="271"/>
    </row>
    <row r="150" spans="1:3" x14ac:dyDescent="0.3">
      <c r="A150" s="272" t="s">
        <v>15</v>
      </c>
      <c r="B150" s="270"/>
      <c r="C150" s="271"/>
    </row>
    <row r="151" spans="1:3" x14ac:dyDescent="0.3">
      <c r="A151" s="268" t="str">
        <f>'[1]8. ФГОС'!G138</f>
        <v>ПК 2.1. Планировать и организовывать производственные работы коллективом исполнителей</v>
      </c>
      <c r="B151" s="266"/>
      <c r="C151" s="267"/>
    </row>
    <row r="152" spans="1:3" x14ac:dyDescent="0.3">
      <c r="A152" s="268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52" s="266"/>
      <c r="C152" s="267"/>
    </row>
    <row r="153" spans="1:3" ht="16" customHeight="1" x14ac:dyDescent="0.3">
      <c r="A153" s="269" t="s">
        <v>114</v>
      </c>
      <c r="B153" s="270"/>
      <c r="C153" s="271"/>
    </row>
    <row r="154" spans="1:3" x14ac:dyDescent="0.3">
      <c r="A154" s="272" t="s">
        <v>15</v>
      </c>
      <c r="B154" s="270"/>
      <c r="C154" s="271"/>
    </row>
    <row r="155" spans="1:3" x14ac:dyDescent="0.3">
      <c r="A155" s="268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55" s="266"/>
      <c r="C155" s="267"/>
    </row>
    <row r="156" spans="1:3" x14ac:dyDescent="0.3">
      <c r="A156" s="268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56" s="266"/>
      <c r="C156" s="267"/>
    </row>
    <row r="157" spans="1:3" x14ac:dyDescent="0.3">
      <c r="A157" s="268" t="s">
        <v>245</v>
      </c>
      <c r="B157" s="266"/>
      <c r="C157" s="267"/>
    </row>
    <row r="158" spans="1:3" ht="16" customHeight="1" x14ac:dyDescent="0.3">
      <c r="A158" s="269" t="s">
        <v>234</v>
      </c>
      <c r="B158" s="270"/>
      <c r="C158" s="271"/>
    </row>
    <row r="159" spans="1:3" x14ac:dyDescent="0.3">
      <c r="A159" s="272" t="str">
        <f t="shared" ref="A159" si="1">A154</f>
        <v>Профессиональные компетенции по видам деятельности</v>
      </c>
      <c r="B159" s="270"/>
      <c r="C159" s="271"/>
    </row>
    <row r="160" spans="1:3" x14ac:dyDescent="0.3">
      <c r="A160" s="268" t="s">
        <v>239</v>
      </c>
      <c r="B160" s="266"/>
      <c r="C160" s="267"/>
    </row>
    <row r="161" spans="1:3" x14ac:dyDescent="0.3">
      <c r="A161" s="268" t="s">
        <v>240</v>
      </c>
      <c r="B161" s="266"/>
      <c r="C161" s="267"/>
    </row>
    <row r="162" spans="1:3" x14ac:dyDescent="0.3">
      <c r="A162" s="268" t="s">
        <v>241</v>
      </c>
      <c r="B162" s="266"/>
      <c r="C162" s="267"/>
    </row>
    <row r="163" spans="1:3" x14ac:dyDescent="0.3">
      <c r="A163" s="268" t="s">
        <v>242</v>
      </c>
      <c r="B163" s="266"/>
      <c r="C163" s="267"/>
    </row>
    <row r="164" spans="1:3" x14ac:dyDescent="0.3">
      <c r="A164" s="269" t="s">
        <v>118</v>
      </c>
      <c r="B164" s="270"/>
      <c r="C164" s="271"/>
    </row>
    <row r="165" spans="1:3" x14ac:dyDescent="0.3">
      <c r="A165" s="272" t="s">
        <v>15</v>
      </c>
      <c r="B165" s="270"/>
      <c r="C165" s="271"/>
    </row>
    <row r="166" spans="1:3" x14ac:dyDescent="0.3">
      <c r="A166" s="268" t="s">
        <v>163</v>
      </c>
      <c r="B166" s="266"/>
      <c r="C166" s="267"/>
    </row>
    <row r="167" spans="1:3" x14ac:dyDescent="0.3">
      <c r="A167" s="268" t="s">
        <v>162</v>
      </c>
      <c r="B167" s="266"/>
      <c r="C167" s="267"/>
    </row>
    <row r="168" spans="1:3" x14ac:dyDescent="0.3">
      <c r="A168" s="269" t="s">
        <v>119</v>
      </c>
      <c r="B168" s="270"/>
      <c r="C168" s="271"/>
    </row>
    <row r="169" spans="1:3" x14ac:dyDescent="0.3">
      <c r="A169" s="272" t="s">
        <v>15</v>
      </c>
      <c r="B169" s="270"/>
      <c r="C169" s="271"/>
    </row>
    <row r="170" spans="1:3" x14ac:dyDescent="0.3">
      <c r="A170" s="268" t="s">
        <v>164</v>
      </c>
      <c r="B170" s="266"/>
      <c r="C170" s="267"/>
    </row>
    <row r="171" spans="1:3" x14ac:dyDescent="0.3">
      <c r="A171" s="268" t="s">
        <v>165</v>
      </c>
      <c r="B171" s="266"/>
      <c r="C171" s="267"/>
    </row>
    <row r="172" spans="1:3" x14ac:dyDescent="0.3">
      <c r="A172" s="268" t="s">
        <v>166</v>
      </c>
      <c r="B172" s="266"/>
      <c r="C172" s="267"/>
    </row>
    <row r="173" spans="1:3" ht="16" customHeight="1" x14ac:dyDescent="0.3">
      <c r="A173" s="269" t="s">
        <v>117</v>
      </c>
      <c r="B173" s="270"/>
      <c r="C173" s="271"/>
    </row>
    <row r="174" spans="1:3" x14ac:dyDescent="0.3">
      <c r="A174" s="272" t="s">
        <v>15</v>
      </c>
      <c r="B174" s="270"/>
      <c r="C174" s="271"/>
    </row>
    <row r="175" spans="1:3" x14ac:dyDescent="0.3">
      <c r="A175" s="268" t="s">
        <v>170</v>
      </c>
      <c r="B175" s="266"/>
      <c r="C175" s="267"/>
    </row>
    <row r="176" spans="1:3" x14ac:dyDescent="0.3">
      <c r="A176" s="268" t="s">
        <v>171</v>
      </c>
      <c r="B176" s="266"/>
      <c r="C176" s="267"/>
    </row>
    <row r="177" spans="1:3" x14ac:dyDescent="0.3">
      <c r="A177" s="268" t="s">
        <v>173</v>
      </c>
      <c r="B177" s="266"/>
      <c r="C177" s="267"/>
    </row>
    <row r="178" spans="1:3" x14ac:dyDescent="0.3">
      <c r="A178" s="268" t="s">
        <v>174</v>
      </c>
      <c r="B178" s="266"/>
      <c r="C178" s="267"/>
    </row>
    <row r="179" spans="1:3" x14ac:dyDescent="0.3">
      <c r="A179" s="269" t="s">
        <v>120</v>
      </c>
      <c r="B179" s="270"/>
      <c r="C179" s="271"/>
    </row>
    <row r="180" spans="1:3" x14ac:dyDescent="0.3">
      <c r="A180" s="272" t="s">
        <v>15</v>
      </c>
      <c r="B180" s="270"/>
      <c r="C180" s="271"/>
    </row>
    <row r="181" spans="1:3" x14ac:dyDescent="0.3">
      <c r="A181" s="268" t="s">
        <v>177</v>
      </c>
      <c r="B181" s="266"/>
      <c r="C181" s="267"/>
    </row>
    <row r="182" spans="1:3" x14ac:dyDescent="0.3">
      <c r="A182" s="269" t="s">
        <v>121</v>
      </c>
      <c r="B182" s="270"/>
      <c r="C182" s="271"/>
    </row>
    <row r="183" spans="1:3" x14ac:dyDescent="0.3">
      <c r="A183" s="272" t="s">
        <v>15</v>
      </c>
      <c r="B183" s="270"/>
      <c r="C183" s="271"/>
    </row>
    <row r="184" spans="1:3" x14ac:dyDescent="0.3">
      <c r="A184" s="268" t="s">
        <v>181</v>
      </c>
      <c r="B184" s="266"/>
      <c r="C184" s="267"/>
    </row>
    <row r="185" spans="1:3" x14ac:dyDescent="0.3">
      <c r="A185" s="268" t="s">
        <v>182</v>
      </c>
      <c r="B185" s="266"/>
      <c r="C185" s="267"/>
    </row>
    <row r="186" spans="1:3" x14ac:dyDescent="0.3">
      <c r="A186" s="268" t="s">
        <v>183</v>
      </c>
      <c r="B186" s="266"/>
      <c r="C186" s="267"/>
    </row>
    <row r="187" spans="1:3" x14ac:dyDescent="0.3">
      <c r="A187" s="269" t="s">
        <v>122</v>
      </c>
      <c r="B187" s="270"/>
      <c r="C187" s="271"/>
    </row>
    <row r="188" spans="1:3" x14ac:dyDescent="0.3">
      <c r="A188" s="272" t="s">
        <v>15</v>
      </c>
      <c r="B188" s="270"/>
      <c r="C188" s="271"/>
    </row>
    <row r="189" spans="1:3" x14ac:dyDescent="0.3">
      <c r="A189" s="268" t="s">
        <v>188</v>
      </c>
      <c r="B189" s="266"/>
      <c r="C189" s="267"/>
    </row>
    <row r="190" spans="1:3" x14ac:dyDescent="0.3">
      <c r="A190" s="269" t="s">
        <v>123</v>
      </c>
      <c r="B190" s="270"/>
      <c r="C190" s="271"/>
    </row>
    <row r="191" spans="1:3" x14ac:dyDescent="0.3">
      <c r="A191" s="272" t="s">
        <v>15</v>
      </c>
      <c r="B191" s="270"/>
      <c r="C191" s="271"/>
    </row>
    <row r="192" spans="1:3" x14ac:dyDescent="0.3">
      <c r="A192" s="268" t="s">
        <v>196</v>
      </c>
      <c r="B192" s="266"/>
      <c r="C192" s="267"/>
    </row>
    <row r="193" spans="1:3" x14ac:dyDescent="0.3">
      <c r="A193" s="268" t="s">
        <v>197</v>
      </c>
      <c r="B193" s="266"/>
      <c r="C193" s="267"/>
    </row>
    <row r="194" spans="1:3" x14ac:dyDescent="0.3">
      <c r="A194" s="268" t="s">
        <v>198</v>
      </c>
      <c r="B194" s="266"/>
      <c r="C194" s="267"/>
    </row>
    <row r="195" spans="1:3" x14ac:dyDescent="0.3">
      <c r="A195" s="269" t="s">
        <v>124</v>
      </c>
      <c r="B195" s="270"/>
      <c r="C195" s="271"/>
    </row>
    <row r="196" spans="1:3" x14ac:dyDescent="0.3">
      <c r="A196" s="272" t="s">
        <v>15</v>
      </c>
      <c r="B196" s="270"/>
      <c r="C196" s="271"/>
    </row>
    <row r="197" spans="1:3" x14ac:dyDescent="0.3">
      <c r="A197" s="268" t="s">
        <v>326</v>
      </c>
      <c r="B197" s="266"/>
      <c r="C197" s="267"/>
    </row>
    <row r="198" spans="1:3" x14ac:dyDescent="0.3">
      <c r="A198" s="268" t="s">
        <v>325</v>
      </c>
      <c r="B198" s="266"/>
      <c r="C198" s="267"/>
    </row>
    <row r="199" spans="1:3" x14ac:dyDescent="0.3">
      <c r="A199" s="268" t="s">
        <v>201</v>
      </c>
      <c r="B199" s="266"/>
      <c r="C199" s="267"/>
    </row>
    <row r="200" spans="1:3" x14ac:dyDescent="0.3">
      <c r="A200" s="269" t="s">
        <v>125</v>
      </c>
      <c r="B200" s="270"/>
      <c r="C200" s="271"/>
    </row>
    <row r="201" spans="1:3" x14ac:dyDescent="0.3">
      <c r="A201" s="272" t="s">
        <v>15</v>
      </c>
      <c r="B201" s="270"/>
      <c r="C201" s="271"/>
    </row>
    <row r="202" spans="1:3" x14ac:dyDescent="0.3">
      <c r="A202" s="285" t="s">
        <v>203</v>
      </c>
      <c r="B202" s="279"/>
      <c r="C202" s="280"/>
    </row>
    <row r="203" spans="1:3" x14ac:dyDescent="0.3">
      <c r="A203" s="268" t="s">
        <v>202</v>
      </c>
      <c r="B203" s="266"/>
      <c r="C203" s="267"/>
    </row>
    <row r="204" spans="1:3" x14ac:dyDescent="0.3">
      <c r="A204" s="268" t="s">
        <v>204</v>
      </c>
      <c r="B204" s="266"/>
      <c r="C204" s="267"/>
    </row>
    <row r="205" spans="1:3" x14ac:dyDescent="0.3">
      <c r="A205" s="273" t="s">
        <v>206</v>
      </c>
      <c r="B205" s="274"/>
      <c r="C205" s="275"/>
    </row>
    <row r="206" spans="1:3" x14ac:dyDescent="0.3">
      <c r="A206" s="269" t="s">
        <v>126</v>
      </c>
      <c r="B206" s="270"/>
      <c r="C206" s="271"/>
    </row>
    <row r="207" spans="1:3" x14ac:dyDescent="0.3">
      <c r="A207" s="272" t="s">
        <v>15</v>
      </c>
      <c r="B207" s="270"/>
      <c r="C207" s="271"/>
    </row>
    <row r="208" spans="1:3" x14ac:dyDescent="0.3">
      <c r="A208" s="268" t="s">
        <v>207</v>
      </c>
      <c r="B208" s="266"/>
      <c r="C208" s="267"/>
    </row>
    <row r="209" spans="1:3" x14ac:dyDescent="0.3">
      <c r="A209" s="268" t="s">
        <v>208</v>
      </c>
      <c r="B209" s="266"/>
      <c r="C209" s="267"/>
    </row>
    <row r="210" spans="1:3" x14ac:dyDescent="0.3">
      <c r="A210" s="268" t="s">
        <v>209</v>
      </c>
      <c r="B210" s="266"/>
      <c r="C210" s="267"/>
    </row>
    <row r="211" spans="1:3" x14ac:dyDescent="0.3">
      <c r="A211" s="268" t="s">
        <v>210</v>
      </c>
      <c r="B211" s="266"/>
      <c r="C211" s="267"/>
    </row>
    <row r="212" spans="1:3" x14ac:dyDescent="0.3">
      <c r="A212" s="268" t="s">
        <v>212</v>
      </c>
      <c r="B212" s="266"/>
      <c r="C212" s="267"/>
    </row>
    <row r="213" spans="1:3" x14ac:dyDescent="0.3">
      <c r="A213" s="268" t="s">
        <v>213</v>
      </c>
      <c r="B213" s="266"/>
      <c r="C213" s="267"/>
    </row>
    <row r="214" spans="1:3" x14ac:dyDescent="0.3">
      <c r="A214" s="265" t="s">
        <v>214</v>
      </c>
      <c r="B214" s="266"/>
      <c r="C214" s="267"/>
    </row>
    <row r="215" spans="1:3" ht="16" customHeight="1" x14ac:dyDescent="0.3">
      <c r="A215" s="269" t="s">
        <v>284</v>
      </c>
      <c r="B215" s="270"/>
      <c r="C215" s="271"/>
    </row>
    <row r="216" spans="1:3" x14ac:dyDescent="0.3">
      <c r="A216" s="272" t="s">
        <v>15</v>
      </c>
      <c r="B216" s="270"/>
      <c r="C216" s="271"/>
    </row>
    <row r="217" spans="1:3" x14ac:dyDescent="0.3">
      <c r="A217" s="268" t="s">
        <v>310</v>
      </c>
      <c r="B217" s="266"/>
      <c r="C217" s="267"/>
    </row>
    <row r="218" spans="1:3" x14ac:dyDescent="0.3">
      <c r="A218" s="268" t="s">
        <v>311</v>
      </c>
      <c r="B218" s="266"/>
      <c r="C218" s="267"/>
    </row>
    <row r="219" spans="1:3" x14ac:dyDescent="0.3">
      <c r="A219" s="268" t="s">
        <v>313</v>
      </c>
      <c r="B219" s="266"/>
      <c r="C219" s="267"/>
    </row>
    <row r="220" spans="1:3" x14ac:dyDescent="0.3">
      <c r="A220" s="268" t="s">
        <v>314</v>
      </c>
      <c r="B220" s="266"/>
      <c r="C220" s="267"/>
    </row>
    <row r="221" spans="1:3" x14ac:dyDescent="0.3">
      <c r="A221" s="268" t="s">
        <v>315</v>
      </c>
      <c r="B221" s="266"/>
      <c r="C221" s="267"/>
    </row>
    <row r="222" spans="1:3" x14ac:dyDescent="0.3">
      <c r="A222" s="273" t="s">
        <v>316</v>
      </c>
      <c r="B222" s="274"/>
      <c r="C222" s="275"/>
    </row>
    <row r="223" spans="1:3" x14ac:dyDescent="0.3">
      <c r="A223" s="42"/>
      <c r="B223" s="43"/>
      <c r="C223" s="43"/>
    </row>
  </sheetData>
  <mergeCells count="209">
    <mergeCell ref="A219:C219"/>
    <mergeCell ref="A220:C220"/>
    <mergeCell ref="A221:C221"/>
    <mergeCell ref="A197:C197"/>
    <mergeCell ref="A215:C215"/>
    <mergeCell ref="A216:C216"/>
    <mergeCell ref="A217:C217"/>
    <mergeCell ref="A222:C222"/>
    <mergeCell ref="A34:C34"/>
    <mergeCell ref="A35:C35"/>
    <mergeCell ref="A36:C36"/>
    <mergeCell ref="A174:C174"/>
    <mergeCell ref="A175:C175"/>
    <mergeCell ref="A176:C176"/>
    <mergeCell ref="A168:C168"/>
    <mergeCell ref="A169:C169"/>
    <mergeCell ref="A170:C170"/>
    <mergeCell ref="A171:C171"/>
    <mergeCell ref="A185:C185"/>
    <mergeCell ref="A166:C166"/>
    <mergeCell ref="A165:C165"/>
    <mergeCell ref="A167:C167"/>
    <mergeCell ref="A155:C155"/>
    <mergeCell ref="A152:C152"/>
    <mergeCell ref="A22:C22"/>
    <mergeCell ref="A24:C24"/>
    <mergeCell ref="A218:C218"/>
    <mergeCell ref="A159:C159"/>
    <mergeCell ref="A160:C160"/>
    <mergeCell ref="A161:C161"/>
    <mergeCell ref="A162:C162"/>
    <mergeCell ref="A163:C163"/>
    <mergeCell ref="A120:C120"/>
    <mergeCell ref="A121:C121"/>
    <mergeCell ref="A119:C119"/>
    <mergeCell ref="A117:C117"/>
    <mergeCell ref="A118:C118"/>
    <mergeCell ref="A112:C112"/>
    <mergeCell ref="A113:C113"/>
    <mergeCell ref="A114:C114"/>
    <mergeCell ref="A115:C115"/>
    <mergeCell ref="A186:C186"/>
    <mergeCell ref="A214:C214"/>
    <mergeCell ref="A157:C157"/>
    <mergeCell ref="A164:C164"/>
    <mergeCell ref="A158:C158"/>
    <mergeCell ref="A172:C172"/>
    <mergeCell ref="A207:C207"/>
    <mergeCell ref="A206:C206"/>
    <mergeCell ref="A200:C200"/>
    <mergeCell ref="A201:C201"/>
    <mergeCell ref="A146:C146"/>
    <mergeCell ref="A195:C195"/>
    <mergeCell ref="A196:C196"/>
    <mergeCell ref="A198:C198"/>
    <mergeCell ref="A199:C199"/>
    <mergeCell ref="A156:C156"/>
    <mergeCell ref="A173:C173"/>
    <mergeCell ref="A177:C177"/>
    <mergeCell ref="A178:C178"/>
    <mergeCell ref="A202:C202"/>
    <mergeCell ref="A203:C203"/>
    <mergeCell ref="A204:C204"/>
    <mergeCell ref="A182:C182"/>
    <mergeCell ref="A140:C140"/>
    <mergeCell ref="A141:C141"/>
    <mergeCell ref="A139:C139"/>
    <mergeCell ref="A137:C137"/>
    <mergeCell ref="A138:C138"/>
    <mergeCell ref="A135:C135"/>
    <mergeCell ref="A136:C136"/>
    <mergeCell ref="A154:C154"/>
    <mergeCell ref="A149:C149"/>
    <mergeCell ref="A150:C150"/>
    <mergeCell ref="A151:C151"/>
    <mergeCell ref="A144:C144"/>
    <mergeCell ref="A145:C145"/>
    <mergeCell ref="A153:C153"/>
    <mergeCell ref="A142:C142"/>
    <mergeCell ref="A143:C143"/>
    <mergeCell ref="A147:C147"/>
    <mergeCell ref="A148:C148"/>
    <mergeCell ref="A134:C134"/>
    <mergeCell ref="A123:C123"/>
    <mergeCell ref="A124:C124"/>
    <mergeCell ref="A127:C127"/>
    <mergeCell ref="A122:C122"/>
    <mergeCell ref="A125:C125"/>
    <mergeCell ref="A126:C126"/>
    <mergeCell ref="A130:C130"/>
    <mergeCell ref="A133:C133"/>
    <mergeCell ref="A131:C131"/>
    <mergeCell ref="A132:C132"/>
    <mergeCell ref="A128:C128"/>
    <mergeCell ref="A129:C129"/>
    <mergeCell ref="A97:C97"/>
    <mergeCell ref="A98:C98"/>
    <mergeCell ref="A99:C99"/>
    <mergeCell ref="A100:C100"/>
    <mergeCell ref="A104:C104"/>
    <mergeCell ref="A105:C105"/>
    <mergeCell ref="A106:C106"/>
    <mergeCell ref="A116:C116"/>
    <mergeCell ref="A101:C101"/>
    <mergeCell ref="A102:C102"/>
    <mergeCell ref="A103:C103"/>
    <mergeCell ref="A111:C111"/>
    <mergeCell ref="A109:C109"/>
    <mergeCell ref="A107:C107"/>
    <mergeCell ref="A108:C108"/>
    <mergeCell ref="A110:C110"/>
    <mergeCell ref="A96:C96"/>
    <mergeCell ref="A93:C93"/>
    <mergeCell ref="A94:C94"/>
    <mergeCell ref="A95:C95"/>
    <mergeCell ref="A89:C89"/>
    <mergeCell ref="A83:C83"/>
    <mergeCell ref="A84:C84"/>
    <mergeCell ref="A86:C86"/>
    <mergeCell ref="A88:C88"/>
    <mergeCell ref="A90:C90"/>
    <mergeCell ref="A81:C81"/>
    <mergeCell ref="A82:C82"/>
    <mergeCell ref="A85:C85"/>
    <mergeCell ref="A87:C87"/>
    <mergeCell ref="A65:C65"/>
    <mergeCell ref="A66:C66"/>
    <mergeCell ref="A62:C62"/>
    <mergeCell ref="A71:C71"/>
    <mergeCell ref="A73:C73"/>
    <mergeCell ref="A76:C76"/>
    <mergeCell ref="A77:C77"/>
    <mergeCell ref="A79:C79"/>
    <mergeCell ref="A80:C80"/>
    <mergeCell ref="A74:C74"/>
    <mergeCell ref="A75:C75"/>
    <mergeCell ref="A78:C78"/>
    <mergeCell ref="A72:C72"/>
    <mergeCell ref="A56:C56"/>
    <mergeCell ref="A61:C61"/>
    <mergeCell ref="A69:C69"/>
    <mergeCell ref="A70:C70"/>
    <mergeCell ref="A63:C63"/>
    <mergeCell ref="A64:C64"/>
    <mergeCell ref="A55:C55"/>
    <mergeCell ref="A57:C57"/>
    <mergeCell ref="A58:C58"/>
    <mergeCell ref="A67:C67"/>
    <mergeCell ref="A68:C68"/>
    <mergeCell ref="A59:C59"/>
    <mergeCell ref="A60:C60"/>
    <mergeCell ref="A43:C43"/>
    <mergeCell ref="A45:C45"/>
    <mergeCell ref="A46:C46"/>
    <mergeCell ref="A51:C51"/>
    <mergeCell ref="A52:C52"/>
    <mergeCell ref="A44:C44"/>
    <mergeCell ref="A47:C47"/>
    <mergeCell ref="A48:C48"/>
    <mergeCell ref="A49:C49"/>
    <mergeCell ref="A50:C50"/>
    <mergeCell ref="A42:C42"/>
    <mergeCell ref="A39:C39"/>
    <mergeCell ref="A40:C40"/>
    <mergeCell ref="A41:C41"/>
    <mergeCell ref="A1:C1"/>
    <mergeCell ref="A13:C13"/>
    <mergeCell ref="A37:C37"/>
    <mergeCell ref="A38:C38"/>
    <mergeCell ref="A31:C31"/>
    <mergeCell ref="A16:C16"/>
    <mergeCell ref="A17:C17"/>
    <mergeCell ref="A25:C25"/>
    <mergeCell ref="A20:C20"/>
    <mergeCell ref="A21:C21"/>
    <mergeCell ref="A18:C18"/>
    <mergeCell ref="A26:C26"/>
    <mergeCell ref="A29:C29"/>
    <mergeCell ref="A30:C30"/>
    <mergeCell ref="A27:C27"/>
    <mergeCell ref="A28:C28"/>
    <mergeCell ref="A32:C32"/>
    <mergeCell ref="A33:C33"/>
    <mergeCell ref="A19:C19"/>
    <mergeCell ref="A23:C23"/>
    <mergeCell ref="A53:C53"/>
    <mergeCell ref="A54:C54"/>
    <mergeCell ref="A91:C91"/>
    <mergeCell ref="A92:C92"/>
    <mergeCell ref="A211:C211"/>
    <mergeCell ref="A212:C212"/>
    <mergeCell ref="A213:C213"/>
    <mergeCell ref="A190:C190"/>
    <mergeCell ref="A191:C191"/>
    <mergeCell ref="A192:C192"/>
    <mergeCell ref="A187:C187"/>
    <mergeCell ref="A188:C188"/>
    <mergeCell ref="A205:C205"/>
    <mergeCell ref="A208:C208"/>
    <mergeCell ref="A209:C209"/>
    <mergeCell ref="A183:C183"/>
    <mergeCell ref="A184:C184"/>
    <mergeCell ref="A179:C179"/>
    <mergeCell ref="A180:C180"/>
    <mergeCell ref="A181:C181"/>
    <mergeCell ref="A193:C193"/>
    <mergeCell ref="A194:C194"/>
    <mergeCell ref="A189:C189"/>
    <mergeCell ref="A210:C210"/>
  </mergeCells>
  <pageMargins left="0.7" right="0.7" top="0.75" bottom="0.75" header="0.3" footer="0.3"/>
  <pageSetup paperSize="9" scale="4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"/>
  <sheetViews>
    <sheetView topLeftCell="A103" zoomScale="86" zoomScaleNormal="86" workbookViewId="0">
      <selection activeCell="A116" sqref="A116:XFD116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17.25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286</v>
      </c>
      <c r="B18" s="266"/>
      <c r="C18" s="267"/>
      <c r="D18" s="41"/>
    </row>
    <row r="19" spans="1:4" ht="16" customHeight="1" x14ac:dyDescent="0.3">
      <c r="A19" s="265" t="s">
        <v>288</v>
      </c>
      <c r="B19" s="266"/>
      <c r="C19" s="267"/>
      <c r="D19" s="41"/>
    </row>
    <row r="20" spans="1:4" ht="16" customHeight="1" x14ac:dyDescent="0.3">
      <c r="A20" s="269" t="s">
        <v>281</v>
      </c>
      <c r="B20" s="270"/>
      <c r="C20" s="271"/>
      <c r="D20" s="41"/>
    </row>
    <row r="21" spans="1:4" ht="16" customHeight="1" x14ac:dyDescent="0.3">
      <c r="A21" s="272" t="s">
        <v>15</v>
      </c>
      <c r="B21" s="270"/>
      <c r="C21" s="271"/>
      <c r="D21" s="41"/>
    </row>
    <row r="22" spans="1:4" ht="16" customHeight="1" x14ac:dyDescent="0.3">
      <c r="A22" s="265" t="s">
        <v>291</v>
      </c>
      <c r="B22" s="266"/>
      <c r="C22" s="267"/>
      <c r="D22" s="41"/>
    </row>
    <row r="23" spans="1:4" ht="16" customHeight="1" x14ac:dyDescent="0.3">
      <c r="A23" s="265" t="s">
        <v>294</v>
      </c>
      <c r="B23" s="266"/>
      <c r="C23" s="267"/>
      <c r="D23" s="41"/>
    </row>
    <row r="24" spans="1:4" ht="16" customHeight="1" x14ac:dyDescent="0.3">
      <c r="A24" s="265" t="s">
        <v>299</v>
      </c>
      <c r="B24" s="266"/>
      <c r="C24" s="267"/>
      <c r="D24" s="41"/>
    </row>
    <row r="25" spans="1:4" ht="16" customHeight="1" x14ac:dyDescent="0.3">
      <c r="A25" s="265" t="s">
        <v>296</v>
      </c>
      <c r="B25" s="266"/>
      <c r="C25" s="267"/>
      <c r="D25" s="41"/>
    </row>
    <row r="26" spans="1:4" ht="16" customHeight="1" x14ac:dyDescent="0.3">
      <c r="A26" s="269" t="s">
        <v>282</v>
      </c>
      <c r="B26" s="286"/>
      <c r="C26" s="287"/>
      <c r="D26" s="41"/>
    </row>
    <row r="27" spans="1:4" ht="15.05" customHeight="1" x14ac:dyDescent="0.3">
      <c r="A27" s="269" t="s">
        <v>15</v>
      </c>
      <c r="B27" s="270"/>
      <c r="C27" s="271"/>
      <c r="D27" s="41"/>
    </row>
    <row r="28" spans="1:4" ht="15.05" customHeight="1" x14ac:dyDescent="0.3">
      <c r="A28" s="265" t="s">
        <v>300</v>
      </c>
      <c r="B28" s="266"/>
      <c r="C28" s="267"/>
      <c r="D28" s="41"/>
    </row>
    <row r="29" spans="1:4" ht="15.05" customHeight="1" x14ac:dyDescent="0.3">
      <c r="A29" s="265" t="s">
        <v>303</v>
      </c>
      <c r="B29" s="266"/>
      <c r="C29" s="267"/>
      <c r="D29" s="41"/>
    </row>
    <row r="30" spans="1:4" ht="15.05" customHeight="1" x14ac:dyDescent="0.3">
      <c r="A30" s="269" t="s">
        <v>283</v>
      </c>
      <c r="B30" s="270"/>
      <c r="C30" s="271"/>
      <c r="D30" s="41"/>
    </row>
    <row r="31" spans="1:4" ht="15.05" customHeight="1" x14ac:dyDescent="0.3">
      <c r="A31" s="269" t="str">
        <f>A27</f>
        <v>Профессиональные компетенции по видам деятельности</v>
      </c>
      <c r="B31" s="270"/>
      <c r="C31" s="271"/>
      <c r="D31" s="41"/>
    </row>
    <row r="32" spans="1:4" ht="15.05" customHeight="1" x14ac:dyDescent="0.3">
      <c r="A32" s="265" t="s">
        <v>304</v>
      </c>
      <c r="B32" s="266"/>
      <c r="C32" s="267"/>
      <c r="D32" s="41"/>
    </row>
    <row r="33" spans="1:4" ht="15.05" customHeight="1" x14ac:dyDescent="0.3">
      <c r="A33" s="265" t="s">
        <v>305</v>
      </c>
      <c r="B33" s="266"/>
      <c r="C33" s="267"/>
      <c r="D33" s="41"/>
    </row>
    <row r="34" spans="1:4" ht="15.05" customHeight="1" x14ac:dyDescent="0.3">
      <c r="A34" s="265" t="s">
        <v>306</v>
      </c>
      <c r="B34" s="266"/>
      <c r="C34" s="267"/>
      <c r="D34" s="41"/>
    </row>
    <row r="35" spans="1:4" ht="15.05" customHeight="1" x14ac:dyDescent="0.3">
      <c r="A35" s="265" t="s">
        <v>307</v>
      </c>
      <c r="B35" s="266"/>
      <c r="C35" s="267"/>
      <c r="D35" s="41"/>
    </row>
    <row r="36" spans="1:4" ht="15.05" customHeight="1" x14ac:dyDescent="0.3">
      <c r="A36" s="265" t="s">
        <v>308</v>
      </c>
      <c r="B36" s="266"/>
      <c r="C36" s="267"/>
      <c r="D36" s="41"/>
    </row>
    <row r="37" spans="1:4" ht="15.05" customHeight="1" x14ac:dyDescent="0.3">
      <c r="A37" s="269" t="s">
        <v>322</v>
      </c>
      <c r="B37" s="270"/>
      <c r="C37" s="271"/>
      <c r="D37" s="41"/>
    </row>
    <row r="38" spans="1:4" ht="15.05" customHeight="1" x14ac:dyDescent="0.3">
      <c r="A38" s="269" t="str">
        <f>$A$45</f>
        <v>Профессиональные компетенции по видам деятельности</v>
      </c>
      <c r="B38" s="270"/>
      <c r="C38" s="271"/>
      <c r="D38" s="41"/>
    </row>
    <row r="39" spans="1:4" ht="15.05" customHeight="1" x14ac:dyDescent="0.3">
      <c r="A39" s="265" t="s">
        <v>235</v>
      </c>
      <c r="B39" s="266"/>
      <c r="C39" s="267"/>
      <c r="D39" s="41"/>
    </row>
    <row r="40" spans="1:4" ht="15.05" customHeight="1" x14ac:dyDescent="0.3">
      <c r="A40" s="265" t="s">
        <v>236</v>
      </c>
      <c r="B40" s="266"/>
      <c r="C40" s="267"/>
      <c r="D40" s="41"/>
    </row>
    <row r="41" spans="1:4" ht="15.05" customHeight="1" x14ac:dyDescent="0.3">
      <c r="A41" s="265" t="s">
        <v>323</v>
      </c>
      <c r="B41" s="266"/>
      <c r="C41" s="267"/>
      <c r="D41" s="41"/>
    </row>
    <row r="42" spans="1:4" ht="15.05" customHeight="1" x14ac:dyDescent="0.3">
      <c r="A42" s="265" t="s">
        <v>324</v>
      </c>
      <c r="B42" s="266"/>
      <c r="C42" s="267"/>
      <c r="D42" s="41"/>
    </row>
    <row r="43" spans="1:4" ht="15.05" customHeight="1" x14ac:dyDescent="0.3">
      <c r="A43" s="265" t="s">
        <v>238</v>
      </c>
      <c r="B43" s="266"/>
      <c r="C43" s="267"/>
      <c r="D43" s="41"/>
    </row>
    <row r="44" spans="1:4" ht="27.7" customHeight="1" x14ac:dyDescent="0.3">
      <c r="A44" s="269" t="s">
        <v>88</v>
      </c>
      <c r="B44" s="270"/>
      <c r="C44" s="271"/>
    </row>
    <row r="45" spans="1:4" x14ac:dyDescent="0.3">
      <c r="A45" s="272" t="s">
        <v>15</v>
      </c>
      <c r="B45" s="270"/>
      <c r="C45" s="271"/>
    </row>
    <row r="46" spans="1:4" x14ac:dyDescent="0.3">
      <c r="A46" s="265" t="s">
        <v>465</v>
      </c>
      <c r="B46" s="266"/>
      <c r="C46" s="267"/>
    </row>
    <row r="47" spans="1:4" x14ac:dyDescent="0.3">
      <c r="A47" s="265" t="s">
        <v>466</v>
      </c>
      <c r="B47" s="266"/>
      <c r="C47" s="267"/>
    </row>
    <row r="48" spans="1:4" x14ac:dyDescent="0.3">
      <c r="A48" s="265" t="s">
        <v>467</v>
      </c>
      <c r="B48" s="266"/>
      <c r="C48" s="267"/>
    </row>
    <row r="49" spans="1:4" x14ac:dyDescent="0.3">
      <c r="A49" s="269" t="s">
        <v>89</v>
      </c>
      <c r="B49" s="270"/>
      <c r="C49" s="271"/>
    </row>
    <row r="50" spans="1:4" x14ac:dyDescent="0.3">
      <c r="A50" s="272" t="s">
        <v>15</v>
      </c>
      <c r="B50" s="270"/>
      <c r="C50" s="271"/>
    </row>
    <row r="51" spans="1:4" x14ac:dyDescent="0.3">
      <c r="A51" s="27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51" s="279"/>
      <c r="C51" s="280"/>
    </row>
    <row r="52" spans="1:4" ht="16" customHeight="1" x14ac:dyDescent="0.3">
      <c r="A52" s="269" t="s">
        <v>90</v>
      </c>
      <c r="B52" s="270"/>
      <c r="C52" s="271"/>
    </row>
    <row r="53" spans="1:4" x14ac:dyDescent="0.3">
      <c r="A53" s="272" t="s">
        <v>15</v>
      </c>
      <c r="B53" s="270"/>
      <c r="C53" s="271"/>
    </row>
    <row r="54" spans="1:4" x14ac:dyDescent="0.3">
      <c r="A54" s="278" t="str">
        <f>'[1]8. ФГОС'!G23</f>
        <v>ПК 5.1. Планировать работу производственного подразделения</v>
      </c>
      <c r="B54" s="279"/>
      <c r="C54" s="280"/>
    </row>
    <row r="55" spans="1:4" x14ac:dyDescent="0.3">
      <c r="A55" s="269" t="s">
        <v>91</v>
      </c>
      <c r="B55" s="270"/>
      <c r="C55" s="271"/>
    </row>
    <row r="56" spans="1:4" x14ac:dyDescent="0.3">
      <c r="A56" s="272" t="s">
        <v>15</v>
      </c>
      <c r="B56" s="270"/>
      <c r="C56" s="271"/>
    </row>
    <row r="57" spans="1:4" ht="16" customHeight="1" x14ac:dyDescent="0.3">
      <c r="A57" s="265" t="s">
        <v>458</v>
      </c>
      <c r="B57" s="266"/>
      <c r="C57" s="267"/>
      <c r="D57" s="42"/>
    </row>
    <row r="58" spans="1:4" ht="16" customHeight="1" x14ac:dyDescent="0.3">
      <c r="A58" s="265" t="s">
        <v>352</v>
      </c>
      <c r="B58" s="266"/>
      <c r="C58" s="267"/>
    </row>
    <row r="59" spans="1:4" x14ac:dyDescent="0.3">
      <c r="A59" s="265" t="str">
        <f>'[1]8. ФГОС'!G34</f>
        <v>ПК 4.4. Организовывать работы по устранению выявленных дефектов ТиГМО</v>
      </c>
      <c r="B59" s="266"/>
      <c r="C59" s="267"/>
    </row>
    <row r="60" spans="1:4" x14ac:dyDescent="0.3">
      <c r="A60" s="269" t="s">
        <v>92</v>
      </c>
      <c r="B60" s="270"/>
      <c r="C60" s="271"/>
    </row>
    <row r="61" spans="1:4" ht="16" customHeight="1" x14ac:dyDescent="0.3">
      <c r="A61" s="272" t="s">
        <v>15</v>
      </c>
      <c r="B61" s="270"/>
      <c r="C61" s="271"/>
    </row>
    <row r="62" spans="1:4" ht="16" customHeight="1" x14ac:dyDescent="0.3">
      <c r="A62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62" s="266"/>
      <c r="C62" s="267"/>
    </row>
    <row r="63" spans="1:4" ht="16" customHeight="1" x14ac:dyDescent="0.3">
      <c r="A63" s="265" t="str">
        <f>'[1]8. ФГОС'!G41</f>
        <v>ПК 3.3. Обеспечивать соблюдение технологической дисциплины на производственном участке</v>
      </c>
      <c r="B63" s="266"/>
      <c r="C63" s="267"/>
    </row>
    <row r="64" spans="1:4" ht="16" customHeight="1" x14ac:dyDescent="0.3">
      <c r="A64" s="269" t="s">
        <v>97</v>
      </c>
      <c r="B64" s="270"/>
      <c r="C64" s="271"/>
    </row>
    <row r="65" spans="1:3" ht="16" customHeight="1" x14ac:dyDescent="0.3">
      <c r="A65" s="272" t="str">
        <f>$A$69</f>
        <v>Профессиональные компетенции по видам деятельности</v>
      </c>
      <c r="B65" s="270"/>
      <c r="C65" s="271"/>
    </row>
    <row r="66" spans="1:3" ht="16" customHeight="1" x14ac:dyDescent="0.3">
      <c r="A66" s="265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6" s="266"/>
      <c r="C66" s="267"/>
    </row>
    <row r="67" spans="1:3" x14ac:dyDescent="0.3">
      <c r="A67" s="265" t="str">
        <f>'[1]8. ФГОС'!G47</f>
        <v>ПК 4.4. Контролировать выполнение требований пожарной безопасности</v>
      </c>
      <c r="B67" s="266"/>
      <c r="C67" s="267"/>
    </row>
    <row r="68" spans="1:3" x14ac:dyDescent="0.3">
      <c r="A68" s="269" t="s">
        <v>93</v>
      </c>
      <c r="B68" s="270"/>
      <c r="C68" s="271"/>
    </row>
    <row r="69" spans="1:3" x14ac:dyDescent="0.3">
      <c r="A69" s="272" t="s">
        <v>15</v>
      </c>
      <c r="B69" s="270"/>
      <c r="C69" s="271"/>
    </row>
    <row r="70" spans="1:3" x14ac:dyDescent="0.3">
      <c r="A70" s="278" t="str">
        <f>'[1]8. ФГОС'!G52</f>
        <v>ПК 3.1. Планировать и организовывать работу по ремонту оборудования</v>
      </c>
      <c r="B70" s="279"/>
      <c r="C70" s="280"/>
    </row>
    <row r="71" spans="1:3" x14ac:dyDescent="0.3">
      <c r="A71" s="265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1" s="266"/>
      <c r="C71" s="267"/>
    </row>
    <row r="72" spans="1:3" x14ac:dyDescent="0.3">
      <c r="A72" s="265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2" s="266"/>
      <c r="C72" s="267"/>
    </row>
    <row r="73" spans="1:3" x14ac:dyDescent="0.3">
      <c r="A73" s="269" t="s">
        <v>94</v>
      </c>
      <c r="B73" s="270"/>
      <c r="C73" s="271"/>
    </row>
    <row r="74" spans="1:3" x14ac:dyDescent="0.3">
      <c r="A74" s="272" t="s">
        <v>15</v>
      </c>
      <c r="B74" s="270"/>
      <c r="C74" s="271"/>
    </row>
    <row r="75" spans="1:3" x14ac:dyDescent="0.3">
      <c r="A75" s="27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5" s="279"/>
      <c r="C75" s="280"/>
    </row>
    <row r="76" spans="1:3" x14ac:dyDescent="0.3">
      <c r="A76" s="269" t="s">
        <v>95</v>
      </c>
      <c r="B76" s="270"/>
      <c r="C76" s="271"/>
    </row>
    <row r="77" spans="1:3" x14ac:dyDescent="0.3">
      <c r="A77" s="272" t="s">
        <v>15</v>
      </c>
      <c r="B77" s="270"/>
      <c r="C77" s="271"/>
    </row>
    <row r="78" spans="1:3" x14ac:dyDescent="0.3">
      <c r="A78" s="278" t="s">
        <v>127</v>
      </c>
      <c r="B78" s="279"/>
      <c r="C78" s="280"/>
    </row>
    <row r="79" spans="1:3" x14ac:dyDescent="0.3">
      <c r="A79" s="265" t="s">
        <v>128</v>
      </c>
      <c r="B79" s="266"/>
      <c r="C79" s="267"/>
    </row>
    <row r="80" spans="1:3" x14ac:dyDescent="0.3">
      <c r="A80" s="269" t="s">
        <v>96</v>
      </c>
      <c r="B80" s="270"/>
      <c r="C80" s="271"/>
    </row>
    <row r="81" spans="1:3" x14ac:dyDescent="0.3">
      <c r="A81" s="272" t="s">
        <v>15</v>
      </c>
      <c r="B81" s="270"/>
      <c r="C81" s="271"/>
    </row>
    <row r="82" spans="1:3" x14ac:dyDescent="0.3">
      <c r="A82" s="278" t="str">
        <f>'[1]8. ФГОС'!G76</f>
        <v>ПК 3.3. Анализировать результаты деятельности коллектива исполнителей</v>
      </c>
      <c r="B82" s="278"/>
      <c r="C82" s="291"/>
    </row>
    <row r="83" spans="1:3" x14ac:dyDescent="0.3">
      <c r="A83" s="281" t="s">
        <v>98</v>
      </c>
      <c r="B83" s="282"/>
      <c r="C83" s="283"/>
    </row>
    <row r="84" spans="1:3" x14ac:dyDescent="0.3">
      <c r="A84" s="284" t="s">
        <v>15</v>
      </c>
      <c r="B84" s="282"/>
      <c r="C84" s="283"/>
    </row>
    <row r="85" spans="1:3" x14ac:dyDescent="0.3">
      <c r="A85" s="278" t="s">
        <v>215</v>
      </c>
      <c r="B85" s="279"/>
      <c r="C85" s="280"/>
    </row>
    <row r="86" spans="1:3" x14ac:dyDescent="0.3">
      <c r="A86" s="265" t="s">
        <v>216</v>
      </c>
      <c r="B86" s="266"/>
      <c r="C86" s="267"/>
    </row>
    <row r="87" spans="1:3" x14ac:dyDescent="0.3">
      <c r="A87" s="288" t="s">
        <v>116</v>
      </c>
      <c r="B87" s="289"/>
      <c r="C87" s="290"/>
    </row>
    <row r="88" spans="1:3" x14ac:dyDescent="0.3">
      <c r="A88" s="272" t="s">
        <v>15</v>
      </c>
      <c r="B88" s="270"/>
      <c r="C88" s="271"/>
    </row>
    <row r="89" spans="1:3" x14ac:dyDescent="0.3">
      <c r="A89" s="265" t="s">
        <v>131</v>
      </c>
      <c r="B89" s="266"/>
      <c r="C89" s="267"/>
    </row>
    <row r="90" spans="1:3" x14ac:dyDescent="0.3">
      <c r="A90" s="265" t="s">
        <v>132</v>
      </c>
      <c r="B90" s="266"/>
      <c r="C90" s="267"/>
    </row>
    <row r="91" spans="1:3" x14ac:dyDescent="0.3">
      <c r="A91" s="269" t="s">
        <v>99</v>
      </c>
      <c r="B91" s="270"/>
      <c r="C91" s="271"/>
    </row>
    <row r="92" spans="1:3" x14ac:dyDescent="0.3">
      <c r="A92" s="272" t="s">
        <v>15</v>
      </c>
      <c r="B92" s="270"/>
      <c r="C92" s="271"/>
    </row>
    <row r="93" spans="1:3" x14ac:dyDescent="0.3">
      <c r="A93" s="265" t="s">
        <v>135</v>
      </c>
      <c r="B93" s="266"/>
      <c r="C93" s="267"/>
    </row>
    <row r="94" spans="1:3" x14ac:dyDescent="0.3">
      <c r="A94" s="265" t="s">
        <v>136</v>
      </c>
      <c r="B94" s="266"/>
      <c r="C94" s="267"/>
    </row>
    <row r="95" spans="1:3" x14ac:dyDescent="0.3">
      <c r="A95" s="265" t="s">
        <v>139</v>
      </c>
      <c r="B95" s="266"/>
      <c r="C95" s="267"/>
    </row>
    <row r="96" spans="1:3" x14ac:dyDescent="0.3">
      <c r="A96" s="269" t="s">
        <v>100</v>
      </c>
      <c r="B96" s="270"/>
      <c r="C96" s="271"/>
    </row>
    <row r="97" spans="1:3" x14ac:dyDescent="0.3">
      <c r="A97" s="272" t="s">
        <v>15</v>
      </c>
      <c r="B97" s="270"/>
      <c r="C97" s="271"/>
    </row>
    <row r="98" spans="1:3" x14ac:dyDescent="0.3">
      <c r="A98" s="278" t="s">
        <v>192</v>
      </c>
      <c r="B98" s="279"/>
      <c r="C98" s="280"/>
    </row>
    <row r="99" spans="1:3" x14ac:dyDescent="0.3">
      <c r="A99" s="265" t="s">
        <v>195</v>
      </c>
      <c r="B99" s="266"/>
      <c r="C99" s="267"/>
    </row>
    <row r="100" spans="1:3" x14ac:dyDescent="0.3">
      <c r="A100" s="269" t="s">
        <v>101</v>
      </c>
      <c r="B100" s="270"/>
      <c r="C100" s="271"/>
    </row>
    <row r="101" spans="1:3" ht="16" customHeight="1" x14ac:dyDescent="0.3">
      <c r="A101" s="272" t="s">
        <v>15</v>
      </c>
      <c r="B101" s="270"/>
      <c r="C101" s="271"/>
    </row>
    <row r="102" spans="1:3" x14ac:dyDescent="0.3">
      <c r="A102" s="265" t="s">
        <v>148</v>
      </c>
      <c r="B102" s="266"/>
      <c r="C102" s="267"/>
    </row>
    <row r="103" spans="1:3" x14ac:dyDescent="0.3">
      <c r="A103" s="269" t="s">
        <v>102</v>
      </c>
      <c r="B103" s="270"/>
      <c r="C103" s="271"/>
    </row>
    <row r="104" spans="1:3" x14ac:dyDescent="0.3">
      <c r="A104" s="272" t="s">
        <v>15</v>
      </c>
      <c r="B104" s="270"/>
      <c r="C104" s="271"/>
    </row>
    <row r="105" spans="1:3" x14ac:dyDescent="0.3">
      <c r="A105" s="278" t="s">
        <v>149</v>
      </c>
      <c r="B105" s="279"/>
      <c r="C105" s="280"/>
    </row>
    <row r="106" spans="1:3" x14ac:dyDescent="0.3">
      <c r="A106" s="265" t="s">
        <v>150</v>
      </c>
      <c r="B106" s="266"/>
      <c r="C106" s="267"/>
    </row>
    <row r="107" spans="1:3" x14ac:dyDescent="0.3">
      <c r="A107" s="269" t="s">
        <v>103</v>
      </c>
      <c r="B107" s="270"/>
      <c r="C107" s="271"/>
    </row>
    <row r="108" spans="1:3" x14ac:dyDescent="0.3">
      <c r="A108" s="272" t="s">
        <v>15</v>
      </c>
      <c r="B108" s="270"/>
      <c r="C108" s="271"/>
    </row>
    <row r="109" spans="1:3" x14ac:dyDescent="0.3">
      <c r="A109" s="265" t="str">
        <f>'[1]8. ФГОС'!G80</f>
        <v>ПК 3.5. Контролировать качество работ по наладке, подналадке и техническому обслуживанию манипуляторов и соблюдение норм охраны труда и бережливого производства</v>
      </c>
      <c r="B109" s="266"/>
      <c r="C109" s="267"/>
    </row>
    <row r="110" spans="1:3" x14ac:dyDescent="0.3">
      <c r="A110" s="265" t="str">
        <f>'[1]8. ФГОС'!G81</f>
        <v>ПК 4.5. Контролировать качество работ по наладке, подналадке и техническому обслуживанию промышленных роботов и соблюдение норм охраны труда и бережливого производства</v>
      </c>
      <c r="B110" s="266"/>
      <c r="C110" s="267"/>
    </row>
    <row r="111" spans="1:3" x14ac:dyDescent="0.3">
      <c r="A111" s="269" t="s">
        <v>104</v>
      </c>
      <c r="B111" s="270"/>
      <c r="C111" s="271"/>
    </row>
    <row r="112" spans="1:3" x14ac:dyDescent="0.3">
      <c r="A112" s="272" t="s">
        <v>15</v>
      </c>
      <c r="B112" s="270"/>
      <c r="C112" s="271"/>
    </row>
    <row r="113" spans="1:3" x14ac:dyDescent="0.3">
      <c r="A113" s="265" t="s">
        <v>469</v>
      </c>
      <c r="B113" s="266"/>
      <c r="C113" s="267"/>
    </row>
    <row r="114" spans="1:3" x14ac:dyDescent="0.3">
      <c r="A114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4" s="266"/>
      <c r="C114" s="267"/>
    </row>
    <row r="115" spans="1:3" x14ac:dyDescent="0.3">
      <c r="A115" s="265" t="s">
        <v>470</v>
      </c>
      <c r="B115" s="266"/>
      <c r="C115" s="267"/>
    </row>
    <row r="116" spans="1:3" x14ac:dyDescent="0.3">
      <c r="A116" s="269" t="s">
        <v>105</v>
      </c>
      <c r="B116" s="270"/>
      <c r="C116" s="271"/>
    </row>
    <row r="117" spans="1:3" x14ac:dyDescent="0.3">
      <c r="A117" s="272" t="s">
        <v>15</v>
      </c>
      <c r="B117" s="270"/>
      <c r="C117" s="271"/>
    </row>
    <row r="118" spans="1:3" x14ac:dyDescent="0.3">
      <c r="A118" s="265" t="s">
        <v>154</v>
      </c>
      <c r="B118" s="266"/>
      <c r="C118" s="267"/>
    </row>
    <row r="119" spans="1:3" x14ac:dyDescent="0.3">
      <c r="A119" s="269" t="s">
        <v>106</v>
      </c>
      <c r="B119" s="270"/>
      <c r="C119" s="271"/>
    </row>
    <row r="120" spans="1:3" x14ac:dyDescent="0.3">
      <c r="A120" s="272" t="s">
        <v>15</v>
      </c>
      <c r="B120" s="270"/>
      <c r="C120" s="271"/>
    </row>
    <row r="121" spans="1:3" x14ac:dyDescent="0.3">
      <c r="A121" s="292" t="s">
        <v>338</v>
      </c>
      <c r="B121" s="293"/>
      <c r="C121" s="294"/>
    </row>
    <row r="122" spans="1:3" ht="25.55" customHeight="1" x14ac:dyDescent="0.3">
      <c r="A122" s="265" t="s">
        <v>335</v>
      </c>
      <c r="B122" s="266"/>
      <c r="C122" s="267"/>
    </row>
    <row r="123" spans="1:3" x14ac:dyDescent="0.3">
      <c r="A123" s="265" t="s">
        <v>109</v>
      </c>
      <c r="B123" s="266"/>
      <c r="C123" s="267"/>
    </row>
    <row r="124" spans="1:3" x14ac:dyDescent="0.3">
      <c r="A124" s="265" t="s">
        <v>337</v>
      </c>
      <c r="B124" s="266"/>
      <c r="C124" s="267"/>
    </row>
    <row r="125" spans="1:3" x14ac:dyDescent="0.3">
      <c r="A125" s="269" t="s">
        <v>107</v>
      </c>
      <c r="B125" s="270"/>
      <c r="C125" s="271"/>
    </row>
    <row r="126" spans="1:3" s="45" customFormat="1" ht="31.95" customHeight="1" x14ac:dyDescent="0.3">
      <c r="A126" s="272" t="s">
        <v>15</v>
      </c>
      <c r="B126" s="270"/>
      <c r="C126" s="271"/>
    </row>
    <row r="127" spans="1:3" x14ac:dyDescent="0.3">
      <c r="A127" s="292" t="s">
        <v>262</v>
      </c>
      <c r="B127" s="293"/>
      <c r="C127" s="294"/>
    </row>
    <row r="128" spans="1:3" x14ac:dyDescent="0.3">
      <c r="A128" s="265" t="str">
        <f>'[1]8. ФГОС'!G89</f>
        <v>ПК 4.5. Контролировать качество работ по наладке, подналадке и техническому обслуживанию сборочного оборудования и соблюдение норм охраны труда и бережливого производства, в том числе с использованием SCADA систем</v>
      </c>
      <c r="B128" s="266"/>
      <c r="C128" s="267"/>
    </row>
    <row r="129" spans="1:3" x14ac:dyDescent="0.3">
      <c r="A129" s="269" t="s">
        <v>108</v>
      </c>
      <c r="B129" s="270"/>
      <c r="C129" s="271"/>
    </row>
    <row r="130" spans="1:3" ht="16" customHeight="1" x14ac:dyDescent="0.3">
      <c r="A130" s="272" t="s">
        <v>15</v>
      </c>
      <c r="B130" s="270"/>
      <c r="C130" s="271"/>
    </row>
    <row r="131" spans="1:3" x14ac:dyDescent="0.3">
      <c r="A131" s="265" t="s">
        <v>140</v>
      </c>
      <c r="B131" s="266"/>
      <c r="C131" s="267"/>
    </row>
    <row r="132" spans="1:3" ht="16" customHeight="1" x14ac:dyDescent="0.3">
      <c r="A132" s="265" t="s">
        <v>144</v>
      </c>
      <c r="B132" s="266"/>
      <c r="C132" s="267"/>
    </row>
    <row r="133" spans="1:3" x14ac:dyDescent="0.3">
      <c r="A133" s="265" t="s">
        <v>143</v>
      </c>
      <c r="B133" s="266"/>
      <c r="C133" s="267"/>
    </row>
    <row r="134" spans="1:3" x14ac:dyDescent="0.3">
      <c r="A134" s="269" t="s">
        <v>115</v>
      </c>
      <c r="B134" s="270"/>
      <c r="C134" s="271"/>
    </row>
    <row r="135" spans="1:3" x14ac:dyDescent="0.3">
      <c r="A135" s="272" t="s">
        <v>15</v>
      </c>
      <c r="B135" s="270"/>
      <c r="C135" s="271"/>
    </row>
    <row r="136" spans="1:3" x14ac:dyDescent="0.3">
      <c r="A136" s="285" t="s">
        <v>157</v>
      </c>
      <c r="B136" s="279"/>
      <c r="C136" s="280"/>
    </row>
    <row r="137" spans="1:3" x14ac:dyDescent="0.3">
      <c r="A137" s="285" t="s">
        <v>159</v>
      </c>
      <c r="B137" s="279"/>
      <c r="C137" s="280"/>
    </row>
    <row r="138" spans="1:3" x14ac:dyDescent="0.3">
      <c r="A138" s="285" t="s">
        <v>160</v>
      </c>
      <c r="B138" s="279"/>
      <c r="C138" s="280"/>
    </row>
    <row r="139" spans="1:3" x14ac:dyDescent="0.3">
      <c r="A139" s="269" t="s">
        <v>110</v>
      </c>
      <c r="B139" s="270"/>
      <c r="C139" s="271"/>
    </row>
    <row r="140" spans="1:3" x14ac:dyDescent="0.3">
      <c r="A140" s="272" t="s">
        <v>15</v>
      </c>
      <c r="B140" s="270"/>
      <c r="C140" s="271"/>
    </row>
    <row r="141" spans="1:3" ht="16" customHeight="1" x14ac:dyDescent="0.3">
      <c r="A141" s="268" t="str">
        <f>'[1]8. ФГОС'!G97</f>
        <v>ПК 3.2. Проверять качество выпускаемой продукции и/или выполняемых работ</v>
      </c>
      <c r="B141" s="266"/>
      <c r="C141" s="267"/>
    </row>
    <row r="142" spans="1:3" x14ac:dyDescent="0.3">
      <c r="A142" s="268" t="s">
        <v>265</v>
      </c>
      <c r="B142" s="266"/>
      <c r="C142" s="267"/>
    </row>
    <row r="143" spans="1:3" x14ac:dyDescent="0.3">
      <c r="A143" s="268"/>
      <c r="B143" s="266"/>
      <c r="C143" s="267"/>
    </row>
    <row r="144" spans="1:3" x14ac:dyDescent="0.3">
      <c r="A144" s="269" t="s">
        <v>111</v>
      </c>
      <c r="B144" s="270"/>
      <c r="C144" s="271"/>
    </row>
    <row r="145" spans="1:3" x14ac:dyDescent="0.3">
      <c r="A145" s="272" t="s">
        <v>15</v>
      </c>
      <c r="B145" s="270"/>
      <c r="C145" s="271"/>
    </row>
    <row r="146" spans="1:3" x14ac:dyDescent="0.3">
      <c r="A146" s="268" t="str">
        <f>'[1]8. ФГОС'!G104</f>
        <v>ПК 2.1. Планировать и организовывать работы по техническому обслуживанию и ремонту автотранспорта</v>
      </c>
      <c r="B146" s="266"/>
      <c r="C146" s="267"/>
    </row>
    <row r="147" spans="1:3" x14ac:dyDescent="0.3">
      <c r="A147" s="268" t="str">
        <f>'[1]8. ФГОС'!G105</f>
        <v>ПК 2.2. Контролировать и оценивать качество работы исполнителей работ</v>
      </c>
      <c r="B147" s="266"/>
      <c r="C147" s="267"/>
    </row>
    <row r="148" spans="1:3" x14ac:dyDescent="0.3">
      <c r="A148" s="269" t="s">
        <v>112</v>
      </c>
      <c r="B148" s="270"/>
      <c r="C148" s="271"/>
    </row>
    <row r="149" spans="1:3" x14ac:dyDescent="0.3">
      <c r="A149" s="272" t="s">
        <v>15</v>
      </c>
      <c r="B149" s="270"/>
      <c r="C149" s="271"/>
    </row>
    <row r="150" spans="1:3" ht="16" customHeight="1" x14ac:dyDescent="0.3">
      <c r="A150" s="268" t="str">
        <f>'[1]8. ФГОС'!G108</f>
        <v>ПК 2.2. Контролировать качество выполнения работ по техническому обслуживанию и ремонту подъемно-транспортных, строительных, дорожных машин и оборудования</v>
      </c>
      <c r="B150" s="266"/>
      <c r="C150" s="267"/>
    </row>
    <row r="151" spans="1:3" ht="16" customHeight="1" x14ac:dyDescent="0.3">
      <c r="A151" s="273" t="e">
        <f>'ФГОС СПО'!#REF!</f>
        <v>#REF!</v>
      </c>
      <c r="B151" s="296"/>
      <c r="C151" s="297"/>
    </row>
    <row r="152" spans="1:3" x14ac:dyDescent="0.3">
      <c r="A152" s="295" t="e">
        <f>'ФГОС СПО'!#REF!</f>
        <v>#REF!</v>
      </c>
      <c r="B152" s="293"/>
      <c r="C152" s="294"/>
    </row>
    <row r="153" spans="1:3" x14ac:dyDescent="0.3">
      <c r="A153" s="269" t="s">
        <v>113</v>
      </c>
      <c r="B153" s="286"/>
      <c r="C153" s="287"/>
    </row>
    <row r="154" spans="1:3" x14ac:dyDescent="0.3">
      <c r="A154" s="272" t="s">
        <v>15</v>
      </c>
      <c r="B154" s="270"/>
      <c r="C154" s="271"/>
    </row>
    <row r="155" spans="1:3" x14ac:dyDescent="0.3">
      <c r="A155" s="268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55" s="266"/>
      <c r="C155" s="267"/>
    </row>
    <row r="156" spans="1:3" x14ac:dyDescent="0.3">
      <c r="A156" s="268" t="str">
        <f>'[1]8. ФГОС'!G128</f>
        <v>ПК 2.2. Планировать и организовывать производственные работы</v>
      </c>
      <c r="B156" s="266"/>
      <c r="C156" s="267"/>
    </row>
    <row r="157" spans="1:3" x14ac:dyDescent="0.3">
      <c r="A157" s="268" t="str">
        <f>'[1]8. ФГОС'!G129</f>
        <v>ПК 2.3. Выбирать оптимальные решения в нестандартных ситуациях</v>
      </c>
      <c r="B157" s="266"/>
      <c r="C157" s="267"/>
    </row>
    <row r="158" spans="1:3" ht="16" customHeight="1" x14ac:dyDescent="0.3">
      <c r="A158" s="268" t="str">
        <f>'[1]8. ФГОС'!G130</f>
        <v>ПК 2.4. Контролировать и оценивать качество выполняемых работ</v>
      </c>
      <c r="B158" s="266"/>
      <c r="C158" s="267"/>
    </row>
    <row r="159" spans="1:3" x14ac:dyDescent="0.3">
      <c r="A159" s="269" t="s">
        <v>355</v>
      </c>
      <c r="B159" s="270"/>
      <c r="C159" s="271"/>
    </row>
    <row r="160" spans="1:3" ht="16" customHeight="1" x14ac:dyDescent="0.3">
      <c r="A160" s="272" t="s">
        <v>15</v>
      </c>
      <c r="B160" s="270"/>
      <c r="C160" s="271"/>
    </row>
    <row r="161" spans="1:3" x14ac:dyDescent="0.3">
      <c r="A161" s="268" t="str">
        <f>'[1]8. ФГОС'!G139</f>
        <v>ПК 2.3. Контролировать и оценивать качество выполняемых работ</v>
      </c>
      <c r="B161" s="266"/>
      <c r="C161" s="267"/>
    </row>
    <row r="162" spans="1:3" x14ac:dyDescent="0.3">
      <c r="A162" s="268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62" s="266"/>
      <c r="C162" s="267"/>
    </row>
    <row r="163" spans="1:3" x14ac:dyDescent="0.3">
      <c r="A163" s="269" t="s">
        <v>114</v>
      </c>
      <c r="B163" s="270"/>
      <c r="C163" s="271"/>
    </row>
    <row r="164" spans="1:3" ht="16" customHeight="1" x14ac:dyDescent="0.3">
      <c r="A164" s="272" t="s">
        <v>15</v>
      </c>
      <c r="B164" s="270"/>
      <c r="C164" s="271"/>
    </row>
    <row r="165" spans="1:3" x14ac:dyDescent="0.3">
      <c r="A165" s="268" t="s">
        <v>245</v>
      </c>
      <c r="B165" s="266"/>
      <c r="C165" s="267"/>
    </row>
    <row r="166" spans="1:3" x14ac:dyDescent="0.3">
      <c r="A166" s="268" t="str">
        <f>'[1]8. ФГОС'!G147</f>
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</c>
      <c r="B166" s="266"/>
      <c r="C166" s="267"/>
    </row>
    <row r="167" spans="1:3" x14ac:dyDescent="0.3">
      <c r="A167" s="269" t="s">
        <v>234</v>
      </c>
      <c r="B167" s="270"/>
      <c r="C167" s="271"/>
    </row>
    <row r="168" spans="1:3" x14ac:dyDescent="0.3">
      <c r="A168" s="272" t="str">
        <f t="shared" ref="A168" si="0">A164</f>
        <v>Профессиональные компетенции по видам деятельности</v>
      </c>
      <c r="B168" s="270"/>
      <c r="C168" s="271"/>
    </row>
    <row r="169" spans="1:3" ht="16" customHeight="1" x14ac:dyDescent="0.3">
      <c r="A169" s="268" t="s">
        <v>239</v>
      </c>
      <c r="B169" s="266"/>
      <c r="C169" s="267"/>
    </row>
    <row r="170" spans="1:3" x14ac:dyDescent="0.3">
      <c r="A170" s="268" t="s">
        <v>241</v>
      </c>
      <c r="B170" s="266"/>
      <c r="C170" s="267"/>
    </row>
    <row r="171" spans="1:3" x14ac:dyDescent="0.3">
      <c r="A171" s="268"/>
      <c r="B171" s="266"/>
      <c r="C171" s="267"/>
    </row>
    <row r="172" spans="1:3" x14ac:dyDescent="0.3">
      <c r="A172" s="269" t="s">
        <v>118</v>
      </c>
      <c r="B172" s="270"/>
      <c r="C172" s="271"/>
    </row>
    <row r="173" spans="1:3" x14ac:dyDescent="0.3">
      <c r="A173" s="272" t="s">
        <v>15</v>
      </c>
      <c r="B173" s="270"/>
      <c r="C173" s="271"/>
    </row>
    <row r="174" spans="1:3" x14ac:dyDescent="0.3">
      <c r="A174" s="268" t="s">
        <v>161</v>
      </c>
      <c r="B174" s="266"/>
      <c r="C174" s="267"/>
    </row>
    <row r="175" spans="1:3" x14ac:dyDescent="0.3">
      <c r="A175" s="268" t="s">
        <v>163</v>
      </c>
      <c r="B175" s="266"/>
      <c r="C175" s="267"/>
    </row>
    <row r="176" spans="1:3" x14ac:dyDescent="0.3">
      <c r="A176" s="268" t="s">
        <v>162</v>
      </c>
      <c r="B176" s="266"/>
      <c r="C176" s="267"/>
    </row>
    <row r="177" spans="1:3" x14ac:dyDescent="0.3">
      <c r="A177" s="269" t="s">
        <v>119</v>
      </c>
      <c r="B177" s="270"/>
      <c r="C177" s="271"/>
    </row>
    <row r="178" spans="1:3" ht="16" customHeight="1" x14ac:dyDescent="0.3">
      <c r="A178" s="272" t="s">
        <v>15</v>
      </c>
      <c r="B178" s="270"/>
      <c r="C178" s="271"/>
    </row>
    <row r="179" spans="1:3" x14ac:dyDescent="0.3">
      <c r="A179" s="268" t="s">
        <v>165</v>
      </c>
      <c r="B179" s="266"/>
      <c r="C179" s="267"/>
    </row>
    <row r="180" spans="1:3" x14ac:dyDescent="0.3">
      <c r="A180" s="268" t="s">
        <v>169</v>
      </c>
      <c r="B180" s="266"/>
      <c r="C180" s="267"/>
    </row>
    <row r="181" spans="1:3" x14ac:dyDescent="0.3">
      <c r="A181" s="269" t="s">
        <v>117</v>
      </c>
      <c r="B181" s="270"/>
      <c r="C181" s="271"/>
    </row>
    <row r="182" spans="1:3" x14ac:dyDescent="0.3">
      <c r="A182" s="272" t="s">
        <v>15</v>
      </c>
      <c r="B182" s="270"/>
      <c r="C182" s="271"/>
    </row>
    <row r="183" spans="1:3" x14ac:dyDescent="0.3">
      <c r="A183" s="268" t="s">
        <v>170</v>
      </c>
      <c r="B183" s="266"/>
      <c r="C183" s="267"/>
    </row>
    <row r="184" spans="1:3" x14ac:dyDescent="0.3">
      <c r="A184" s="268" t="s">
        <v>171</v>
      </c>
      <c r="B184" s="266"/>
      <c r="C184" s="267"/>
    </row>
    <row r="185" spans="1:3" x14ac:dyDescent="0.3">
      <c r="A185" s="268" t="s">
        <v>174</v>
      </c>
      <c r="B185" s="266"/>
      <c r="C185" s="267"/>
    </row>
    <row r="186" spans="1:3" x14ac:dyDescent="0.3">
      <c r="A186" s="269" t="s">
        <v>120</v>
      </c>
      <c r="B186" s="270"/>
      <c r="C186" s="271"/>
    </row>
    <row r="187" spans="1:3" x14ac:dyDescent="0.3">
      <c r="A187" s="272" t="s">
        <v>15</v>
      </c>
      <c r="B187" s="270"/>
      <c r="C187" s="271"/>
    </row>
    <row r="188" spans="1:3" x14ac:dyDescent="0.3">
      <c r="A188" s="268" t="s">
        <v>177</v>
      </c>
      <c r="B188" s="266"/>
      <c r="C188" s="267"/>
    </row>
    <row r="189" spans="1:3" x14ac:dyDescent="0.3">
      <c r="A189" s="268" t="s">
        <v>178</v>
      </c>
      <c r="B189" s="266"/>
      <c r="C189" s="267"/>
    </row>
    <row r="190" spans="1:3" x14ac:dyDescent="0.3">
      <c r="A190" s="268" t="s">
        <v>179</v>
      </c>
      <c r="B190" s="266"/>
      <c r="C190" s="267"/>
    </row>
    <row r="191" spans="1:3" x14ac:dyDescent="0.3">
      <c r="A191" s="269" t="s">
        <v>121</v>
      </c>
      <c r="B191" s="270"/>
      <c r="C191" s="271"/>
    </row>
    <row r="192" spans="1:3" x14ac:dyDescent="0.3">
      <c r="A192" s="272" t="s">
        <v>15</v>
      </c>
      <c r="B192" s="270"/>
      <c r="C192" s="271"/>
    </row>
    <row r="193" spans="1:6" x14ac:dyDescent="0.3">
      <c r="A193" s="268" t="s">
        <v>184</v>
      </c>
      <c r="B193" s="266"/>
      <c r="C193" s="267"/>
    </row>
    <row r="194" spans="1:6" x14ac:dyDescent="0.3">
      <c r="A194" s="269" t="s">
        <v>122</v>
      </c>
      <c r="B194" s="270"/>
      <c r="C194" s="271"/>
    </row>
    <row r="195" spans="1:6" x14ac:dyDescent="0.3">
      <c r="A195" s="272" t="s">
        <v>15</v>
      </c>
      <c r="B195" s="270"/>
      <c r="C195" s="271"/>
    </row>
    <row r="196" spans="1:6" x14ac:dyDescent="0.3">
      <c r="A196" s="268" t="s">
        <v>187</v>
      </c>
      <c r="B196" s="266"/>
      <c r="C196" s="267"/>
    </row>
    <row r="197" spans="1:6" x14ac:dyDescent="0.3">
      <c r="A197" s="268" t="s">
        <v>191</v>
      </c>
      <c r="B197" s="266"/>
      <c r="C197" s="267"/>
    </row>
    <row r="198" spans="1:6" x14ac:dyDescent="0.3">
      <c r="A198" s="269" t="s">
        <v>123</v>
      </c>
      <c r="B198" s="270"/>
      <c r="C198" s="271"/>
    </row>
    <row r="199" spans="1:6" x14ac:dyDescent="0.3">
      <c r="A199" s="272" t="s">
        <v>15</v>
      </c>
      <c r="B199" s="270"/>
      <c r="C199" s="271"/>
    </row>
    <row r="200" spans="1:6" x14ac:dyDescent="0.3">
      <c r="A200" s="268" t="s">
        <v>196</v>
      </c>
      <c r="B200" s="266"/>
      <c r="C200" s="267"/>
      <c r="D200" s="42"/>
      <c r="E200" s="43"/>
      <c r="F200" s="43"/>
    </row>
    <row r="201" spans="1:6" x14ac:dyDescent="0.3">
      <c r="A201" s="268" t="s">
        <v>201</v>
      </c>
      <c r="B201" s="266"/>
      <c r="C201" s="267"/>
    </row>
    <row r="202" spans="1:6" x14ac:dyDescent="0.3">
      <c r="A202" s="269" t="s">
        <v>124</v>
      </c>
      <c r="B202" s="270"/>
      <c r="C202" s="271"/>
    </row>
    <row r="203" spans="1:6" x14ac:dyDescent="0.3">
      <c r="A203" s="272" t="s">
        <v>15</v>
      </c>
      <c r="B203" s="270"/>
      <c r="C203" s="271"/>
    </row>
    <row r="204" spans="1:6" x14ac:dyDescent="0.3">
      <c r="A204" s="268" t="s">
        <v>201</v>
      </c>
      <c r="B204" s="266"/>
      <c r="C204" s="267"/>
    </row>
    <row r="205" spans="1:6" x14ac:dyDescent="0.3">
      <c r="A205" s="268"/>
      <c r="B205" s="266"/>
      <c r="C205" s="267"/>
    </row>
    <row r="206" spans="1:6" x14ac:dyDescent="0.3">
      <c r="A206" s="269" t="s">
        <v>125</v>
      </c>
      <c r="B206" s="270"/>
      <c r="C206" s="271"/>
    </row>
    <row r="207" spans="1:6" x14ac:dyDescent="0.3">
      <c r="A207" s="272" t="s">
        <v>15</v>
      </c>
      <c r="B207" s="270"/>
      <c r="C207" s="271"/>
    </row>
    <row r="208" spans="1:6" x14ac:dyDescent="0.3">
      <c r="A208" s="268" t="s">
        <v>204</v>
      </c>
      <c r="B208" s="266"/>
      <c r="C208" s="267"/>
    </row>
    <row r="209" spans="1:3" x14ac:dyDescent="0.3">
      <c r="A209" s="268" t="s">
        <v>205</v>
      </c>
      <c r="B209" s="266"/>
      <c r="C209" s="267"/>
    </row>
    <row r="210" spans="1:3" x14ac:dyDescent="0.3">
      <c r="A210" s="269" t="s">
        <v>126</v>
      </c>
      <c r="B210" s="270"/>
      <c r="C210" s="271"/>
    </row>
    <row r="211" spans="1:3" x14ac:dyDescent="0.3">
      <c r="A211" s="272" t="s">
        <v>15</v>
      </c>
      <c r="B211" s="270"/>
      <c r="C211" s="271"/>
    </row>
    <row r="212" spans="1:3" ht="16" customHeight="1" x14ac:dyDescent="0.3">
      <c r="A212" s="268" t="s">
        <v>207</v>
      </c>
      <c r="B212" s="266"/>
      <c r="C212" s="267"/>
    </row>
    <row r="213" spans="1:3" x14ac:dyDescent="0.3">
      <c r="A213" s="268" t="s">
        <v>208</v>
      </c>
      <c r="B213" s="266"/>
      <c r="C213" s="267"/>
    </row>
    <row r="214" spans="1:3" x14ac:dyDescent="0.3">
      <c r="A214" s="265" t="s">
        <v>214</v>
      </c>
      <c r="B214" s="266"/>
      <c r="C214" s="267"/>
    </row>
    <row r="215" spans="1:3" x14ac:dyDescent="0.3">
      <c r="A215" s="269" t="s">
        <v>284</v>
      </c>
      <c r="B215" s="270"/>
      <c r="C215" s="271"/>
    </row>
    <row r="216" spans="1:3" x14ac:dyDescent="0.3">
      <c r="A216" s="272" t="s">
        <v>15</v>
      </c>
      <c r="B216" s="270"/>
      <c r="C216" s="271"/>
    </row>
    <row r="217" spans="1:3" x14ac:dyDescent="0.3">
      <c r="A217" s="268" t="s">
        <v>311</v>
      </c>
      <c r="B217" s="266"/>
      <c r="C217" s="267"/>
    </row>
    <row r="218" spans="1:3" x14ac:dyDescent="0.3">
      <c r="A218" s="268" t="s">
        <v>317</v>
      </c>
      <c r="B218" s="266"/>
      <c r="C218" s="267"/>
    </row>
    <row r="219" spans="1:3" x14ac:dyDescent="0.3">
      <c r="A219" s="268" t="s">
        <v>313</v>
      </c>
      <c r="B219" s="266"/>
      <c r="C219" s="267"/>
    </row>
    <row r="220" spans="1:3" x14ac:dyDescent="0.3">
      <c r="A220" s="273" t="s">
        <v>319</v>
      </c>
      <c r="B220" s="274"/>
      <c r="C220" s="275"/>
    </row>
    <row r="221" spans="1:3" x14ac:dyDescent="0.3">
      <c r="A221" s="42"/>
      <c r="B221" s="43"/>
      <c r="C221" s="43"/>
    </row>
  </sheetData>
  <mergeCells count="207">
    <mergeCell ref="A216:C216"/>
    <mergeCell ref="A210:C210"/>
    <mergeCell ref="A211:C211"/>
    <mergeCell ref="A212:C212"/>
    <mergeCell ref="A213:C213"/>
    <mergeCell ref="A218:C218"/>
    <mergeCell ref="A219:C219"/>
    <mergeCell ref="A220:C220"/>
    <mergeCell ref="A217:C217"/>
    <mergeCell ref="A207:C207"/>
    <mergeCell ref="A208:C208"/>
    <mergeCell ref="A209:C209"/>
    <mergeCell ref="A203:C203"/>
    <mergeCell ref="A204:C204"/>
    <mergeCell ref="A205:C205"/>
    <mergeCell ref="A206:C206"/>
    <mergeCell ref="A214:C214"/>
    <mergeCell ref="A215:C215"/>
    <mergeCell ref="A194:C194"/>
    <mergeCell ref="A195:C195"/>
    <mergeCell ref="A189:C189"/>
    <mergeCell ref="A190:C190"/>
    <mergeCell ref="A191:C191"/>
    <mergeCell ref="A192:C192"/>
    <mergeCell ref="A199:C199"/>
    <mergeCell ref="A200:C200"/>
    <mergeCell ref="A202:C202"/>
    <mergeCell ref="A196:C196"/>
    <mergeCell ref="A197:C197"/>
    <mergeCell ref="A198:C198"/>
    <mergeCell ref="A201:C201"/>
    <mergeCell ref="A185:C185"/>
    <mergeCell ref="A186:C186"/>
    <mergeCell ref="A187:C187"/>
    <mergeCell ref="A188:C188"/>
    <mergeCell ref="A180:C180"/>
    <mergeCell ref="A181:C181"/>
    <mergeCell ref="A182:C182"/>
    <mergeCell ref="A184:C184"/>
    <mergeCell ref="A193:C193"/>
    <mergeCell ref="A183:C183"/>
    <mergeCell ref="A169:C169"/>
    <mergeCell ref="A170:C170"/>
    <mergeCell ref="A171:C171"/>
    <mergeCell ref="A165:C165"/>
    <mergeCell ref="A166:C166"/>
    <mergeCell ref="A167:C167"/>
    <mergeCell ref="A168:C168"/>
    <mergeCell ref="A178:C178"/>
    <mergeCell ref="A179:C179"/>
    <mergeCell ref="A172:C172"/>
    <mergeCell ref="A173:C173"/>
    <mergeCell ref="A174:C174"/>
    <mergeCell ref="A175:C175"/>
    <mergeCell ref="A176:C176"/>
    <mergeCell ref="A177:C177"/>
    <mergeCell ref="A160:C160"/>
    <mergeCell ref="A161:C161"/>
    <mergeCell ref="A162:C162"/>
    <mergeCell ref="A163:C163"/>
    <mergeCell ref="A164:C164"/>
    <mergeCell ref="A155:C155"/>
    <mergeCell ref="A156:C156"/>
    <mergeCell ref="A157:C157"/>
    <mergeCell ref="A158:C158"/>
    <mergeCell ref="A159:C159"/>
    <mergeCell ref="A144:C144"/>
    <mergeCell ref="A145:C145"/>
    <mergeCell ref="A137:C137"/>
    <mergeCell ref="A138:C138"/>
    <mergeCell ref="A139:C139"/>
    <mergeCell ref="A140:C140"/>
    <mergeCell ref="A152:C152"/>
    <mergeCell ref="A154:C154"/>
    <mergeCell ref="A146:C146"/>
    <mergeCell ref="A147:C147"/>
    <mergeCell ref="A148:C148"/>
    <mergeCell ref="A149:C149"/>
    <mergeCell ref="A150:C150"/>
    <mergeCell ref="A151:C151"/>
    <mergeCell ref="A153:C153"/>
    <mergeCell ref="A142:C142"/>
    <mergeCell ref="A143:C143"/>
    <mergeCell ref="A133:C133"/>
    <mergeCell ref="A134:C134"/>
    <mergeCell ref="A135:C135"/>
    <mergeCell ref="A136:C136"/>
    <mergeCell ref="A129:C129"/>
    <mergeCell ref="A130:C130"/>
    <mergeCell ref="A131:C131"/>
    <mergeCell ref="A132:C132"/>
    <mergeCell ref="A141:C141"/>
    <mergeCell ref="A124:C124"/>
    <mergeCell ref="A125:C125"/>
    <mergeCell ref="A126:C126"/>
    <mergeCell ref="A127:C127"/>
    <mergeCell ref="A128:C128"/>
    <mergeCell ref="A118:C118"/>
    <mergeCell ref="A119:C119"/>
    <mergeCell ref="A120:C120"/>
    <mergeCell ref="A122:C122"/>
    <mergeCell ref="A123:C123"/>
    <mergeCell ref="A121:C121"/>
    <mergeCell ref="A114:C114"/>
    <mergeCell ref="A115:C115"/>
    <mergeCell ref="A116:C116"/>
    <mergeCell ref="A117:C117"/>
    <mergeCell ref="A107:C107"/>
    <mergeCell ref="A108:C108"/>
    <mergeCell ref="A109:C109"/>
    <mergeCell ref="A110:C110"/>
    <mergeCell ref="A111:C111"/>
    <mergeCell ref="A112:C112"/>
    <mergeCell ref="A103:C103"/>
    <mergeCell ref="A104:C104"/>
    <mergeCell ref="A105:C105"/>
    <mergeCell ref="A106:C106"/>
    <mergeCell ref="A98:C98"/>
    <mergeCell ref="A99:C99"/>
    <mergeCell ref="A100:C100"/>
    <mergeCell ref="A101:C101"/>
    <mergeCell ref="A113:C113"/>
    <mergeCell ref="A94:C94"/>
    <mergeCell ref="A95:C95"/>
    <mergeCell ref="A96:C96"/>
    <mergeCell ref="A97:C97"/>
    <mergeCell ref="A89:C89"/>
    <mergeCell ref="A90:C90"/>
    <mergeCell ref="A91:C91"/>
    <mergeCell ref="A92:C92"/>
    <mergeCell ref="A102:C102"/>
    <mergeCell ref="A84:C84"/>
    <mergeCell ref="A85:C85"/>
    <mergeCell ref="A86:C86"/>
    <mergeCell ref="A87:C87"/>
    <mergeCell ref="A88:C88"/>
    <mergeCell ref="A81:C81"/>
    <mergeCell ref="A82:C82"/>
    <mergeCell ref="A83:C83"/>
    <mergeCell ref="A93:C93"/>
    <mergeCell ref="A77:C77"/>
    <mergeCell ref="A78:C78"/>
    <mergeCell ref="A79:C79"/>
    <mergeCell ref="A80:C80"/>
    <mergeCell ref="A70:C70"/>
    <mergeCell ref="A71:C71"/>
    <mergeCell ref="A72:C72"/>
    <mergeCell ref="A73:C73"/>
    <mergeCell ref="A74:C74"/>
    <mergeCell ref="A75:C75"/>
    <mergeCell ref="A67:C67"/>
    <mergeCell ref="A68:C68"/>
    <mergeCell ref="A69:C69"/>
    <mergeCell ref="A61:C61"/>
    <mergeCell ref="A62:C62"/>
    <mergeCell ref="A63:C63"/>
    <mergeCell ref="A64:C64"/>
    <mergeCell ref="A65:C65"/>
    <mergeCell ref="A76:C76"/>
    <mergeCell ref="A56:C56"/>
    <mergeCell ref="A59:C59"/>
    <mergeCell ref="A60:C60"/>
    <mergeCell ref="A53:C53"/>
    <mergeCell ref="A54:C54"/>
    <mergeCell ref="A57:C57"/>
    <mergeCell ref="A55:C55"/>
    <mergeCell ref="A58:C58"/>
    <mergeCell ref="A66:C66"/>
    <mergeCell ref="A47:C47"/>
    <mergeCell ref="A48:C48"/>
    <mergeCell ref="A49:C49"/>
    <mergeCell ref="A50:C50"/>
    <mergeCell ref="A51:C51"/>
    <mergeCell ref="A52:C52"/>
    <mergeCell ref="A42:C42"/>
    <mergeCell ref="A43:C43"/>
    <mergeCell ref="A44:C44"/>
    <mergeCell ref="A45:C45"/>
    <mergeCell ref="A46:C46"/>
    <mergeCell ref="A27:C27"/>
    <mergeCell ref="A37:C37"/>
    <mergeCell ref="A38:C38"/>
    <mergeCell ref="A25:C25"/>
    <mergeCell ref="A39:C39"/>
    <mergeCell ref="A40:C40"/>
    <mergeCell ref="A41:C41"/>
    <mergeCell ref="A32:C32"/>
    <mergeCell ref="A33:C33"/>
    <mergeCell ref="A34:C34"/>
    <mergeCell ref="A35:C35"/>
    <mergeCell ref="A36:C36"/>
    <mergeCell ref="A28:C28"/>
    <mergeCell ref="A29:C29"/>
    <mergeCell ref="A30:C30"/>
    <mergeCell ref="A31:C31"/>
    <mergeCell ref="A24:C24"/>
    <mergeCell ref="A26:C26"/>
    <mergeCell ref="A1:C1"/>
    <mergeCell ref="A13:C13"/>
    <mergeCell ref="A16:C16"/>
    <mergeCell ref="A17:C17"/>
    <mergeCell ref="A18:C18"/>
    <mergeCell ref="A21:C21"/>
    <mergeCell ref="A22:C22"/>
    <mergeCell ref="A23:C23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6"/>
  <sheetViews>
    <sheetView topLeftCell="A100" zoomScale="86" zoomScaleNormal="86" workbookViewId="0">
      <selection activeCell="A119" sqref="A119:C119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17.25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287</v>
      </c>
      <c r="B18" s="266"/>
      <c r="C18" s="267"/>
      <c r="D18" s="41"/>
    </row>
    <row r="19" spans="1:4" ht="16" customHeight="1" x14ac:dyDescent="0.3">
      <c r="A19" s="269" t="s">
        <v>281</v>
      </c>
      <c r="B19" s="270"/>
      <c r="C19" s="271"/>
      <c r="D19" s="41"/>
    </row>
    <row r="20" spans="1:4" ht="16" customHeight="1" x14ac:dyDescent="0.3">
      <c r="A20" s="272" t="s">
        <v>15</v>
      </c>
      <c r="B20" s="270"/>
      <c r="C20" s="271"/>
      <c r="D20" s="41"/>
    </row>
    <row r="21" spans="1:4" ht="16" customHeight="1" x14ac:dyDescent="0.3">
      <c r="A21" s="265" t="s">
        <v>291</v>
      </c>
      <c r="B21" s="266"/>
      <c r="C21" s="267"/>
      <c r="D21" s="41"/>
    </row>
    <row r="22" spans="1:4" ht="16" customHeight="1" x14ac:dyDescent="0.3">
      <c r="A22" s="265" t="s">
        <v>292</v>
      </c>
      <c r="B22" s="266"/>
      <c r="C22" s="267"/>
      <c r="D22" s="41"/>
    </row>
    <row r="23" spans="1:4" ht="16" customHeight="1" x14ac:dyDescent="0.3">
      <c r="A23" s="265" t="s">
        <v>297</v>
      </c>
      <c r="B23" s="266"/>
      <c r="C23" s="267"/>
      <c r="D23" s="41"/>
    </row>
    <row r="24" spans="1:4" ht="16" customHeight="1" x14ac:dyDescent="0.3">
      <c r="A24" s="265" t="s">
        <v>298</v>
      </c>
      <c r="B24" s="266"/>
      <c r="C24" s="267"/>
      <c r="D24" s="41"/>
    </row>
    <row r="25" spans="1:4" ht="16" customHeight="1" x14ac:dyDescent="0.3">
      <c r="A25" s="265" t="s">
        <v>299</v>
      </c>
      <c r="B25" s="266"/>
      <c r="C25" s="267"/>
      <c r="D25" s="41"/>
    </row>
    <row r="26" spans="1:4" ht="16" customHeight="1" x14ac:dyDescent="0.3">
      <c r="A26" s="269" t="s">
        <v>282</v>
      </c>
      <c r="B26" s="286"/>
      <c r="C26" s="287"/>
      <c r="D26" s="41"/>
    </row>
    <row r="27" spans="1:4" ht="15.05" customHeight="1" x14ac:dyDescent="0.3">
      <c r="A27" s="269" t="s">
        <v>15</v>
      </c>
      <c r="B27" s="270"/>
      <c r="C27" s="271"/>
      <c r="D27" s="41"/>
    </row>
    <row r="28" spans="1:4" ht="15.05" customHeight="1" x14ac:dyDescent="0.3">
      <c r="A28" s="265" t="s">
        <v>300</v>
      </c>
      <c r="B28" s="266"/>
      <c r="C28" s="267"/>
      <c r="D28" s="41"/>
    </row>
    <row r="29" spans="1:4" ht="15.05" customHeight="1" x14ac:dyDescent="0.3">
      <c r="A29" s="265" t="s">
        <v>301</v>
      </c>
      <c r="B29" s="266"/>
      <c r="C29" s="267"/>
      <c r="D29" s="41"/>
    </row>
    <row r="30" spans="1:4" ht="15.05" customHeight="1" x14ac:dyDescent="0.3">
      <c r="A30" s="265" t="s">
        <v>303</v>
      </c>
      <c r="B30" s="266"/>
      <c r="C30" s="267"/>
      <c r="D30" s="41"/>
    </row>
    <row r="31" spans="1:4" ht="15.05" customHeight="1" x14ac:dyDescent="0.3">
      <c r="A31" s="269" t="s">
        <v>283</v>
      </c>
      <c r="B31" s="270"/>
      <c r="C31" s="271"/>
      <c r="D31" s="41"/>
    </row>
    <row r="32" spans="1:4" ht="15.05" customHeight="1" x14ac:dyDescent="0.3">
      <c r="A32" s="269" t="str">
        <f>A27</f>
        <v>Профессиональные компетенции по видам деятельности</v>
      </c>
      <c r="B32" s="270"/>
      <c r="C32" s="271"/>
      <c r="D32" s="41"/>
    </row>
    <row r="33" spans="1:4" ht="15.05" customHeight="1" x14ac:dyDescent="0.3">
      <c r="A33" s="265" t="s">
        <v>304</v>
      </c>
      <c r="B33" s="266"/>
      <c r="C33" s="267"/>
      <c r="D33" s="41"/>
    </row>
    <row r="34" spans="1:4" ht="15.05" customHeight="1" x14ac:dyDescent="0.3">
      <c r="A34" s="265" t="s">
        <v>305</v>
      </c>
      <c r="B34" s="266"/>
      <c r="C34" s="267"/>
      <c r="D34" s="41"/>
    </row>
    <row r="35" spans="1:4" ht="15.05" customHeight="1" x14ac:dyDescent="0.3">
      <c r="A35" s="265" t="s">
        <v>306</v>
      </c>
      <c r="B35" s="266"/>
      <c r="C35" s="267"/>
      <c r="D35" s="41"/>
    </row>
    <row r="36" spans="1:4" ht="15.05" customHeight="1" x14ac:dyDescent="0.3">
      <c r="A36" s="265" t="s">
        <v>307</v>
      </c>
      <c r="B36" s="266"/>
      <c r="C36" s="267"/>
      <c r="D36" s="41"/>
    </row>
    <row r="37" spans="1:4" ht="15.05" customHeight="1" x14ac:dyDescent="0.3">
      <c r="A37" s="265" t="s">
        <v>308</v>
      </c>
      <c r="B37" s="266"/>
      <c r="C37" s="267"/>
      <c r="D37" s="41"/>
    </row>
    <row r="38" spans="1:4" ht="15.05" customHeight="1" x14ac:dyDescent="0.3">
      <c r="A38" s="265" t="s">
        <v>309</v>
      </c>
      <c r="B38" s="266"/>
      <c r="C38" s="267"/>
      <c r="D38" s="41"/>
    </row>
    <row r="39" spans="1:4" ht="15.05" customHeight="1" x14ac:dyDescent="0.3">
      <c r="A39" s="269" t="s">
        <v>322</v>
      </c>
      <c r="B39" s="270"/>
      <c r="C39" s="271"/>
      <c r="D39" s="41"/>
    </row>
    <row r="40" spans="1:4" ht="15.05" customHeight="1" x14ac:dyDescent="0.3">
      <c r="A40" s="269" t="str">
        <f t="shared" ref="A40" si="0">$A$32</f>
        <v>Профессиональные компетенции по видам деятельности</v>
      </c>
      <c r="B40" s="270"/>
      <c r="C40" s="271"/>
      <c r="D40" s="41"/>
    </row>
    <row r="41" spans="1:4" ht="15.05" customHeight="1" x14ac:dyDescent="0.3">
      <c r="A41" s="265" t="s">
        <v>235</v>
      </c>
      <c r="B41" s="266"/>
      <c r="C41" s="267"/>
      <c r="D41" s="41"/>
    </row>
    <row r="42" spans="1:4" ht="15.05" customHeight="1" x14ac:dyDescent="0.3">
      <c r="A42" s="265" t="s">
        <v>236</v>
      </c>
      <c r="B42" s="266"/>
      <c r="C42" s="267"/>
      <c r="D42" s="41"/>
    </row>
    <row r="43" spans="1:4" ht="15.05" customHeight="1" x14ac:dyDescent="0.3">
      <c r="A43" s="265" t="s">
        <v>323</v>
      </c>
      <c r="B43" s="266"/>
      <c r="C43" s="267"/>
      <c r="D43" s="41"/>
    </row>
    <row r="44" spans="1:4" ht="15.05" customHeight="1" x14ac:dyDescent="0.3">
      <c r="A44" s="265" t="s">
        <v>324</v>
      </c>
      <c r="B44" s="266"/>
      <c r="C44" s="267"/>
      <c r="D44" s="41"/>
    </row>
    <row r="45" spans="1:4" ht="15.05" customHeight="1" x14ac:dyDescent="0.3">
      <c r="A45" s="296" t="s">
        <v>238</v>
      </c>
      <c r="B45" s="274"/>
      <c r="C45" s="275"/>
      <c r="D45" s="41"/>
    </row>
    <row r="46" spans="1:4" ht="27.7" customHeight="1" x14ac:dyDescent="0.3">
      <c r="A46" s="269" t="s">
        <v>88</v>
      </c>
      <c r="B46" s="270"/>
      <c r="C46" s="271"/>
    </row>
    <row r="47" spans="1:4" x14ac:dyDescent="0.3">
      <c r="A47" s="272" t="s">
        <v>15</v>
      </c>
      <c r="B47" s="270"/>
      <c r="C47" s="271"/>
    </row>
    <row r="48" spans="1:4" x14ac:dyDescent="0.3">
      <c r="A48" s="278" t="str">
        <f>'[1]8. ФГОС'!G9</f>
        <v>ПК 5.1. Планировать работу производственного подразделения</v>
      </c>
      <c r="B48" s="279"/>
      <c r="C48" s="280"/>
    </row>
    <row r="49" spans="1:3" x14ac:dyDescent="0.3">
      <c r="A49" s="269" t="s">
        <v>89</v>
      </c>
      <c r="B49" s="270"/>
      <c r="C49" s="271"/>
    </row>
    <row r="50" spans="1:3" x14ac:dyDescent="0.3">
      <c r="A50" s="272" t="s">
        <v>15</v>
      </c>
      <c r="B50" s="270"/>
      <c r="C50" s="271"/>
    </row>
    <row r="51" spans="1:3" x14ac:dyDescent="0.3">
      <c r="A51" s="27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51" s="279"/>
      <c r="C51" s="280"/>
    </row>
    <row r="52" spans="1:3" ht="16" customHeight="1" x14ac:dyDescent="0.3">
      <c r="A52" s="269" t="s">
        <v>90</v>
      </c>
      <c r="B52" s="270"/>
      <c r="C52" s="271"/>
    </row>
    <row r="53" spans="1:3" x14ac:dyDescent="0.3">
      <c r="A53" s="272" t="s">
        <v>15</v>
      </c>
      <c r="B53" s="270"/>
      <c r="C53" s="271"/>
    </row>
    <row r="54" spans="1:3" x14ac:dyDescent="0.3">
      <c r="A54" s="278" t="str">
        <f>'[1]8. ФГОС'!G23</f>
        <v>ПК 5.1. Планировать работу производственного подразделения</v>
      </c>
      <c r="B54" s="279"/>
      <c r="C54" s="280"/>
    </row>
    <row r="55" spans="1:3" x14ac:dyDescent="0.3">
      <c r="A55" s="269" t="s">
        <v>91</v>
      </c>
      <c r="B55" s="270"/>
      <c r="C55" s="271"/>
    </row>
    <row r="56" spans="1:3" x14ac:dyDescent="0.3">
      <c r="A56" s="272" t="s">
        <v>15</v>
      </c>
      <c r="B56" s="270"/>
      <c r="C56" s="271"/>
    </row>
    <row r="57" spans="1:3" x14ac:dyDescent="0.3">
      <c r="A57" s="265" t="str">
        <f>'[1]8. ФГОС'!G33</f>
        <v>ПК 4.3. Выявлять дефекты и определять характер неисправностей в работе оборудования</v>
      </c>
      <c r="B57" s="266"/>
      <c r="C57" s="267"/>
    </row>
    <row r="58" spans="1:3" x14ac:dyDescent="0.3">
      <c r="A58" s="265" t="str">
        <f>'[1]8. ФГОС'!G34</f>
        <v>ПК 4.4. Организовывать работы по устранению выявленных дефектов ТиГМО</v>
      </c>
      <c r="B58" s="266"/>
      <c r="C58" s="267"/>
    </row>
    <row r="59" spans="1:3" x14ac:dyDescent="0.3">
      <c r="A59" s="269" t="s">
        <v>92</v>
      </c>
      <c r="B59" s="270"/>
      <c r="C59" s="271"/>
    </row>
    <row r="60" spans="1:3" x14ac:dyDescent="0.3">
      <c r="A60" s="272" t="s">
        <v>15</v>
      </c>
      <c r="B60" s="270"/>
      <c r="C60" s="271"/>
    </row>
    <row r="61" spans="1:3" ht="16" customHeight="1" x14ac:dyDescent="0.3">
      <c r="A61" s="278" t="str">
        <f>'[1]8. ФГОС'!G39</f>
        <v>ПК 3.1.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участка;</v>
      </c>
      <c r="B61" s="279"/>
      <c r="C61" s="280"/>
    </row>
    <row r="62" spans="1:3" ht="16" customHeight="1" x14ac:dyDescent="0.3">
      <c r="A62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62" s="266"/>
      <c r="C62" s="267"/>
    </row>
    <row r="63" spans="1:3" ht="16" customHeight="1" x14ac:dyDescent="0.3">
      <c r="A63" s="265" t="str">
        <f>'[1]8. ФГОС'!G41</f>
        <v>ПК 3.3. Обеспечивать соблюдение технологической дисциплины на производственном участке</v>
      </c>
      <c r="B63" s="266"/>
      <c r="C63" s="267"/>
    </row>
    <row r="64" spans="1:3" ht="16" customHeight="1" x14ac:dyDescent="0.3">
      <c r="A64" s="269" t="s">
        <v>97</v>
      </c>
      <c r="B64" s="270"/>
      <c r="C64" s="271"/>
    </row>
    <row r="65" spans="1:3" ht="16" customHeight="1" x14ac:dyDescent="0.3">
      <c r="A65" s="272" t="str">
        <f t="shared" ref="A65" si="1">$A$69</f>
        <v>Профессиональные компетенции по видам деятельности</v>
      </c>
      <c r="B65" s="270"/>
      <c r="C65" s="271"/>
    </row>
    <row r="66" spans="1:3" ht="16" customHeight="1" x14ac:dyDescent="0.3">
      <c r="A66" s="265" t="s">
        <v>342</v>
      </c>
      <c r="B66" s="266"/>
      <c r="C66" s="267"/>
    </row>
    <row r="67" spans="1:3" ht="16" customHeight="1" x14ac:dyDescent="0.3">
      <c r="A67" s="265" t="s">
        <v>343</v>
      </c>
      <c r="B67" s="266"/>
      <c r="C67" s="267"/>
    </row>
    <row r="68" spans="1:3" x14ac:dyDescent="0.3">
      <c r="A68" s="269" t="s">
        <v>93</v>
      </c>
      <c r="B68" s="270"/>
      <c r="C68" s="271"/>
    </row>
    <row r="69" spans="1:3" x14ac:dyDescent="0.3">
      <c r="A69" s="272" t="s">
        <v>15</v>
      </c>
      <c r="B69" s="270"/>
      <c r="C69" s="271"/>
    </row>
    <row r="70" spans="1:3" x14ac:dyDescent="0.3">
      <c r="A70" s="265" t="s">
        <v>344</v>
      </c>
      <c r="B70" s="266"/>
      <c r="C70" s="267"/>
    </row>
    <row r="71" spans="1:3" x14ac:dyDescent="0.3">
      <c r="A71" s="265" t="s">
        <v>346</v>
      </c>
      <c r="B71" s="266"/>
      <c r="C71" s="267"/>
    </row>
    <row r="72" spans="1:3" x14ac:dyDescent="0.3">
      <c r="A72" s="269" t="s">
        <v>94</v>
      </c>
      <c r="B72" s="270"/>
      <c r="C72" s="271"/>
    </row>
    <row r="73" spans="1:3" x14ac:dyDescent="0.3">
      <c r="A73" s="272" t="s">
        <v>15</v>
      </c>
      <c r="B73" s="270"/>
      <c r="C73" s="271"/>
    </row>
    <row r="74" spans="1:3" x14ac:dyDescent="0.3">
      <c r="A74" s="27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279"/>
      <c r="C74" s="280"/>
    </row>
    <row r="75" spans="1:3" x14ac:dyDescent="0.3">
      <c r="A75" s="265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266"/>
      <c r="C75" s="267"/>
    </row>
    <row r="76" spans="1:3" x14ac:dyDescent="0.3">
      <c r="A76" s="269" t="s">
        <v>95</v>
      </c>
      <c r="B76" s="270"/>
      <c r="C76" s="271"/>
    </row>
    <row r="77" spans="1:3" x14ac:dyDescent="0.3">
      <c r="A77" s="272" t="s">
        <v>15</v>
      </c>
      <c r="B77" s="270"/>
      <c r="C77" s="271"/>
    </row>
    <row r="78" spans="1:3" x14ac:dyDescent="0.3">
      <c r="A78" s="278" t="s">
        <v>127</v>
      </c>
      <c r="B78" s="279"/>
      <c r="C78" s="280"/>
    </row>
    <row r="79" spans="1:3" x14ac:dyDescent="0.3">
      <c r="A79" s="265" t="s">
        <v>128</v>
      </c>
      <c r="B79" s="266"/>
      <c r="C79" s="267"/>
    </row>
    <row r="80" spans="1:3" x14ac:dyDescent="0.3">
      <c r="A80" s="269" t="s">
        <v>96</v>
      </c>
      <c r="B80" s="270"/>
      <c r="C80" s="271"/>
    </row>
    <row r="81" spans="1:3" x14ac:dyDescent="0.3">
      <c r="A81" s="272" t="s">
        <v>15</v>
      </c>
      <c r="B81" s="270"/>
      <c r="C81" s="271"/>
    </row>
    <row r="82" spans="1:3" x14ac:dyDescent="0.3">
      <c r="A82" s="265" t="s">
        <v>130</v>
      </c>
      <c r="B82" s="266"/>
      <c r="C82" s="267"/>
    </row>
    <row r="83" spans="1:3" x14ac:dyDescent="0.3">
      <c r="A83" s="281" t="s">
        <v>98</v>
      </c>
      <c r="B83" s="282"/>
      <c r="C83" s="283"/>
    </row>
    <row r="84" spans="1:3" x14ac:dyDescent="0.3">
      <c r="A84" s="284" t="s">
        <v>15</v>
      </c>
      <c r="B84" s="282"/>
      <c r="C84" s="283"/>
    </row>
    <row r="85" spans="1:3" x14ac:dyDescent="0.3">
      <c r="A85" s="265" t="s">
        <v>347</v>
      </c>
      <c r="B85" s="266"/>
      <c r="C85" s="267"/>
    </row>
    <row r="86" spans="1:3" x14ac:dyDescent="0.3">
      <c r="A86" s="265" t="s">
        <v>218</v>
      </c>
      <c r="B86" s="266"/>
      <c r="C86" s="267"/>
    </row>
    <row r="87" spans="1:3" x14ac:dyDescent="0.3">
      <c r="A87" s="288" t="s">
        <v>116</v>
      </c>
      <c r="B87" s="289"/>
      <c r="C87" s="290"/>
    </row>
    <row r="88" spans="1:3" x14ac:dyDescent="0.3">
      <c r="A88" s="272" t="s">
        <v>15</v>
      </c>
      <c r="B88" s="270"/>
      <c r="C88" s="271"/>
    </row>
    <row r="89" spans="1:3" x14ac:dyDescent="0.3">
      <c r="A89" s="265" t="s">
        <v>133</v>
      </c>
      <c r="B89" s="266"/>
      <c r="C89" s="267"/>
    </row>
    <row r="90" spans="1:3" x14ac:dyDescent="0.3">
      <c r="A90" s="265" t="s">
        <v>131</v>
      </c>
      <c r="B90" s="266"/>
      <c r="C90" s="267"/>
    </row>
    <row r="91" spans="1:3" x14ac:dyDescent="0.3">
      <c r="A91" s="265" t="s">
        <v>132</v>
      </c>
      <c r="B91" s="266"/>
      <c r="C91" s="267"/>
    </row>
    <row r="92" spans="1:3" x14ac:dyDescent="0.3">
      <c r="A92" s="269" t="s">
        <v>99</v>
      </c>
      <c r="B92" s="270"/>
      <c r="C92" s="271"/>
    </row>
    <row r="93" spans="1:3" x14ac:dyDescent="0.3">
      <c r="A93" s="272" t="s">
        <v>15</v>
      </c>
      <c r="B93" s="270"/>
      <c r="C93" s="271"/>
    </row>
    <row r="94" spans="1:3" x14ac:dyDescent="0.3">
      <c r="A94" s="265" t="s">
        <v>135</v>
      </c>
      <c r="B94" s="266"/>
      <c r="C94" s="267"/>
    </row>
    <row r="95" spans="1:3" x14ac:dyDescent="0.3">
      <c r="A95" s="265" t="s">
        <v>136</v>
      </c>
      <c r="B95" s="266"/>
      <c r="C95" s="267"/>
    </row>
    <row r="96" spans="1:3" x14ac:dyDescent="0.3">
      <c r="A96" s="265" t="s">
        <v>137</v>
      </c>
      <c r="B96" s="266"/>
      <c r="C96" s="267"/>
    </row>
    <row r="97" spans="1:3" ht="16" customHeight="1" x14ac:dyDescent="0.3">
      <c r="A97" s="265" t="s">
        <v>138</v>
      </c>
      <c r="B97" s="266"/>
      <c r="C97" s="267"/>
    </row>
    <row r="98" spans="1:3" x14ac:dyDescent="0.3">
      <c r="A98" s="269" t="s">
        <v>100</v>
      </c>
      <c r="B98" s="270"/>
      <c r="C98" s="271"/>
    </row>
    <row r="99" spans="1:3" x14ac:dyDescent="0.3">
      <c r="A99" s="272" t="s">
        <v>15</v>
      </c>
      <c r="B99" s="270"/>
      <c r="C99" s="271"/>
    </row>
    <row r="100" spans="1:3" x14ac:dyDescent="0.3">
      <c r="A100" s="278" t="s">
        <v>192</v>
      </c>
      <c r="B100" s="279"/>
      <c r="C100" s="280"/>
    </row>
    <row r="101" spans="1:3" x14ac:dyDescent="0.3">
      <c r="A101" s="265" t="s">
        <v>193</v>
      </c>
      <c r="B101" s="266"/>
      <c r="C101" s="267"/>
    </row>
    <row r="102" spans="1:3" x14ac:dyDescent="0.3">
      <c r="A102" s="265" t="s">
        <v>195</v>
      </c>
      <c r="B102" s="266"/>
      <c r="C102" s="267"/>
    </row>
    <row r="103" spans="1:3" x14ac:dyDescent="0.3">
      <c r="A103" s="265" t="s">
        <v>194</v>
      </c>
      <c r="B103" s="266"/>
      <c r="C103" s="267"/>
    </row>
    <row r="104" spans="1:3" x14ac:dyDescent="0.3">
      <c r="A104" s="269" t="s">
        <v>101</v>
      </c>
      <c r="B104" s="270"/>
      <c r="C104" s="271"/>
    </row>
    <row r="105" spans="1:3" x14ac:dyDescent="0.3">
      <c r="A105" s="272" t="s">
        <v>15</v>
      </c>
      <c r="B105" s="270"/>
      <c r="C105" s="271"/>
    </row>
    <row r="106" spans="1:3" x14ac:dyDescent="0.3">
      <c r="A106" s="278" t="s">
        <v>146</v>
      </c>
      <c r="B106" s="279"/>
      <c r="C106" s="280"/>
    </row>
    <row r="107" spans="1:3" x14ac:dyDescent="0.3">
      <c r="A107" s="265" t="s">
        <v>148</v>
      </c>
      <c r="B107" s="266"/>
      <c r="C107" s="267"/>
    </row>
    <row r="108" spans="1:3" x14ac:dyDescent="0.3">
      <c r="A108" s="269" t="s">
        <v>102</v>
      </c>
      <c r="B108" s="270"/>
      <c r="C108" s="271"/>
    </row>
    <row r="109" spans="1:3" x14ac:dyDescent="0.3">
      <c r="A109" s="272" t="s">
        <v>15</v>
      </c>
      <c r="B109" s="270"/>
      <c r="C109" s="271"/>
    </row>
    <row r="110" spans="1:3" x14ac:dyDescent="0.3">
      <c r="A110" s="265" t="s">
        <v>150</v>
      </c>
      <c r="B110" s="266"/>
      <c r="C110" s="267"/>
    </row>
    <row r="111" spans="1:3" x14ac:dyDescent="0.3">
      <c r="A111" s="269" t="s">
        <v>261</v>
      </c>
      <c r="B111" s="270"/>
      <c r="C111" s="271"/>
    </row>
    <row r="112" spans="1:3" x14ac:dyDescent="0.3">
      <c r="A112" s="272" t="s">
        <v>15</v>
      </c>
      <c r="B112" s="270"/>
      <c r="C112" s="271"/>
    </row>
    <row r="113" spans="1:3" x14ac:dyDescent="0.3">
      <c r="A113" s="265" t="s">
        <v>348</v>
      </c>
      <c r="B113" s="266"/>
      <c r="C113" s="267"/>
    </row>
    <row r="114" spans="1:3" x14ac:dyDescent="0.3">
      <c r="A114" s="265" t="s">
        <v>349</v>
      </c>
      <c r="B114" s="266"/>
      <c r="C114" s="267"/>
    </row>
    <row r="115" spans="1:3" x14ac:dyDescent="0.3">
      <c r="A115" s="269" t="s">
        <v>104</v>
      </c>
      <c r="B115" s="270"/>
      <c r="C115" s="271"/>
    </row>
    <row r="116" spans="1:3" x14ac:dyDescent="0.3">
      <c r="A116" s="272" t="s">
        <v>15</v>
      </c>
      <c r="B116" s="270"/>
      <c r="C116" s="271"/>
    </row>
    <row r="117" spans="1:3" x14ac:dyDescent="0.3">
      <c r="A117" s="265" t="s">
        <v>334</v>
      </c>
      <c r="B117" s="266"/>
      <c r="C117" s="267"/>
    </row>
    <row r="118" spans="1:3" x14ac:dyDescent="0.3">
      <c r="A118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8" s="266"/>
      <c r="C118" s="267"/>
    </row>
    <row r="119" spans="1:3" x14ac:dyDescent="0.3">
      <c r="A119" s="265" t="s">
        <v>471</v>
      </c>
      <c r="B119" s="266"/>
      <c r="C119" s="267"/>
    </row>
    <row r="120" spans="1:3" x14ac:dyDescent="0.3">
      <c r="A120" s="269" t="s">
        <v>105</v>
      </c>
      <c r="B120" s="270"/>
      <c r="C120" s="271"/>
    </row>
    <row r="121" spans="1:3" x14ac:dyDescent="0.3">
      <c r="A121" s="272" t="s">
        <v>15</v>
      </c>
      <c r="B121" s="270"/>
      <c r="C121" s="271"/>
    </row>
    <row r="122" spans="1:3" x14ac:dyDescent="0.3">
      <c r="A122" s="265" t="s">
        <v>152</v>
      </c>
      <c r="B122" s="266"/>
      <c r="C122" s="267"/>
    </row>
    <row r="123" spans="1:3" x14ac:dyDescent="0.3">
      <c r="A123" s="265" t="s">
        <v>153</v>
      </c>
      <c r="B123" s="266"/>
      <c r="C123" s="267"/>
    </row>
    <row r="124" spans="1:3" x14ac:dyDescent="0.3">
      <c r="A124" s="265" t="s">
        <v>154</v>
      </c>
      <c r="B124" s="266"/>
      <c r="C124" s="267"/>
    </row>
    <row r="125" spans="1:3" x14ac:dyDescent="0.3">
      <c r="A125" s="269" t="s">
        <v>106</v>
      </c>
      <c r="B125" s="270"/>
      <c r="C125" s="271"/>
    </row>
    <row r="126" spans="1:3" x14ac:dyDescent="0.3">
      <c r="A126" s="272" t="s">
        <v>15</v>
      </c>
      <c r="B126" s="270"/>
      <c r="C126" s="271"/>
    </row>
    <row r="127" spans="1:3" x14ac:dyDescent="0.3">
      <c r="A127" s="265"/>
      <c r="B127" s="266"/>
      <c r="C127" s="267"/>
    </row>
    <row r="128" spans="1:3" x14ac:dyDescent="0.3">
      <c r="A128" s="265" t="s">
        <v>109</v>
      </c>
      <c r="B128" s="266"/>
      <c r="C128" s="267"/>
    </row>
    <row r="129" spans="1:3" x14ac:dyDescent="0.3">
      <c r="A129" s="265"/>
      <c r="B129" s="266"/>
      <c r="C129" s="267"/>
    </row>
    <row r="130" spans="1:3" x14ac:dyDescent="0.3">
      <c r="A130" s="269" t="s">
        <v>107</v>
      </c>
      <c r="B130" s="270"/>
      <c r="C130" s="271"/>
    </row>
    <row r="131" spans="1:3" x14ac:dyDescent="0.3">
      <c r="A131" s="272" t="s">
        <v>15</v>
      </c>
      <c r="B131" s="270"/>
      <c r="C131" s="271"/>
    </row>
    <row r="132" spans="1:3" ht="25.55" customHeight="1" x14ac:dyDescent="0.3">
      <c r="A132" s="265" t="s">
        <v>350</v>
      </c>
      <c r="B132" s="266"/>
      <c r="C132" s="267"/>
    </row>
    <row r="133" spans="1:3" ht="25.55" customHeight="1" x14ac:dyDescent="0.3">
      <c r="A133" s="265" t="str">
        <f>'[1]8. ФГОС'!G89</f>
        <v>ПК 4.5. Контролировать качество работ по наладке, подналадке и техническому обслуживанию сборочного оборудования и соблюдение норм охраны труда и бережливого производства, в том числе с использованием SCADA систем</v>
      </c>
      <c r="B133" s="266"/>
      <c r="C133" s="267"/>
    </row>
    <row r="134" spans="1:3" x14ac:dyDescent="0.3">
      <c r="A134" s="269" t="s">
        <v>108</v>
      </c>
      <c r="B134" s="270"/>
      <c r="C134" s="271"/>
    </row>
    <row r="135" spans="1:3" x14ac:dyDescent="0.3">
      <c r="A135" s="272" t="s">
        <v>15</v>
      </c>
      <c r="B135" s="270"/>
      <c r="C135" s="271"/>
    </row>
    <row r="136" spans="1:3" x14ac:dyDescent="0.3">
      <c r="A136" s="265" t="s">
        <v>140</v>
      </c>
      <c r="B136" s="266"/>
      <c r="C136" s="267"/>
    </row>
    <row r="137" spans="1:3" x14ac:dyDescent="0.3">
      <c r="A137" s="265" t="s">
        <v>141</v>
      </c>
      <c r="B137" s="266"/>
      <c r="C137" s="267"/>
    </row>
    <row r="138" spans="1:3" x14ac:dyDescent="0.3">
      <c r="A138" s="265" t="s">
        <v>142</v>
      </c>
      <c r="B138" s="266"/>
      <c r="C138" s="267"/>
    </row>
    <row r="139" spans="1:3" x14ac:dyDescent="0.3">
      <c r="A139" s="265" t="s">
        <v>144</v>
      </c>
      <c r="B139" s="266"/>
      <c r="C139" s="267"/>
    </row>
    <row r="140" spans="1:3" x14ac:dyDescent="0.3">
      <c r="A140" s="265" t="s">
        <v>143</v>
      </c>
      <c r="B140" s="266"/>
      <c r="C140" s="267"/>
    </row>
    <row r="141" spans="1:3" x14ac:dyDescent="0.3">
      <c r="A141" s="265" t="s">
        <v>145</v>
      </c>
      <c r="B141" s="266"/>
      <c r="C141" s="267"/>
    </row>
    <row r="142" spans="1:3" ht="16" customHeight="1" x14ac:dyDescent="0.3">
      <c r="A142" s="269" t="s">
        <v>115</v>
      </c>
      <c r="B142" s="270"/>
      <c r="C142" s="271"/>
    </row>
    <row r="143" spans="1:3" x14ac:dyDescent="0.3">
      <c r="A143" s="272" t="s">
        <v>15</v>
      </c>
      <c r="B143" s="270"/>
      <c r="C143" s="271"/>
    </row>
    <row r="144" spans="1:3" x14ac:dyDescent="0.3">
      <c r="A144" s="285" t="s">
        <v>157</v>
      </c>
      <c r="B144" s="279"/>
      <c r="C144" s="280"/>
    </row>
    <row r="145" spans="1:3" x14ac:dyDescent="0.3">
      <c r="A145" s="285" t="s">
        <v>351</v>
      </c>
      <c r="B145" s="279"/>
      <c r="C145" s="280"/>
    </row>
    <row r="146" spans="1:3" x14ac:dyDescent="0.3">
      <c r="A146" s="285" t="s">
        <v>160</v>
      </c>
      <c r="B146" s="279"/>
      <c r="C146" s="280"/>
    </row>
    <row r="147" spans="1:3" x14ac:dyDescent="0.3">
      <c r="A147" s="269" t="s">
        <v>110</v>
      </c>
      <c r="B147" s="270"/>
      <c r="C147" s="271"/>
    </row>
    <row r="148" spans="1:3" x14ac:dyDescent="0.3">
      <c r="A148" s="272" t="s">
        <v>15</v>
      </c>
      <c r="B148" s="270"/>
      <c r="C148" s="271"/>
    </row>
    <row r="149" spans="1:3" x14ac:dyDescent="0.3">
      <c r="A149" s="268" t="str">
        <f>'[1]8. ФГОС'!G94</f>
        <v>ПК 1.3. Разрабатывать под руководством более квалифицированного специалиста прогрессивные технологические процессы изготовления деталей, сборка узлов, агрегатов, монтажа систем автотракторной техники в соответствии с требованиями Единой системы технологической подготовки производства</v>
      </c>
      <c r="B149" s="266"/>
      <c r="C149" s="267"/>
    </row>
    <row r="150" spans="1:3" x14ac:dyDescent="0.3">
      <c r="A150" s="268" t="str">
        <f>'[1]8. ФГОС'!G95</f>
        <v>ПК 2.1. Разрабатывать технологические процессы изготовления деталей средней сложности, сборка простых видов изделий автотракторной техники и их испытаний</v>
      </c>
      <c r="B150" s="266"/>
      <c r="C150" s="267"/>
    </row>
    <row r="151" spans="1:3" x14ac:dyDescent="0.3">
      <c r="A151" s="268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51" s="266"/>
      <c r="C151" s="267"/>
    </row>
    <row r="152" spans="1:3" x14ac:dyDescent="0.3">
      <c r="A152" s="268" t="str">
        <f>'[1]8. ФГОС'!G97</f>
        <v>ПК 3.2. Проверять качество выпускаемой продукции и/или выполняемых работ</v>
      </c>
      <c r="B152" s="266"/>
      <c r="C152" s="267"/>
    </row>
    <row r="153" spans="1:3" x14ac:dyDescent="0.3">
      <c r="A153" s="268" t="str">
        <f>'[1]8. ФГОС'!G98</f>
        <v>ПК 3.3.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 с применением информационно-коммуникационных технологий (ИКТ)</v>
      </c>
      <c r="B153" s="266"/>
      <c r="C153" s="267"/>
    </row>
    <row r="154" spans="1:3" x14ac:dyDescent="0.3">
      <c r="A154" s="269" t="s">
        <v>111</v>
      </c>
      <c r="B154" s="270"/>
      <c r="C154" s="271"/>
    </row>
    <row r="155" spans="1:3" x14ac:dyDescent="0.3">
      <c r="A155" s="272" t="s">
        <v>15</v>
      </c>
      <c r="B155" s="270"/>
      <c r="C155" s="271"/>
    </row>
    <row r="156" spans="1:3" x14ac:dyDescent="0.3">
      <c r="A156" s="268" t="str">
        <f>'[1]8. ФГОС'!G104</f>
        <v>ПК 2.1. Планировать и организовывать работы по техническому обслуживанию и ремонту автотранспорта</v>
      </c>
      <c r="B156" s="266"/>
      <c r="C156" s="267"/>
    </row>
    <row r="157" spans="1:3" x14ac:dyDescent="0.3">
      <c r="A157" s="268" t="str">
        <f>'[1]8. ФГОС'!G105</f>
        <v>ПК 2.2. Контролировать и оценивать качество работы исполнителей работ</v>
      </c>
      <c r="B157" s="266"/>
      <c r="C157" s="267"/>
    </row>
    <row r="158" spans="1:3" x14ac:dyDescent="0.3">
      <c r="A158" s="269" t="s">
        <v>112</v>
      </c>
      <c r="B158" s="270"/>
      <c r="C158" s="271"/>
    </row>
    <row r="159" spans="1:3" x14ac:dyDescent="0.3">
      <c r="A159" s="272" t="s">
        <v>15</v>
      </c>
      <c r="B159" s="270"/>
      <c r="C159" s="271"/>
    </row>
    <row r="160" spans="1:3" x14ac:dyDescent="0.3">
      <c r="A160" s="268" t="str">
        <f>'[1]8. ФГОС'!G108</f>
        <v>ПК 2.2. Контролировать качество выполнения работ по техническому обслуживанию и ремонту подъемно-транспортных, строительных, дорожных машин и оборудования</v>
      </c>
      <c r="B160" s="266"/>
      <c r="C160" s="267"/>
    </row>
    <row r="161" spans="1:3" x14ac:dyDescent="0.3">
      <c r="A161" s="268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61" s="266"/>
      <c r="C161" s="267"/>
    </row>
    <row r="162" spans="1:3" x14ac:dyDescent="0.3">
      <c r="A162" s="268" t="str">
        <f>'[1]8. ФГОС'!G110</f>
        <v>ПК 3.2. Осуществлять контроль за соблюдением технологической дисциплины при выполнении работ;</v>
      </c>
      <c r="B162" s="266"/>
      <c r="C162" s="267"/>
    </row>
    <row r="163" spans="1:3" x14ac:dyDescent="0.3">
      <c r="A163" s="268" t="str">
        <f>'[1]8. ФГОС'!G111</f>
        <v>ПК 3.4. Участвовать в подготовке документации для лицензирования производственной деятельности структурного подразделения.</v>
      </c>
      <c r="B163" s="266"/>
      <c r="C163" s="267"/>
    </row>
    <row r="164" spans="1:3" x14ac:dyDescent="0.3">
      <c r="A164" s="268" t="str">
        <f>'[1]8. ФГОС'!G113</f>
        <v>ПК 4.1. Совершенствовать типовые технологические процессы по содержанию и ремонту дорог (в том числе железнодорожного пути) путем внедрения новейших разработок в машиностроительной отрасли;</v>
      </c>
      <c r="B164" s="266"/>
      <c r="C164" s="267"/>
    </row>
    <row r="165" spans="1:3" x14ac:dyDescent="0.3">
      <c r="A165" s="268" t="str">
        <f>'[1]8. ФГОС'!G114</f>
        <v>ПК 4.3. Организовывать эффективное использование машин при выполнении технологических процессов по ремонту и содержанию дорог (в том числе железнодорожного пути);</v>
      </c>
      <c r="B165" s="266"/>
      <c r="C165" s="267"/>
    </row>
    <row r="166" spans="1:3" ht="16" customHeight="1" x14ac:dyDescent="0.3">
      <c r="A166" s="269" t="s">
        <v>113</v>
      </c>
      <c r="B166" s="270"/>
      <c r="C166" s="271"/>
    </row>
    <row r="167" spans="1:3" x14ac:dyDescent="0.3">
      <c r="A167" s="272" t="s">
        <v>15</v>
      </c>
      <c r="B167" s="270"/>
      <c r="C167" s="271"/>
    </row>
    <row r="168" spans="1:3" x14ac:dyDescent="0.3">
      <c r="A168" s="268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68" s="266"/>
      <c r="C168" s="267"/>
    </row>
    <row r="169" spans="1:3" x14ac:dyDescent="0.3">
      <c r="A169" s="268" t="str">
        <f>'[1]8. ФГОС'!G127</f>
        <v>ПК 2.1. Организовывать работу коллектива исполнителей</v>
      </c>
      <c r="B169" s="266"/>
      <c r="C169" s="267"/>
    </row>
    <row r="170" spans="1:3" x14ac:dyDescent="0.3">
      <c r="A170" s="268" t="str">
        <f>'[1]8. ФГОС'!G128</f>
        <v>ПК 2.2. Планировать и организовывать производственные работы</v>
      </c>
      <c r="B170" s="266"/>
      <c r="C170" s="267"/>
    </row>
    <row r="171" spans="1:3" x14ac:dyDescent="0.3">
      <c r="A171" s="268" t="str">
        <f>'[1]8. ФГОС'!G129</f>
        <v>ПК 2.3. Выбирать оптимальные решения в нестандартных ситуациях</v>
      </c>
      <c r="B171" s="266"/>
      <c r="C171" s="267"/>
    </row>
    <row r="172" spans="1:3" x14ac:dyDescent="0.3">
      <c r="A172" s="268" t="str">
        <f>'[1]8. ФГОС'!G130</f>
        <v>ПК 2.4. Контролировать и оценивать качество выполняемых работ</v>
      </c>
      <c r="B172" s="266"/>
      <c r="C172" s="267"/>
    </row>
    <row r="173" spans="1:3" x14ac:dyDescent="0.3">
      <c r="A173" s="268" t="s">
        <v>272</v>
      </c>
      <c r="B173" s="266"/>
      <c r="C173" s="267"/>
    </row>
    <row r="174" spans="1:3" ht="16" customHeight="1" x14ac:dyDescent="0.3">
      <c r="A174" s="269" t="s">
        <v>355</v>
      </c>
      <c r="B174" s="270"/>
      <c r="C174" s="271"/>
    </row>
    <row r="175" spans="1:3" x14ac:dyDescent="0.3">
      <c r="A175" s="272" t="s">
        <v>15</v>
      </c>
      <c r="B175" s="270"/>
      <c r="C175" s="271"/>
    </row>
    <row r="176" spans="1:3" x14ac:dyDescent="0.3">
      <c r="A176" s="268" t="str">
        <f>'[1]8. ФГОС'!G138</f>
        <v>ПК 2.1. Планировать и организовывать производственные работы коллективом исполнителей</v>
      </c>
      <c r="B176" s="266"/>
      <c r="C176" s="267"/>
    </row>
    <row r="177" spans="1:3" x14ac:dyDescent="0.3">
      <c r="A177" s="268" t="str">
        <f>'[1]8. ФГОС'!G139</f>
        <v>ПК 2.3. Контролировать и оценивать качество выполняемых работ</v>
      </c>
      <c r="B177" s="266"/>
      <c r="C177" s="267"/>
    </row>
    <row r="178" spans="1:3" x14ac:dyDescent="0.3">
      <c r="A178" s="268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78" s="266"/>
      <c r="C178" s="267"/>
    </row>
    <row r="179" spans="1:3" ht="16" customHeight="1" x14ac:dyDescent="0.3">
      <c r="A179" s="269" t="s">
        <v>114</v>
      </c>
      <c r="B179" s="270"/>
      <c r="C179" s="271"/>
    </row>
    <row r="180" spans="1:3" x14ac:dyDescent="0.3">
      <c r="A180" s="272" t="s">
        <v>15</v>
      </c>
      <c r="B180" s="270"/>
      <c r="C180" s="271"/>
    </row>
    <row r="181" spans="1:3" x14ac:dyDescent="0.3">
      <c r="A181" s="268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81" s="266"/>
      <c r="C181" s="267"/>
    </row>
    <row r="182" spans="1:3" x14ac:dyDescent="0.3">
      <c r="A182" s="268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82" s="266"/>
      <c r="C182" s="267"/>
    </row>
    <row r="183" spans="1:3" x14ac:dyDescent="0.3">
      <c r="A183" s="268" t="s">
        <v>245</v>
      </c>
      <c r="B183" s="266"/>
      <c r="C183" s="267"/>
    </row>
    <row r="184" spans="1:3" x14ac:dyDescent="0.3">
      <c r="A184" s="268" t="str">
        <f>'[1]8. ФГОС'!G147</f>
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</c>
      <c r="B184" s="266"/>
      <c r="C184" s="267"/>
    </row>
    <row r="185" spans="1:3" ht="16" customHeight="1" x14ac:dyDescent="0.3">
      <c r="A185" s="269" t="s">
        <v>234</v>
      </c>
      <c r="B185" s="270"/>
      <c r="C185" s="271"/>
    </row>
    <row r="186" spans="1:3" x14ac:dyDescent="0.3">
      <c r="A186" s="272" t="str">
        <f t="shared" ref="A186" si="2">A180</f>
        <v>Профессиональные компетенции по видам деятельности</v>
      </c>
      <c r="B186" s="270"/>
      <c r="C186" s="271"/>
    </row>
    <row r="187" spans="1:3" x14ac:dyDescent="0.3">
      <c r="A187" s="268" t="s">
        <v>239</v>
      </c>
      <c r="B187" s="266"/>
      <c r="C187" s="267"/>
    </row>
    <row r="188" spans="1:3" x14ac:dyDescent="0.3">
      <c r="A188" s="268" t="s">
        <v>240</v>
      </c>
      <c r="B188" s="266"/>
      <c r="C188" s="267"/>
    </row>
    <row r="189" spans="1:3" x14ac:dyDescent="0.3">
      <c r="A189" s="268" t="s">
        <v>241</v>
      </c>
      <c r="B189" s="266"/>
      <c r="C189" s="267"/>
    </row>
    <row r="190" spans="1:3" x14ac:dyDescent="0.3">
      <c r="A190" s="268" t="s">
        <v>242</v>
      </c>
      <c r="B190" s="266"/>
      <c r="C190" s="267"/>
    </row>
    <row r="191" spans="1:3" x14ac:dyDescent="0.3">
      <c r="A191" s="268" t="s">
        <v>243</v>
      </c>
      <c r="B191" s="266"/>
      <c r="C191" s="267"/>
    </row>
    <row r="192" spans="1:3" x14ac:dyDescent="0.3">
      <c r="A192" s="268"/>
      <c r="B192" s="266"/>
      <c r="C192" s="267"/>
    </row>
    <row r="193" spans="1:3" x14ac:dyDescent="0.3">
      <c r="A193" s="269" t="s">
        <v>118</v>
      </c>
      <c r="B193" s="270"/>
      <c r="C193" s="271"/>
    </row>
    <row r="194" spans="1:3" x14ac:dyDescent="0.3">
      <c r="A194" s="272" t="s">
        <v>15</v>
      </c>
      <c r="B194" s="270"/>
      <c r="C194" s="271"/>
    </row>
    <row r="195" spans="1:3" x14ac:dyDescent="0.3">
      <c r="A195" s="268" t="s">
        <v>161</v>
      </c>
      <c r="B195" s="266"/>
      <c r="C195" s="267"/>
    </row>
    <row r="196" spans="1:3" x14ac:dyDescent="0.3">
      <c r="A196" s="268" t="s">
        <v>163</v>
      </c>
      <c r="B196" s="266"/>
      <c r="C196" s="267"/>
    </row>
    <row r="197" spans="1:3" x14ac:dyDescent="0.3">
      <c r="A197" s="268" t="s">
        <v>162</v>
      </c>
      <c r="B197" s="266"/>
      <c r="C197" s="267"/>
    </row>
    <row r="198" spans="1:3" x14ac:dyDescent="0.3">
      <c r="A198" s="269" t="s">
        <v>119</v>
      </c>
      <c r="B198" s="270"/>
      <c r="C198" s="271"/>
    </row>
    <row r="199" spans="1:3" x14ac:dyDescent="0.3">
      <c r="A199" s="272" t="s">
        <v>15</v>
      </c>
      <c r="B199" s="270"/>
      <c r="C199" s="271"/>
    </row>
    <row r="200" spans="1:3" x14ac:dyDescent="0.3">
      <c r="A200" s="268" t="s">
        <v>164</v>
      </c>
      <c r="B200" s="266"/>
      <c r="C200" s="267"/>
    </row>
    <row r="201" spans="1:3" x14ac:dyDescent="0.3">
      <c r="A201" s="268" t="s">
        <v>165</v>
      </c>
      <c r="B201" s="266"/>
      <c r="C201" s="267"/>
    </row>
    <row r="202" spans="1:3" x14ac:dyDescent="0.3">
      <c r="A202" s="268" t="s">
        <v>166</v>
      </c>
      <c r="B202" s="266"/>
      <c r="C202" s="267"/>
    </row>
    <row r="203" spans="1:3" x14ac:dyDescent="0.3">
      <c r="A203" s="268" t="s">
        <v>167</v>
      </c>
      <c r="B203" s="266"/>
      <c r="C203" s="267"/>
    </row>
    <row r="204" spans="1:3" x14ac:dyDescent="0.3">
      <c r="A204" s="268" t="s">
        <v>168</v>
      </c>
      <c r="B204" s="266"/>
      <c r="C204" s="267"/>
    </row>
    <row r="205" spans="1:3" x14ac:dyDescent="0.3">
      <c r="A205" s="268" t="s">
        <v>169</v>
      </c>
      <c r="B205" s="266"/>
      <c r="C205" s="267"/>
    </row>
    <row r="206" spans="1:3" ht="16" customHeight="1" x14ac:dyDescent="0.3">
      <c r="A206" s="269" t="s">
        <v>117</v>
      </c>
      <c r="B206" s="270"/>
      <c r="C206" s="271"/>
    </row>
    <row r="207" spans="1:3" x14ac:dyDescent="0.3">
      <c r="A207" s="272" t="s">
        <v>15</v>
      </c>
      <c r="B207" s="270"/>
      <c r="C207" s="271"/>
    </row>
    <row r="208" spans="1:3" x14ac:dyDescent="0.3">
      <c r="A208" s="268" t="s">
        <v>170</v>
      </c>
      <c r="B208" s="266"/>
      <c r="C208" s="267"/>
    </row>
    <row r="209" spans="1:3" x14ac:dyDescent="0.3">
      <c r="A209" s="268" t="s">
        <v>171</v>
      </c>
      <c r="B209" s="266"/>
      <c r="C209" s="267"/>
    </row>
    <row r="210" spans="1:3" x14ac:dyDescent="0.3">
      <c r="A210" s="268" t="s">
        <v>172</v>
      </c>
      <c r="B210" s="266"/>
      <c r="C210" s="267"/>
    </row>
    <row r="211" spans="1:3" x14ac:dyDescent="0.3">
      <c r="A211" s="268" t="s">
        <v>173</v>
      </c>
      <c r="B211" s="266"/>
      <c r="C211" s="267"/>
    </row>
    <row r="212" spans="1:3" x14ac:dyDescent="0.3">
      <c r="A212" s="268" t="s">
        <v>174</v>
      </c>
      <c r="B212" s="266"/>
      <c r="C212" s="267"/>
    </row>
    <row r="213" spans="1:3" x14ac:dyDescent="0.3">
      <c r="A213" s="269" t="s">
        <v>120</v>
      </c>
      <c r="B213" s="270"/>
      <c r="C213" s="271"/>
    </row>
    <row r="214" spans="1:3" x14ac:dyDescent="0.3">
      <c r="A214" s="272" t="s">
        <v>15</v>
      </c>
      <c r="B214" s="270"/>
      <c r="C214" s="271"/>
    </row>
    <row r="215" spans="1:3" x14ac:dyDescent="0.3">
      <c r="A215" s="268" t="s">
        <v>176</v>
      </c>
      <c r="B215" s="266"/>
      <c r="C215" s="267"/>
    </row>
    <row r="216" spans="1:3" x14ac:dyDescent="0.3">
      <c r="A216" s="268" t="s">
        <v>177</v>
      </c>
      <c r="B216" s="266"/>
      <c r="C216" s="267"/>
    </row>
    <row r="217" spans="1:3" x14ac:dyDescent="0.3">
      <c r="A217" s="268" t="s">
        <v>178</v>
      </c>
      <c r="B217" s="266"/>
      <c r="C217" s="267"/>
    </row>
    <row r="218" spans="1:3" x14ac:dyDescent="0.3">
      <c r="A218" s="268" t="s">
        <v>179</v>
      </c>
      <c r="B218" s="266"/>
      <c r="C218" s="267"/>
    </row>
    <row r="219" spans="1:3" x14ac:dyDescent="0.3">
      <c r="A219" s="268" t="s">
        <v>180</v>
      </c>
      <c r="B219" s="266"/>
      <c r="C219" s="267"/>
    </row>
    <row r="220" spans="1:3" x14ac:dyDescent="0.3">
      <c r="A220" s="269" t="s">
        <v>121</v>
      </c>
      <c r="B220" s="270"/>
      <c r="C220" s="271"/>
    </row>
    <row r="221" spans="1:3" x14ac:dyDescent="0.3">
      <c r="A221" s="272" t="s">
        <v>15</v>
      </c>
      <c r="B221" s="270"/>
      <c r="C221" s="271"/>
    </row>
    <row r="222" spans="1:3" x14ac:dyDescent="0.3">
      <c r="A222" s="268" t="s">
        <v>181</v>
      </c>
      <c r="B222" s="266"/>
      <c r="C222" s="267"/>
    </row>
    <row r="223" spans="1:3" x14ac:dyDescent="0.3">
      <c r="A223" s="268" t="s">
        <v>182</v>
      </c>
      <c r="B223" s="266"/>
      <c r="C223" s="267"/>
    </row>
    <row r="224" spans="1:3" x14ac:dyDescent="0.3">
      <c r="A224" s="268" t="s">
        <v>183</v>
      </c>
      <c r="B224" s="266"/>
      <c r="C224" s="267"/>
    </row>
    <row r="225" spans="1:3" x14ac:dyDescent="0.3">
      <c r="A225" s="268" t="s">
        <v>184</v>
      </c>
      <c r="B225" s="266"/>
      <c r="C225" s="267"/>
    </row>
    <row r="226" spans="1:3" x14ac:dyDescent="0.3">
      <c r="A226" s="268" t="s">
        <v>185</v>
      </c>
      <c r="B226" s="266"/>
      <c r="C226" s="267"/>
    </row>
    <row r="227" spans="1:3" x14ac:dyDescent="0.3">
      <c r="A227" s="269" t="s">
        <v>122</v>
      </c>
      <c r="B227" s="270"/>
      <c r="C227" s="271"/>
    </row>
    <row r="228" spans="1:3" x14ac:dyDescent="0.3">
      <c r="A228" s="272" t="s">
        <v>15</v>
      </c>
      <c r="B228" s="270"/>
      <c r="C228" s="271"/>
    </row>
    <row r="229" spans="1:3" x14ac:dyDescent="0.3">
      <c r="A229" s="268" t="s">
        <v>187</v>
      </c>
      <c r="B229" s="266"/>
      <c r="C229" s="267"/>
    </row>
    <row r="230" spans="1:3" x14ac:dyDescent="0.3">
      <c r="A230" s="268" t="s">
        <v>188</v>
      </c>
      <c r="B230" s="266"/>
      <c r="C230" s="267"/>
    </row>
    <row r="231" spans="1:3" x14ac:dyDescent="0.3">
      <c r="A231" s="268" t="s">
        <v>189</v>
      </c>
      <c r="B231" s="266"/>
      <c r="C231" s="267"/>
    </row>
    <row r="232" spans="1:3" x14ac:dyDescent="0.3">
      <c r="A232" s="269" t="s">
        <v>123</v>
      </c>
      <c r="B232" s="270"/>
      <c r="C232" s="271"/>
    </row>
    <row r="233" spans="1:3" x14ac:dyDescent="0.3">
      <c r="A233" s="272" t="s">
        <v>15</v>
      </c>
      <c r="B233" s="270"/>
      <c r="C233" s="271"/>
    </row>
    <row r="234" spans="1:3" ht="16" customHeight="1" x14ac:dyDescent="0.3">
      <c r="A234" s="285" t="s">
        <v>196</v>
      </c>
      <c r="B234" s="278"/>
      <c r="C234" s="291"/>
    </row>
    <row r="235" spans="1:3" x14ac:dyDescent="0.3">
      <c r="A235" s="268" t="s">
        <v>200</v>
      </c>
      <c r="B235" s="266"/>
      <c r="C235" s="267"/>
    </row>
    <row r="236" spans="1:3" x14ac:dyDescent="0.3">
      <c r="A236" s="268" t="s">
        <v>199</v>
      </c>
      <c r="B236" s="266"/>
      <c r="C236" s="267"/>
    </row>
    <row r="237" spans="1:3" x14ac:dyDescent="0.3">
      <c r="A237" s="269" t="s">
        <v>124</v>
      </c>
      <c r="B237" s="270"/>
      <c r="C237" s="271"/>
    </row>
    <row r="238" spans="1:3" x14ac:dyDescent="0.3">
      <c r="A238" s="272" t="s">
        <v>15</v>
      </c>
      <c r="B238" s="270"/>
      <c r="C238" s="271"/>
    </row>
    <row r="239" spans="1:3" x14ac:dyDescent="0.3">
      <c r="A239" s="268" t="s">
        <v>198</v>
      </c>
      <c r="B239" s="265"/>
      <c r="C239" s="301"/>
    </row>
    <row r="240" spans="1:3" x14ac:dyDescent="0.3">
      <c r="A240" s="268" t="s">
        <v>201</v>
      </c>
      <c r="B240" s="266"/>
      <c r="C240" s="267"/>
    </row>
    <row r="241" spans="1:3" x14ac:dyDescent="0.3">
      <c r="A241" s="273" t="s">
        <v>199</v>
      </c>
      <c r="B241" s="296"/>
      <c r="C241" s="297"/>
    </row>
    <row r="242" spans="1:3" x14ac:dyDescent="0.3">
      <c r="A242" s="269" t="s">
        <v>125</v>
      </c>
      <c r="B242" s="270"/>
      <c r="C242" s="271"/>
    </row>
    <row r="243" spans="1:3" x14ac:dyDescent="0.3">
      <c r="A243" s="272" t="s">
        <v>15</v>
      </c>
      <c r="B243" s="270"/>
      <c r="C243" s="271"/>
    </row>
    <row r="244" spans="1:3" x14ac:dyDescent="0.3">
      <c r="A244" s="285" t="s">
        <v>203</v>
      </c>
      <c r="B244" s="279"/>
      <c r="C244" s="280"/>
    </row>
    <row r="245" spans="1:3" x14ac:dyDescent="0.3">
      <c r="A245" s="268" t="s">
        <v>202</v>
      </c>
      <c r="B245" s="266"/>
      <c r="C245" s="267"/>
    </row>
    <row r="246" spans="1:3" x14ac:dyDescent="0.3">
      <c r="A246" s="268" t="s">
        <v>204</v>
      </c>
      <c r="B246" s="266"/>
      <c r="C246" s="267"/>
    </row>
    <row r="247" spans="1:3" x14ac:dyDescent="0.3">
      <c r="A247" s="268" t="s">
        <v>205</v>
      </c>
      <c r="B247" s="266"/>
      <c r="C247" s="267"/>
    </row>
    <row r="248" spans="1:3" x14ac:dyDescent="0.3">
      <c r="A248" s="273" t="s">
        <v>206</v>
      </c>
      <c r="B248" s="274"/>
      <c r="C248" s="275"/>
    </row>
    <row r="249" spans="1:3" x14ac:dyDescent="0.3">
      <c r="A249" s="269" t="s">
        <v>126</v>
      </c>
      <c r="B249" s="270"/>
      <c r="C249" s="271"/>
    </row>
    <row r="250" spans="1:3" x14ac:dyDescent="0.3">
      <c r="A250" s="272" t="s">
        <v>15</v>
      </c>
      <c r="B250" s="270"/>
      <c r="C250" s="271"/>
    </row>
    <row r="251" spans="1:3" x14ac:dyDescent="0.3">
      <c r="A251" s="268" t="s">
        <v>207</v>
      </c>
      <c r="B251" s="266"/>
      <c r="C251" s="267"/>
    </row>
    <row r="252" spans="1:3" x14ac:dyDescent="0.3">
      <c r="A252" s="265" t="s">
        <v>214</v>
      </c>
      <c r="B252" s="266"/>
      <c r="C252" s="267"/>
    </row>
    <row r="253" spans="1:3" ht="16" customHeight="1" x14ac:dyDescent="0.3">
      <c r="A253" s="269" t="s">
        <v>284</v>
      </c>
      <c r="B253" s="270"/>
      <c r="C253" s="271"/>
    </row>
    <row r="254" spans="1:3" x14ac:dyDescent="0.3">
      <c r="A254" s="272" t="s">
        <v>15</v>
      </c>
      <c r="B254" s="270"/>
      <c r="C254" s="271"/>
    </row>
    <row r="255" spans="1:3" x14ac:dyDescent="0.3">
      <c r="A255" s="298" t="s">
        <v>317</v>
      </c>
      <c r="B255" s="299"/>
      <c r="C255" s="300"/>
    </row>
    <row r="256" spans="1:3" x14ac:dyDescent="0.3">
      <c r="A256" s="42"/>
      <c r="B256" s="43"/>
      <c r="C256" s="43"/>
    </row>
  </sheetData>
  <mergeCells count="242">
    <mergeCell ref="A255:C255"/>
    <mergeCell ref="A252:C252"/>
    <mergeCell ref="A253:C253"/>
    <mergeCell ref="A254:C254"/>
    <mergeCell ref="A71:C71"/>
    <mergeCell ref="A250:C250"/>
    <mergeCell ref="A251:C251"/>
    <mergeCell ref="A244:C244"/>
    <mergeCell ref="A245:C245"/>
    <mergeCell ref="A246:C246"/>
    <mergeCell ref="A247:C247"/>
    <mergeCell ref="A248:C248"/>
    <mergeCell ref="A249:C249"/>
    <mergeCell ref="A238:C238"/>
    <mergeCell ref="A239:C239"/>
    <mergeCell ref="A240:C240"/>
    <mergeCell ref="A241:C241"/>
    <mergeCell ref="A242:C242"/>
    <mergeCell ref="A243:C243"/>
    <mergeCell ref="A233:C233"/>
    <mergeCell ref="A234:C234"/>
    <mergeCell ref="A235:C235"/>
    <mergeCell ref="A236:C236"/>
    <mergeCell ref="A237:C237"/>
    <mergeCell ref="A229:C229"/>
    <mergeCell ref="A230:C230"/>
    <mergeCell ref="A231:C231"/>
    <mergeCell ref="A232:C232"/>
    <mergeCell ref="A223:C223"/>
    <mergeCell ref="A224:C224"/>
    <mergeCell ref="A225:C225"/>
    <mergeCell ref="A226:C226"/>
    <mergeCell ref="A227:C227"/>
    <mergeCell ref="A228:C228"/>
    <mergeCell ref="A217:C217"/>
    <mergeCell ref="A218:C218"/>
    <mergeCell ref="A219:C219"/>
    <mergeCell ref="A220:C220"/>
    <mergeCell ref="A221:C221"/>
    <mergeCell ref="A222:C222"/>
    <mergeCell ref="A211:C211"/>
    <mergeCell ref="A212:C212"/>
    <mergeCell ref="A213:C213"/>
    <mergeCell ref="A214:C214"/>
    <mergeCell ref="A215:C215"/>
    <mergeCell ref="A216:C216"/>
    <mergeCell ref="A205:C205"/>
    <mergeCell ref="A206:C206"/>
    <mergeCell ref="A207:C207"/>
    <mergeCell ref="A208:C208"/>
    <mergeCell ref="A209:C209"/>
    <mergeCell ref="A210:C210"/>
    <mergeCell ref="A199:C199"/>
    <mergeCell ref="A200:C200"/>
    <mergeCell ref="A201:C201"/>
    <mergeCell ref="A202:C202"/>
    <mergeCell ref="A203:C203"/>
    <mergeCell ref="A204:C204"/>
    <mergeCell ref="A193:C193"/>
    <mergeCell ref="A194:C194"/>
    <mergeCell ref="A195:C195"/>
    <mergeCell ref="A196:C196"/>
    <mergeCell ref="A197:C197"/>
    <mergeCell ref="A198:C198"/>
    <mergeCell ref="A187:C187"/>
    <mergeCell ref="A188:C188"/>
    <mergeCell ref="A189:C189"/>
    <mergeCell ref="A190:C190"/>
    <mergeCell ref="A191:C191"/>
    <mergeCell ref="A192:C192"/>
    <mergeCell ref="A181:C181"/>
    <mergeCell ref="A182:C182"/>
    <mergeCell ref="A183:C183"/>
    <mergeCell ref="A184:C184"/>
    <mergeCell ref="A185:C185"/>
    <mergeCell ref="A186:C186"/>
    <mergeCell ref="A175:C175"/>
    <mergeCell ref="A176:C176"/>
    <mergeCell ref="A177:C177"/>
    <mergeCell ref="A178:C178"/>
    <mergeCell ref="A179:C179"/>
    <mergeCell ref="A180:C180"/>
    <mergeCell ref="A168:C168"/>
    <mergeCell ref="A169:C169"/>
    <mergeCell ref="A170:C170"/>
    <mergeCell ref="A171:C171"/>
    <mergeCell ref="A172:C172"/>
    <mergeCell ref="A174:C174"/>
    <mergeCell ref="A162:C162"/>
    <mergeCell ref="A163:C163"/>
    <mergeCell ref="A164:C164"/>
    <mergeCell ref="A165:C165"/>
    <mergeCell ref="A166:C166"/>
    <mergeCell ref="A167:C167"/>
    <mergeCell ref="A173:C173"/>
    <mergeCell ref="A156:C156"/>
    <mergeCell ref="A157:C157"/>
    <mergeCell ref="A158:C158"/>
    <mergeCell ref="A159:C159"/>
    <mergeCell ref="A160:C160"/>
    <mergeCell ref="A161:C161"/>
    <mergeCell ref="A150:C150"/>
    <mergeCell ref="A151:C151"/>
    <mergeCell ref="A152:C152"/>
    <mergeCell ref="A153:C153"/>
    <mergeCell ref="A154:C154"/>
    <mergeCell ref="A155:C155"/>
    <mergeCell ref="A145:C145"/>
    <mergeCell ref="A146:C146"/>
    <mergeCell ref="A147:C147"/>
    <mergeCell ref="A148:C148"/>
    <mergeCell ref="A149:C149"/>
    <mergeCell ref="A140:C140"/>
    <mergeCell ref="A141:C141"/>
    <mergeCell ref="A142:C142"/>
    <mergeCell ref="A143:C143"/>
    <mergeCell ref="A144:C144"/>
    <mergeCell ref="A134:C134"/>
    <mergeCell ref="A135:C135"/>
    <mergeCell ref="A136:C136"/>
    <mergeCell ref="A137:C137"/>
    <mergeCell ref="A138:C138"/>
    <mergeCell ref="A139:C139"/>
    <mergeCell ref="A129:C129"/>
    <mergeCell ref="A130:C130"/>
    <mergeCell ref="A131:C131"/>
    <mergeCell ref="A132:C132"/>
    <mergeCell ref="A133:C133"/>
    <mergeCell ref="A123:C123"/>
    <mergeCell ref="A124:C124"/>
    <mergeCell ref="A125:C125"/>
    <mergeCell ref="A126:C126"/>
    <mergeCell ref="A127:C127"/>
    <mergeCell ref="A128:C128"/>
    <mergeCell ref="A117:C117"/>
    <mergeCell ref="A118:C118"/>
    <mergeCell ref="A119:C119"/>
    <mergeCell ref="A120:C120"/>
    <mergeCell ref="A121:C121"/>
    <mergeCell ref="A122:C122"/>
    <mergeCell ref="A111:C111"/>
    <mergeCell ref="A112:C112"/>
    <mergeCell ref="A113:C113"/>
    <mergeCell ref="A114:C114"/>
    <mergeCell ref="A115:C115"/>
    <mergeCell ref="A116:C116"/>
    <mergeCell ref="A106:C106"/>
    <mergeCell ref="A107:C107"/>
    <mergeCell ref="A108:C108"/>
    <mergeCell ref="A109:C109"/>
    <mergeCell ref="A110:C110"/>
    <mergeCell ref="A100:C100"/>
    <mergeCell ref="A101:C101"/>
    <mergeCell ref="A102:C102"/>
    <mergeCell ref="A103:C103"/>
    <mergeCell ref="A104:C104"/>
    <mergeCell ref="A105:C105"/>
    <mergeCell ref="A94:C94"/>
    <mergeCell ref="A95:C95"/>
    <mergeCell ref="A96:C96"/>
    <mergeCell ref="A97:C97"/>
    <mergeCell ref="A98:C98"/>
    <mergeCell ref="A99:C99"/>
    <mergeCell ref="A89:C89"/>
    <mergeCell ref="A90:C90"/>
    <mergeCell ref="A91:C91"/>
    <mergeCell ref="A92:C92"/>
    <mergeCell ref="A93:C93"/>
    <mergeCell ref="A84:C84"/>
    <mergeCell ref="A85:C85"/>
    <mergeCell ref="A86:C86"/>
    <mergeCell ref="A87:C87"/>
    <mergeCell ref="A88:C88"/>
    <mergeCell ref="A81:C81"/>
    <mergeCell ref="A82:C82"/>
    <mergeCell ref="A83:C83"/>
    <mergeCell ref="A75:C75"/>
    <mergeCell ref="A76:C76"/>
    <mergeCell ref="A77:C77"/>
    <mergeCell ref="A78:C78"/>
    <mergeCell ref="A79:C79"/>
    <mergeCell ref="A80:C80"/>
    <mergeCell ref="A74:C74"/>
    <mergeCell ref="A66:C66"/>
    <mergeCell ref="A67:C67"/>
    <mergeCell ref="A68:C68"/>
    <mergeCell ref="A69:C69"/>
    <mergeCell ref="A60:C60"/>
    <mergeCell ref="A61:C61"/>
    <mergeCell ref="A62:C62"/>
    <mergeCell ref="A63:C63"/>
    <mergeCell ref="A64:C64"/>
    <mergeCell ref="A65:C65"/>
    <mergeCell ref="A57:C57"/>
    <mergeCell ref="A58:C58"/>
    <mergeCell ref="A59:C59"/>
    <mergeCell ref="A53:C53"/>
    <mergeCell ref="A54:C54"/>
    <mergeCell ref="A55:C55"/>
    <mergeCell ref="A70:C70"/>
    <mergeCell ref="A72:C72"/>
    <mergeCell ref="A73:C73"/>
    <mergeCell ref="A50:C50"/>
    <mergeCell ref="A51:C51"/>
    <mergeCell ref="A52:C52"/>
    <mergeCell ref="A44:C44"/>
    <mergeCell ref="A45:C45"/>
    <mergeCell ref="A46:C46"/>
    <mergeCell ref="A47:C47"/>
    <mergeCell ref="A48:C48"/>
    <mergeCell ref="A56:C56"/>
    <mergeCell ref="A40:C40"/>
    <mergeCell ref="A41:C41"/>
    <mergeCell ref="A42:C42"/>
    <mergeCell ref="A43:C43"/>
    <mergeCell ref="A35:C35"/>
    <mergeCell ref="A36:C36"/>
    <mergeCell ref="A37:C37"/>
    <mergeCell ref="A38:C38"/>
    <mergeCell ref="A49:C49"/>
    <mergeCell ref="A39:C39"/>
    <mergeCell ref="A33:C33"/>
    <mergeCell ref="A34:C34"/>
    <mergeCell ref="A18:C18"/>
    <mergeCell ref="A19:C19"/>
    <mergeCell ref="A1:C1"/>
    <mergeCell ref="A13:C13"/>
    <mergeCell ref="A16:C16"/>
    <mergeCell ref="A17:C17"/>
    <mergeCell ref="A23:C23"/>
    <mergeCell ref="A24:C24"/>
    <mergeCell ref="A28:C28"/>
    <mergeCell ref="A29:C29"/>
    <mergeCell ref="A30:C30"/>
    <mergeCell ref="A31:C31"/>
    <mergeCell ref="A32:C32"/>
    <mergeCell ref="A25:C25"/>
    <mergeCell ref="A26:C26"/>
    <mergeCell ref="A27:C27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topLeftCell="A31" zoomScale="86" zoomScaleNormal="86" workbookViewId="0">
      <selection activeCell="D52" sqref="D52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17.25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286</v>
      </c>
      <c r="B18" s="266"/>
      <c r="C18" s="267"/>
      <c r="D18" s="41"/>
    </row>
    <row r="19" spans="1:4" ht="16" customHeight="1" x14ac:dyDescent="0.3">
      <c r="A19" s="265" t="s">
        <v>287</v>
      </c>
      <c r="B19" s="266"/>
      <c r="C19" s="267"/>
      <c r="D19" s="41"/>
    </row>
    <row r="20" spans="1:4" ht="16" customHeight="1" x14ac:dyDescent="0.3">
      <c r="A20" s="269" t="s">
        <v>281</v>
      </c>
      <c r="B20" s="270"/>
      <c r="C20" s="271"/>
      <c r="D20" s="41"/>
    </row>
    <row r="21" spans="1:4" ht="16" customHeight="1" x14ac:dyDescent="0.3">
      <c r="A21" s="272" t="s">
        <v>15</v>
      </c>
      <c r="B21" s="270"/>
      <c r="C21" s="271"/>
      <c r="D21" s="41"/>
    </row>
    <row r="22" spans="1:4" ht="16" customHeight="1" x14ac:dyDescent="0.3">
      <c r="A22" s="265" t="s">
        <v>291</v>
      </c>
      <c r="B22" s="266"/>
      <c r="C22" s="267"/>
      <c r="D22" s="41"/>
    </row>
    <row r="23" spans="1:4" ht="16" customHeight="1" x14ac:dyDescent="0.3">
      <c r="A23" s="265" t="s">
        <v>292</v>
      </c>
      <c r="B23" s="266"/>
      <c r="C23" s="267"/>
      <c r="D23" s="41"/>
    </row>
    <row r="24" spans="1:4" ht="16" customHeight="1" x14ac:dyDescent="0.3">
      <c r="A24" s="265" t="s">
        <v>293</v>
      </c>
      <c r="B24" s="266"/>
      <c r="C24" s="267"/>
      <c r="D24" s="41"/>
    </row>
    <row r="25" spans="1:4" ht="16" customHeight="1" x14ac:dyDescent="0.3">
      <c r="A25" s="265" t="s">
        <v>294</v>
      </c>
      <c r="B25" s="266"/>
      <c r="C25" s="267"/>
      <c r="D25" s="41"/>
    </row>
    <row r="26" spans="1:4" ht="16" customHeight="1" x14ac:dyDescent="0.3">
      <c r="A26" s="265" t="s">
        <v>299</v>
      </c>
      <c r="B26" s="266"/>
      <c r="C26" s="267"/>
      <c r="D26" s="41"/>
    </row>
    <row r="27" spans="1:4" ht="16" customHeight="1" x14ac:dyDescent="0.3">
      <c r="A27" s="269" t="s">
        <v>282</v>
      </c>
      <c r="B27" s="286"/>
      <c r="C27" s="287"/>
      <c r="D27" s="41"/>
    </row>
    <row r="28" spans="1:4" ht="15.05" customHeight="1" x14ac:dyDescent="0.3">
      <c r="A28" s="269" t="s">
        <v>15</v>
      </c>
      <c r="B28" s="270"/>
      <c r="C28" s="271"/>
      <c r="D28" s="41"/>
    </row>
    <row r="29" spans="1:4" ht="15.05" customHeight="1" x14ac:dyDescent="0.3">
      <c r="A29" s="265" t="s">
        <v>301</v>
      </c>
      <c r="B29" s="266"/>
      <c r="C29" s="267"/>
      <c r="D29" s="41"/>
    </row>
    <row r="30" spans="1:4" ht="15.05" customHeight="1" x14ac:dyDescent="0.3">
      <c r="A30" s="265" t="s">
        <v>302</v>
      </c>
      <c r="B30" s="266"/>
      <c r="C30" s="267"/>
      <c r="D30" s="41"/>
    </row>
    <row r="31" spans="1:4" ht="15.05" customHeight="1" x14ac:dyDescent="0.3">
      <c r="A31" s="265" t="s">
        <v>303</v>
      </c>
      <c r="B31" s="266"/>
      <c r="C31" s="267"/>
      <c r="D31" s="41"/>
    </row>
    <row r="32" spans="1:4" ht="15.05" customHeight="1" x14ac:dyDescent="0.3">
      <c r="A32" s="269" t="s">
        <v>283</v>
      </c>
      <c r="B32" s="270"/>
      <c r="C32" s="271"/>
      <c r="D32" s="41"/>
    </row>
    <row r="33" spans="1:4" ht="15.05" customHeight="1" x14ac:dyDescent="0.3">
      <c r="A33" s="269" t="str">
        <f>A28</f>
        <v>Профессиональные компетенции по видам деятельности</v>
      </c>
      <c r="B33" s="270"/>
      <c r="C33" s="271"/>
      <c r="D33" s="41"/>
    </row>
    <row r="34" spans="1:4" ht="15.05" customHeight="1" x14ac:dyDescent="0.3">
      <c r="A34" s="265" t="s">
        <v>304</v>
      </c>
      <c r="B34" s="266"/>
      <c r="C34" s="267"/>
      <c r="D34" s="41"/>
    </row>
    <row r="35" spans="1:4" ht="15.05" customHeight="1" x14ac:dyDescent="0.3">
      <c r="A35" s="265" t="s">
        <v>305</v>
      </c>
      <c r="B35" s="266"/>
      <c r="C35" s="267"/>
      <c r="D35" s="41"/>
    </row>
    <row r="36" spans="1:4" ht="15.05" customHeight="1" x14ac:dyDescent="0.3">
      <c r="A36" s="265" t="s">
        <v>306</v>
      </c>
      <c r="B36" s="266"/>
      <c r="C36" s="267"/>
      <c r="D36" s="41"/>
    </row>
    <row r="37" spans="1:4" ht="15.05" customHeight="1" x14ac:dyDescent="0.3">
      <c r="A37" s="265" t="s">
        <v>308</v>
      </c>
      <c r="B37" s="266"/>
      <c r="C37" s="267"/>
      <c r="D37" s="41"/>
    </row>
    <row r="38" spans="1:4" ht="15.05" customHeight="1" x14ac:dyDescent="0.3">
      <c r="A38" s="265" t="s">
        <v>309</v>
      </c>
      <c r="B38" s="266"/>
      <c r="C38" s="267"/>
      <c r="D38" s="41"/>
    </row>
    <row r="39" spans="1:4" ht="15.05" customHeight="1" x14ac:dyDescent="0.3">
      <c r="A39" s="269" t="s">
        <v>322</v>
      </c>
      <c r="B39" s="270"/>
      <c r="C39" s="271"/>
      <c r="D39" s="41"/>
    </row>
    <row r="40" spans="1:4" ht="15.05" customHeight="1" x14ac:dyDescent="0.3">
      <c r="A40" s="269" t="str">
        <f t="shared" ref="A40" si="0">$A$33</f>
        <v>Профессиональные компетенции по видам деятельности</v>
      </c>
      <c r="B40" s="270"/>
      <c r="C40" s="271"/>
      <c r="D40" s="41"/>
    </row>
    <row r="41" spans="1:4" ht="15.05" customHeight="1" x14ac:dyDescent="0.3">
      <c r="A41" s="265" t="s">
        <v>235</v>
      </c>
      <c r="B41" s="266"/>
      <c r="C41" s="267"/>
      <c r="D41" s="41"/>
    </row>
    <row r="42" spans="1:4" ht="15.05" customHeight="1" x14ac:dyDescent="0.3">
      <c r="A42" s="265" t="s">
        <v>236</v>
      </c>
      <c r="B42" s="266"/>
      <c r="C42" s="267"/>
      <c r="D42" s="41"/>
    </row>
    <row r="43" spans="1:4" ht="15.05" customHeight="1" x14ac:dyDescent="0.3">
      <c r="A43" s="265" t="s">
        <v>323</v>
      </c>
      <c r="B43" s="266"/>
      <c r="C43" s="267"/>
      <c r="D43" s="41"/>
    </row>
    <row r="44" spans="1:4" ht="18" customHeight="1" x14ac:dyDescent="0.3">
      <c r="A44" s="265" t="s">
        <v>237</v>
      </c>
      <c r="B44" s="266"/>
      <c r="C44" s="267"/>
    </row>
    <row r="45" spans="1:4" x14ac:dyDescent="0.3">
      <c r="A45" s="265" t="s">
        <v>324</v>
      </c>
      <c r="B45" s="266"/>
      <c r="C45" s="267"/>
    </row>
    <row r="46" spans="1:4" x14ac:dyDescent="0.3">
      <c r="A46" s="269" t="s">
        <v>88</v>
      </c>
      <c r="B46" s="270"/>
      <c r="C46" s="271"/>
    </row>
    <row r="47" spans="1:4" x14ac:dyDescent="0.3">
      <c r="A47" s="272" t="s">
        <v>15</v>
      </c>
      <c r="B47" s="270"/>
      <c r="C47" s="271"/>
    </row>
    <row r="48" spans="1:4" x14ac:dyDescent="0.3">
      <c r="A48" s="278" t="str">
        <f>'[1]8. ФГОС'!G9</f>
        <v>ПК 5.1. Планировать работу производственного подразделения</v>
      </c>
      <c r="B48" s="279"/>
      <c r="C48" s="280"/>
    </row>
    <row r="49" spans="1:3" x14ac:dyDescent="0.3">
      <c r="A49" s="269" t="s">
        <v>89</v>
      </c>
      <c r="B49" s="270"/>
      <c r="C49" s="271"/>
    </row>
    <row r="50" spans="1:3" ht="16" customHeight="1" x14ac:dyDescent="0.3">
      <c r="A50" s="272" t="s">
        <v>15</v>
      </c>
      <c r="B50" s="270"/>
      <c r="C50" s="271"/>
    </row>
    <row r="51" spans="1:3" x14ac:dyDescent="0.3">
      <c r="A51" s="27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51" s="279"/>
      <c r="C51" s="280"/>
    </row>
    <row r="52" spans="1:3" x14ac:dyDescent="0.3">
      <c r="A52" s="269" t="s">
        <v>90</v>
      </c>
      <c r="B52" s="270"/>
      <c r="C52" s="271"/>
    </row>
    <row r="53" spans="1:3" x14ac:dyDescent="0.3">
      <c r="A53" s="272" t="s">
        <v>15</v>
      </c>
      <c r="B53" s="270"/>
      <c r="C53" s="271"/>
    </row>
    <row r="54" spans="1:3" x14ac:dyDescent="0.3">
      <c r="A54" s="278" t="str">
        <f>'[1]8. ФГОС'!G23</f>
        <v>ПК 5.1. Планировать работу производственного подразделения</v>
      </c>
      <c r="B54" s="279"/>
      <c r="C54" s="280"/>
    </row>
    <row r="55" spans="1:3" x14ac:dyDescent="0.3">
      <c r="A55" s="269" t="s">
        <v>91</v>
      </c>
      <c r="B55" s="270"/>
      <c r="C55" s="271"/>
    </row>
    <row r="56" spans="1:3" x14ac:dyDescent="0.3">
      <c r="A56" s="272" t="s">
        <v>15</v>
      </c>
      <c r="B56" s="270"/>
      <c r="C56" s="271"/>
    </row>
    <row r="57" spans="1:3" x14ac:dyDescent="0.3">
      <c r="A57" s="278" t="s">
        <v>250</v>
      </c>
      <c r="B57" s="279"/>
      <c r="C57" s="280"/>
    </row>
    <row r="58" spans="1:3" x14ac:dyDescent="0.3">
      <c r="A58" s="278" t="str">
        <f>'[1]8. ФГОС'!G31</f>
        <v>ПК 4.1. Планировать работы персонала производственного участка</v>
      </c>
      <c r="B58" s="279"/>
      <c r="C58" s="280"/>
    </row>
    <row r="59" spans="1:3" x14ac:dyDescent="0.3">
      <c r="A59" s="265" t="str">
        <f>'[1]8. ФГОС'!G33</f>
        <v>ПК 4.3. Выявлять дефекты и определять характер неисправностей в работе оборудования</v>
      </c>
      <c r="B59" s="266"/>
      <c r="C59" s="267"/>
    </row>
    <row r="60" spans="1:3" x14ac:dyDescent="0.3">
      <c r="A60" s="265" t="str">
        <f>'[1]8. ФГОС'!G34</f>
        <v>ПК 4.4. Организовывать работы по устранению выявленных дефектов ТиГМО</v>
      </c>
      <c r="B60" s="266"/>
      <c r="C60" s="267"/>
    </row>
    <row r="61" spans="1:3" ht="16" customHeight="1" x14ac:dyDescent="0.3">
      <c r="A61" s="269" t="s">
        <v>92</v>
      </c>
      <c r="B61" s="270"/>
      <c r="C61" s="271"/>
    </row>
    <row r="62" spans="1:3" ht="16" customHeight="1" x14ac:dyDescent="0.3">
      <c r="A62" s="272" t="s">
        <v>15</v>
      </c>
      <c r="B62" s="270"/>
      <c r="C62" s="271"/>
    </row>
    <row r="63" spans="1:3" ht="16" customHeight="1" x14ac:dyDescent="0.3">
      <c r="A63" s="278" t="str">
        <f>'[1]8. ФГОС'!G39</f>
        <v>ПК 3.1.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участка;</v>
      </c>
      <c r="B63" s="279"/>
      <c r="C63" s="280"/>
    </row>
    <row r="64" spans="1:3" ht="16" customHeight="1" x14ac:dyDescent="0.3">
      <c r="A64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64" s="266"/>
      <c r="C64" s="267"/>
    </row>
    <row r="65" spans="1:3" ht="16" customHeight="1" x14ac:dyDescent="0.3">
      <c r="A65" s="269" t="s">
        <v>97</v>
      </c>
      <c r="B65" s="270"/>
      <c r="C65" s="271"/>
    </row>
    <row r="66" spans="1:3" ht="16" customHeight="1" x14ac:dyDescent="0.3">
      <c r="A66" s="272" t="str">
        <f t="shared" ref="A66" si="1">$A$70</f>
        <v>Профессиональные компетенции по видам деятельности</v>
      </c>
      <c r="B66" s="270"/>
      <c r="C66" s="271"/>
    </row>
    <row r="67" spans="1:3" x14ac:dyDescent="0.3">
      <c r="A67" s="265" t="str">
        <f>'[1]8. ФГОС'!G44</f>
        <v>ПК 4.1. Планировать работу производственного подразделения</v>
      </c>
      <c r="B67" s="266"/>
      <c r="C67" s="267"/>
    </row>
    <row r="68" spans="1:3" x14ac:dyDescent="0.3">
      <c r="A68" s="265" t="str">
        <f>'[1]8. ФГОС'!G45</f>
        <v>ПК 4.2. Проводить инструктажи и осуществлять допуск персонала к работам</v>
      </c>
      <c r="B68" s="266"/>
      <c r="C68" s="267"/>
    </row>
    <row r="69" spans="1:3" x14ac:dyDescent="0.3">
      <c r="A69" s="269" t="s">
        <v>93</v>
      </c>
      <c r="B69" s="270"/>
      <c r="C69" s="271"/>
    </row>
    <row r="70" spans="1:3" x14ac:dyDescent="0.3">
      <c r="A70" s="272" t="s">
        <v>15</v>
      </c>
      <c r="B70" s="270"/>
      <c r="C70" s="271"/>
    </row>
    <row r="71" spans="1:3" x14ac:dyDescent="0.3">
      <c r="A71" s="278" t="str">
        <f>'[1]8. ФГОС'!G52</f>
        <v>ПК 3.1. Планировать и организовывать работу по ремонту оборудования</v>
      </c>
      <c r="B71" s="279"/>
      <c r="C71" s="280"/>
    </row>
    <row r="72" spans="1:3" x14ac:dyDescent="0.3">
      <c r="A72" s="265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2" s="266"/>
      <c r="C72" s="267"/>
    </row>
    <row r="73" spans="1:3" x14ac:dyDescent="0.3">
      <c r="A73" s="265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3" s="266"/>
      <c r="C73" s="267"/>
    </row>
    <row r="74" spans="1:3" x14ac:dyDescent="0.3">
      <c r="A74" s="269" t="s">
        <v>94</v>
      </c>
      <c r="B74" s="270"/>
      <c r="C74" s="271"/>
    </row>
    <row r="75" spans="1:3" x14ac:dyDescent="0.3">
      <c r="A75" s="272" t="s">
        <v>15</v>
      </c>
      <c r="B75" s="270"/>
      <c r="C75" s="271"/>
    </row>
    <row r="76" spans="1:3" x14ac:dyDescent="0.3">
      <c r="A76" s="27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6" s="279"/>
      <c r="C76" s="280"/>
    </row>
    <row r="77" spans="1:3" x14ac:dyDescent="0.3">
      <c r="A77" s="269" t="s">
        <v>95</v>
      </c>
      <c r="B77" s="270"/>
      <c r="C77" s="271"/>
    </row>
    <row r="78" spans="1:3" x14ac:dyDescent="0.3">
      <c r="A78" s="272" t="s">
        <v>15</v>
      </c>
      <c r="B78" s="270"/>
      <c r="C78" s="271"/>
    </row>
    <row r="79" spans="1:3" x14ac:dyDescent="0.3">
      <c r="A79" s="278" t="s">
        <v>127</v>
      </c>
      <c r="B79" s="279"/>
      <c r="C79" s="280"/>
    </row>
    <row r="80" spans="1:3" x14ac:dyDescent="0.3">
      <c r="A80" s="269" t="s">
        <v>96</v>
      </c>
      <c r="B80" s="270"/>
      <c r="C80" s="271"/>
    </row>
    <row r="81" spans="1:3" x14ac:dyDescent="0.3">
      <c r="A81" s="272" t="s">
        <v>15</v>
      </c>
      <c r="B81" s="270"/>
      <c r="C81" s="271"/>
    </row>
    <row r="82" spans="1:3" x14ac:dyDescent="0.3">
      <c r="A82" s="278" t="str">
        <f>'[1]8. ФГОС'!G74</f>
        <v>ПК 3.1. Участвовать в планировании работы персонала производственного подразделения</v>
      </c>
      <c r="B82" s="279"/>
      <c r="C82" s="280"/>
    </row>
    <row r="83" spans="1:3" x14ac:dyDescent="0.3">
      <c r="A83" s="265" t="str">
        <f>'[1]8. ФГОС'!G75</f>
        <v>ПК 3.2. Организовывать работу коллектива исполнителей</v>
      </c>
      <c r="B83" s="266"/>
      <c r="C83" s="267"/>
    </row>
    <row r="84" spans="1:3" x14ac:dyDescent="0.3">
      <c r="A84" s="265" t="str">
        <f>'[1]8. ФГОС'!G76</f>
        <v>ПК 3.3. Анализировать результаты деятельности коллектива исполнителей</v>
      </c>
      <c r="B84" s="266"/>
      <c r="C84" s="267"/>
    </row>
    <row r="85" spans="1:3" x14ac:dyDescent="0.3">
      <c r="A85" s="265" t="s">
        <v>130</v>
      </c>
      <c r="B85" s="266"/>
      <c r="C85" s="267"/>
    </row>
    <row r="86" spans="1:3" x14ac:dyDescent="0.3">
      <c r="A86" s="281" t="s">
        <v>98</v>
      </c>
      <c r="B86" s="282"/>
      <c r="C86" s="283"/>
    </row>
    <row r="87" spans="1:3" x14ac:dyDescent="0.3">
      <c r="A87" s="284" t="s">
        <v>15</v>
      </c>
      <c r="B87" s="282"/>
      <c r="C87" s="283"/>
    </row>
    <row r="88" spans="1:3" x14ac:dyDescent="0.3">
      <c r="A88" s="278" t="s">
        <v>215</v>
      </c>
      <c r="B88" s="279"/>
      <c r="C88" s="280"/>
    </row>
    <row r="89" spans="1:3" x14ac:dyDescent="0.3">
      <c r="A89" s="265" t="s">
        <v>216</v>
      </c>
      <c r="B89" s="266"/>
      <c r="C89" s="267"/>
    </row>
    <row r="90" spans="1:3" x14ac:dyDescent="0.3">
      <c r="A90" s="288" t="s">
        <v>116</v>
      </c>
      <c r="B90" s="289"/>
      <c r="C90" s="290"/>
    </row>
    <row r="91" spans="1:3" x14ac:dyDescent="0.3">
      <c r="A91" s="272" t="s">
        <v>15</v>
      </c>
      <c r="B91" s="270"/>
      <c r="C91" s="271"/>
    </row>
    <row r="92" spans="1:3" x14ac:dyDescent="0.3">
      <c r="A92" s="265" t="s">
        <v>131</v>
      </c>
      <c r="B92" s="266"/>
      <c r="C92" s="267"/>
    </row>
    <row r="93" spans="1:3" x14ac:dyDescent="0.3">
      <c r="A93" s="265" t="s">
        <v>132</v>
      </c>
      <c r="B93" s="266"/>
      <c r="C93" s="267"/>
    </row>
    <row r="94" spans="1:3" x14ac:dyDescent="0.3">
      <c r="A94" s="269" t="s">
        <v>99</v>
      </c>
      <c r="B94" s="270"/>
      <c r="C94" s="271"/>
    </row>
    <row r="95" spans="1:3" x14ac:dyDescent="0.3">
      <c r="A95" s="272" t="s">
        <v>15</v>
      </c>
      <c r="B95" s="270"/>
      <c r="C95" s="271"/>
    </row>
    <row r="96" spans="1:3" x14ac:dyDescent="0.3">
      <c r="A96" s="278" t="s">
        <v>134</v>
      </c>
      <c r="B96" s="279"/>
      <c r="C96" s="280"/>
    </row>
    <row r="97" spans="1:3" x14ac:dyDescent="0.3">
      <c r="A97" s="265" t="s">
        <v>135</v>
      </c>
      <c r="B97" s="266"/>
      <c r="C97" s="267"/>
    </row>
    <row r="98" spans="1:3" x14ac:dyDescent="0.3">
      <c r="A98" s="265" t="s">
        <v>136</v>
      </c>
      <c r="B98" s="266"/>
      <c r="C98" s="267"/>
    </row>
    <row r="99" spans="1:3" x14ac:dyDescent="0.3">
      <c r="A99" s="265" t="s">
        <v>137</v>
      </c>
      <c r="B99" s="266"/>
      <c r="C99" s="267"/>
    </row>
    <row r="100" spans="1:3" x14ac:dyDescent="0.3">
      <c r="A100" s="269" t="s">
        <v>100</v>
      </c>
      <c r="B100" s="270"/>
      <c r="C100" s="271"/>
    </row>
    <row r="101" spans="1:3" x14ac:dyDescent="0.3">
      <c r="A101" s="272" t="s">
        <v>15</v>
      </c>
      <c r="B101" s="270"/>
      <c r="C101" s="271"/>
    </row>
    <row r="102" spans="1:3" x14ac:dyDescent="0.3">
      <c r="A102" s="278" t="s">
        <v>192</v>
      </c>
      <c r="B102" s="279"/>
      <c r="C102" s="280"/>
    </row>
    <row r="103" spans="1:3" x14ac:dyDescent="0.3">
      <c r="A103" s="265" t="s">
        <v>193</v>
      </c>
      <c r="B103" s="266"/>
      <c r="C103" s="267"/>
    </row>
    <row r="104" spans="1:3" x14ac:dyDescent="0.3">
      <c r="A104" s="265" t="s">
        <v>195</v>
      </c>
      <c r="B104" s="266"/>
      <c r="C104" s="267"/>
    </row>
    <row r="105" spans="1:3" x14ac:dyDescent="0.3">
      <c r="A105" s="265" t="s">
        <v>194</v>
      </c>
      <c r="B105" s="266"/>
      <c r="C105" s="267"/>
    </row>
    <row r="106" spans="1:3" x14ac:dyDescent="0.3">
      <c r="A106" s="269" t="s">
        <v>101</v>
      </c>
      <c r="B106" s="270"/>
      <c r="C106" s="271"/>
    </row>
    <row r="107" spans="1:3" x14ac:dyDescent="0.3">
      <c r="A107" s="272" t="s">
        <v>15</v>
      </c>
      <c r="B107" s="270"/>
      <c r="C107" s="271"/>
    </row>
    <row r="108" spans="1:3" x14ac:dyDescent="0.3">
      <c r="A108" s="278" t="s">
        <v>146</v>
      </c>
      <c r="B108" s="279"/>
      <c r="C108" s="280"/>
    </row>
    <row r="109" spans="1:3" x14ac:dyDescent="0.3">
      <c r="A109" s="265" t="s">
        <v>147</v>
      </c>
      <c r="B109" s="266"/>
      <c r="C109" s="267"/>
    </row>
    <row r="110" spans="1:3" x14ac:dyDescent="0.3">
      <c r="A110" s="269" t="s">
        <v>102</v>
      </c>
      <c r="B110" s="270"/>
      <c r="C110" s="271"/>
    </row>
    <row r="111" spans="1:3" x14ac:dyDescent="0.3">
      <c r="A111" s="272" t="s">
        <v>15</v>
      </c>
      <c r="B111" s="270"/>
      <c r="C111" s="271"/>
    </row>
    <row r="112" spans="1:3" x14ac:dyDescent="0.3">
      <c r="A112" s="278" t="s">
        <v>149</v>
      </c>
      <c r="B112" s="279"/>
      <c r="C112" s="280"/>
    </row>
    <row r="113" spans="1:3" x14ac:dyDescent="0.3">
      <c r="A113" s="265" t="s">
        <v>150</v>
      </c>
      <c r="B113" s="266"/>
      <c r="C113" s="267"/>
    </row>
    <row r="114" spans="1:3" x14ac:dyDescent="0.3">
      <c r="A114" s="269" t="s">
        <v>104</v>
      </c>
      <c r="B114" s="270"/>
      <c r="C114" s="271"/>
    </row>
    <row r="115" spans="1:3" x14ac:dyDescent="0.3">
      <c r="A115" s="272" t="s">
        <v>15</v>
      </c>
      <c r="B115" s="270"/>
      <c r="C115" s="271"/>
    </row>
    <row r="116" spans="1:3" x14ac:dyDescent="0.3">
      <c r="A116" s="265" t="s">
        <v>332</v>
      </c>
      <c r="B116" s="266"/>
      <c r="C116" s="267"/>
    </row>
    <row r="117" spans="1:3" x14ac:dyDescent="0.3">
      <c r="A117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7" s="266"/>
      <c r="C117" s="267"/>
    </row>
    <row r="118" spans="1:3" x14ac:dyDescent="0.3">
      <c r="A118" s="265"/>
      <c r="B118" s="266"/>
      <c r="C118" s="267"/>
    </row>
    <row r="119" spans="1:3" x14ac:dyDescent="0.3">
      <c r="A119" s="269" t="s">
        <v>105</v>
      </c>
      <c r="B119" s="270"/>
      <c r="C119" s="271"/>
    </row>
    <row r="120" spans="1:3" x14ac:dyDescent="0.3">
      <c r="A120" s="272" t="s">
        <v>15</v>
      </c>
      <c r="B120" s="270"/>
      <c r="C120" s="271"/>
    </row>
    <row r="121" spans="1:3" x14ac:dyDescent="0.3">
      <c r="A121" s="265" t="s">
        <v>152</v>
      </c>
      <c r="B121" s="266"/>
      <c r="C121" s="267"/>
    </row>
    <row r="122" spans="1:3" x14ac:dyDescent="0.3">
      <c r="A122" s="265" t="s">
        <v>153</v>
      </c>
      <c r="B122" s="266"/>
      <c r="C122" s="267"/>
    </row>
    <row r="123" spans="1:3" x14ac:dyDescent="0.3">
      <c r="A123" s="265" t="s">
        <v>154</v>
      </c>
      <c r="B123" s="266"/>
      <c r="C123" s="267"/>
    </row>
    <row r="124" spans="1:3" ht="26.3" customHeight="1" x14ac:dyDescent="0.3">
      <c r="A124" s="269" t="s">
        <v>106</v>
      </c>
      <c r="B124" s="270"/>
      <c r="C124" s="271"/>
    </row>
    <row r="125" spans="1:3" x14ac:dyDescent="0.3">
      <c r="A125" s="272" t="s">
        <v>15</v>
      </c>
      <c r="B125" s="270"/>
      <c r="C125" s="271"/>
    </row>
    <row r="126" spans="1:3" x14ac:dyDescent="0.3">
      <c r="A126" s="265" t="s">
        <v>336</v>
      </c>
      <c r="B126" s="266"/>
      <c r="C126" s="267"/>
    </row>
    <row r="127" spans="1:3" x14ac:dyDescent="0.3">
      <c r="A127" s="265" t="s">
        <v>109</v>
      </c>
      <c r="B127" s="266"/>
      <c r="C127" s="267"/>
    </row>
    <row r="128" spans="1:3" x14ac:dyDescent="0.3">
      <c r="A128" s="265"/>
      <c r="B128" s="266"/>
      <c r="C128" s="267"/>
    </row>
    <row r="129" spans="1:3" x14ac:dyDescent="0.3">
      <c r="A129" s="269" t="s">
        <v>107</v>
      </c>
      <c r="B129" s="270"/>
      <c r="C129" s="271"/>
    </row>
    <row r="130" spans="1:3" x14ac:dyDescent="0.3">
      <c r="A130" s="272" t="s">
        <v>15</v>
      </c>
      <c r="B130" s="270"/>
      <c r="C130" s="271"/>
    </row>
    <row r="131" spans="1:3" x14ac:dyDescent="0.3">
      <c r="A131" s="265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31" s="266"/>
      <c r="C131" s="267"/>
    </row>
    <row r="132" spans="1:3" x14ac:dyDescent="0.3">
      <c r="A132" s="269" t="s">
        <v>108</v>
      </c>
      <c r="B132" s="270"/>
      <c r="C132" s="271"/>
    </row>
    <row r="133" spans="1:3" x14ac:dyDescent="0.3">
      <c r="A133" s="272" t="s">
        <v>15</v>
      </c>
      <c r="B133" s="270"/>
      <c r="C133" s="271"/>
    </row>
    <row r="134" spans="1:3" x14ac:dyDescent="0.3">
      <c r="A134" s="265" t="s">
        <v>140</v>
      </c>
      <c r="B134" s="266"/>
      <c r="C134" s="267"/>
    </row>
    <row r="135" spans="1:3" x14ac:dyDescent="0.3">
      <c r="A135" s="265" t="s">
        <v>141</v>
      </c>
      <c r="B135" s="266"/>
      <c r="C135" s="267"/>
    </row>
    <row r="136" spans="1:3" x14ac:dyDescent="0.3">
      <c r="A136" s="265" t="s">
        <v>142</v>
      </c>
      <c r="B136" s="266"/>
      <c r="C136" s="267"/>
    </row>
    <row r="137" spans="1:3" ht="16" customHeight="1" x14ac:dyDescent="0.3">
      <c r="A137" s="265" t="s">
        <v>144</v>
      </c>
      <c r="B137" s="266"/>
      <c r="C137" s="267"/>
    </row>
    <row r="138" spans="1:3" x14ac:dyDescent="0.3">
      <c r="A138" s="265" t="s">
        <v>143</v>
      </c>
      <c r="B138" s="266"/>
      <c r="C138" s="267"/>
    </row>
    <row r="139" spans="1:3" x14ac:dyDescent="0.3">
      <c r="A139" s="269" t="s">
        <v>115</v>
      </c>
      <c r="B139" s="270"/>
      <c r="C139" s="271"/>
    </row>
    <row r="140" spans="1:3" x14ac:dyDescent="0.3">
      <c r="A140" s="272" t="s">
        <v>15</v>
      </c>
      <c r="B140" s="270"/>
      <c r="C140" s="271"/>
    </row>
    <row r="141" spans="1:3" x14ac:dyDescent="0.3">
      <c r="A141" s="285" t="s">
        <v>157</v>
      </c>
      <c r="B141" s="279"/>
      <c r="C141" s="280"/>
    </row>
    <row r="142" spans="1:3" x14ac:dyDescent="0.3">
      <c r="A142" s="285" t="s">
        <v>159</v>
      </c>
      <c r="B142" s="279"/>
      <c r="C142" s="280"/>
    </row>
    <row r="143" spans="1:3" x14ac:dyDescent="0.3">
      <c r="A143" s="285" t="s">
        <v>158</v>
      </c>
      <c r="B143" s="279"/>
      <c r="C143" s="280"/>
    </row>
    <row r="144" spans="1:3" x14ac:dyDescent="0.3">
      <c r="A144" s="269" t="s">
        <v>110</v>
      </c>
      <c r="B144" s="270"/>
      <c r="C144" s="271"/>
    </row>
    <row r="145" spans="1:3" x14ac:dyDescent="0.3">
      <c r="A145" s="272" t="s">
        <v>15</v>
      </c>
      <c r="B145" s="270"/>
      <c r="C145" s="271"/>
    </row>
    <row r="146" spans="1:3" x14ac:dyDescent="0.3">
      <c r="A146" s="268" t="str">
        <f>'[1]8. ФГОС'!G94</f>
        <v>ПК 1.3. Разрабатывать под руководством более квалифицированного специалиста прогрессивные технологические процессы изготовления деталей, сборка узлов, агрегатов, монтажа систем автотракторной техники в соответствии с требованиями Единой системы технологической подготовки производства</v>
      </c>
      <c r="B146" s="266"/>
      <c r="C146" s="267"/>
    </row>
    <row r="147" spans="1:3" x14ac:dyDescent="0.3">
      <c r="A147" s="268" t="str">
        <f>'[1]8. ФГОС'!G95</f>
        <v>ПК 2.1. Разрабатывать технологические процессы изготовления деталей средней сложности, сборка простых видов изделий автотракторной техники и их испытаний</v>
      </c>
      <c r="B147" s="266"/>
      <c r="C147" s="267"/>
    </row>
    <row r="148" spans="1:3" x14ac:dyDescent="0.3">
      <c r="A148" s="268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48" s="266"/>
      <c r="C148" s="267"/>
    </row>
    <row r="149" spans="1:3" x14ac:dyDescent="0.3">
      <c r="A149" s="268" t="str">
        <f>'[1]8. ФГОС'!G97</f>
        <v>ПК 3.2. Проверять качество выпускаемой продукции и/или выполняемых работ</v>
      </c>
      <c r="B149" s="266"/>
      <c r="C149" s="267"/>
    </row>
    <row r="150" spans="1:3" x14ac:dyDescent="0.3">
      <c r="A150" s="269" t="s">
        <v>111</v>
      </c>
      <c r="B150" s="270"/>
      <c r="C150" s="271"/>
    </row>
    <row r="151" spans="1:3" x14ac:dyDescent="0.3">
      <c r="A151" s="272" t="s">
        <v>15</v>
      </c>
      <c r="B151" s="270"/>
      <c r="C151" s="271"/>
    </row>
    <row r="152" spans="1:3" x14ac:dyDescent="0.3">
      <c r="A152" s="268" t="str">
        <f>'[1]8. ФГОС'!G104</f>
        <v>ПК 2.1. Планировать и организовывать работы по техническому обслуживанию и ремонту автотранспорта</v>
      </c>
      <c r="B152" s="266"/>
      <c r="C152" s="267"/>
    </row>
    <row r="153" spans="1:3" x14ac:dyDescent="0.3">
      <c r="A153" s="268" t="str">
        <f>'[1]8. ФГОС'!G105</f>
        <v>ПК 2.2. Контролировать и оценивать качество работы исполнителей работ</v>
      </c>
      <c r="B153" s="266"/>
      <c r="C153" s="267"/>
    </row>
    <row r="154" spans="1:3" x14ac:dyDescent="0.3">
      <c r="A154" s="269" t="s">
        <v>112</v>
      </c>
      <c r="B154" s="270"/>
      <c r="C154" s="271"/>
    </row>
    <row r="155" spans="1:3" x14ac:dyDescent="0.3">
      <c r="A155" s="272" t="s">
        <v>15</v>
      </c>
      <c r="B155" s="270"/>
      <c r="C155" s="271"/>
    </row>
    <row r="156" spans="1:3" x14ac:dyDescent="0.3">
      <c r="A156" s="268" t="str">
        <f>'[1]8. ФГОС'!G108</f>
        <v>ПК 2.2. Контролировать качество выполнения работ по техническому обслуживанию и ремонту подъемно-транспортных, строительных, дорожных машин и оборудования</v>
      </c>
      <c r="B156" s="266"/>
      <c r="C156" s="267"/>
    </row>
    <row r="157" spans="1:3" x14ac:dyDescent="0.3">
      <c r="A157" s="268" t="str">
        <f>'[1]8. ФГОС'!G110</f>
        <v>ПК 3.2. Осуществлять контроль за соблюдением технологической дисциплины при выполнении работ;</v>
      </c>
      <c r="B157" s="266"/>
      <c r="C157" s="267"/>
    </row>
    <row r="158" spans="1:3" ht="16" customHeight="1" x14ac:dyDescent="0.3">
      <c r="A158" s="268" t="str">
        <f>'[1]8. ФГОС'!G113</f>
        <v>ПК 4.1. Совершенствовать типовые технологические процессы по содержанию и ремонту дорог (в том числе железнодорожного пути) путем внедрения новейших разработок в машиностроительной отрасли;</v>
      </c>
      <c r="B158" s="266"/>
      <c r="C158" s="267"/>
    </row>
    <row r="159" spans="1:3" x14ac:dyDescent="0.3">
      <c r="A159" s="268" t="str">
        <f>'[1]8. ФГОС'!G114</f>
        <v>ПК 4.3. Организовывать эффективное использование машин при выполнении технологических процессов по ремонту и содержанию дорог (в том числе железнодорожного пути);</v>
      </c>
      <c r="B159" s="266"/>
      <c r="C159" s="267"/>
    </row>
    <row r="160" spans="1:3" x14ac:dyDescent="0.3">
      <c r="A160" s="269" t="s">
        <v>113</v>
      </c>
      <c r="B160" s="270"/>
      <c r="C160" s="271"/>
    </row>
    <row r="161" spans="1:3" x14ac:dyDescent="0.3">
      <c r="A161" s="272" t="s">
        <v>15</v>
      </c>
      <c r="B161" s="270"/>
      <c r="C161" s="271"/>
    </row>
    <row r="162" spans="1:3" x14ac:dyDescent="0.3">
      <c r="A162" s="268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62" s="266"/>
      <c r="C162" s="267"/>
    </row>
    <row r="163" spans="1:3" x14ac:dyDescent="0.3">
      <c r="A163" s="268" t="str">
        <f>'[1]8. ФГОС'!G127</f>
        <v>ПК 2.1. Организовывать работу коллектива исполнителей</v>
      </c>
      <c r="B163" s="266"/>
      <c r="C163" s="267"/>
    </row>
    <row r="164" spans="1:3" x14ac:dyDescent="0.3">
      <c r="A164" s="268" t="str">
        <f>'[1]8. ФГОС'!G128</f>
        <v>ПК 2.2. Планировать и организовывать производственные работы</v>
      </c>
      <c r="B164" s="266"/>
      <c r="C164" s="267"/>
    </row>
    <row r="165" spans="1:3" ht="16" customHeight="1" x14ac:dyDescent="0.3">
      <c r="A165" s="268" t="str">
        <f>'[1]8. ФГОС'!G129</f>
        <v>ПК 2.3. Выбирать оптимальные решения в нестандартных ситуациях</v>
      </c>
      <c r="B165" s="266"/>
      <c r="C165" s="267"/>
    </row>
    <row r="166" spans="1:3" x14ac:dyDescent="0.3">
      <c r="A166" s="268" t="str">
        <f>'[1]8. ФГОС'!G130</f>
        <v>ПК 2.4. Контролировать и оценивать качество выполняемых работ</v>
      </c>
      <c r="B166" s="266"/>
      <c r="C166" s="267"/>
    </row>
    <row r="167" spans="1:3" x14ac:dyDescent="0.3">
      <c r="A167" s="269" t="s">
        <v>355</v>
      </c>
      <c r="B167" s="270"/>
      <c r="C167" s="271"/>
    </row>
    <row r="168" spans="1:3" x14ac:dyDescent="0.3">
      <c r="A168" s="272" t="s">
        <v>15</v>
      </c>
      <c r="B168" s="270"/>
      <c r="C168" s="271"/>
    </row>
    <row r="169" spans="1:3" x14ac:dyDescent="0.3">
      <c r="A169" s="268" t="str">
        <f>'[1]8. ФГОС'!G138</f>
        <v>ПК 2.1. Планировать и организовывать производственные работы коллективом исполнителей</v>
      </c>
      <c r="B169" s="266"/>
      <c r="C169" s="267"/>
    </row>
    <row r="170" spans="1:3" ht="16" customHeight="1" x14ac:dyDescent="0.3">
      <c r="A170" s="268" t="str">
        <f>'[1]8. ФГОС'!G139</f>
        <v>ПК 2.3. Контролировать и оценивать качество выполняемых работ</v>
      </c>
      <c r="B170" s="266"/>
      <c r="C170" s="267"/>
    </row>
    <row r="171" spans="1:3" x14ac:dyDescent="0.3">
      <c r="A171" s="268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71" s="266"/>
      <c r="C171" s="267"/>
    </row>
    <row r="172" spans="1:3" x14ac:dyDescent="0.3">
      <c r="A172" s="269" t="s">
        <v>114</v>
      </c>
      <c r="B172" s="270"/>
      <c r="C172" s="271"/>
    </row>
    <row r="173" spans="1:3" x14ac:dyDescent="0.3">
      <c r="A173" s="272" t="s">
        <v>15</v>
      </c>
      <c r="B173" s="270"/>
      <c r="C173" s="271"/>
    </row>
    <row r="174" spans="1:3" x14ac:dyDescent="0.3">
      <c r="A174" s="268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74" s="266"/>
      <c r="C174" s="267"/>
    </row>
    <row r="175" spans="1:3" x14ac:dyDescent="0.3">
      <c r="A175" s="268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75" s="266"/>
      <c r="C175" s="267"/>
    </row>
    <row r="176" spans="1:3" ht="16" customHeight="1" x14ac:dyDescent="0.3">
      <c r="A176" s="268" t="s">
        <v>245</v>
      </c>
      <c r="B176" s="266"/>
      <c r="C176" s="267"/>
    </row>
    <row r="177" spans="1:3" x14ac:dyDescent="0.3">
      <c r="A177" s="268" t="str">
        <f>'[1]8. ФГОС'!G147</f>
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</c>
      <c r="B177" s="266"/>
      <c r="C177" s="267"/>
    </row>
    <row r="178" spans="1:3" x14ac:dyDescent="0.3">
      <c r="A178" s="269" t="s">
        <v>234</v>
      </c>
      <c r="B178" s="270"/>
      <c r="C178" s="271"/>
    </row>
    <row r="179" spans="1:3" x14ac:dyDescent="0.3">
      <c r="A179" s="272" t="str">
        <f t="shared" ref="A179" si="2">A173</f>
        <v>Профессиональные компетенции по видам деятельности</v>
      </c>
      <c r="B179" s="270"/>
      <c r="C179" s="271"/>
    </row>
    <row r="180" spans="1:3" x14ac:dyDescent="0.3">
      <c r="A180" s="268" t="s">
        <v>239</v>
      </c>
      <c r="B180" s="266"/>
      <c r="C180" s="267"/>
    </row>
    <row r="181" spans="1:3" x14ac:dyDescent="0.3">
      <c r="A181" s="268" t="s">
        <v>240</v>
      </c>
      <c r="B181" s="266"/>
      <c r="C181" s="267"/>
    </row>
    <row r="182" spans="1:3" x14ac:dyDescent="0.3">
      <c r="A182" s="268" t="s">
        <v>241</v>
      </c>
      <c r="B182" s="266"/>
      <c r="C182" s="267"/>
    </row>
    <row r="183" spans="1:3" x14ac:dyDescent="0.3">
      <c r="A183" s="269" t="s">
        <v>118</v>
      </c>
      <c r="B183" s="270"/>
      <c r="C183" s="271"/>
    </row>
    <row r="184" spans="1:3" x14ac:dyDescent="0.3">
      <c r="A184" s="272" t="s">
        <v>15</v>
      </c>
      <c r="B184" s="270"/>
      <c r="C184" s="271"/>
    </row>
    <row r="185" spans="1:3" x14ac:dyDescent="0.3">
      <c r="A185" s="268" t="s">
        <v>161</v>
      </c>
      <c r="B185" s="266"/>
      <c r="C185" s="267"/>
    </row>
    <row r="186" spans="1:3" x14ac:dyDescent="0.3">
      <c r="A186" s="268" t="s">
        <v>162</v>
      </c>
      <c r="B186" s="266"/>
      <c r="C186" s="267"/>
    </row>
    <row r="187" spans="1:3" x14ac:dyDescent="0.3">
      <c r="A187" s="269" t="s">
        <v>119</v>
      </c>
      <c r="B187" s="270"/>
      <c r="C187" s="271"/>
    </row>
    <row r="188" spans="1:3" x14ac:dyDescent="0.3">
      <c r="A188" s="272" t="s">
        <v>15</v>
      </c>
      <c r="B188" s="270"/>
      <c r="C188" s="271"/>
    </row>
    <row r="189" spans="1:3" x14ac:dyDescent="0.3">
      <c r="A189" s="268" t="s">
        <v>164</v>
      </c>
      <c r="B189" s="266"/>
      <c r="C189" s="267"/>
    </row>
    <row r="190" spans="1:3" x14ac:dyDescent="0.3">
      <c r="A190" s="268" t="s">
        <v>165</v>
      </c>
      <c r="B190" s="266"/>
      <c r="C190" s="267"/>
    </row>
    <row r="191" spans="1:3" x14ac:dyDescent="0.3">
      <c r="A191" s="268" t="s">
        <v>166</v>
      </c>
      <c r="B191" s="266"/>
      <c r="C191" s="267"/>
    </row>
    <row r="192" spans="1:3" ht="16" customHeight="1" x14ac:dyDescent="0.3">
      <c r="A192" s="268" t="s">
        <v>167</v>
      </c>
      <c r="B192" s="266"/>
      <c r="C192" s="267"/>
    </row>
    <row r="193" spans="1:3" x14ac:dyDescent="0.3">
      <c r="A193" s="268" t="s">
        <v>168</v>
      </c>
      <c r="B193" s="266"/>
      <c r="C193" s="267"/>
    </row>
    <row r="194" spans="1:3" x14ac:dyDescent="0.3">
      <c r="A194" s="269" t="s">
        <v>117</v>
      </c>
      <c r="B194" s="270"/>
      <c r="C194" s="271"/>
    </row>
    <row r="195" spans="1:3" x14ac:dyDescent="0.3">
      <c r="A195" s="272" t="s">
        <v>15</v>
      </c>
      <c r="B195" s="270"/>
      <c r="C195" s="271"/>
    </row>
    <row r="196" spans="1:3" x14ac:dyDescent="0.3">
      <c r="A196" s="268" t="s">
        <v>170</v>
      </c>
      <c r="B196" s="266"/>
      <c r="C196" s="267"/>
    </row>
    <row r="197" spans="1:3" x14ac:dyDescent="0.3">
      <c r="A197" s="268" t="s">
        <v>171</v>
      </c>
      <c r="B197" s="266"/>
      <c r="C197" s="267"/>
    </row>
    <row r="198" spans="1:3" x14ac:dyDescent="0.3">
      <c r="A198" s="268" t="s">
        <v>172</v>
      </c>
      <c r="B198" s="266"/>
      <c r="C198" s="267"/>
    </row>
    <row r="199" spans="1:3" x14ac:dyDescent="0.3">
      <c r="A199" s="268" t="s">
        <v>173</v>
      </c>
      <c r="B199" s="266"/>
      <c r="C199" s="267"/>
    </row>
    <row r="200" spans="1:3" x14ac:dyDescent="0.3">
      <c r="A200" s="268" t="s">
        <v>174</v>
      </c>
      <c r="B200" s="266"/>
      <c r="C200" s="267"/>
    </row>
    <row r="201" spans="1:3" x14ac:dyDescent="0.3">
      <c r="A201" s="269" t="s">
        <v>120</v>
      </c>
      <c r="B201" s="270"/>
      <c r="C201" s="271"/>
    </row>
    <row r="202" spans="1:3" x14ac:dyDescent="0.3">
      <c r="A202" s="272" t="s">
        <v>15</v>
      </c>
      <c r="B202" s="270"/>
      <c r="C202" s="271"/>
    </row>
    <row r="203" spans="1:3" x14ac:dyDescent="0.3">
      <c r="A203" s="268" t="s">
        <v>176</v>
      </c>
      <c r="B203" s="266"/>
      <c r="C203" s="267"/>
    </row>
    <row r="204" spans="1:3" x14ac:dyDescent="0.3">
      <c r="A204" s="268" t="s">
        <v>177</v>
      </c>
      <c r="B204" s="266"/>
      <c r="C204" s="267"/>
    </row>
    <row r="205" spans="1:3" x14ac:dyDescent="0.3">
      <c r="A205" s="268" t="s">
        <v>178</v>
      </c>
      <c r="B205" s="266"/>
      <c r="C205" s="267"/>
    </row>
    <row r="206" spans="1:3" x14ac:dyDescent="0.3">
      <c r="A206" s="268" t="s">
        <v>179</v>
      </c>
      <c r="B206" s="266"/>
      <c r="C206" s="267"/>
    </row>
    <row r="207" spans="1:3" x14ac:dyDescent="0.3">
      <c r="A207" s="268" t="s">
        <v>180</v>
      </c>
      <c r="B207" s="266"/>
      <c r="C207" s="267"/>
    </row>
    <row r="208" spans="1:3" x14ac:dyDescent="0.3">
      <c r="A208" s="269" t="s">
        <v>121</v>
      </c>
      <c r="B208" s="270"/>
      <c r="C208" s="271"/>
    </row>
    <row r="209" spans="1:3" x14ac:dyDescent="0.3">
      <c r="A209" s="272" t="s">
        <v>15</v>
      </c>
      <c r="B209" s="270"/>
      <c r="C209" s="271"/>
    </row>
    <row r="210" spans="1:3" x14ac:dyDescent="0.3">
      <c r="A210" s="268" t="s">
        <v>182</v>
      </c>
      <c r="B210" s="266"/>
      <c r="C210" s="267"/>
    </row>
    <row r="211" spans="1:3" x14ac:dyDescent="0.3">
      <c r="A211" s="268" t="s">
        <v>186</v>
      </c>
      <c r="B211" s="266"/>
      <c r="C211" s="267"/>
    </row>
    <row r="212" spans="1:3" x14ac:dyDescent="0.3">
      <c r="A212" s="269" t="s">
        <v>122</v>
      </c>
      <c r="B212" s="270"/>
      <c r="C212" s="271"/>
    </row>
    <row r="213" spans="1:3" x14ac:dyDescent="0.3">
      <c r="A213" s="272" t="s">
        <v>15</v>
      </c>
      <c r="B213" s="270"/>
      <c r="C213" s="271"/>
    </row>
    <row r="214" spans="1:3" x14ac:dyDescent="0.3">
      <c r="A214" s="268" t="s">
        <v>190</v>
      </c>
      <c r="B214" s="266"/>
      <c r="C214" s="267"/>
    </row>
    <row r="215" spans="1:3" x14ac:dyDescent="0.3">
      <c r="A215" s="269" t="s">
        <v>123</v>
      </c>
      <c r="B215" s="270"/>
      <c r="C215" s="271"/>
    </row>
    <row r="216" spans="1:3" x14ac:dyDescent="0.3">
      <c r="A216" s="272" t="s">
        <v>15</v>
      </c>
      <c r="B216" s="270"/>
      <c r="C216" s="271"/>
    </row>
    <row r="217" spans="1:3" x14ac:dyDescent="0.3">
      <c r="A217" s="268" t="s">
        <v>196</v>
      </c>
      <c r="B217" s="266"/>
      <c r="C217" s="267"/>
    </row>
    <row r="218" spans="1:3" x14ac:dyDescent="0.3">
      <c r="A218" s="268" t="s">
        <v>197</v>
      </c>
      <c r="B218" s="266"/>
      <c r="C218" s="267"/>
    </row>
    <row r="219" spans="1:3" x14ac:dyDescent="0.3">
      <c r="A219" s="269" t="s">
        <v>125</v>
      </c>
      <c r="B219" s="270"/>
      <c r="C219" s="271"/>
    </row>
    <row r="220" spans="1:3" x14ac:dyDescent="0.3">
      <c r="A220" s="272" t="s">
        <v>15</v>
      </c>
      <c r="B220" s="270"/>
      <c r="C220" s="271"/>
    </row>
    <row r="221" spans="1:3" x14ac:dyDescent="0.3">
      <c r="A221" s="285" t="s">
        <v>203</v>
      </c>
      <c r="B221" s="279"/>
      <c r="C221" s="280"/>
    </row>
    <row r="222" spans="1:3" x14ac:dyDescent="0.3">
      <c r="A222" s="268" t="s">
        <v>202</v>
      </c>
      <c r="B222" s="266"/>
      <c r="C222" s="267"/>
    </row>
    <row r="223" spans="1:3" x14ac:dyDescent="0.3">
      <c r="A223" s="268" t="s">
        <v>204</v>
      </c>
      <c r="B223" s="266"/>
      <c r="C223" s="267"/>
    </row>
    <row r="224" spans="1:3" x14ac:dyDescent="0.3">
      <c r="A224" s="269" t="s">
        <v>126</v>
      </c>
      <c r="B224" s="270"/>
      <c r="C224" s="271"/>
    </row>
    <row r="225" spans="1:3" x14ac:dyDescent="0.3">
      <c r="A225" s="272" t="s">
        <v>15</v>
      </c>
      <c r="B225" s="270"/>
      <c r="C225" s="271"/>
    </row>
    <row r="226" spans="1:3" x14ac:dyDescent="0.3">
      <c r="A226" s="268" t="s">
        <v>207</v>
      </c>
      <c r="B226" s="266"/>
      <c r="C226" s="267"/>
    </row>
    <row r="227" spans="1:3" x14ac:dyDescent="0.3">
      <c r="A227" s="268" t="s">
        <v>208</v>
      </c>
      <c r="B227" s="266"/>
      <c r="C227" s="267"/>
    </row>
    <row r="228" spans="1:3" x14ac:dyDescent="0.3">
      <c r="A228" s="268" t="s">
        <v>209</v>
      </c>
      <c r="B228" s="266"/>
      <c r="C228" s="267"/>
    </row>
    <row r="229" spans="1:3" ht="16" customHeight="1" x14ac:dyDescent="0.3">
      <c r="A229" s="268" t="s">
        <v>213</v>
      </c>
      <c r="B229" s="266"/>
      <c r="C229" s="267"/>
    </row>
    <row r="230" spans="1:3" x14ac:dyDescent="0.3">
      <c r="A230" s="265" t="s">
        <v>214</v>
      </c>
      <c r="B230" s="266"/>
      <c r="C230" s="267"/>
    </row>
    <row r="231" spans="1:3" x14ac:dyDescent="0.3">
      <c r="A231" s="269" t="s">
        <v>284</v>
      </c>
      <c r="B231" s="270"/>
      <c r="C231" s="271"/>
    </row>
    <row r="232" spans="1:3" x14ac:dyDescent="0.3">
      <c r="A232" s="272" t="s">
        <v>15</v>
      </c>
      <c r="B232" s="270"/>
      <c r="C232" s="271"/>
    </row>
    <row r="233" spans="1:3" x14ac:dyDescent="0.3">
      <c r="A233" s="298" t="s">
        <v>318</v>
      </c>
      <c r="B233" s="299"/>
      <c r="C233" s="300"/>
    </row>
    <row r="234" spans="1:3" x14ac:dyDescent="0.3">
      <c r="A234" s="42"/>
      <c r="B234" s="43"/>
      <c r="C234" s="43"/>
    </row>
  </sheetData>
  <mergeCells count="220">
    <mergeCell ref="A223:C223"/>
    <mergeCell ref="A224:C224"/>
    <mergeCell ref="A225:C225"/>
    <mergeCell ref="A226:C226"/>
    <mergeCell ref="A233:C233"/>
    <mergeCell ref="A231:C231"/>
    <mergeCell ref="A232:C232"/>
    <mergeCell ref="A227:C227"/>
    <mergeCell ref="A228:C228"/>
    <mergeCell ref="A229:C229"/>
    <mergeCell ref="A230:C230"/>
    <mergeCell ref="A221:C221"/>
    <mergeCell ref="A222:C222"/>
    <mergeCell ref="A218:C218"/>
    <mergeCell ref="A219:C219"/>
    <mergeCell ref="A214:C214"/>
    <mergeCell ref="A215:C215"/>
    <mergeCell ref="A216:C216"/>
    <mergeCell ref="A217:C217"/>
    <mergeCell ref="A211:C211"/>
    <mergeCell ref="A212:C212"/>
    <mergeCell ref="A213:C213"/>
    <mergeCell ref="A220:C220"/>
    <mergeCell ref="A207:C207"/>
    <mergeCell ref="A208:C208"/>
    <mergeCell ref="A209:C209"/>
    <mergeCell ref="A210:C210"/>
    <mergeCell ref="A201:C201"/>
    <mergeCell ref="A202:C202"/>
    <mergeCell ref="A203:C203"/>
    <mergeCell ref="A204:C204"/>
    <mergeCell ref="A205:C205"/>
    <mergeCell ref="A206:C206"/>
    <mergeCell ref="A195:C195"/>
    <mergeCell ref="A196:C196"/>
    <mergeCell ref="A197:C197"/>
    <mergeCell ref="A198:C198"/>
    <mergeCell ref="A199:C199"/>
    <mergeCell ref="A200:C200"/>
    <mergeCell ref="A190:C190"/>
    <mergeCell ref="A191:C191"/>
    <mergeCell ref="A192:C192"/>
    <mergeCell ref="A193:C193"/>
    <mergeCell ref="A194:C194"/>
    <mergeCell ref="A185:C185"/>
    <mergeCell ref="A186:C186"/>
    <mergeCell ref="A187:C187"/>
    <mergeCell ref="A188:C188"/>
    <mergeCell ref="A189:C189"/>
    <mergeCell ref="A182:C182"/>
    <mergeCell ref="A183:C183"/>
    <mergeCell ref="A184:C184"/>
    <mergeCell ref="A176:C176"/>
    <mergeCell ref="A177:C177"/>
    <mergeCell ref="A178:C178"/>
    <mergeCell ref="A179:C179"/>
    <mergeCell ref="A180:C180"/>
    <mergeCell ref="A181:C181"/>
    <mergeCell ref="A170:C170"/>
    <mergeCell ref="A171:C171"/>
    <mergeCell ref="A172:C172"/>
    <mergeCell ref="A173:C173"/>
    <mergeCell ref="A174:C174"/>
    <mergeCell ref="A175:C175"/>
    <mergeCell ref="A164:C164"/>
    <mergeCell ref="A165:C165"/>
    <mergeCell ref="A166:C166"/>
    <mergeCell ref="A167:C167"/>
    <mergeCell ref="A168:C168"/>
    <mergeCell ref="A169:C169"/>
    <mergeCell ref="A158:C158"/>
    <mergeCell ref="A159:C159"/>
    <mergeCell ref="A160:C160"/>
    <mergeCell ref="A161:C161"/>
    <mergeCell ref="A162:C162"/>
    <mergeCell ref="A163:C163"/>
    <mergeCell ref="A154:C154"/>
    <mergeCell ref="A155:C155"/>
    <mergeCell ref="A156:C156"/>
    <mergeCell ref="A157:C157"/>
    <mergeCell ref="A149:C149"/>
    <mergeCell ref="A150:C150"/>
    <mergeCell ref="A151:C151"/>
    <mergeCell ref="A152:C152"/>
    <mergeCell ref="A153:C153"/>
    <mergeCell ref="A144:C144"/>
    <mergeCell ref="A145:C145"/>
    <mergeCell ref="A146:C146"/>
    <mergeCell ref="A147:C147"/>
    <mergeCell ref="A148:C148"/>
    <mergeCell ref="A139:C139"/>
    <mergeCell ref="A140:C140"/>
    <mergeCell ref="A141:C141"/>
    <mergeCell ref="A142:C142"/>
    <mergeCell ref="A143:C143"/>
    <mergeCell ref="A134:C134"/>
    <mergeCell ref="A135:C135"/>
    <mergeCell ref="A136:C136"/>
    <mergeCell ref="A137:C137"/>
    <mergeCell ref="A138:C138"/>
    <mergeCell ref="A130:C130"/>
    <mergeCell ref="A131:C131"/>
    <mergeCell ref="A132:C132"/>
    <mergeCell ref="A133:C133"/>
    <mergeCell ref="A124:C124"/>
    <mergeCell ref="A125:C125"/>
    <mergeCell ref="A126:C126"/>
    <mergeCell ref="A127:C127"/>
    <mergeCell ref="A128:C128"/>
    <mergeCell ref="A129:C129"/>
    <mergeCell ref="A118:C118"/>
    <mergeCell ref="A119:C119"/>
    <mergeCell ref="A120:C120"/>
    <mergeCell ref="A121:C121"/>
    <mergeCell ref="A122:C122"/>
    <mergeCell ref="A123:C123"/>
    <mergeCell ref="A114:C114"/>
    <mergeCell ref="A115:C115"/>
    <mergeCell ref="A116:C116"/>
    <mergeCell ref="A117:C117"/>
    <mergeCell ref="A110:C110"/>
    <mergeCell ref="A111:C111"/>
    <mergeCell ref="A112:C112"/>
    <mergeCell ref="A113:C113"/>
    <mergeCell ref="A104:C104"/>
    <mergeCell ref="A105:C105"/>
    <mergeCell ref="A106:C106"/>
    <mergeCell ref="A107:C107"/>
    <mergeCell ref="A108:C108"/>
    <mergeCell ref="A109:C109"/>
    <mergeCell ref="A99:C99"/>
    <mergeCell ref="A100:C100"/>
    <mergeCell ref="A101:C101"/>
    <mergeCell ref="A102:C102"/>
    <mergeCell ref="A103:C103"/>
    <mergeCell ref="A93:C93"/>
    <mergeCell ref="A94:C94"/>
    <mergeCell ref="A95:C95"/>
    <mergeCell ref="A96:C96"/>
    <mergeCell ref="A97:C97"/>
    <mergeCell ref="A98:C98"/>
    <mergeCell ref="A89:C89"/>
    <mergeCell ref="A90:C90"/>
    <mergeCell ref="A91:C91"/>
    <mergeCell ref="A92:C92"/>
    <mergeCell ref="A83:C83"/>
    <mergeCell ref="A84:C84"/>
    <mergeCell ref="A85:C85"/>
    <mergeCell ref="A86:C86"/>
    <mergeCell ref="A87:C87"/>
    <mergeCell ref="A88:C88"/>
    <mergeCell ref="A78:C78"/>
    <mergeCell ref="A79:C79"/>
    <mergeCell ref="A80:C80"/>
    <mergeCell ref="A81:C81"/>
    <mergeCell ref="A82:C82"/>
    <mergeCell ref="A73:C73"/>
    <mergeCell ref="A74:C74"/>
    <mergeCell ref="A75:C75"/>
    <mergeCell ref="A76:C76"/>
    <mergeCell ref="A77:C77"/>
    <mergeCell ref="A69:C69"/>
    <mergeCell ref="A70:C70"/>
    <mergeCell ref="A71:C71"/>
    <mergeCell ref="A72:C72"/>
    <mergeCell ref="A64:C64"/>
    <mergeCell ref="A65:C65"/>
    <mergeCell ref="A66:C66"/>
    <mergeCell ref="A67:C67"/>
    <mergeCell ref="A68:C68"/>
    <mergeCell ref="A60:C60"/>
    <mergeCell ref="A61:C61"/>
    <mergeCell ref="A62:C62"/>
    <mergeCell ref="A63:C63"/>
    <mergeCell ref="A55:C55"/>
    <mergeCell ref="A56:C56"/>
    <mergeCell ref="A58:C58"/>
    <mergeCell ref="A49:C49"/>
    <mergeCell ref="A50:C50"/>
    <mergeCell ref="A51:C51"/>
    <mergeCell ref="A52:C52"/>
    <mergeCell ref="A53:C53"/>
    <mergeCell ref="A54:C54"/>
    <mergeCell ref="A57:C57"/>
    <mergeCell ref="A1:C1"/>
    <mergeCell ref="A13:C13"/>
    <mergeCell ref="A16:C16"/>
    <mergeCell ref="A17:C17"/>
    <mergeCell ref="A18:C18"/>
    <mergeCell ref="A21:C21"/>
    <mergeCell ref="A22:C22"/>
    <mergeCell ref="A23:C23"/>
    <mergeCell ref="A59:C59"/>
    <mergeCell ref="A19:C19"/>
    <mergeCell ref="A20:C20"/>
    <mergeCell ref="A29:C29"/>
    <mergeCell ref="A48:C48"/>
    <mergeCell ref="A34:C34"/>
    <mergeCell ref="A35:C35"/>
    <mergeCell ref="A36:C36"/>
    <mergeCell ref="A37:C37"/>
    <mergeCell ref="A38:C38"/>
    <mergeCell ref="A30:C30"/>
    <mergeCell ref="A31:C31"/>
    <mergeCell ref="A32:C32"/>
    <mergeCell ref="A33:C33"/>
    <mergeCell ref="A26:C26"/>
    <mergeCell ref="A27:C27"/>
    <mergeCell ref="A24:C24"/>
    <mergeCell ref="A25:C25"/>
    <mergeCell ref="A28:C28"/>
    <mergeCell ref="A46:C46"/>
    <mergeCell ref="A47:C47"/>
    <mergeCell ref="A45:C45"/>
    <mergeCell ref="A41:C41"/>
    <mergeCell ref="A42:C42"/>
    <mergeCell ref="A43:C43"/>
    <mergeCell ref="A44:C44"/>
    <mergeCell ref="A39:C39"/>
    <mergeCell ref="A40:C4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topLeftCell="A16" zoomScale="86" zoomScaleNormal="86" workbookViewId="0">
      <selection sqref="A1:C1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17.25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289</v>
      </c>
      <c r="B18" s="266"/>
      <c r="C18" s="267"/>
      <c r="D18" s="41"/>
    </row>
    <row r="19" spans="1:4" ht="16" customHeight="1" x14ac:dyDescent="0.3">
      <c r="A19" s="265"/>
      <c r="B19" s="266"/>
      <c r="C19" s="267"/>
      <c r="D19" s="41"/>
    </row>
    <row r="20" spans="1:4" ht="16" customHeight="1" x14ac:dyDescent="0.3">
      <c r="A20" s="269" t="s">
        <v>281</v>
      </c>
      <c r="B20" s="270"/>
      <c r="C20" s="271"/>
      <c r="D20" s="41"/>
    </row>
    <row r="21" spans="1:4" ht="16" customHeight="1" x14ac:dyDescent="0.3">
      <c r="A21" s="272" t="s">
        <v>15</v>
      </c>
      <c r="B21" s="270"/>
      <c r="C21" s="271"/>
      <c r="D21" s="41"/>
    </row>
    <row r="22" spans="1:4" ht="16" customHeight="1" x14ac:dyDescent="0.3">
      <c r="A22" s="265" t="s">
        <v>292</v>
      </c>
      <c r="B22" s="266"/>
      <c r="C22" s="267"/>
      <c r="D22" s="41"/>
    </row>
    <row r="23" spans="1:4" ht="16" customHeight="1" x14ac:dyDescent="0.3">
      <c r="A23" s="265" t="s">
        <v>293</v>
      </c>
      <c r="B23" s="266"/>
      <c r="C23" s="267"/>
      <c r="D23" s="41"/>
    </row>
    <row r="24" spans="1:4" ht="16" customHeight="1" x14ac:dyDescent="0.3">
      <c r="A24" s="265" t="s">
        <v>299</v>
      </c>
      <c r="B24" s="266"/>
      <c r="C24" s="267"/>
      <c r="D24" s="41"/>
    </row>
    <row r="25" spans="1:4" ht="16" customHeight="1" x14ac:dyDescent="0.3">
      <c r="A25" s="269" t="s">
        <v>282</v>
      </c>
      <c r="B25" s="286"/>
      <c r="C25" s="287"/>
      <c r="D25" s="41"/>
    </row>
    <row r="26" spans="1:4" ht="15.05" customHeight="1" x14ac:dyDescent="0.3">
      <c r="A26" s="269" t="s">
        <v>15</v>
      </c>
      <c r="B26" s="270"/>
      <c r="C26" s="271"/>
      <c r="D26" s="41"/>
    </row>
    <row r="27" spans="1:4" ht="15.05" customHeight="1" x14ac:dyDescent="0.3">
      <c r="A27" s="265" t="s">
        <v>301</v>
      </c>
      <c r="B27" s="266"/>
      <c r="C27" s="267"/>
      <c r="D27" s="41"/>
    </row>
    <row r="28" spans="1:4" ht="15.05" customHeight="1" x14ac:dyDescent="0.3">
      <c r="A28" s="265" t="s">
        <v>302</v>
      </c>
      <c r="B28" s="266"/>
      <c r="C28" s="267"/>
      <c r="D28" s="41"/>
    </row>
    <row r="29" spans="1:4" ht="15.05" customHeight="1" x14ac:dyDescent="0.3">
      <c r="A29" s="269" t="s">
        <v>283</v>
      </c>
      <c r="B29" s="270"/>
      <c r="C29" s="271"/>
      <c r="D29" s="41"/>
    </row>
    <row r="30" spans="1:4" ht="15.05" customHeight="1" x14ac:dyDescent="0.3">
      <c r="A30" s="269" t="str">
        <f>A26</f>
        <v>Профессиональные компетенции по видам деятельности</v>
      </c>
      <c r="B30" s="270"/>
      <c r="C30" s="271"/>
      <c r="D30" s="41"/>
    </row>
    <row r="31" spans="1:4" ht="15.05" customHeight="1" x14ac:dyDescent="0.3">
      <c r="A31" s="265" t="s">
        <v>305</v>
      </c>
      <c r="B31" s="266"/>
      <c r="C31" s="267"/>
      <c r="D31" s="41"/>
    </row>
    <row r="32" spans="1:4" ht="15.05" customHeight="1" x14ac:dyDescent="0.3">
      <c r="A32" s="269" t="s">
        <v>322</v>
      </c>
      <c r="B32" s="270"/>
      <c r="C32" s="271"/>
      <c r="D32" s="41"/>
    </row>
    <row r="33" spans="1:4" ht="15.05" customHeight="1" x14ac:dyDescent="0.3">
      <c r="A33" s="269" t="str">
        <f t="shared" ref="A33" si="0">$A$30</f>
        <v>Профессиональные компетенции по видам деятельности</v>
      </c>
      <c r="B33" s="270"/>
      <c r="C33" s="271"/>
      <c r="D33" s="41"/>
    </row>
    <row r="34" spans="1:4" ht="15.05" customHeight="1" x14ac:dyDescent="0.3">
      <c r="A34" s="292" t="s">
        <v>237</v>
      </c>
      <c r="B34" s="293"/>
      <c r="C34" s="294"/>
      <c r="D34" s="41"/>
    </row>
    <row r="35" spans="1:4" ht="15.05" customHeight="1" x14ac:dyDescent="0.3">
      <c r="A35" s="269"/>
      <c r="B35" s="270"/>
      <c r="C35" s="271"/>
      <c r="D35" s="41"/>
    </row>
    <row r="36" spans="1:4" ht="15.05" customHeight="1" x14ac:dyDescent="0.3">
      <c r="A36" s="269" t="str">
        <f>'ФГОС СПО (4)'!A46</f>
        <v>ФГОС СПО 13.02.01 ТЕПЛОВЫЕ ЭЛЕКТРИЧЕСКИЕ СТАНЦИИ</v>
      </c>
      <c r="B36" s="270"/>
      <c r="C36" s="271"/>
      <c r="D36" s="41"/>
    </row>
    <row r="37" spans="1:4" ht="15.05" customHeight="1" x14ac:dyDescent="0.3">
      <c r="A37" s="269" t="str">
        <f>'ФГОС СПО (4)'!A47</f>
        <v>Профессиональные компетенции по видам деятельности</v>
      </c>
      <c r="B37" s="270"/>
      <c r="C37" s="271"/>
      <c r="D37" s="41"/>
    </row>
    <row r="38" spans="1:4" ht="15.05" customHeight="1" x14ac:dyDescent="0.3">
      <c r="A38" s="265" t="s">
        <v>236</v>
      </c>
      <c r="B38" s="266"/>
      <c r="C38" s="267"/>
      <c r="D38" s="61"/>
    </row>
    <row r="39" spans="1:4" ht="15.05" customHeight="1" x14ac:dyDescent="0.3">
      <c r="A39" s="265" t="s">
        <v>237</v>
      </c>
      <c r="B39" s="266"/>
      <c r="C39" s="267"/>
      <c r="D39" s="61"/>
    </row>
    <row r="40" spans="1:4" ht="15.05" customHeight="1" x14ac:dyDescent="0.3">
      <c r="A40" s="265" t="s">
        <v>324</v>
      </c>
      <c r="B40" s="266"/>
      <c r="C40" s="267"/>
      <c r="D40" s="41"/>
    </row>
    <row r="41" spans="1:4" x14ac:dyDescent="0.3">
      <c r="A41" s="269" t="s">
        <v>92</v>
      </c>
      <c r="B41" s="270"/>
      <c r="C41" s="271"/>
    </row>
    <row r="42" spans="1:4" x14ac:dyDescent="0.3">
      <c r="A42" s="272" t="s">
        <v>15</v>
      </c>
      <c r="B42" s="270"/>
      <c r="C42" s="271"/>
    </row>
    <row r="43" spans="1:4" ht="16" customHeight="1" x14ac:dyDescent="0.3">
      <c r="A43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43" s="266"/>
      <c r="C43" s="267"/>
    </row>
    <row r="44" spans="1:4" ht="16" customHeight="1" x14ac:dyDescent="0.3">
      <c r="A44" s="269" t="s">
        <v>97</v>
      </c>
      <c r="B44" s="270"/>
      <c r="C44" s="271"/>
    </row>
    <row r="45" spans="1:4" ht="16" customHeight="1" x14ac:dyDescent="0.3">
      <c r="A45" s="272" t="str">
        <f t="shared" ref="A45" si="1">$A$48</f>
        <v>Профессиональные компетенции по видам деятельности</v>
      </c>
      <c r="B45" s="270"/>
      <c r="C45" s="271"/>
    </row>
    <row r="46" spans="1:4" ht="16" customHeight="1" x14ac:dyDescent="0.3">
      <c r="A46" s="265" t="str">
        <f>'[1]8. ФГОС'!G44</f>
        <v>ПК 4.1. Планировать работу производственного подразделения</v>
      </c>
      <c r="B46" s="266"/>
      <c r="C46" s="267"/>
    </row>
    <row r="47" spans="1:4" x14ac:dyDescent="0.3">
      <c r="A47" s="269" t="s">
        <v>93</v>
      </c>
      <c r="B47" s="270"/>
      <c r="C47" s="271"/>
    </row>
    <row r="48" spans="1:4" x14ac:dyDescent="0.3">
      <c r="A48" s="272" t="s">
        <v>15</v>
      </c>
      <c r="B48" s="270"/>
      <c r="C48" s="271"/>
    </row>
    <row r="49" spans="1:3" x14ac:dyDescent="0.3">
      <c r="A49" s="278" t="str">
        <f>'[1]8. ФГОС'!G52</f>
        <v>ПК 3.1. Планировать и организовывать работу по ремонту оборудования</v>
      </c>
      <c r="B49" s="279"/>
      <c r="C49" s="280"/>
    </row>
    <row r="50" spans="1:3" x14ac:dyDescent="0.3">
      <c r="A50" s="269" t="s">
        <v>94</v>
      </c>
      <c r="B50" s="270"/>
      <c r="C50" s="271"/>
    </row>
    <row r="51" spans="1:3" x14ac:dyDescent="0.3">
      <c r="A51" s="272" t="s">
        <v>15</v>
      </c>
      <c r="B51" s="270"/>
      <c r="C51" s="271"/>
    </row>
    <row r="52" spans="1:3" x14ac:dyDescent="0.3">
      <c r="A52" s="265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52" s="266"/>
      <c r="C52" s="267"/>
    </row>
    <row r="53" spans="1:3" x14ac:dyDescent="0.3">
      <c r="A53" s="269" t="s">
        <v>96</v>
      </c>
      <c r="B53" s="270"/>
      <c r="C53" s="271"/>
    </row>
    <row r="54" spans="1:3" x14ac:dyDescent="0.3">
      <c r="A54" s="272" t="s">
        <v>15</v>
      </c>
      <c r="B54" s="270"/>
      <c r="C54" s="271"/>
    </row>
    <row r="55" spans="1:3" ht="16" customHeight="1" x14ac:dyDescent="0.3">
      <c r="A55" s="265" t="s">
        <v>130</v>
      </c>
      <c r="B55" s="266"/>
      <c r="C55" s="267"/>
    </row>
    <row r="56" spans="1:3" x14ac:dyDescent="0.3">
      <c r="A56" s="288" t="s">
        <v>116</v>
      </c>
      <c r="B56" s="289"/>
      <c r="C56" s="290"/>
    </row>
    <row r="57" spans="1:3" x14ac:dyDescent="0.3">
      <c r="A57" s="272" t="s">
        <v>15</v>
      </c>
      <c r="B57" s="270"/>
      <c r="C57" s="271"/>
    </row>
    <row r="58" spans="1:3" x14ac:dyDescent="0.3">
      <c r="A58" s="265" t="s">
        <v>132</v>
      </c>
      <c r="B58" s="266"/>
      <c r="C58" s="267"/>
    </row>
    <row r="59" spans="1:3" x14ac:dyDescent="0.3">
      <c r="A59" s="269" t="s">
        <v>99</v>
      </c>
      <c r="B59" s="270"/>
      <c r="C59" s="271"/>
    </row>
    <row r="60" spans="1:3" x14ac:dyDescent="0.3">
      <c r="A60" s="272" t="s">
        <v>15</v>
      </c>
      <c r="B60" s="270"/>
      <c r="C60" s="271"/>
    </row>
    <row r="61" spans="1:3" x14ac:dyDescent="0.3">
      <c r="A61" s="265" t="s">
        <v>137</v>
      </c>
      <c r="B61" s="266"/>
      <c r="C61" s="267"/>
    </row>
    <row r="62" spans="1:3" x14ac:dyDescent="0.3">
      <c r="A62" s="265" t="s">
        <v>139</v>
      </c>
      <c r="B62" s="266"/>
      <c r="C62" s="267"/>
    </row>
    <row r="63" spans="1:3" x14ac:dyDescent="0.3">
      <c r="A63" s="269" t="s">
        <v>100</v>
      </c>
      <c r="B63" s="270"/>
      <c r="C63" s="271"/>
    </row>
    <row r="64" spans="1:3" x14ac:dyDescent="0.3">
      <c r="A64" s="272" t="s">
        <v>15</v>
      </c>
      <c r="B64" s="270"/>
      <c r="C64" s="271"/>
    </row>
    <row r="65" spans="1:3" x14ac:dyDescent="0.3">
      <c r="A65" s="265" t="s">
        <v>194</v>
      </c>
      <c r="B65" s="266"/>
      <c r="C65" s="267"/>
    </row>
    <row r="66" spans="1:3" x14ac:dyDescent="0.3">
      <c r="A66" s="269" t="s">
        <v>101</v>
      </c>
      <c r="B66" s="270"/>
      <c r="C66" s="271"/>
    </row>
    <row r="67" spans="1:3" x14ac:dyDescent="0.3">
      <c r="A67" s="272" t="s">
        <v>15</v>
      </c>
      <c r="B67" s="270"/>
      <c r="C67" s="271"/>
    </row>
    <row r="68" spans="1:3" x14ac:dyDescent="0.3">
      <c r="A68" s="278" t="s">
        <v>146</v>
      </c>
      <c r="B68" s="279"/>
      <c r="C68" s="280"/>
    </row>
    <row r="69" spans="1:3" x14ac:dyDescent="0.3">
      <c r="A69" s="269" t="s">
        <v>102</v>
      </c>
      <c r="B69" s="270"/>
      <c r="C69" s="271"/>
    </row>
    <row r="70" spans="1:3" x14ac:dyDescent="0.3">
      <c r="A70" s="272" t="s">
        <v>15</v>
      </c>
      <c r="B70" s="270"/>
      <c r="C70" s="271"/>
    </row>
    <row r="71" spans="1:3" ht="16" customHeight="1" x14ac:dyDescent="0.3">
      <c r="A71" s="265" t="s">
        <v>150</v>
      </c>
      <c r="B71" s="266"/>
      <c r="C71" s="267"/>
    </row>
    <row r="72" spans="1:3" ht="16" customHeight="1" x14ac:dyDescent="0.3">
      <c r="A72" s="265" t="s">
        <v>151</v>
      </c>
      <c r="B72" s="266"/>
      <c r="C72" s="267"/>
    </row>
    <row r="73" spans="1:3" x14ac:dyDescent="0.3">
      <c r="A73" s="269" t="s">
        <v>261</v>
      </c>
      <c r="B73" s="270"/>
      <c r="C73" s="271"/>
    </row>
    <row r="74" spans="1:3" x14ac:dyDescent="0.3">
      <c r="A74" s="272" t="s">
        <v>15</v>
      </c>
      <c r="B74" s="270"/>
      <c r="C74" s="271"/>
    </row>
    <row r="75" spans="1:3" x14ac:dyDescent="0.3">
      <c r="A75" s="265" t="str">
        <f>'[1]8. ФГОС'!G80</f>
        <v>ПК 3.5. Контролировать качество работ по наладке, подналадке и техническому обслуживанию манипуляторов и соблюдение норм охраны труда и бережливого производства</v>
      </c>
      <c r="B75" s="266"/>
      <c r="C75" s="267"/>
    </row>
    <row r="76" spans="1:3" x14ac:dyDescent="0.3">
      <c r="A76" s="265" t="str">
        <f>'[1]8. ФГОС'!G81</f>
        <v>ПК 4.5. Контролировать качество работ по наладке, подналадке и техническому обслуживанию промышленных роботов и соблюдение норм охраны труда и бережливого производства</v>
      </c>
      <c r="B76" s="266"/>
      <c r="C76" s="267"/>
    </row>
    <row r="77" spans="1:3" x14ac:dyDescent="0.3">
      <c r="A77" s="269" t="s">
        <v>104</v>
      </c>
      <c r="B77" s="270"/>
      <c r="C77" s="271"/>
    </row>
    <row r="78" spans="1:3" x14ac:dyDescent="0.3">
      <c r="A78" s="272" t="s">
        <v>15</v>
      </c>
      <c r="B78" s="270"/>
      <c r="C78" s="271"/>
    </row>
    <row r="79" spans="1:3" x14ac:dyDescent="0.3">
      <c r="A79" s="265" t="s">
        <v>471</v>
      </c>
      <c r="B79" s="266"/>
      <c r="C79" s="267"/>
    </row>
    <row r="80" spans="1:3" x14ac:dyDescent="0.3">
      <c r="A80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80" s="266"/>
      <c r="C80" s="267"/>
    </row>
    <row r="81" spans="1:3" x14ac:dyDescent="0.3">
      <c r="A81" s="265" t="s">
        <v>333</v>
      </c>
      <c r="B81" s="266"/>
      <c r="C81" s="267"/>
    </row>
    <row r="82" spans="1:3" x14ac:dyDescent="0.3">
      <c r="A82" s="269" t="s">
        <v>106</v>
      </c>
      <c r="B82" s="270"/>
      <c r="C82" s="271"/>
    </row>
    <row r="83" spans="1:3" x14ac:dyDescent="0.3">
      <c r="A83" s="272" t="s">
        <v>15</v>
      </c>
      <c r="B83" s="270"/>
      <c r="C83" s="271"/>
    </row>
    <row r="84" spans="1:3" x14ac:dyDescent="0.3">
      <c r="A84" s="265" t="s">
        <v>109</v>
      </c>
      <c r="B84" s="266"/>
      <c r="C84" s="267"/>
    </row>
    <row r="85" spans="1:3" x14ac:dyDescent="0.3">
      <c r="A85" s="269" t="s">
        <v>107</v>
      </c>
      <c r="B85" s="270"/>
      <c r="C85" s="271"/>
    </row>
    <row r="86" spans="1:3" x14ac:dyDescent="0.3">
      <c r="A86" s="272" t="s">
        <v>15</v>
      </c>
      <c r="B86" s="270"/>
      <c r="C86" s="271"/>
    </row>
    <row r="87" spans="1:3" x14ac:dyDescent="0.3">
      <c r="A87" s="265" t="str">
        <f>'[1]8. ФГОС'!G88</f>
        <v>ПК 3.5. Контролировать качество работ по наладке, подналадке и техническому обслуживанию металлорежущего и аддитивного оборудования и соблюдение норм охраны труда и бережливого производства, в том числе с использованием SCADA систем</v>
      </c>
      <c r="B87" s="266"/>
      <c r="C87" s="267"/>
    </row>
    <row r="88" spans="1:3" x14ac:dyDescent="0.3">
      <c r="A88" s="265" t="str">
        <f>'[1]8. ФГОС'!G89</f>
        <v>ПК 4.5. Контролировать качество работ по наладке, подналадке и техническому обслуживанию сборочного оборудования и соблюдение норм охраны труда и бережливого производства, в том числе с использованием SCADA систем</v>
      </c>
      <c r="B88" s="266"/>
      <c r="C88" s="267"/>
    </row>
    <row r="89" spans="1:3" x14ac:dyDescent="0.3">
      <c r="A89" s="269" t="s">
        <v>108</v>
      </c>
      <c r="B89" s="270"/>
      <c r="C89" s="271"/>
    </row>
    <row r="90" spans="1:3" x14ac:dyDescent="0.3">
      <c r="A90" s="272" t="s">
        <v>15</v>
      </c>
      <c r="B90" s="270"/>
      <c r="C90" s="271"/>
    </row>
    <row r="91" spans="1:3" x14ac:dyDescent="0.3">
      <c r="A91" s="265" t="s">
        <v>143</v>
      </c>
      <c r="B91" s="266"/>
      <c r="C91" s="267"/>
    </row>
    <row r="92" spans="1:3" ht="16" customHeight="1" x14ac:dyDescent="0.3">
      <c r="A92" s="269" t="s">
        <v>115</v>
      </c>
      <c r="B92" s="270"/>
      <c r="C92" s="271"/>
    </row>
    <row r="93" spans="1:3" x14ac:dyDescent="0.3">
      <c r="A93" s="272" t="s">
        <v>15</v>
      </c>
      <c r="B93" s="270"/>
      <c r="C93" s="271"/>
    </row>
    <row r="94" spans="1:3" x14ac:dyDescent="0.3">
      <c r="A94" s="285" t="s">
        <v>157</v>
      </c>
      <c r="B94" s="279"/>
      <c r="C94" s="280"/>
    </row>
    <row r="95" spans="1:3" x14ac:dyDescent="0.3">
      <c r="A95" s="269" t="s">
        <v>110</v>
      </c>
      <c r="B95" s="270"/>
      <c r="C95" s="271"/>
    </row>
    <row r="96" spans="1:3" x14ac:dyDescent="0.3">
      <c r="A96" s="272" t="s">
        <v>15</v>
      </c>
      <c r="B96" s="270"/>
      <c r="C96" s="271"/>
    </row>
    <row r="97" spans="1:3" x14ac:dyDescent="0.3">
      <c r="A97" s="268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97" s="266"/>
      <c r="C97" s="267"/>
    </row>
    <row r="98" spans="1:3" x14ac:dyDescent="0.3">
      <c r="A98" s="268" t="str">
        <f>'[1]8. ФГОС'!G97</f>
        <v>ПК 3.2. Проверять качество выпускаемой продукции и/или выполняемых работ</v>
      </c>
      <c r="B98" s="266"/>
      <c r="C98" s="267"/>
    </row>
    <row r="99" spans="1:3" x14ac:dyDescent="0.3">
      <c r="A99" s="269" t="s">
        <v>111</v>
      </c>
      <c r="B99" s="270"/>
      <c r="C99" s="271"/>
    </row>
    <row r="100" spans="1:3" x14ac:dyDescent="0.3">
      <c r="A100" s="272" t="s">
        <v>15</v>
      </c>
      <c r="B100" s="270"/>
      <c r="C100" s="271"/>
    </row>
    <row r="101" spans="1:3" x14ac:dyDescent="0.3">
      <c r="A101" s="268" t="str">
        <f>'[1]8. ФГОС'!G105</f>
        <v>ПК 2.2. Контролировать и оценивать качество работы исполнителей работ</v>
      </c>
      <c r="B101" s="266"/>
      <c r="C101" s="267"/>
    </row>
    <row r="102" spans="1:3" x14ac:dyDescent="0.3">
      <c r="A102" s="269" t="s">
        <v>112</v>
      </c>
      <c r="B102" s="270"/>
      <c r="C102" s="271"/>
    </row>
    <row r="103" spans="1:3" x14ac:dyDescent="0.3">
      <c r="A103" s="272" t="s">
        <v>15</v>
      </c>
      <c r="B103" s="270"/>
      <c r="C103" s="271"/>
    </row>
    <row r="104" spans="1:3" x14ac:dyDescent="0.3">
      <c r="A104" s="268" t="str">
        <f>'[1]8. ФГОС'!G108</f>
        <v>ПК 2.2. Контролировать качество выполнения работ по техническому обслуживанию и ремонту подъемно-транспортных, строительных, дорожных машин и оборудования</v>
      </c>
      <c r="B104" s="266"/>
      <c r="C104" s="267"/>
    </row>
    <row r="105" spans="1:3" ht="16" customHeight="1" x14ac:dyDescent="0.3">
      <c r="A105" s="269" t="s">
        <v>113</v>
      </c>
      <c r="B105" s="270"/>
      <c r="C105" s="271"/>
    </row>
    <row r="106" spans="1:3" x14ac:dyDescent="0.3">
      <c r="A106" s="272" t="s">
        <v>15</v>
      </c>
      <c r="B106" s="270"/>
      <c r="C106" s="271"/>
    </row>
    <row r="107" spans="1:3" x14ac:dyDescent="0.3">
      <c r="A107" s="268" t="str">
        <f>'[1]8. ФГОС'!G129</f>
        <v>ПК 2.3. Выбирать оптимальные решения в нестандартных ситуациях</v>
      </c>
      <c r="B107" s="266"/>
      <c r="C107" s="267"/>
    </row>
    <row r="108" spans="1:3" x14ac:dyDescent="0.3">
      <c r="A108" s="268" t="s">
        <v>353</v>
      </c>
      <c r="B108" s="266"/>
      <c r="C108" s="267"/>
    </row>
    <row r="109" spans="1:3" ht="16" customHeight="1" x14ac:dyDescent="0.3">
      <c r="A109" s="269" t="s">
        <v>355</v>
      </c>
      <c r="B109" s="270"/>
      <c r="C109" s="271"/>
    </row>
    <row r="110" spans="1:3" x14ac:dyDescent="0.3">
      <c r="A110" s="272" t="s">
        <v>15</v>
      </c>
      <c r="B110" s="270"/>
      <c r="C110" s="271"/>
    </row>
    <row r="111" spans="1:3" x14ac:dyDescent="0.3">
      <c r="A111" s="295" t="s">
        <v>354</v>
      </c>
      <c r="B111" s="293"/>
      <c r="C111" s="294"/>
    </row>
    <row r="112" spans="1:3" ht="16" customHeight="1" x14ac:dyDescent="0.3">
      <c r="A112" s="268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12" s="266"/>
      <c r="C112" s="267"/>
    </row>
    <row r="113" spans="1:6" x14ac:dyDescent="0.3">
      <c r="A113" s="269" t="s">
        <v>114</v>
      </c>
      <c r="B113" s="270"/>
      <c r="C113" s="271"/>
    </row>
    <row r="114" spans="1:6" x14ac:dyDescent="0.3">
      <c r="A114" s="272" t="s">
        <v>15</v>
      </c>
      <c r="B114" s="270"/>
      <c r="C114" s="271"/>
    </row>
    <row r="115" spans="1:6" x14ac:dyDescent="0.3">
      <c r="A115" s="268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15" s="266"/>
      <c r="C115" s="267"/>
    </row>
    <row r="116" spans="1:6" ht="16" customHeight="1" x14ac:dyDescent="0.3">
      <c r="A116" s="268" t="str">
        <f>'[1]8. ФГОС'!G147</f>
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</c>
      <c r="B116" s="266"/>
      <c r="C116" s="267"/>
    </row>
    <row r="117" spans="1:6" x14ac:dyDescent="0.3">
      <c r="A117" s="269" t="s">
        <v>234</v>
      </c>
      <c r="B117" s="270"/>
      <c r="C117" s="271"/>
    </row>
    <row r="118" spans="1:6" x14ac:dyDescent="0.3">
      <c r="A118" s="272" t="str">
        <f t="shared" ref="A118" si="2">A114</f>
        <v>Профессиональные компетенции по видам деятельности</v>
      </c>
      <c r="B118" s="270"/>
      <c r="C118" s="271"/>
    </row>
    <row r="119" spans="1:6" ht="16" customHeight="1" x14ac:dyDescent="0.3">
      <c r="A119" s="268" t="s">
        <v>244</v>
      </c>
      <c r="B119" s="266"/>
      <c r="C119" s="267"/>
    </row>
    <row r="120" spans="1:6" x14ac:dyDescent="0.3">
      <c r="A120" s="269" t="s">
        <v>118</v>
      </c>
      <c r="B120" s="270"/>
      <c r="C120" s="271"/>
    </row>
    <row r="121" spans="1:6" x14ac:dyDescent="0.3">
      <c r="A121" s="272" t="s">
        <v>15</v>
      </c>
      <c r="B121" s="270"/>
      <c r="C121" s="271"/>
    </row>
    <row r="122" spans="1:6" x14ac:dyDescent="0.3">
      <c r="A122" s="268" t="s">
        <v>161</v>
      </c>
      <c r="B122" s="266"/>
      <c r="C122" s="267"/>
    </row>
    <row r="123" spans="1:6" x14ac:dyDescent="0.3">
      <c r="A123" s="268" t="s">
        <v>162</v>
      </c>
      <c r="B123" s="266"/>
      <c r="C123" s="267"/>
    </row>
    <row r="124" spans="1:6" x14ac:dyDescent="0.3">
      <c r="A124" s="269" t="s">
        <v>119</v>
      </c>
      <c r="B124" s="270"/>
      <c r="C124" s="271"/>
    </row>
    <row r="125" spans="1:6" x14ac:dyDescent="0.3">
      <c r="A125" s="272" t="s">
        <v>15</v>
      </c>
      <c r="B125" s="270"/>
      <c r="C125" s="271"/>
    </row>
    <row r="126" spans="1:6" x14ac:dyDescent="0.3">
      <c r="A126" s="268" t="s">
        <v>165</v>
      </c>
      <c r="B126" s="266"/>
      <c r="C126" s="267"/>
    </row>
    <row r="127" spans="1:6" ht="16" customHeight="1" x14ac:dyDescent="0.3">
      <c r="A127" s="268" t="s">
        <v>167</v>
      </c>
      <c r="B127" s="266"/>
      <c r="C127" s="267"/>
    </row>
    <row r="128" spans="1:6" ht="16" customHeight="1" x14ac:dyDescent="0.3">
      <c r="A128" s="268" t="s">
        <v>169</v>
      </c>
      <c r="B128" s="266"/>
      <c r="C128" s="267"/>
      <c r="D128" s="42"/>
      <c r="E128" s="43"/>
      <c r="F128" s="43"/>
    </row>
    <row r="129" spans="1:3" x14ac:dyDescent="0.3">
      <c r="A129" s="269" t="s">
        <v>117</v>
      </c>
      <c r="B129" s="270"/>
      <c r="C129" s="271"/>
    </row>
    <row r="130" spans="1:3" x14ac:dyDescent="0.3">
      <c r="A130" s="272" t="s">
        <v>15</v>
      </c>
      <c r="B130" s="270"/>
      <c r="C130" s="271"/>
    </row>
    <row r="131" spans="1:3" x14ac:dyDescent="0.3">
      <c r="A131" s="268" t="s">
        <v>170</v>
      </c>
      <c r="B131" s="266"/>
      <c r="C131" s="267"/>
    </row>
    <row r="132" spans="1:3" x14ac:dyDescent="0.3">
      <c r="A132" s="268" t="s">
        <v>173</v>
      </c>
      <c r="B132" s="266"/>
      <c r="C132" s="267"/>
    </row>
    <row r="133" spans="1:3" x14ac:dyDescent="0.3">
      <c r="A133" s="268" t="s">
        <v>174</v>
      </c>
      <c r="B133" s="266"/>
      <c r="C133" s="267"/>
    </row>
    <row r="134" spans="1:3" x14ac:dyDescent="0.3">
      <c r="A134" s="269" t="s">
        <v>120</v>
      </c>
      <c r="B134" s="270"/>
      <c r="C134" s="271"/>
    </row>
    <row r="135" spans="1:3" x14ac:dyDescent="0.3">
      <c r="A135" s="272" t="s">
        <v>15</v>
      </c>
      <c r="B135" s="270"/>
      <c r="C135" s="271"/>
    </row>
    <row r="136" spans="1:3" x14ac:dyDescent="0.3">
      <c r="A136" s="268" t="s">
        <v>178</v>
      </c>
      <c r="B136" s="266"/>
      <c r="C136" s="267"/>
    </row>
    <row r="137" spans="1:3" x14ac:dyDescent="0.3">
      <c r="A137" s="268" t="s">
        <v>179</v>
      </c>
      <c r="B137" s="266"/>
      <c r="C137" s="267"/>
    </row>
    <row r="138" spans="1:3" x14ac:dyDescent="0.3">
      <c r="A138" s="268" t="s">
        <v>180</v>
      </c>
      <c r="B138" s="266"/>
      <c r="C138" s="267"/>
    </row>
    <row r="139" spans="1:3" x14ac:dyDescent="0.3">
      <c r="A139" s="269" t="s">
        <v>121</v>
      </c>
      <c r="B139" s="270"/>
      <c r="C139" s="271"/>
    </row>
    <row r="140" spans="1:3" x14ac:dyDescent="0.3">
      <c r="A140" s="272" t="s">
        <v>15</v>
      </c>
      <c r="B140" s="270"/>
      <c r="C140" s="271"/>
    </row>
    <row r="141" spans="1:3" ht="16" customHeight="1" x14ac:dyDescent="0.3">
      <c r="A141" s="268" t="s">
        <v>185</v>
      </c>
      <c r="B141" s="266"/>
      <c r="C141" s="267"/>
    </row>
    <row r="142" spans="1:3" x14ac:dyDescent="0.3">
      <c r="A142" s="269" t="s">
        <v>122</v>
      </c>
      <c r="B142" s="270"/>
      <c r="C142" s="271"/>
    </row>
    <row r="143" spans="1:3" x14ac:dyDescent="0.3">
      <c r="A143" s="272" t="s">
        <v>15</v>
      </c>
      <c r="B143" s="270"/>
      <c r="C143" s="271"/>
    </row>
    <row r="144" spans="1:3" x14ac:dyDescent="0.3">
      <c r="A144" s="268" t="s">
        <v>189</v>
      </c>
      <c r="B144" s="266"/>
      <c r="C144" s="267"/>
    </row>
    <row r="145" spans="1:3" x14ac:dyDescent="0.3">
      <c r="A145" s="268" t="s">
        <v>341</v>
      </c>
      <c r="B145" s="266"/>
      <c r="C145" s="267"/>
    </row>
    <row r="146" spans="1:3" x14ac:dyDescent="0.3">
      <c r="A146" s="269" t="s">
        <v>123</v>
      </c>
      <c r="B146" s="270"/>
      <c r="C146" s="271"/>
    </row>
    <row r="147" spans="1:3" x14ac:dyDescent="0.3">
      <c r="A147" s="272" t="s">
        <v>15</v>
      </c>
      <c r="B147" s="270"/>
      <c r="C147" s="271"/>
    </row>
    <row r="148" spans="1:3" ht="16" customHeight="1" x14ac:dyDescent="0.3">
      <c r="A148" s="285" t="s">
        <v>198</v>
      </c>
      <c r="B148" s="278"/>
      <c r="C148" s="291"/>
    </row>
    <row r="149" spans="1:3" x14ac:dyDescent="0.3">
      <c r="A149" s="269" t="s">
        <v>124</v>
      </c>
      <c r="B149" s="270"/>
      <c r="C149" s="271"/>
    </row>
    <row r="150" spans="1:3" x14ac:dyDescent="0.3">
      <c r="A150" s="272" t="s">
        <v>15</v>
      </c>
      <c r="B150" s="270"/>
      <c r="C150" s="271"/>
    </row>
    <row r="151" spans="1:3" x14ac:dyDescent="0.3">
      <c r="A151" s="268" t="s">
        <v>340</v>
      </c>
      <c r="B151" s="266"/>
      <c r="C151" s="267"/>
    </row>
    <row r="152" spans="1:3" x14ac:dyDescent="0.3">
      <c r="A152" s="268" t="s">
        <v>201</v>
      </c>
      <c r="B152" s="266"/>
      <c r="C152" s="267"/>
    </row>
    <row r="153" spans="1:3" x14ac:dyDescent="0.3">
      <c r="A153" s="269" t="s">
        <v>125</v>
      </c>
      <c r="B153" s="270"/>
      <c r="C153" s="271"/>
    </row>
    <row r="154" spans="1:3" x14ac:dyDescent="0.3">
      <c r="A154" s="272" t="s">
        <v>15</v>
      </c>
      <c r="B154" s="270"/>
      <c r="C154" s="271"/>
    </row>
    <row r="155" spans="1:3" x14ac:dyDescent="0.3">
      <c r="A155" s="273" t="s">
        <v>206</v>
      </c>
      <c r="B155" s="274"/>
      <c r="C155" s="275"/>
    </row>
    <row r="156" spans="1:3" x14ac:dyDescent="0.3">
      <c r="A156" s="268" t="s">
        <v>204</v>
      </c>
      <c r="B156" s="266"/>
      <c r="C156" s="267"/>
    </row>
    <row r="157" spans="1:3" x14ac:dyDescent="0.3">
      <c r="A157" s="269" t="s">
        <v>126</v>
      </c>
      <c r="B157" s="270"/>
      <c r="C157" s="271"/>
    </row>
    <row r="158" spans="1:3" x14ac:dyDescent="0.3">
      <c r="A158" s="272" t="s">
        <v>15</v>
      </c>
      <c r="B158" s="270"/>
      <c r="C158" s="271"/>
    </row>
    <row r="159" spans="1:3" x14ac:dyDescent="0.3">
      <c r="A159" s="268" t="s">
        <v>207</v>
      </c>
      <c r="B159" s="266"/>
      <c r="C159" s="267"/>
    </row>
    <row r="160" spans="1:3" x14ac:dyDescent="0.3">
      <c r="A160" s="268" t="s">
        <v>208</v>
      </c>
      <c r="B160" s="266"/>
      <c r="C160" s="267"/>
    </row>
    <row r="161" spans="1:3" x14ac:dyDescent="0.3">
      <c r="A161" s="269" t="s">
        <v>284</v>
      </c>
      <c r="B161" s="270"/>
      <c r="C161" s="271"/>
    </row>
    <row r="162" spans="1:3" x14ac:dyDescent="0.3">
      <c r="A162" s="272" t="s">
        <v>15</v>
      </c>
      <c r="B162" s="270"/>
      <c r="C162" s="271"/>
    </row>
    <row r="163" spans="1:3" x14ac:dyDescent="0.3">
      <c r="A163" s="268" t="s">
        <v>316</v>
      </c>
      <c r="B163" s="266"/>
      <c r="C163" s="267"/>
    </row>
    <row r="164" spans="1:3" x14ac:dyDescent="0.3">
      <c r="A164" s="268" t="s">
        <v>318</v>
      </c>
      <c r="B164" s="266"/>
      <c r="C164" s="267"/>
    </row>
    <row r="165" spans="1:3" x14ac:dyDescent="0.3">
      <c r="A165" s="273" t="s">
        <v>319</v>
      </c>
      <c r="B165" s="274"/>
      <c r="C165" s="275"/>
    </row>
    <row r="166" spans="1:3" x14ac:dyDescent="0.3">
      <c r="A166" s="42"/>
      <c r="B166" s="43"/>
      <c r="C166" s="43"/>
    </row>
  </sheetData>
  <mergeCells count="152">
    <mergeCell ref="A164:C164"/>
    <mergeCell ref="A165:C165"/>
    <mergeCell ref="A161:C161"/>
    <mergeCell ref="A162:C162"/>
    <mergeCell ref="A160:C160"/>
    <mergeCell ref="A163:C163"/>
    <mergeCell ref="A156:C156"/>
    <mergeCell ref="A157:C157"/>
    <mergeCell ref="A158:C158"/>
    <mergeCell ref="A159:C159"/>
    <mergeCell ref="A152:C152"/>
    <mergeCell ref="A153:C153"/>
    <mergeCell ref="A142:C142"/>
    <mergeCell ref="A143:C143"/>
    <mergeCell ref="A154:C154"/>
    <mergeCell ref="A155:C155"/>
    <mergeCell ref="A148:C148"/>
    <mergeCell ref="A149:C149"/>
    <mergeCell ref="A150:C150"/>
    <mergeCell ref="A151:C151"/>
    <mergeCell ref="A144:C144"/>
    <mergeCell ref="A145:C145"/>
    <mergeCell ref="A146:C146"/>
    <mergeCell ref="A147:C147"/>
    <mergeCell ref="A139:C139"/>
    <mergeCell ref="A140:C140"/>
    <mergeCell ref="A129:C129"/>
    <mergeCell ref="A122:C122"/>
    <mergeCell ref="A123:C123"/>
    <mergeCell ref="A124:C124"/>
    <mergeCell ref="A125:C125"/>
    <mergeCell ref="A134:C134"/>
    <mergeCell ref="A135:C135"/>
    <mergeCell ref="A137:C137"/>
    <mergeCell ref="A130:C130"/>
    <mergeCell ref="A131:C131"/>
    <mergeCell ref="A132:C132"/>
    <mergeCell ref="A133:C133"/>
    <mergeCell ref="A120:C120"/>
    <mergeCell ref="A121:C121"/>
    <mergeCell ref="A116:C116"/>
    <mergeCell ref="A117:C117"/>
    <mergeCell ref="A118:C118"/>
    <mergeCell ref="A126:C126"/>
    <mergeCell ref="A127:C127"/>
    <mergeCell ref="A138:C138"/>
    <mergeCell ref="A113:C113"/>
    <mergeCell ref="A114:C114"/>
    <mergeCell ref="A115:C115"/>
    <mergeCell ref="A119:C119"/>
    <mergeCell ref="A128:C128"/>
    <mergeCell ref="A136:C136"/>
    <mergeCell ref="A107:C107"/>
    <mergeCell ref="A109:C109"/>
    <mergeCell ref="A110:C110"/>
    <mergeCell ref="A105:C105"/>
    <mergeCell ref="A106:C106"/>
    <mergeCell ref="A102:C102"/>
    <mergeCell ref="A103:C103"/>
    <mergeCell ref="A104:C104"/>
    <mergeCell ref="A112:C112"/>
    <mergeCell ref="A108:C108"/>
    <mergeCell ref="A111:C111"/>
    <mergeCell ref="A99:C99"/>
    <mergeCell ref="A100:C100"/>
    <mergeCell ref="A101:C101"/>
    <mergeCell ref="A95:C95"/>
    <mergeCell ref="A96:C96"/>
    <mergeCell ref="A97:C97"/>
    <mergeCell ref="A92:C92"/>
    <mergeCell ref="A93:C93"/>
    <mergeCell ref="A94:C94"/>
    <mergeCell ref="A91:C91"/>
    <mergeCell ref="A98:C98"/>
    <mergeCell ref="A86:C86"/>
    <mergeCell ref="A87:C87"/>
    <mergeCell ref="A88:C88"/>
    <mergeCell ref="A89:C89"/>
    <mergeCell ref="A90:C90"/>
    <mergeCell ref="A82:C82"/>
    <mergeCell ref="A83:C83"/>
    <mergeCell ref="A84:C84"/>
    <mergeCell ref="A85:C85"/>
    <mergeCell ref="A81:C81"/>
    <mergeCell ref="A75:C75"/>
    <mergeCell ref="A76:C76"/>
    <mergeCell ref="A77:C77"/>
    <mergeCell ref="A78:C78"/>
    <mergeCell ref="A79:C79"/>
    <mergeCell ref="A80:C80"/>
    <mergeCell ref="A69:C69"/>
    <mergeCell ref="A70:C70"/>
    <mergeCell ref="A71:C71"/>
    <mergeCell ref="A72:C72"/>
    <mergeCell ref="A73:C73"/>
    <mergeCell ref="A74:C74"/>
    <mergeCell ref="A65:C65"/>
    <mergeCell ref="A66:C66"/>
    <mergeCell ref="A67:C67"/>
    <mergeCell ref="A68:C68"/>
    <mergeCell ref="A61:C61"/>
    <mergeCell ref="A62:C62"/>
    <mergeCell ref="A63:C63"/>
    <mergeCell ref="A64:C64"/>
    <mergeCell ref="A58:C58"/>
    <mergeCell ref="A59:C59"/>
    <mergeCell ref="A60:C60"/>
    <mergeCell ref="A57:C57"/>
    <mergeCell ref="A55:C55"/>
    <mergeCell ref="A53:C53"/>
    <mergeCell ref="A54:C54"/>
    <mergeCell ref="A50:C50"/>
    <mergeCell ref="A51:C51"/>
    <mergeCell ref="A52:C52"/>
    <mergeCell ref="A47:C47"/>
    <mergeCell ref="A48:C48"/>
    <mergeCell ref="A49:C49"/>
    <mergeCell ref="A18:C18"/>
    <mergeCell ref="A19:C19"/>
    <mergeCell ref="A20:C20"/>
    <mergeCell ref="A1:C1"/>
    <mergeCell ref="A13:C13"/>
    <mergeCell ref="A16:C16"/>
    <mergeCell ref="A17:C17"/>
    <mergeCell ref="A27:C27"/>
    <mergeCell ref="A21:C21"/>
    <mergeCell ref="A22:C22"/>
    <mergeCell ref="A23:C23"/>
    <mergeCell ref="A141:C141"/>
    <mergeCell ref="A33:C33"/>
    <mergeCell ref="A37:C37"/>
    <mergeCell ref="A24:C24"/>
    <mergeCell ref="A25:C25"/>
    <mergeCell ref="A26:C26"/>
    <mergeCell ref="A40:C40"/>
    <mergeCell ref="A32:C32"/>
    <mergeCell ref="A36:C36"/>
    <mergeCell ref="A38:C38"/>
    <mergeCell ref="A39:C39"/>
    <mergeCell ref="A34:C34"/>
    <mergeCell ref="A35:C35"/>
    <mergeCell ref="A43:C43"/>
    <mergeCell ref="A44:C44"/>
    <mergeCell ref="A45:C45"/>
    <mergeCell ref="A46:C46"/>
    <mergeCell ref="A41:C41"/>
    <mergeCell ref="A42:C42"/>
    <mergeCell ref="A31:C31"/>
    <mergeCell ref="A28:C28"/>
    <mergeCell ref="A29:C29"/>
    <mergeCell ref="A30:C30"/>
    <mergeCell ref="A56:C5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opLeftCell="A16" zoomScale="86" zoomScaleNormal="86" workbookViewId="0">
      <selection sqref="A1:C1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7.7" customHeight="1" x14ac:dyDescent="0.3">
      <c r="A16" s="269" t="s">
        <v>88</v>
      </c>
      <c r="B16" s="270"/>
      <c r="C16" s="271"/>
    </row>
    <row r="17" spans="1:3" x14ac:dyDescent="0.3">
      <c r="A17" s="272" t="s">
        <v>15</v>
      </c>
      <c r="B17" s="270"/>
      <c r="C17" s="271"/>
    </row>
    <row r="18" spans="1:3" x14ac:dyDescent="0.3">
      <c r="A18" s="278" t="str">
        <f>'[1]8. ФГОС'!G9</f>
        <v>ПК 5.1. Планировать работу производственного подразделения</v>
      </c>
      <c r="B18" s="279"/>
      <c r="C18" s="280"/>
    </row>
    <row r="19" spans="1:3" x14ac:dyDescent="0.3">
      <c r="A19" s="269" t="s">
        <v>89</v>
      </c>
      <c r="B19" s="270"/>
      <c r="C19" s="271"/>
    </row>
    <row r="20" spans="1:3" x14ac:dyDescent="0.3">
      <c r="A20" s="272" t="s">
        <v>15</v>
      </c>
      <c r="B20" s="270"/>
      <c r="C20" s="271"/>
    </row>
    <row r="21" spans="1:3" x14ac:dyDescent="0.3">
      <c r="A21" s="27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21" s="279"/>
      <c r="C21" s="280"/>
    </row>
    <row r="22" spans="1:3" ht="16" customHeight="1" x14ac:dyDescent="0.3">
      <c r="A22" s="269" t="s">
        <v>90</v>
      </c>
      <c r="B22" s="270"/>
      <c r="C22" s="271"/>
    </row>
    <row r="23" spans="1:3" x14ac:dyDescent="0.3">
      <c r="A23" s="272" t="s">
        <v>15</v>
      </c>
      <c r="B23" s="270"/>
      <c r="C23" s="271"/>
    </row>
    <row r="24" spans="1:3" x14ac:dyDescent="0.3">
      <c r="A24" s="278" t="str">
        <f>'[1]8. ФГОС'!G23</f>
        <v>ПК 5.1. Планировать работу производственного подразделения</v>
      </c>
      <c r="B24" s="279"/>
      <c r="C24" s="280"/>
    </row>
    <row r="25" spans="1:3" x14ac:dyDescent="0.3">
      <c r="A25" s="269" t="s">
        <v>91</v>
      </c>
      <c r="B25" s="270"/>
      <c r="C25" s="271"/>
    </row>
    <row r="26" spans="1:3" x14ac:dyDescent="0.3">
      <c r="A26" s="272" t="s">
        <v>15</v>
      </c>
      <c r="B26" s="270"/>
      <c r="C26" s="271"/>
    </row>
    <row r="27" spans="1:3" x14ac:dyDescent="0.3">
      <c r="A27" s="278" t="str">
        <f>'[1]8. ФГОС'!G31</f>
        <v>ПК 4.1. Планировать работы персонала производственного участка</v>
      </c>
      <c r="B27" s="279"/>
      <c r="C27" s="280"/>
    </row>
    <row r="28" spans="1:3" x14ac:dyDescent="0.3">
      <c r="A28" s="269" t="s">
        <v>92</v>
      </c>
      <c r="B28" s="270"/>
      <c r="C28" s="271"/>
    </row>
    <row r="29" spans="1:3" x14ac:dyDescent="0.3">
      <c r="A29" s="272" t="s">
        <v>15</v>
      </c>
      <c r="B29" s="270"/>
      <c r="C29" s="271"/>
    </row>
    <row r="30" spans="1:3" ht="16" customHeight="1" x14ac:dyDescent="0.3">
      <c r="A30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30" s="266"/>
      <c r="C30" s="267"/>
    </row>
    <row r="31" spans="1:3" ht="16" customHeight="1" x14ac:dyDescent="0.3">
      <c r="A31" s="265" t="str">
        <f>'[1]8. ФГОС'!G41</f>
        <v>ПК 3.3. Обеспечивать соблюдение технологической дисциплины на производственном участке</v>
      </c>
      <c r="B31" s="266"/>
      <c r="C31" s="267"/>
    </row>
    <row r="32" spans="1:3" ht="16" customHeight="1" x14ac:dyDescent="0.3">
      <c r="A32" s="269" t="s">
        <v>97</v>
      </c>
      <c r="B32" s="270"/>
      <c r="C32" s="271"/>
    </row>
    <row r="33" spans="1:3" ht="16" customHeight="1" x14ac:dyDescent="0.3">
      <c r="A33" s="272" t="str">
        <f>$A$36</f>
        <v>Профессиональные компетенции по видам деятельности</v>
      </c>
      <c r="B33" s="270"/>
      <c r="C33" s="271"/>
    </row>
    <row r="34" spans="1:3" ht="16" customHeight="1" x14ac:dyDescent="0.3">
      <c r="A34" s="265" t="str">
        <f>'[1]8. ФГОС'!G44</f>
        <v>ПК 4.1. Планировать работу производственного подразделения</v>
      </c>
      <c r="B34" s="266"/>
      <c r="C34" s="267"/>
    </row>
    <row r="35" spans="1:3" x14ac:dyDescent="0.3">
      <c r="A35" s="269" t="s">
        <v>93</v>
      </c>
      <c r="B35" s="270"/>
      <c r="C35" s="271"/>
    </row>
    <row r="36" spans="1:3" x14ac:dyDescent="0.3">
      <c r="A36" s="272" t="s">
        <v>15</v>
      </c>
      <c r="B36" s="270"/>
      <c r="C36" s="271"/>
    </row>
    <row r="37" spans="1:3" x14ac:dyDescent="0.3">
      <c r="A37" s="278" t="str">
        <f>'[1]8. ФГОС'!G52</f>
        <v>ПК 3.1. Планировать и организовывать работу по ремонту оборудования</v>
      </c>
      <c r="B37" s="279"/>
      <c r="C37" s="280"/>
    </row>
    <row r="38" spans="1:3" x14ac:dyDescent="0.3">
      <c r="A38" s="265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38" s="266"/>
      <c r="C38" s="267"/>
    </row>
    <row r="39" spans="1:3" x14ac:dyDescent="0.3">
      <c r="A39" s="269" t="s">
        <v>94</v>
      </c>
      <c r="B39" s="270"/>
      <c r="C39" s="271"/>
    </row>
    <row r="40" spans="1:3" x14ac:dyDescent="0.3">
      <c r="A40" s="272" t="s">
        <v>15</v>
      </c>
      <c r="B40" s="270"/>
      <c r="C40" s="271"/>
    </row>
    <row r="41" spans="1:3" x14ac:dyDescent="0.3">
      <c r="A41" s="27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41" s="279"/>
      <c r="C41" s="280"/>
    </row>
    <row r="42" spans="1:3" x14ac:dyDescent="0.3">
      <c r="A42" s="265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42" s="266"/>
      <c r="C42" s="267"/>
    </row>
    <row r="43" spans="1:3" x14ac:dyDescent="0.3">
      <c r="A43" s="269" t="s">
        <v>95</v>
      </c>
      <c r="B43" s="270"/>
      <c r="C43" s="271"/>
    </row>
    <row r="44" spans="1:3" x14ac:dyDescent="0.3">
      <c r="A44" s="272" t="s">
        <v>15</v>
      </c>
      <c r="B44" s="270"/>
      <c r="C44" s="271"/>
    </row>
    <row r="45" spans="1:3" x14ac:dyDescent="0.3">
      <c r="A45" s="278" t="s">
        <v>127</v>
      </c>
      <c r="B45" s="279"/>
      <c r="C45" s="280"/>
    </row>
    <row r="46" spans="1:3" x14ac:dyDescent="0.3">
      <c r="A46" s="269" t="s">
        <v>96</v>
      </c>
      <c r="B46" s="270"/>
      <c r="C46" s="271"/>
    </row>
    <row r="47" spans="1:3" x14ac:dyDescent="0.3">
      <c r="A47" s="272" t="s">
        <v>15</v>
      </c>
      <c r="B47" s="270"/>
      <c r="C47" s="271"/>
    </row>
    <row r="48" spans="1:3" x14ac:dyDescent="0.3">
      <c r="A48" s="278" t="str">
        <f>'[1]8. ФГОС'!G74</f>
        <v>ПК 3.1. Участвовать в планировании работы персонала производственного подразделения</v>
      </c>
      <c r="B48" s="279"/>
      <c r="C48" s="280"/>
    </row>
    <row r="49" spans="1:3" x14ac:dyDescent="0.3">
      <c r="A49" s="265" t="str">
        <f>'[1]8. ФГОС'!G75</f>
        <v>ПК 3.2. Организовывать работу коллектива исполнителей</v>
      </c>
      <c r="B49" s="266"/>
      <c r="C49" s="267"/>
    </row>
    <row r="50" spans="1:3" x14ac:dyDescent="0.3">
      <c r="A50" s="281" t="s">
        <v>98</v>
      </c>
      <c r="B50" s="282"/>
      <c r="C50" s="283"/>
    </row>
    <row r="51" spans="1:3" x14ac:dyDescent="0.3">
      <c r="A51" s="284" t="s">
        <v>15</v>
      </c>
      <c r="B51" s="282"/>
      <c r="C51" s="283"/>
    </row>
    <row r="52" spans="1:3" x14ac:dyDescent="0.3">
      <c r="A52" s="265" t="s">
        <v>217</v>
      </c>
      <c r="B52" s="266"/>
      <c r="C52" s="267"/>
    </row>
    <row r="53" spans="1:3" x14ac:dyDescent="0.3">
      <c r="A53" s="269" t="s">
        <v>99</v>
      </c>
      <c r="B53" s="270"/>
      <c r="C53" s="271"/>
    </row>
    <row r="54" spans="1:3" x14ac:dyDescent="0.3">
      <c r="A54" s="272" t="s">
        <v>15</v>
      </c>
      <c r="B54" s="270"/>
      <c r="C54" s="271"/>
    </row>
    <row r="55" spans="1:3" x14ac:dyDescent="0.3">
      <c r="A55" s="278" t="s">
        <v>134</v>
      </c>
      <c r="B55" s="279"/>
      <c r="C55" s="280"/>
    </row>
    <row r="56" spans="1:3" x14ac:dyDescent="0.3">
      <c r="A56" s="269" t="s">
        <v>104</v>
      </c>
      <c r="B56" s="270"/>
      <c r="C56" s="271"/>
    </row>
    <row r="57" spans="1:3" x14ac:dyDescent="0.3">
      <c r="A57" s="272" t="s">
        <v>15</v>
      </c>
      <c r="B57" s="270"/>
      <c r="C57" s="271"/>
    </row>
    <row r="58" spans="1:3" x14ac:dyDescent="0.3">
      <c r="A58" s="265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58" s="266"/>
      <c r="C58" s="267"/>
    </row>
    <row r="59" spans="1:3" x14ac:dyDescent="0.3">
      <c r="A59" s="269" t="s">
        <v>107</v>
      </c>
      <c r="B59" s="270"/>
      <c r="C59" s="271"/>
    </row>
    <row r="60" spans="1:3" x14ac:dyDescent="0.3">
      <c r="A60" s="272" t="s">
        <v>15</v>
      </c>
      <c r="B60" s="270"/>
      <c r="C60" s="271"/>
    </row>
    <row r="61" spans="1:3" x14ac:dyDescent="0.3">
      <c r="A61" s="265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61" s="266"/>
      <c r="C61" s="267"/>
    </row>
    <row r="62" spans="1:3" x14ac:dyDescent="0.3">
      <c r="A62" s="269" t="s">
        <v>108</v>
      </c>
      <c r="B62" s="270"/>
      <c r="C62" s="271"/>
    </row>
    <row r="63" spans="1:3" x14ac:dyDescent="0.3">
      <c r="A63" s="272" t="s">
        <v>15</v>
      </c>
      <c r="B63" s="270"/>
      <c r="C63" s="271"/>
    </row>
    <row r="64" spans="1:3" x14ac:dyDescent="0.3">
      <c r="A64" s="265" t="s">
        <v>144</v>
      </c>
      <c r="B64" s="266"/>
      <c r="C64" s="267"/>
    </row>
    <row r="65" spans="1:3" ht="16" customHeight="1" x14ac:dyDescent="0.3">
      <c r="A65" s="269" t="s">
        <v>115</v>
      </c>
      <c r="B65" s="270"/>
      <c r="C65" s="271"/>
    </row>
    <row r="66" spans="1:3" x14ac:dyDescent="0.3">
      <c r="A66" s="272" t="s">
        <v>15</v>
      </c>
      <c r="B66" s="270"/>
      <c r="C66" s="271"/>
    </row>
    <row r="67" spans="1:3" x14ac:dyDescent="0.3">
      <c r="A67" s="285" t="s">
        <v>159</v>
      </c>
      <c r="B67" s="279"/>
      <c r="C67" s="280"/>
    </row>
    <row r="68" spans="1:3" x14ac:dyDescent="0.3">
      <c r="A68" s="285" t="s">
        <v>158</v>
      </c>
      <c r="B68" s="279"/>
      <c r="C68" s="280"/>
    </row>
    <row r="69" spans="1:3" x14ac:dyDescent="0.3">
      <c r="A69" s="285" t="s">
        <v>160</v>
      </c>
      <c r="B69" s="279"/>
      <c r="C69" s="280"/>
    </row>
    <row r="70" spans="1:3" x14ac:dyDescent="0.3">
      <c r="A70" s="269" t="s">
        <v>110</v>
      </c>
      <c r="B70" s="270"/>
      <c r="C70" s="271"/>
    </row>
    <row r="71" spans="1:3" x14ac:dyDescent="0.3">
      <c r="A71" s="272" t="s">
        <v>15</v>
      </c>
      <c r="B71" s="270"/>
      <c r="C71" s="271"/>
    </row>
    <row r="72" spans="1:3" x14ac:dyDescent="0.3">
      <c r="A72" s="268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72" s="266"/>
      <c r="C72" s="267"/>
    </row>
    <row r="73" spans="1:3" x14ac:dyDescent="0.3">
      <c r="A73" s="269" t="s">
        <v>111</v>
      </c>
      <c r="B73" s="270"/>
      <c r="C73" s="271"/>
    </row>
    <row r="74" spans="1:3" x14ac:dyDescent="0.3">
      <c r="A74" s="272" t="s">
        <v>15</v>
      </c>
      <c r="B74" s="270"/>
      <c r="C74" s="271"/>
    </row>
    <row r="75" spans="1:3" x14ac:dyDescent="0.3">
      <c r="A75" s="268" t="str">
        <f>'[1]8. ФГОС'!G105</f>
        <v>ПК 2.2. Контролировать и оценивать качество работы исполнителей работ</v>
      </c>
      <c r="B75" s="266"/>
      <c r="C75" s="267"/>
    </row>
    <row r="76" spans="1:3" x14ac:dyDescent="0.3">
      <c r="A76" s="269" t="s">
        <v>112</v>
      </c>
      <c r="B76" s="270"/>
      <c r="C76" s="271"/>
    </row>
    <row r="77" spans="1:3" x14ac:dyDescent="0.3">
      <c r="A77" s="272" t="s">
        <v>15</v>
      </c>
      <c r="B77" s="270"/>
      <c r="C77" s="271"/>
    </row>
    <row r="78" spans="1:3" x14ac:dyDescent="0.3">
      <c r="A78" s="268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78" s="266"/>
      <c r="C78" s="267"/>
    </row>
    <row r="79" spans="1:3" ht="16" customHeight="1" x14ac:dyDescent="0.3">
      <c r="A79" s="269" t="s">
        <v>113</v>
      </c>
      <c r="B79" s="270"/>
      <c r="C79" s="271"/>
    </row>
    <row r="80" spans="1:3" x14ac:dyDescent="0.3">
      <c r="A80" s="272" t="s">
        <v>15</v>
      </c>
      <c r="B80" s="270"/>
      <c r="C80" s="271"/>
    </row>
    <row r="81" spans="1:3" x14ac:dyDescent="0.3">
      <c r="A81" s="268" t="str">
        <f>'[1]8. ФГОС'!G127</f>
        <v>ПК 2.1. Организовывать работу коллектива исполнителей</v>
      </c>
      <c r="B81" s="266"/>
      <c r="C81" s="267"/>
    </row>
    <row r="82" spans="1:3" ht="16" customHeight="1" x14ac:dyDescent="0.3">
      <c r="A82" s="269" t="s">
        <v>355</v>
      </c>
      <c r="B82" s="270"/>
      <c r="C82" s="271"/>
    </row>
    <row r="83" spans="1:3" x14ac:dyDescent="0.3">
      <c r="A83" s="272" t="s">
        <v>15</v>
      </c>
      <c r="B83" s="270"/>
      <c r="C83" s="271"/>
    </row>
    <row r="84" spans="1:3" x14ac:dyDescent="0.3">
      <c r="A84" s="268" t="str">
        <f>'[1]8. ФГОС'!G138</f>
        <v>ПК 2.1. Планировать и организовывать производственные работы коллективом исполнителей</v>
      </c>
      <c r="B84" s="266"/>
      <c r="C84" s="267"/>
    </row>
    <row r="85" spans="1:3" ht="16" customHeight="1" x14ac:dyDescent="0.3">
      <c r="A85" s="269" t="s">
        <v>114</v>
      </c>
      <c r="B85" s="270"/>
      <c r="C85" s="271"/>
    </row>
    <row r="86" spans="1:3" x14ac:dyDescent="0.3">
      <c r="A86" s="272" t="s">
        <v>15</v>
      </c>
      <c r="B86" s="270"/>
      <c r="C86" s="271"/>
    </row>
    <row r="87" spans="1:3" x14ac:dyDescent="0.3">
      <c r="A87" s="268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87" s="266"/>
      <c r="C87" s="267"/>
    </row>
    <row r="88" spans="1:3" ht="16" customHeight="1" x14ac:dyDescent="0.3">
      <c r="A88" s="269" t="s">
        <v>117</v>
      </c>
      <c r="B88" s="270"/>
      <c r="C88" s="271"/>
    </row>
    <row r="89" spans="1:3" x14ac:dyDescent="0.3">
      <c r="A89" s="272" t="s">
        <v>15</v>
      </c>
      <c r="B89" s="270"/>
      <c r="C89" s="271"/>
    </row>
    <row r="90" spans="1:3" x14ac:dyDescent="0.3">
      <c r="A90" s="268" t="s">
        <v>173</v>
      </c>
      <c r="B90" s="266"/>
      <c r="C90" s="267"/>
    </row>
    <row r="91" spans="1:3" x14ac:dyDescent="0.3">
      <c r="A91" s="268" t="s">
        <v>174</v>
      </c>
      <c r="B91" s="266"/>
      <c r="C91" s="267"/>
    </row>
    <row r="92" spans="1:3" x14ac:dyDescent="0.3">
      <c r="A92" s="269" t="s">
        <v>125</v>
      </c>
      <c r="B92" s="270"/>
      <c r="C92" s="271"/>
    </row>
    <row r="93" spans="1:3" x14ac:dyDescent="0.3">
      <c r="A93" s="272" t="s">
        <v>15</v>
      </c>
      <c r="B93" s="270"/>
      <c r="C93" s="271"/>
    </row>
    <row r="94" spans="1:3" x14ac:dyDescent="0.3">
      <c r="A94" s="268" t="s">
        <v>205</v>
      </c>
      <c r="B94" s="266"/>
      <c r="C94" s="267"/>
    </row>
    <row r="95" spans="1:3" x14ac:dyDescent="0.3">
      <c r="A95" s="268" t="s">
        <v>204</v>
      </c>
      <c r="B95" s="266"/>
      <c r="C95" s="267"/>
    </row>
    <row r="96" spans="1:3" x14ac:dyDescent="0.3">
      <c r="A96" s="269" t="s">
        <v>126</v>
      </c>
      <c r="B96" s="270"/>
      <c r="C96" s="271"/>
    </row>
    <row r="97" spans="1:3" x14ac:dyDescent="0.3">
      <c r="A97" s="272" t="s">
        <v>15</v>
      </c>
      <c r="B97" s="270"/>
      <c r="C97" s="271"/>
    </row>
    <row r="98" spans="1:3" x14ac:dyDescent="0.3">
      <c r="A98" s="268" t="s">
        <v>207</v>
      </c>
      <c r="B98" s="266"/>
      <c r="C98" s="267"/>
    </row>
    <row r="99" spans="1:3" x14ac:dyDescent="0.3">
      <c r="A99" s="268" t="s">
        <v>208</v>
      </c>
      <c r="B99" s="266"/>
      <c r="C99" s="267"/>
    </row>
    <row r="100" spans="1:3" ht="16" customHeight="1" x14ac:dyDescent="0.3">
      <c r="A100" s="269" t="s">
        <v>284</v>
      </c>
      <c r="B100" s="270"/>
      <c r="C100" s="271"/>
    </row>
    <row r="101" spans="1:3" x14ac:dyDescent="0.3">
      <c r="A101" s="272" t="s">
        <v>15</v>
      </c>
      <c r="B101" s="270"/>
      <c r="C101" s="271"/>
    </row>
    <row r="102" spans="1:3" x14ac:dyDescent="0.3">
      <c r="A102" s="298" t="s">
        <v>316</v>
      </c>
      <c r="B102" s="299"/>
      <c r="C102" s="300"/>
    </row>
    <row r="103" spans="1:3" x14ac:dyDescent="0.3">
      <c r="A103" s="42"/>
      <c r="B103" s="43"/>
      <c r="C103" s="43"/>
    </row>
  </sheetData>
  <mergeCells count="89">
    <mergeCell ref="A19:C19"/>
    <mergeCell ref="A20:C20"/>
    <mergeCell ref="A21:C21"/>
    <mergeCell ref="A22:C22"/>
    <mergeCell ref="A1:C1"/>
    <mergeCell ref="A13:C13"/>
    <mergeCell ref="A16:C16"/>
    <mergeCell ref="A17:C17"/>
    <mergeCell ref="A18:C18"/>
    <mergeCell ref="A31:C31"/>
    <mergeCell ref="A32:C32"/>
    <mergeCell ref="A33:C33"/>
    <mergeCell ref="A34:C34"/>
    <mergeCell ref="A23:C23"/>
    <mergeCell ref="A24:C24"/>
    <mergeCell ref="A25:C25"/>
    <mergeCell ref="A26:C26"/>
    <mergeCell ref="A27:C27"/>
    <mergeCell ref="A28:C28"/>
    <mergeCell ref="A29:C29"/>
    <mergeCell ref="A30:C30"/>
    <mergeCell ref="A35:C35"/>
    <mergeCell ref="A36:C36"/>
    <mergeCell ref="A37:C37"/>
    <mergeCell ref="A48:C48"/>
    <mergeCell ref="A38:C38"/>
    <mergeCell ref="A39:C39"/>
    <mergeCell ref="A40:C40"/>
    <mergeCell ref="A41:C41"/>
    <mergeCell ref="A42:C42"/>
    <mergeCell ref="A49:C49"/>
    <mergeCell ref="A50:C50"/>
    <mergeCell ref="A51:C51"/>
    <mergeCell ref="A43:C43"/>
    <mergeCell ref="A44:C44"/>
    <mergeCell ref="A45:C45"/>
    <mergeCell ref="A46:C46"/>
    <mergeCell ref="A47:C47"/>
    <mergeCell ref="A52:C52"/>
    <mergeCell ref="A58:C58"/>
    <mergeCell ref="A56:C56"/>
    <mergeCell ref="A57:C57"/>
    <mergeCell ref="A63:C63"/>
    <mergeCell ref="A59:C59"/>
    <mergeCell ref="A60:C60"/>
    <mergeCell ref="A61:C61"/>
    <mergeCell ref="A62:C62"/>
    <mergeCell ref="A73:C73"/>
    <mergeCell ref="A74:C74"/>
    <mergeCell ref="A67:C67"/>
    <mergeCell ref="A53:C53"/>
    <mergeCell ref="A54:C54"/>
    <mergeCell ref="A55:C55"/>
    <mergeCell ref="A64:C64"/>
    <mergeCell ref="A65:C65"/>
    <mergeCell ref="A66:C66"/>
    <mergeCell ref="A68:C68"/>
    <mergeCell ref="A69:C69"/>
    <mergeCell ref="A70:C70"/>
    <mergeCell ref="A71:C71"/>
    <mergeCell ref="A72:C72"/>
    <mergeCell ref="A91:C91"/>
    <mergeCell ref="A88:C88"/>
    <mergeCell ref="A89:C89"/>
    <mergeCell ref="A90:C90"/>
    <mergeCell ref="A85:C85"/>
    <mergeCell ref="A86:C86"/>
    <mergeCell ref="A87:C87"/>
    <mergeCell ref="A83:C83"/>
    <mergeCell ref="A84:C84"/>
    <mergeCell ref="A75:C75"/>
    <mergeCell ref="A76:C76"/>
    <mergeCell ref="A77:C77"/>
    <mergeCell ref="A78:C78"/>
    <mergeCell ref="A79:C79"/>
    <mergeCell ref="A80:C80"/>
    <mergeCell ref="A81:C81"/>
    <mergeCell ref="A82:C82"/>
    <mergeCell ref="A92:C92"/>
    <mergeCell ref="A93:C93"/>
    <mergeCell ref="A94:C94"/>
    <mergeCell ref="A95:C95"/>
    <mergeCell ref="A96:C96"/>
    <mergeCell ref="A101:C101"/>
    <mergeCell ref="A102:C102"/>
    <mergeCell ref="A97:C97"/>
    <mergeCell ref="A98:C98"/>
    <mergeCell ref="A99:C99"/>
    <mergeCell ref="A100:C100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topLeftCell="A16" zoomScale="86" zoomScaleNormal="86" workbookViewId="0">
      <selection activeCell="A19" sqref="A19:C19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24.75" customHeight="1" x14ac:dyDescent="0.3">
      <c r="A16" s="269" t="s">
        <v>280</v>
      </c>
      <c r="B16" s="270"/>
      <c r="C16" s="271"/>
      <c r="D16" s="41"/>
    </row>
    <row r="17" spans="1:4" ht="21.8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289</v>
      </c>
      <c r="B18" s="266"/>
      <c r="C18" s="267"/>
      <c r="D18" s="41"/>
    </row>
    <row r="19" spans="1:4" ht="16" customHeight="1" x14ac:dyDescent="0.3">
      <c r="A19" s="269" t="s">
        <v>281</v>
      </c>
      <c r="B19" s="270"/>
      <c r="C19" s="271"/>
      <c r="D19" s="41"/>
    </row>
    <row r="20" spans="1:4" ht="16" customHeight="1" x14ac:dyDescent="0.3">
      <c r="A20" s="272" t="s">
        <v>15</v>
      </c>
      <c r="B20" s="270"/>
      <c r="C20" s="271"/>
      <c r="D20" s="41"/>
    </row>
    <row r="21" spans="1:4" ht="16" customHeight="1" x14ac:dyDescent="0.3">
      <c r="A21" s="265" t="s">
        <v>296</v>
      </c>
      <c r="B21" s="266"/>
      <c r="C21" s="267"/>
      <c r="D21" s="41"/>
    </row>
    <row r="22" spans="1:4" ht="16" customHeight="1" x14ac:dyDescent="0.3">
      <c r="A22" s="269" t="s">
        <v>282</v>
      </c>
      <c r="B22" s="286"/>
      <c r="C22" s="287"/>
      <c r="D22" s="41"/>
    </row>
    <row r="23" spans="1:4" ht="16" customHeight="1" x14ac:dyDescent="0.3">
      <c r="A23" s="269" t="s">
        <v>15</v>
      </c>
      <c r="B23" s="270"/>
      <c r="C23" s="271"/>
      <c r="D23" s="41"/>
    </row>
    <row r="24" spans="1:4" ht="16" customHeight="1" x14ac:dyDescent="0.3">
      <c r="A24" s="265" t="s">
        <v>301</v>
      </c>
      <c r="B24" s="266"/>
      <c r="C24" s="267"/>
      <c r="D24" s="41"/>
    </row>
    <row r="25" spans="1:4" ht="16" customHeight="1" x14ac:dyDescent="0.3">
      <c r="A25" s="269" t="s">
        <v>283</v>
      </c>
      <c r="B25" s="270"/>
      <c r="C25" s="271"/>
      <c r="D25" s="41"/>
    </row>
    <row r="26" spans="1:4" ht="16" customHeight="1" x14ac:dyDescent="0.3">
      <c r="A26" s="269" t="str">
        <f>A23</f>
        <v>Профессиональные компетенции по видам деятельности</v>
      </c>
      <c r="B26" s="270"/>
      <c r="C26" s="271"/>
      <c r="D26" s="41"/>
    </row>
    <row r="27" spans="1:4" ht="16" customHeight="1" x14ac:dyDescent="0.3">
      <c r="A27" s="265" t="s">
        <v>306</v>
      </c>
      <c r="B27" s="266"/>
      <c r="C27" s="267"/>
      <c r="D27" s="41"/>
    </row>
    <row r="28" spans="1:4" ht="16" customHeight="1" x14ac:dyDescent="0.3">
      <c r="A28" s="265" t="s">
        <v>309</v>
      </c>
      <c r="B28" s="266"/>
      <c r="C28" s="267"/>
      <c r="D28" s="41"/>
    </row>
    <row r="29" spans="1:4" ht="16" customHeight="1" x14ac:dyDescent="0.3">
      <c r="A29" s="269" t="s">
        <v>322</v>
      </c>
      <c r="B29" s="270"/>
      <c r="C29" s="271"/>
      <c r="D29" s="41"/>
    </row>
    <row r="30" spans="1:4" ht="16" customHeight="1" x14ac:dyDescent="0.3">
      <c r="A30" s="269" t="str">
        <f>$A$48</f>
        <v>Профессиональные компетенции по видам деятельности</v>
      </c>
      <c r="B30" s="270"/>
      <c r="C30" s="271"/>
      <c r="D30" s="41"/>
    </row>
    <row r="31" spans="1:4" ht="16" customHeight="1" x14ac:dyDescent="0.3">
      <c r="A31" s="265" t="s">
        <v>237</v>
      </c>
      <c r="B31" s="266"/>
      <c r="C31" s="267"/>
      <c r="D31" s="41"/>
    </row>
    <row r="32" spans="1:4" ht="16" customHeight="1" x14ac:dyDescent="0.3">
      <c r="A32" s="265" t="s">
        <v>324</v>
      </c>
      <c r="B32" s="266"/>
      <c r="C32" s="267"/>
      <c r="D32" s="41"/>
    </row>
    <row r="33" spans="1:3" ht="18" customHeight="1" x14ac:dyDescent="0.3">
      <c r="A33" s="269" t="s">
        <v>88</v>
      </c>
      <c r="B33" s="286"/>
      <c r="C33" s="287"/>
    </row>
    <row r="34" spans="1:3" ht="16" customHeight="1" x14ac:dyDescent="0.3">
      <c r="A34" s="272" t="s">
        <v>15</v>
      </c>
      <c r="B34" s="270"/>
      <c r="C34" s="271"/>
    </row>
    <row r="35" spans="1:3" ht="16" customHeight="1" x14ac:dyDescent="0.3">
      <c r="A35" s="278" t="s">
        <v>246</v>
      </c>
      <c r="B35" s="278"/>
      <c r="C35" s="291"/>
    </row>
    <row r="36" spans="1:3" ht="16" customHeight="1" x14ac:dyDescent="0.3">
      <c r="A36" s="296" t="s">
        <v>247</v>
      </c>
      <c r="B36" s="296"/>
      <c r="C36" s="297"/>
    </row>
    <row r="37" spans="1:3" ht="16" customHeight="1" x14ac:dyDescent="0.3">
      <c r="A37" s="269" t="s">
        <v>89</v>
      </c>
      <c r="B37" s="286"/>
      <c r="C37" s="287"/>
    </row>
    <row r="38" spans="1:3" ht="16" customHeight="1" x14ac:dyDescent="0.3">
      <c r="A38" s="272" t="s">
        <v>15</v>
      </c>
      <c r="B38" s="270"/>
      <c r="C38" s="271"/>
    </row>
    <row r="39" spans="1:3" ht="16" customHeight="1" x14ac:dyDescent="0.3">
      <c r="A39" s="302" t="s">
        <v>320</v>
      </c>
      <c r="B39" s="302"/>
      <c r="C39" s="303"/>
    </row>
    <row r="40" spans="1:3" ht="16" customHeight="1" x14ac:dyDescent="0.3">
      <c r="A40" s="302" t="s">
        <v>321</v>
      </c>
      <c r="B40" s="302"/>
      <c r="C40" s="303"/>
    </row>
    <row r="41" spans="1:3" ht="16" customHeight="1" x14ac:dyDescent="0.3">
      <c r="A41" s="269" t="s">
        <v>90</v>
      </c>
      <c r="B41" s="286"/>
      <c r="C41" s="287"/>
    </row>
    <row r="42" spans="1:3" x14ac:dyDescent="0.3">
      <c r="A42" s="272" t="s">
        <v>15</v>
      </c>
      <c r="B42" s="270"/>
      <c r="C42" s="271"/>
    </row>
    <row r="43" spans="1:3" ht="16" customHeight="1" x14ac:dyDescent="0.3">
      <c r="A43" s="278" t="str">
        <f>'[1]8. ФГОС'!G23</f>
        <v>ПК 5.1. Планировать работу производственного подразделения</v>
      </c>
      <c r="B43" s="278"/>
      <c r="C43" s="291"/>
    </row>
    <row r="44" spans="1:3" ht="16" customHeight="1" x14ac:dyDescent="0.3">
      <c r="A44" s="269" t="s">
        <v>91</v>
      </c>
      <c r="B44" s="270"/>
      <c r="C44" s="271"/>
    </row>
    <row r="45" spans="1:3" ht="16" customHeight="1" x14ac:dyDescent="0.3">
      <c r="A45" s="272" t="s">
        <v>15</v>
      </c>
      <c r="B45" s="270"/>
      <c r="C45" s="271"/>
    </row>
    <row r="46" spans="1:3" ht="16" customHeight="1" x14ac:dyDescent="0.3">
      <c r="A46" s="278" t="s">
        <v>459</v>
      </c>
      <c r="B46" s="279"/>
      <c r="C46" s="280"/>
    </row>
    <row r="47" spans="1:3" x14ac:dyDescent="0.3">
      <c r="A47" s="269" t="s">
        <v>92</v>
      </c>
      <c r="B47" s="270"/>
      <c r="C47" s="271"/>
    </row>
    <row r="48" spans="1:3" x14ac:dyDescent="0.3">
      <c r="A48" s="272" t="s">
        <v>15</v>
      </c>
      <c r="B48" s="270"/>
      <c r="C48" s="271"/>
    </row>
    <row r="49" spans="1:3" ht="16" customHeight="1" x14ac:dyDescent="0.3">
      <c r="A49" s="278" t="str">
        <f>'[1]8. ФГОС'!G39</f>
        <v>ПК 3.1.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участка;</v>
      </c>
      <c r="B49" s="279"/>
      <c r="C49" s="280"/>
    </row>
    <row r="50" spans="1:3" ht="16" customHeight="1" x14ac:dyDescent="0.3">
      <c r="A50" s="265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0" s="266"/>
      <c r="C50" s="267"/>
    </row>
    <row r="51" spans="1:3" ht="16" customHeight="1" x14ac:dyDescent="0.3">
      <c r="A51" s="269" t="s">
        <v>97</v>
      </c>
      <c r="B51" s="270"/>
      <c r="C51" s="271"/>
    </row>
    <row r="52" spans="1:3" ht="16" customHeight="1" x14ac:dyDescent="0.3">
      <c r="A52" s="272" t="str">
        <f>$A$55</f>
        <v>Профессиональные компетенции по видам деятельности</v>
      </c>
      <c r="B52" s="270"/>
      <c r="C52" s="271"/>
    </row>
    <row r="53" spans="1:3" ht="16" customHeight="1" x14ac:dyDescent="0.3">
      <c r="A53" s="265" t="str">
        <f>'[1]8. ФГОС'!G44</f>
        <v>ПК 4.1. Планировать работу производственного подразделения</v>
      </c>
      <c r="B53" s="266"/>
      <c r="C53" s="267"/>
    </row>
    <row r="54" spans="1:3" x14ac:dyDescent="0.3">
      <c r="A54" s="269" t="s">
        <v>93</v>
      </c>
      <c r="B54" s="270"/>
      <c r="C54" s="271"/>
    </row>
    <row r="55" spans="1:3" x14ac:dyDescent="0.3">
      <c r="A55" s="272" t="s">
        <v>15</v>
      </c>
      <c r="B55" s="270"/>
      <c r="C55" s="271"/>
    </row>
    <row r="56" spans="1:3" x14ac:dyDescent="0.3">
      <c r="A56" s="278" t="s">
        <v>345</v>
      </c>
      <c r="B56" s="279"/>
      <c r="C56" s="280"/>
    </row>
    <row r="57" spans="1:3" x14ac:dyDescent="0.3">
      <c r="A57" s="265" t="str">
        <f>'[1]8. ФГОС'!G58</f>
        <v>ПК 6.5. Выполнять технико-экономические расчеты затрат на производимые работы</v>
      </c>
      <c r="B57" s="266"/>
      <c r="C57" s="267"/>
    </row>
    <row r="58" spans="1:3" x14ac:dyDescent="0.3">
      <c r="A58" s="269" t="s">
        <v>94</v>
      </c>
      <c r="B58" s="270"/>
      <c r="C58" s="271"/>
    </row>
    <row r="59" spans="1:3" x14ac:dyDescent="0.3">
      <c r="A59" s="272" t="s">
        <v>15</v>
      </c>
      <c r="B59" s="270"/>
      <c r="C59" s="271"/>
    </row>
    <row r="60" spans="1:3" x14ac:dyDescent="0.3">
      <c r="A60" s="265" t="str">
        <f>'[1]8. ФГОС'!G69</f>
        <v>ПК 4.4. Выполнять технико-экономические расчеты затрат на производимые работы</v>
      </c>
      <c r="B60" s="266"/>
      <c r="C60" s="267"/>
    </row>
    <row r="61" spans="1:3" x14ac:dyDescent="0.3">
      <c r="A61" s="269" t="s">
        <v>95</v>
      </c>
      <c r="B61" s="270"/>
      <c r="C61" s="271"/>
    </row>
    <row r="62" spans="1:3" x14ac:dyDescent="0.3">
      <c r="A62" s="272" t="s">
        <v>15</v>
      </c>
      <c r="B62" s="270"/>
      <c r="C62" s="271"/>
    </row>
    <row r="63" spans="1:3" x14ac:dyDescent="0.3">
      <c r="A63" s="278" t="s">
        <v>127</v>
      </c>
      <c r="B63" s="279"/>
      <c r="C63" s="280"/>
    </row>
    <row r="64" spans="1:3" x14ac:dyDescent="0.3">
      <c r="A64" s="265" t="s">
        <v>128</v>
      </c>
      <c r="B64" s="266"/>
      <c r="C64" s="267"/>
    </row>
    <row r="65" spans="1:3" x14ac:dyDescent="0.3">
      <c r="A65" s="269" t="s">
        <v>96</v>
      </c>
      <c r="B65" s="270"/>
      <c r="C65" s="271"/>
    </row>
    <row r="66" spans="1:3" x14ac:dyDescent="0.3">
      <c r="A66" s="272" t="s">
        <v>15</v>
      </c>
      <c r="B66" s="270"/>
      <c r="C66" s="271"/>
    </row>
    <row r="67" spans="1:3" x14ac:dyDescent="0.3">
      <c r="A67" s="278" t="str">
        <f>'[1]8. ФГОС'!G74</f>
        <v>ПК 3.1. Участвовать в планировании работы персонала производственного подразделения</v>
      </c>
      <c r="B67" s="279"/>
      <c r="C67" s="280"/>
    </row>
    <row r="68" spans="1:3" x14ac:dyDescent="0.3">
      <c r="A68" s="265" t="str">
        <f>'[1]8. ФГОС'!G75</f>
        <v>ПК 3.2. Организовывать работу коллектива исполнителей</v>
      </c>
      <c r="B68" s="266"/>
      <c r="C68" s="267"/>
    </row>
    <row r="69" spans="1:3" x14ac:dyDescent="0.3">
      <c r="A69" s="265" t="str">
        <f>'[1]8. ФГОС'!G76</f>
        <v>ПК 3.3. Анализировать результаты деятельности коллектива исполнителей</v>
      </c>
      <c r="B69" s="266"/>
      <c r="C69" s="267"/>
    </row>
    <row r="70" spans="1:3" x14ac:dyDescent="0.3">
      <c r="A70" s="281" t="s">
        <v>98</v>
      </c>
      <c r="B70" s="282"/>
      <c r="C70" s="283"/>
    </row>
    <row r="71" spans="1:3" x14ac:dyDescent="0.3">
      <c r="A71" s="284" t="s">
        <v>15</v>
      </c>
      <c r="B71" s="282"/>
      <c r="C71" s="283"/>
    </row>
    <row r="72" spans="1:3" x14ac:dyDescent="0.3">
      <c r="A72" s="265" t="s">
        <v>218</v>
      </c>
      <c r="B72" s="266"/>
      <c r="C72" s="267"/>
    </row>
    <row r="73" spans="1:3" x14ac:dyDescent="0.3">
      <c r="A73" s="288" t="s">
        <v>116</v>
      </c>
      <c r="B73" s="289"/>
      <c r="C73" s="290"/>
    </row>
    <row r="74" spans="1:3" x14ac:dyDescent="0.3">
      <c r="A74" s="272" t="s">
        <v>15</v>
      </c>
      <c r="B74" s="270"/>
      <c r="C74" s="271"/>
    </row>
    <row r="75" spans="1:3" x14ac:dyDescent="0.3">
      <c r="A75" s="265" t="s">
        <v>259</v>
      </c>
      <c r="B75" s="266"/>
      <c r="C75" s="267"/>
    </row>
    <row r="76" spans="1:3" x14ac:dyDescent="0.3">
      <c r="A76" s="269" t="s">
        <v>110</v>
      </c>
      <c r="B76" s="270"/>
      <c r="C76" s="271"/>
    </row>
    <row r="77" spans="1:3" x14ac:dyDescent="0.3">
      <c r="A77" s="272" t="s">
        <v>15</v>
      </c>
      <c r="B77" s="270"/>
      <c r="C77" s="271"/>
    </row>
    <row r="78" spans="1:3" x14ac:dyDescent="0.3">
      <c r="A78" s="268" t="s">
        <v>264</v>
      </c>
      <c r="B78" s="266"/>
      <c r="C78" s="267"/>
    </row>
    <row r="79" spans="1:3" x14ac:dyDescent="0.3">
      <c r="A79" s="268" t="str">
        <f>'[1]8. ФГОС'!G98</f>
        <v>ПК 3.3.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 с применением информационно-коммуникационных технологий (ИКТ)</v>
      </c>
      <c r="B79" s="266"/>
      <c r="C79" s="267"/>
    </row>
    <row r="80" spans="1:3" ht="16" customHeight="1" x14ac:dyDescent="0.3">
      <c r="A80" s="269" t="s">
        <v>113</v>
      </c>
      <c r="B80" s="270"/>
      <c r="C80" s="271"/>
    </row>
    <row r="81" spans="1:3" x14ac:dyDescent="0.3">
      <c r="A81" s="272" t="s">
        <v>15</v>
      </c>
      <c r="B81" s="270"/>
      <c r="C81" s="271"/>
    </row>
    <row r="82" spans="1:3" x14ac:dyDescent="0.3">
      <c r="A82" s="268" t="s">
        <v>273</v>
      </c>
      <c r="B82" s="266"/>
      <c r="C82" s="267"/>
    </row>
    <row r="83" spans="1:3" ht="16" customHeight="1" x14ac:dyDescent="0.3">
      <c r="A83" s="269" t="s">
        <v>114</v>
      </c>
      <c r="B83" s="270"/>
      <c r="C83" s="271"/>
    </row>
    <row r="84" spans="1:3" x14ac:dyDescent="0.3">
      <c r="A84" s="272" t="s">
        <v>15</v>
      </c>
      <c r="B84" s="270"/>
      <c r="C84" s="271"/>
    </row>
    <row r="85" spans="1:3" x14ac:dyDescent="0.3">
      <c r="A85" s="268" t="str">
        <f>'[1]8. ФГОС'!G147</f>
        <v>ПК 5.4. Разрабатывать предложения по совершенствованию деятельности подразделения, техническому обслуживанию и ремонту автотранспортных средств</v>
      </c>
      <c r="B85" s="266"/>
      <c r="C85" s="267"/>
    </row>
    <row r="86" spans="1:3" x14ac:dyDescent="0.3">
      <c r="A86" s="269" t="s">
        <v>120</v>
      </c>
      <c r="B86" s="270"/>
      <c r="C86" s="271"/>
    </row>
    <row r="87" spans="1:3" x14ac:dyDescent="0.3">
      <c r="A87" s="272" t="s">
        <v>15</v>
      </c>
      <c r="B87" s="270"/>
      <c r="C87" s="271"/>
    </row>
    <row r="88" spans="1:3" x14ac:dyDescent="0.3">
      <c r="A88" s="268" t="s">
        <v>176</v>
      </c>
      <c r="B88" s="266"/>
      <c r="C88" s="267"/>
    </row>
    <row r="89" spans="1:3" x14ac:dyDescent="0.3">
      <c r="A89" s="268" t="s">
        <v>179</v>
      </c>
      <c r="B89" s="266"/>
      <c r="C89" s="267"/>
    </row>
    <row r="90" spans="1:3" x14ac:dyDescent="0.3">
      <c r="A90" s="269" t="s">
        <v>122</v>
      </c>
      <c r="B90" s="270"/>
      <c r="C90" s="271"/>
    </row>
    <row r="91" spans="1:3" x14ac:dyDescent="0.3">
      <c r="A91" s="272" t="s">
        <v>15</v>
      </c>
      <c r="B91" s="270"/>
      <c r="C91" s="271"/>
    </row>
    <row r="92" spans="1:3" x14ac:dyDescent="0.3">
      <c r="A92" s="268" t="s">
        <v>187</v>
      </c>
      <c r="B92" s="266"/>
      <c r="C92" s="267"/>
    </row>
    <row r="93" spans="1:3" x14ac:dyDescent="0.3">
      <c r="A93" s="268" t="s">
        <v>189</v>
      </c>
      <c r="B93" s="266"/>
      <c r="C93" s="267"/>
    </row>
    <row r="94" spans="1:3" x14ac:dyDescent="0.3">
      <c r="A94" s="268" t="s">
        <v>190</v>
      </c>
      <c r="B94" s="266"/>
      <c r="C94" s="267"/>
    </row>
    <row r="95" spans="1:3" x14ac:dyDescent="0.3">
      <c r="A95" s="269" t="s">
        <v>123</v>
      </c>
      <c r="B95" s="270"/>
      <c r="C95" s="271"/>
    </row>
    <row r="96" spans="1:3" x14ac:dyDescent="0.3">
      <c r="A96" s="272" t="s">
        <v>15</v>
      </c>
      <c r="B96" s="270"/>
      <c r="C96" s="271"/>
    </row>
    <row r="97" spans="1:3" x14ac:dyDescent="0.3">
      <c r="A97" s="268" t="s">
        <v>197</v>
      </c>
      <c r="B97" s="266"/>
      <c r="C97" s="267"/>
    </row>
    <row r="98" spans="1:3" x14ac:dyDescent="0.3">
      <c r="A98" s="268" t="s">
        <v>198</v>
      </c>
      <c r="B98" s="266"/>
      <c r="C98" s="267"/>
    </row>
    <row r="99" spans="1:3" x14ac:dyDescent="0.3">
      <c r="A99" s="268" t="s">
        <v>200</v>
      </c>
      <c r="B99" s="266"/>
      <c r="C99" s="267"/>
    </row>
    <row r="100" spans="1:3" x14ac:dyDescent="0.3">
      <c r="A100" s="269" t="s">
        <v>124</v>
      </c>
      <c r="B100" s="270"/>
      <c r="C100" s="271"/>
    </row>
    <row r="101" spans="1:3" x14ac:dyDescent="0.3">
      <c r="A101" s="272" t="s">
        <v>15</v>
      </c>
      <c r="B101" s="270"/>
      <c r="C101" s="271"/>
    </row>
    <row r="102" spans="1:3" x14ac:dyDescent="0.3">
      <c r="A102" s="268" t="s">
        <v>201</v>
      </c>
      <c r="B102" s="266"/>
      <c r="C102" s="267"/>
    </row>
    <row r="103" spans="1:3" x14ac:dyDescent="0.3">
      <c r="A103" s="269" t="s">
        <v>125</v>
      </c>
      <c r="B103" s="270"/>
      <c r="C103" s="271"/>
    </row>
    <row r="104" spans="1:3" x14ac:dyDescent="0.3">
      <c r="A104" s="272" t="s">
        <v>15</v>
      </c>
      <c r="B104" s="270"/>
      <c r="C104" s="271"/>
    </row>
    <row r="105" spans="1:3" x14ac:dyDescent="0.3">
      <c r="A105" s="268" t="s">
        <v>205</v>
      </c>
      <c r="B105" s="266"/>
      <c r="C105" s="267"/>
    </row>
    <row r="106" spans="1:3" x14ac:dyDescent="0.3">
      <c r="A106" s="269" t="s">
        <v>284</v>
      </c>
      <c r="B106" s="270"/>
      <c r="C106" s="271"/>
    </row>
    <row r="107" spans="1:3" x14ac:dyDescent="0.3">
      <c r="A107" s="272" t="s">
        <v>15</v>
      </c>
      <c r="B107" s="270"/>
      <c r="C107" s="271"/>
    </row>
    <row r="108" spans="1:3" x14ac:dyDescent="0.3">
      <c r="A108" s="298" t="s">
        <v>312</v>
      </c>
      <c r="B108" s="299"/>
      <c r="C108" s="300"/>
    </row>
  </sheetData>
  <mergeCells count="95">
    <mergeCell ref="A108:C108"/>
    <mergeCell ref="A93:C93"/>
    <mergeCell ref="A94:C94"/>
    <mergeCell ref="A90:C90"/>
    <mergeCell ref="A106:C106"/>
    <mergeCell ref="A107:C107"/>
    <mergeCell ref="A102:C102"/>
    <mergeCell ref="A103:C103"/>
    <mergeCell ref="A104:C104"/>
    <mergeCell ref="A95:C95"/>
    <mergeCell ref="A96:C96"/>
    <mergeCell ref="A85:C85"/>
    <mergeCell ref="A105:C105"/>
    <mergeCell ref="A97:C97"/>
    <mergeCell ref="A91:C91"/>
    <mergeCell ref="A92:C92"/>
    <mergeCell ref="A98:C98"/>
    <mergeCell ref="A99:C99"/>
    <mergeCell ref="A100:C100"/>
    <mergeCell ref="A101:C101"/>
    <mergeCell ref="A86:C86"/>
    <mergeCell ref="A87:C87"/>
    <mergeCell ref="A89:C89"/>
    <mergeCell ref="A88:C88"/>
    <mergeCell ref="A80:C80"/>
    <mergeCell ref="A81:C81"/>
    <mergeCell ref="A79:C79"/>
    <mergeCell ref="A83:C83"/>
    <mergeCell ref="A84:C84"/>
    <mergeCell ref="A82:C82"/>
    <mergeCell ref="A74:C74"/>
    <mergeCell ref="A75:C75"/>
    <mergeCell ref="A76:C76"/>
    <mergeCell ref="A77:C77"/>
    <mergeCell ref="A78:C78"/>
    <mergeCell ref="A73:C73"/>
    <mergeCell ref="A66:C66"/>
    <mergeCell ref="A67:C67"/>
    <mergeCell ref="A68:C68"/>
    <mergeCell ref="A69:C69"/>
    <mergeCell ref="A70:C70"/>
    <mergeCell ref="A58:C58"/>
    <mergeCell ref="A59:C59"/>
    <mergeCell ref="A60:C60"/>
    <mergeCell ref="A71:C71"/>
    <mergeCell ref="A72:C72"/>
    <mergeCell ref="A61:C61"/>
    <mergeCell ref="A62:C62"/>
    <mergeCell ref="A63:C63"/>
    <mergeCell ref="A64:C64"/>
    <mergeCell ref="A65:C65"/>
    <mergeCell ref="A47:C47"/>
    <mergeCell ref="A56:C56"/>
    <mergeCell ref="A57:C57"/>
    <mergeCell ref="A53:C53"/>
    <mergeCell ref="A54:C54"/>
    <mergeCell ref="A55:C55"/>
    <mergeCell ref="A48:C48"/>
    <mergeCell ref="A49:C49"/>
    <mergeCell ref="A50:C50"/>
    <mergeCell ref="A51:C51"/>
    <mergeCell ref="A52:C52"/>
    <mergeCell ref="A29:C29"/>
    <mergeCell ref="A42:C42"/>
    <mergeCell ref="A43:C43"/>
    <mergeCell ref="A37:C37"/>
    <mergeCell ref="A38:C38"/>
    <mergeCell ref="A40:C40"/>
    <mergeCell ref="A41:C41"/>
    <mergeCell ref="A39:C39"/>
    <mergeCell ref="A34:C34"/>
    <mergeCell ref="A35:C35"/>
    <mergeCell ref="A36:C36"/>
    <mergeCell ref="A33:C33"/>
    <mergeCell ref="A1:C1"/>
    <mergeCell ref="A13:C13"/>
    <mergeCell ref="A16:C16"/>
    <mergeCell ref="A17:C17"/>
    <mergeCell ref="A18:C18"/>
    <mergeCell ref="A44:C44"/>
    <mergeCell ref="A45:C45"/>
    <mergeCell ref="A46:C46"/>
    <mergeCell ref="A19:C19"/>
    <mergeCell ref="A20:C20"/>
    <mergeCell ref="A25:C25"/>
    <mergeCell ref="A26:C26"/>
    <mergeCell ref="A21:C21"/>
    <mergeCell ref="A22:C22"/>
    <mergeCell ref="A23:C23"/>
    <mergeCell ref="A24:C24"/>
    <mergeCell ref="A30:C30"/>
    <mergeCell ref="A31:C31"/>
    <mergeCell ref="A27:C27"/>
    <mergeCell ref="A32:C32"/>
    <mergeCell ref="A28:C28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opLeftCell="A77" zoomScale="86" zoomScaleNormal="86" workbookViewId="0">
      <selection activeCell="A90" sqref="A90:C90"/>
    </sheetView>
  </sheetViews>
  <sheetFormatPr defaultColWidth="8.6640625" defaultRowHeight="15.65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idden="1" x14ac:dyDescent="0.3">
      <c r="A1" s="276"/>
      <c r="B1" s="276"/>
      <c r="C1" s="276"/>
    </row>
    <row r="2" spans="1:4" hidden="1" x14ac:dyDescent="0.3">
      <c r="A2" s="2"/>
      <c r="B2" s="2"/>
      <c r="C2" s="3"/>
    </row>
    <row r="3" spans="1:4" ht="62.45" hidden="1" customHeight="1" thickBot="1" x14ac:dyDescent="0.35">
      <c r="A3" s="4"/>
      <c r="B3" s="5"/>
      <c r="C3" s="4"/>
    </row>
    <row r="4" spans="1:4" ht="16.3" hidden="1" thickBot="1" x14ac:dyDescent="0.35">
      <c r="A4" s="4"/>
      <c r="B4" s="6"/>
      <c r="C4" s="4"/>
      <c r="D4" s="7"/>
    </row>
    <row r="5" spans="1:4" ht="16.3" hidden="1" thickBot="1" x14ac:dyDescent="0.35">
      <c r="A5" s="4"/>
      <c r="B5" s="6"/>
      <c r="C5" s="4"/>
      <c r="D5" s="7"/>
    </row>
    <row r="6" spans="1:4" ht="16.3" hidden="1" thickBot="1" x14ac:dyDescent="0.35">
      <c r="A6" s="4"/>
      <c r="B6" s="6"/>
      <c r="C6" s="4"/>
      <c r="D6" s="7"/>
    </row>
    <row r="7" spans="1:4" ht="16.3" hidden="1" thickBot="1" x14ac:dyDescent="0.35">
      <c r="A7" s="4"/>
      <c r="B7" s="6"/>
      <c r="C7" s="4"/>
      <c r="D7" s="7"/>
    </row>
    <row r="8" spans="1:4" ht="16.3" hidden="1" thickBot="1" x14ac:dyDescent="0.35">
      <c r="A8" s="4"/>
      <c r="B8" s="6"/>
      <c r="C8" s="4"/>
      <c r="D8" s="7"/>
    </row>
    <row r="9" spans="1:4" ht="16.3" hidden="1" thickBot="1" x14ac:dyDescent="0.35">
      <c r="A9" s="4"/>
      <c r="B9" s="6"/>
      <c r="C9" s="4"/>
      <c r="D9" s="7"/>
    </row>
    <row r="10" spans="1:4" ht="16.3" hidden="1" thickBot="1" x14ac:dyDescent="0.35">
      <c r="A10" s="4"/>
      <c r="B10" s="6"/>
      <c r="C10" s="4"/>
      <c r="D10" s="7"/>
    </row>
    <row r="11" spans="1:4" hidden="1" x14ac:dyDescent="0.3">
      <c r="A11" s="4"/>
      <c r="B11" s="8"/>
      <c r="C11" s="4"/>
      <c r="D11" s="7"/>
    </row>
    <row r="12" spans="1:4" hidden="1" x14ac:dyDescent="0.3">
      <c r="A12" s="9"/>
      <c r="B12" s="8"/>
      <c r="C12" s="4"/>
      <c r="D12" s="7"/>
    </row>
    <row r="13" spans="1:4" hidden="1" x14ac:dyDescent="0.3">
      <c r="A13" s="277"/>
      <c r="B13" s="277"/>
      <c r="C13" s="277"/>
    </row>
    <row r="14" spans="1:4" ht="23.5" hidden="1" customHeight="1" x14ac:dyDescent="0.3">
      <c r="A14" s="10"/>
      <c r="B14" s="10"/>
      <c r="C14" s="10"/>
      <c r="D14" s="10"/>
    </row>
    <row r="15" spans="1:4" ht="335.45" hidden="1" customHeight="1" x14ac:dyDescent="0.3">
      <c r="A15" s="11"/>
      <c r="B15" s="11"/>
      <c r="C15" s="11"/>
      <c r="D15" s="11"/>
    </row>
    <row r="16" spans="1:4" ht="16" customHeight="1" x14ac:dyDescent="0.3">
      <c r="A16" s="269" t="s">
        <v>281</v>
      </c>
      <c r="B16" s="270"/>
      <c r="C16" s="271"/>
      <c r="D16" s="41"/>
    </row>
    <row r="17" spans="1:4" ht="16" customHeight="1" x14ac:dyDescent="0.3">
      <c r="A17" s="272" t="s">
        <v>15</v>
      </c>
      <c r="B17" s="270"/>
      <c r="C17" s="271"/>
      <c r="D17" s="41"/>
    </row>
    <row r="18" spans="1:4" ht="16" customHeight="1" x14ac:dyDescent="0.3">
      <c r="A18" s="265" t="s">
        <v>295</v>
      </c>
      <c r="B18" s="266"/>
      <c r="C18" s="267"/>
      <c r="D18" s="41"/>
    </row>
    <row r="19" spans="1:4" ht="16" customHeight="1" x14ac:dyDescent="0.3">
      <c r="A19" s="269" t="s">
        <v>283</v>
      </c>
      <c r="B19" s="270"/>
      <c r="C19" s="271"/>
      <c r="D19" s="41"/>
    </row>
    <row r="20" spans="1:4" ht="16" customHeight="1" x14ac:dyDescent="0.3">
      <c r="A20" s="269" t="str">
        <f t="shared" ref="A20" si="0">$A$17</f>
        <v>Профессиональные компетенции по видам деятельности</v>
      </c>
      <c r="B20" s="270"/>
      <c r="C20" s="271"/>
      <c r="D20" s="41"/>
    </row>
    <row r="21" spans="1:4" ht="16" customHeight="1" x14ac:dyDescent="0.3">
      <c r="A21" s="265" t="s">
        <v>307</v>
      </c>
      <c r="B21" s="266"/>
      <c r="C21" s="267"/>
      <c r="D21" s="41"/>
    </row>
    <row r="22" spans="1:4" x14ac:dyDescent="0.3">
      <c r="A22" s="269" t="s">
        <v>89</v>
      </c>
      <c r="B22" s="270"/>
      <c r="C22" s="271"/>
    </row>
    <row r="23" spans="1:4" x14ac:dyDescent="0.3">
      <c r="A23" s="272" t="s">
        <v>15</v>
      </c>
      <c r="B23" s="270"/>
      <c r="C23" s="271"/>
    </row>
    <row r="24" spans="1:4" x14ac:dyDescent="0.3">
      <c r="A24" s="278" t="s">
        <v>248</v>
      </c>
      <c r="B24" s="279"/>
      <c r="C24" s="280"/>
    </row>
    <row r="25" spans="1:4" ht="16" customHeight="1" x14ac:dyDescent="0.3">
      <c r="A25" s="269" t="s">
        <v>90</v>
      </c>
      <c r="B25" s="270"/>
      <c r="C25" s="271"/>
    </row>
    <row r="26" spans="1:4" x14ac:dyDescent="0.3">
      <c r="A26" s="272" t="s">
        <v>15</v>
      </c>
      <c r="B26" s="270"/>
      <c r="C26" s="271"/>
    </row>
    <row r="27" spans="1:4" x14ac:dyDescent="0.3">
      <c r="A27" s="278" t="s">
        <v>249</v>
      </c>
      <c r="B27" s="279"/>
      <c r="C27" s="280"/>
    </row>
    <row r="28" spans="1:4" x14ac:dyDescent="0.3">
      <c r="A28" s="269" t="s">
        <v>92</v>
      </c>
      <c r="B28" s="270"/>
      <c r="C28" s="271"/>
    </row>
    <row r="29" spans="1:4" x14ac:dyDescent="0.3">
      <c r="A29" s="272" t="s">
        <v>15</v>
      </c>
      <c r="B29" s="270"/>
      <c r="C29" s="271"/>
    </row>
    <row r="30" spans="1:4" ht="16" customHeight="1" x14ac:dyDescent="0.3">
      <c r="A30" s="265" t="s">
        <v>251</v>
      </c>
      <c r="B30" s="266"/>
      <c r="C30" s="267"/>
    </row>
    <row r="31" spans="1:4" ht="16" customHeight="1" x14ac:dyDescent="0.3">
      <c r="A31" s="265" t="s">
        <v>252</v>
      </c>
      <c r="B31" s="266"/>
      <c r="C31" s="267"/>
    </row>
    <row r="32" spans="1:4" ht="16" customHeight="1" x14ac:dyDescent="0.3">
      <c r="A32" s="269" t="s">
        <v>97</v>
      </c>
      <c r="B32" s="270"/>
      <c r="C32" s="271"/>
    </row>
    <row r="33" spans="1:6" ht="16" customHeight="1" x14ac:dyDescent="0.3">
      <c r="A33" s="272" t="str">
        <f>$A$36</f>
        <v>Профессиональные компетенции по видам деятельности</v>
      </c>
      <c r="B33" s="270"/>
      <c r="C33" s="271"/>
    </row>
    <row r="34" spans="1:6" ht="16" customHeight="1" x14ac:dyDescent="0.3">
      <c r="A34" s="265" t="s">
        <v>253</v>
      </c>
      <c r="B34" s="266"/>
      <c r="C34" s="267"/>
    </row>
    <row r="35" spans="1:6" x14ac:dyDescent="0.3">
      <c r="A35" s="269" t="s">
        <v>93</v>
      </c>
      <c r="B35" s="270"/>
      <c r="C35" s="271"/>
    </row>
    <row r="36" spans="1:6" x14ac:dyDescent="0.3">
      <c r="A36" s="272" t="s">
        <v>15</v>
      </c>
      <c r="B36" s="270"/>
      <c r="C36" s="271"/>
    </row>
    <row r="37" spans="1:6" x14ac:dyDescent="0.3">
      <c r="A37" s="278" t="s">
        <v>254</v>
      </c>
      <c r="B37" s="279"/>
      <c r="C37" s="280"/>
    </row>
    <row r="38" spans="1:6" x14ac:dyDescent="0.3">
      <c r="A38" s="265" t="str">
        <f>'[1]8. ФГОС'!G57</f>
        <v>ПК 6.4. Оформлять оперативно-техническую документацию по обслуживанию и ремонту оборудования в соответствии с существующими требованиями</v>
      </c>
      <c r="B38" s="266"/>
      <c r="C38" s="267"/>
      <c r="D38" s="42"/>
      <c r="E38" s="43"/>
      <c r="F38" s="43"/>
    </row>
    <row r="39" spans="1:6" x14ac:dyDescent="0.3">
      <c r="A39" s="269" t="s">
        <v>94</v>
      </c>
      <c r="B39" s="270"/>
      <c r="C39" s="271"/>
    </row>
    <row r="40" spans="1:6" x14ac:dyDescent="0.3">
      <c r="A40" s="272" t="s">
        <v>15</v>
      </c>
      <c r="B40" s="270"/>
      <c r="C40" s="271"/>
    </row>
    <row r="41" spans="1:6" x14ac:dyDescent="0.3">
      <c r="A41" s="265" t="str">
        <f>'[1]8. ФГОС'!G68</f>
        <v>ПК 4.3. Оформлять оперативно-техническую документацию работ персонала по монтажу, техническому обслуживанию, ремонту и реконструкции линий электропередачи в соответствии с существующими требованиями</v>
      </c>
      <c r="B41" s="266"/>
      <c r="C41" s="267"/>
    </row>
    <row r="42" spans="1:6" x14ac:dyDescent="0.3">
      <c r="A42" s="269" t="s">
        <v>95</v>
      </c>
      <c r="B42" s="270"/>
      <c r="C42" s="271"/>
    </row>
    <row r="43" spans="1:6" x14ac:dyDescent="0.3">
      <c r="A43" s="272" t="s">
        <v>15</v>
      </c>
      <c r="B43" s="270"/>
      <c r="C43" s="271"/>
    </row>
    <row r="44" spans="1:6" x14ac:dyDescent="0.3">
      <c r="A44" s="265" t="s">
        <v>129</v>
      </c>
      <c r="B44" s="266"/>
      <c r="C44" s="267"/>
    </row>
    <row r="45" spans="1:6" x14ac:dyDescent="0.3">
      <c r="A45" s="269" t="s">
        <v>255</v>
      </c>
      <c r="B45" s="270"/>
      <c r="C45" s="271"/>
    </row>
    <row r="46" spans="1:6" x14ac:dyDescent="0.3">
      <c r="A46" s="272" t="s">
        <v>15</v>
      </c>
      <c r="B46" s="270"/>
      <c r="C46" s="271"/>
    </row>
    <row r="47" spans="1:6" x14ac:dyDescent="0.3">
      <c r="A47" s="278" t="s">
        <v>256</v>
      </c>
      <c r="B47" s="279"/>
      <c r="C47" s="280"/>
    </row>
    <row r="48" spans="1:6" x14ac:dyDescent="0.3">
      <c r="A48" s="281" t="s">
        <v>98</v>
      </c>
      <c r="B48" s="282"/>
      <c r="C48" s="283"/>
    </row>
    <row r="49" spans="1:3" x14ac:dyDescent="0.3">
      <c r="A49" s="284" t="s">
        <v>15</v>
      </c>
      <c r="B49" s="282"/>
      <c r="C49" s="283"/>
    </row>
    <row r="50" spans="1:3" x14ac:dyDescent="0.3">
      <c r="A50" s="278" t="s">
        <v>257</v>
      </c>
      <c r="B50" s="279"/>
      <c r="C50" s="280"/>
    </row>
    <row r="51" spans="1:3" x14ac:dyDescent="0.3">
      <c r="A51" s="288" t="s">
        <v>116</v>
      </c>
      <c r="B51" s="289"/>
      <c r="C51" s="290"/>
    </row>
    <row r="52" spans="1:3" x14ac:dyDescent="0.3">
      <c r="A52" s="272" t="s">
        <v>15</v>
      </c>
      <c r="B52" s="270"/>
      <c r="C52" s="271"/>
    </row>
    <row r="53" spans="1:3" x14ac:dyDescent="0.3">
      <c r="A53" s="265" t="s">
        <v>260</v>
      </c>
      <c r="B53" s="266"/>
      <c r="C53" s="267"/>
    </row>
    <row r="54" spans="1:3" x14ac:dyDescent="0.3">
      <c r="A54" s="265" t="s">
        <v>258</v>
      </c>
      <c r="B54" s="266"/>
      <c r="C54" s="267"/>
    </row>
    <row r="55" spans="1:3" x14ac:dyDescent="0.3">
      <c r="A55" s="265" t="s">
        <v>133</v>
      </c>
      <c r="B55" s="266"/>
      <c r="C55" s="267"/>
    </row>
    <row r="56" spans="1:3" x14ac:dyDescent="0.3">
      <c r="A56" s="269" t="s">
        <v>100</v>
      </c>
      <c r="B56" s="270"/>
      <c r="C56" s="271"/>
    </row>
    <row r="57" spans="1:3" x14ac:dyDescent="0.3">
      <c r="A57" s="272" t="s">
        <v>15</v>
      </c>
      <c r="B57" s="270"/>
      <c r="C57" s="271"/>
    </row>
    <row r="58" spans="1:3" x14ac:dyDescent="0.3">
      <c r="A58" s="265" t="s">
        <v>194</v>
      </c>
      <c r="B58" s="266"/>
      <c r="C58" s="267"/>
    </row>
    <row r="59" spans="1:3" x14ac:dyDescent="0.3">
      <c r="A59" s="269" t="s">
        <v>102</v>
      </c>
      <c r="B59" s="270"/>
      <c r="C59" s="271"/>
    </row>
    <row r="60" spans="1:3" x14ac:dyDescent="0.3">
      <c r="A60" s="272" t="s">
        <v>15</v>
      </c>
      <c r="B60" s="270"/>
      <c r="C60" s="271"/>
    </row>
    <row r="61" spans="1:3" x14ac:dyDescent="0.3">
      <c r="A61" s="278" t="s">
        <v>149</v>
      </c>
      <c r="B61" s="279"/>
      <c r="C61" s="280"/>
    </row>
    <row r="62" spans="1:3" x14ac:dyDescent="0.3">
      <c r="A62" s="265" t="s">
        <v>150</v>
      </c>
      <c r="B62" s="266"/>
      <c r="C62" s="267"/>
    </row>
    <row r="63" spans="1:3" x14ac:dyDescent="0.3">
      <c r="A63" s="265" t="s">
        <v>155</v>
      </c>
      <c r="B63" s="266"/>
      <c r="C63" s="267"/>
    </row>
    <row r="64" spans="1:3" x14ac:dyDescent="0.3">
      <c r="A64" s="269" t="str">
        <f>'ФГОС СПО (5)'!A77</f>
        <v>ФГОС СПО 15.02.12 МОНТАЖ, ТЕХНИЧЕСКОЕ ОБСЛУЖИВАНИЕ И РЕМОНТ ПРОМЫШЛЕННОГО ОБОРУДОВАНИЯ (ПО ОТРАСЛЯМ)</v>
      </c>
      <c r="B64" s="270"/>
      <c r="C64" s="271"/>
    </row>
    <row r="65" spans="1:3" x14ac:dyDescent="0.3">
      <c r="A65" s="269" t="str">
        <f>'ФГОС СПО (5)'!A78</f>
        <v>Профессиональные компетенции по видам деятельности</v>
      </c>
      <c r="B65" s="270">
        <f>'ФГОС СПО (5)'!B78</f>
        <v>0</v>
      </c>
      <c r="C65" s="271">
        <f>'ФГОС СПО (5)'!C78</f>
        <v>0</v>
      </c>
    </row>
    <row r="66" spans="1:3" x14ac:dyDescent="0.3">
      <c r="A66" s="265" t="s">
        <v>332</v>
      </c>
      <c r="B66" s="266"/>
      <c r="C66" s="267"/>
    </row>
    <row r="67" spans="1:3" x14ac:dyDescent="0.3">
      <c r="A67" s="269" t="s">
        <v>107</v>
      </c>
      <c r="B67" s="270"/>
      <c r="C67" s="271"/>
    </row>
    <row r="68" spans="1:3" x14ac:dyDescent="0.3">
      <c r="A68" s="272" t="s">
        <v>15</v>
      </c>
      <c r="B68" s="270"/>
      <c r="C68" s="271"/>
    </row>
    <row r="69" spans="1:3" ht="30.7" customHeight="1" x14ac:dyDescent="0.3">
      <c r="A69" s="265" t="s">
        <v>263</v>
      </c>
      <c r="B69" s="266"/>
      <c r="C69" s="267"/>
    </row>
    <row r="70" spans="1:3" x14ac:dyDescent="0.3">
      <c r="A70" s="265"/>
      <c r="B70" s="266"/>
      <c r="C70" s="267"/>
    </row>
    <row r="71" spans="1:3" ht="16" customHeight="1" x14ac:dyDescent="0.3">
      <c r="A71" s="269" t="s">
        <v>115</v>
      </c>
      <c r="B71" s="270"/>
      <c r="C71" s="271"/>
    </row>
    <row r="72" spans="1:3" x14ac:dyDescent="0.3">
      <c r="A72" s="272" t="s">
        <v>15</v>
      </c>
      <c r="B72" s="270"/>
      <c r="C72" s="271"/>
    </row>
    <row r="73" spans="1:3" x14ac:dyDescent="0.3">
      <c r="A73" s="265" t="s">
        <v>156</v>
      </c>
      <c r="B73" s="266"/>
      <c r="C73" s="267"/>
    </row>
    <row r="74" spans="1:3" x14ac:dyDescent="0.3">
      <c r="A74" s="269" t="s">
        <v>110</v>
      </c>
      <c r="B74" s="270"/>
      <c r="C74" s="271"/>
    </row>
    <row r="75" spans="1:3" x14ac:dyDescent="0.3">
      <c r="A75" s="272" t="s">
        <v>15</v>
      </c>
      <c r="B75" s="270"/>
      <c r="C75" s="271"/>
    </row>
    <row r="76" spans="1:3" x14ac:dyDescent="0.3">
      <c r="A76" s="268" t="s">
        <v>265</v>
      </c>
      <c r="B76" s="266"/>
      <c r="C76" s="267"/>
    </row>
    <row r="77" spans="1:3" x14ac:dyDescent="0.3">
      <c r="A77" s="269" t="s">
        <v>111</v>
      </c>
      <c r="B77" s="270"/>
      <c r="C77" s="271"/>
    </row>
    <row r="78" spans="1:3" x14ac:dyDescent="0.3">
      <c r="A78" s="272" t="s">
        <v>15</v>
      </c>
      <c r="B78" s="270"/>
      <c r="C78" s="271"/>
    </row>
    <row r="79" spans="1:3" x14ac:dyDescent="0.3">
      <c r="A79" s="268" t="s">
        <v>266</v>
      </c>
      <c r="B79" s="266"/>
      <c r="C79" s="267"/>
    </row>
    <row r="80" spans="1:3" x14ac:dyDescent="0.3">
      <c r="A80" s="268"/>
      <c r="B80" s="266"/>
      <c r="C80" s="267"/>
    </row>
    <row r="81" spans="1:3" x14ac:dyDescent="0.3">
      <c r="A81" s="269" t="s">
        <v>112</v>
      </c>
      <c r="B81" s="270"/>
      <c r="C81" s="271"/>
    </row>
    <row r="82" spans="1:3" x14ac:dyDescent="0.3">
      <c r="A82" s="272" t="s">
        <v>15</v>
      </c>
      <c r="B82" s="270"/>
      <c r="C82" s="271"/>
    </row>
    <row r="83" spans="1:3" x14ac:dyDescent="0.3">
      <c r="A83" s="268" t="s">
        <v>267</v>
      </c>
      <c r="B83" s="266"/>
      <c r="C83" s="267"/>
    </row>
    <row r="84" spans="1:3" x14ac:dyDescent="0.3">
      <c r="A84" s="268" t="s">
        <v>268</v>
      </c>
      <c r="B84" s="266"/>
      <c r="C84" s="267"/>
    </row>
    <row r="85" spans="1:3" x14ac:dyDescent="0.3">
      <c r="A85" s="268" t="s">
        <v>269</v>
      </c>
      <c r="B85" s="266"/>
      <c r="C85" s="267"/>
    </row>
    <row r="86" spans="1:3" ht="16" customHeight="1" x14ac:dyDescent="0.3">
      <c r="A86" s="269" t="s">
        <v>113</v>
      </c>
      <c r="B86" s="270"/>
      <c r="C86" s="271"/>
    </row>
    <row r="87" spans="1:3" x14ac:dyDescent="0.3">
      <c r="A87" s="272" t="s">
        <v>15</v>
      </c>
      <c r="B87" s="270"/>
      <c r="C87" s="271"/>
    </row>
    <row r="88" spans="1:3" x14ac:dyDescent="0.3">
      <c r="A88" s="268" t="s">
        <v>270</v>
      </c>
      <c r="B88" s="266"/>
      <c r="C88" s="267"/>
    </row>
    <row r="89" spans="1:3" x14ac:dyDescent="0.3">
      <c r="A89" s="268" t="s">
        <v>271</v>
      </c>
      <c r="B89" s="266"/>
      <c r="C89" s="267"/>
    </row>
    <row r="90" spans="1:3" x14ac:dyDescent="0.3">
      <c r="A90" s="269" t="str">
        <f>'ФГОС СПО'!$A$149</f>
        <v>ФГОС СПО 23.02.06 ТЕХНИЧЕСКАЯ ЭКСПЛУАТАЦИЯ ПОДВИЖНОГО СОСТАВА ЖЕЛЕЗНЫХ ДОРОГ</v>
      </c>
      <c r="B90" s="270"/>
      <c r="C90" s="271"/>
    </row>
    <row r="91" spans="1:3" x14ac:dyDescent="0.3">
      <c r="A91" s="272" t="s">
        <v>15</v>
      </c>
      <c r="B91" s="270"/>
      <c r="C91" s="271"/>
    </row>
    <row r="92" spans="1:3" x14ac:dyDescent="0.3">
      <c r="A92" s="268" t="s">
        <v>274</v>
      </c>
      <c r="B92" s="266"/>
      <c r="C92" s="267"/>
    </row>
    <row r="93" spans="1:3" ht="16" customHeight="1" x14ac:dyDescent="0.3">
      <c r="A93" s="269" t="s">
        <v>234</v>
      </c>
      <c r="B93" s="270"/>
      <c r="C93" s="271"/>
    </row>
    <row r="94" spans="1:3" x14ac:dyDescent="0.3">
      <c r="A94" s="272" t="str">
        <f>$A$91</f>
        <v>Профессиональные компетенции по видам деятельности</v>
      </c>
      <c r="B94" s="270"/>
      <c r="C94" s="271"/>
    </row>
    <row r="95" spans="1:3" x14ac:dyDescent="0.3">
      <c r="A95" s="268" t="s">
        <v>243</v>
      </c>
      <c r="B95" s="266"/>
      <c r="C95" s="267"/>
    </row>
    <row r="96" spans="1:3" x14ac:dyDescent="0.3">
      <c r="A96" s="268" t="s">
        <v>244</v>
      </c>
      <c r="B96" s="266"/>
      <c r="C96" s="267"/>
    </row>
    <row r="97" spans="1:3" x14ac:dyDescent="0.3">
      <c r="A97" s="269" t="s">
        <v>118</v>
      </c>
      <c r="B97" s="270"/>
      <c r="C97" s="271"/>
    </row>
    <row r="98" spans="1:3" x14ac:dyDescent="0.3">
      <c r="A98" s="272" t="s">
        <v>15</v>
      </c>
      <c r="B98" s="270"/>
      <c r="C98" s="271"/>
    </row>
    <row r="99" spans="1:3" x14ac:dyDescent="0.3">
      <c r="A99" s="268" t="s">
        <v>163</v>
      </c>
      <c r="B99" s="266"/>
      <c r="C99" s="267"/>
    </row>
    <row r="100" spans="1:3" x14ac:dyDescent="0.3">
      <c r="A100" s="269" t="s">
        <v>119</v>
      </c>
      <c r="B100" s="270"/>
      <c r="C100" s="271"/>
    </row>
    <row r="101" spans="1:3" x14ac:dyDescent="0.3">
      <c r="A101" s="272" t="s">
        <v>15</v>
      </c>
      <c r="B101" s="270"/>
      <c r="C101" s="271"/>
    </row>
    <row r="102" spans="1:3" x14ac:dyDescent="0.3">
      <c r="A102" s="268" t="s">
        <v>275</v>
      </c>
      <c r="B102" s="266"/>
      <c r="C102" s="267"/>
    </row>
    <row r="103" spans="1:3" x14ac:dyDescent="0.3">
      <c r="A103" s="268" t="s">
        <v>276</v>
      </c>
      <c r="B103" s="266"/>
      <c r="C103" s="267"/>
    </row>
    <row r="104" spans="1:3" ht="16" customHeight="1" x14ac:dyDescent="0.3">
      <c r="A104" s="269" t="s">
        <v>117</v>
      </c>
      <c r="B104" s="270"/>
      <c r="C104" s="271"/>
    </row>
    <row r="105" spans="1:3" x14ac:dyDescent="0.3">
      <c r="A105" s="272" t="s">
        <v>15</v>
      </c>
      <c r="B105" s="270"/>
      <c r="C105" s="271"/>
    </row>
    <row r="106" spans="1:3" x14ac:dyDescent="0.3">
      <c r="A106" s="268" t="s">
        <v>172</v>
      </c>
      <c r="B106" s="266"/>
      <c r="C106" s="267"/>
    </row>
    <row r="107" spans="1:3" x14ac:dyDescent="0.3">
      <c r="A107" s="268" t="s">
        <v>175</v>
      </c>
      <c r="B107" s="266"/>
      <c r="C107" s="267"/>
    </row>
    <row r="108" spans="1:3" x14ac:dyDescent="0.3">
      <c r="A108" s="269" t="s">
        <v>120</v>
      </c>
      <c r="B108" s="270"/>
      <c r="C108" s="271"/>
    </row>
    <row r="109" spans="1:3" x14ac:dyDescent="0.3">
      <c r="A109" s="272" t="s">
        <v>15</v>
      </c>
      <c r="B109" s="270"/>
      <c r="C109" s="271"/>
    </row>
    <row r="110" spans="1:3" x14ac:dyDescent="0.3">
      <c r="A110" s="268" t="s">
        <v>277</v>
      </c>
      <c r="B110" s="266"/>
      <c r="C110" s="267"/>
    </row>
    <row r="111" spans="1:3" x14ac:dyDescent="0.3">
      <c r="A111" s="269" t="s">
        <v>121</v>
      </c>
      <c r="B111" s="270"/>
      <c r="C111" s="271"/>
    </row>
    <row r="112" spans="1:3" x14ac:dyDescent="0.3">
      <c r="A112" s="272" t="s">
        <v>15</v>
      </c>
      <c r="B112" s="270"/>
      <c r="C112" s="271"/>
    </row>
    <row r="113" spans="1:3" x14ac:dyDescent="0.3">
      <c r="A113" s="268" t="s">
        <v>181</v>
      </c>
      <c r="B113" s="266"/>
      <c r="C113" s="267"/>
    </row>
    <row r="114" spans="1:3" x14ac:dyDescent="0.3">
      <c r="A114" s="268" t="s">
        <v>183</v>
      </c>
      <c r="B114" s="266"/>
      <c r="C114" s="267"/>
    </row>
    <row r="115" spans="1:3" x14ac:dyDescent="0.3">
      <c r="A115" s="269" t="s">
        <v>122</v>
      </c>
      <c r="B115" s="270"/>
      <c r="C115" s="271"/>
    </row>
    <row r="116" spans="1:3" x14ac:dyDescent="0.3">
      <c r="A116" s="272" t="s">
        <v>15</v>
      </c>
      <c r="B116" s="270"/>
      <c r="C116" s="271"/>
    </row>
    <row r="117" spans="1:3" x14ac:dyDescent="0.3">
      <c r="A117" s="268" t="s">
        <v>188</v>
      </c>
      <c r="B117" s="266"/>
      <c r="C117" s="267"/>
    </row>
    <row r="118" spans="1:3" x14ac:dyDescent="0.3">
      <c r="A118" s="268" t="s">
        <v>191</v>
      </c>
      <c r="B118" s="266"/>
      <c r="C118" s="267"/>
    </row>
    <row r="119" spans="1:3" x14ac:dyDescent="0.3">
      <c r="A119" s="269" t="s">
        <v>126</v>
      </c>
      <c r="B119" s="270"/>
      <c r="C119" s="271"/>
    </row>
    <row r="120" spans="1:3" x14ac:dyDescent="0.3">
      <c r="A120" s="272" t="s">
        <v>15</v>
      </c>
      <c r="B120" s="270"/>
      <c r="C120" s="271"/>
    </row>
    <row r="121" spans="1:3" x14ac:dyDescent="0.3">
      <c r="A121" s="268" t="s">
        <v>209</v>
      </c>
      <c r="B121" s="266"/>
      <c r="C121" s="267"/>
    </row>
    <row r="122" spans="1:3" x14ac:dyDescent="0.3">
      <c r="A122" s="268" t="s">
        <v>210</v>
      </c>
      <c r="B122" s="266"/>
      <c r="C122" s="267"/>
    </row>
    <row r="123" spans="1:3" x14ac:dyDescent="0.3">
      <c r="A123" s="268" t="s">
        <v>211</v>
      </c>
      <c r="B123" s="266"/>
      <c r="C123" s="267"/>
    </row>
    <row r="124" spans="1:3" x14ac:dyDescent="0.3">
      <c r="A124" s="268" t="s">
        <v>212</v>
      </c>
      <c r="B124" s="266"/>
      <c r="C124" s="267"/>
    </row>
    <row r="125" spans="1:3" x14ac:dyDescent="0.3">
      <c r="A125" s="268" t="s">
        <v>213</v>
      </c>
      <c r="B125" s="266"/>
      <c r="C125" s="267"/>
    </row>
    <row r="126" spans="1:3" x14ac:dyDescent="0.3">
      <c r="A126" s="269" t="s">
        <v>284</v>
      </c>
      <c r="B126" s="270"/>
      <c r="C126" s="271"/>
    </row>
    <row r="127" spans="1:3" x14ac:dyDescent="0.3">
      <c r="A127" s="272" t="s">
        <v>15</v>
      </c>
      <c r="B127" s="270"/>
      <c r="C127" s="271"/>
    </row>
    <row r="128" spans="1:3" x14ac:dyDescent="0.3">
      <c r="A128" s="268" t="s">
        <v>318</v>
      </c>
      <c r="B128" s="266"/>
      <c r="C128" s="267"/>
    </row>
    <row r="129" spans="1:3" x14ac:dyDescent="0.3">
      <c r="A129" s="273" t="s">
        <v>319</v>
      </c>
      <c r="B129" s="274"/>
      <c r="C129" s="275"/>
    </row>
  </sheetData>
  <mergeCells count="116">
    <mergeCell ref="A119:C119"/>
    <mergeCell ref="A120:C120"/>
    <mergeCell ref="A128:C128"/>
    <mergeCell ref="A129:C129"/>
    <mergeCell ref="A16:C16"/>
    <mergeCell ref="A17:C17"/>
    <mergeCell ref="A18:C18"/>
    <mergeCell ref="A126:C126"/>
    <mergeCell ref="A127:C127"/>
    <mergeCell ref="A54:C54"/>
    <mergeCell ref="A122:C122"/>
    <mergeCell ref="A123:C123"/>
    <mergeCell ref="A124:C124"/>
    <mergeCell ref="A125:C125"/>
    <mergeCell ref="A111:C111"/>
    <mergeCell ref="A112:C112"/>
    <mergeCell ref="A113:C113"/>
    <mergeCell ref="A107:C107"/>
    <mergeCell ref="A108:C108"/>
    <mergeCell ref="A110:C110"/>
    <mergeCell ref="A118:C118"/>
    <mergeCell ref="A116:C116"/>
    <mergeCell ref="A117:C117"/>
    <mergeCell ref="A114:C114"/>
    <mergeCell ref="A115:C115"/>
    <mergeCell ref="A96:C96"/>
    <mergeCell ref="A97:C97"/>
    <mergeCell ref="A98:C98"/>
    <mergeCell ref="A105:C105"/>
    <mergeCell ref="A106:C106"/>
    <mergeCell ref="A103:C103"/>
    <mergeCell ref="A104:C104"/>
    <mergeCell ref="A99:C99"/>
    <mergeCell ref="A100:C100"/>
    <mergeCell ref="A101:C101"/>
    <mergeCell ref="A102:C102"/>
    <mergeCell ref="A109:C109"/>
    <mergeCell ref="A90:C90"/>
    <mergeCell ref="A91:C91"/>
    <mergeCell ref="A84:C84"/>
    <mergeCell ref="A85:C85"/>
    <mergeCell ref="A86:C86"/>
    <mergeCell ref="A87:C87"/>
    <mergeCell ref="A88:C88"/>
    <mergeCell ref="A89:C89"/>
    <mergeCell ref="A95:C95"/>
    <mergeCell ref="A93:C93"/>
    <mergeCell ref="A94:C94"/>
    <mergeCell ref="A92:C92"/>
    <mergeCell ref="A82:C82"/>
    <mergeCell ref="A83:C83"/>
    <mergeCell ref="A77:C77"/>
    <mergeCell ref="A78:C78"/>
    <mergeCell ref="A79:C79"/>
    <mergeCell ref="A80:C80"/>
    <mergeCell ref="A81:C81"/>
    <mergeCell ref="A74:C74"/>
    <mergeCell ref="A75:C75"/>
    <mergeCell ref="A76:C76"/>
    <mergeCell ref="A73:C73"/>
    <mergeCell ref="A71:C71"/>
    <mergeCell ref="A72:C72"/>
    <mergeCell ref="A70:C70"/>
    <mergeCell ref="A67:C67"/>
    <mergeCell ref="A68:C68"/>
    <mergeCell ref="A69:C69"/>
    <mergeCell ref="A65:C65"/>
    <mergeCell ref="A66:C66"/>
    <mergeCell ref="A58:C58"/>
    <mergeCell ref="A56:C56"/>
    <mergeCell ref="A57:C57"/>
    <mergeCell ref="A63:C63"/>
    <mergeCell ref="A64:C64"/>
    <mergeCell ref="A59:C59"/>
    <mergeCell ref="A60:C60"/>
    <mergeCell ref="A61:C61"/>
    <mergeCell ref="A62:C62"/>
    <mergeCell ref="A45:C45"/>
    <mergeCell ref="A39:C39"/>
    <mergeCell ref="A40:C40"/>
    <mergeCell ref="A41:C41"/>
    <mergeCell ref="A37:C37"/>
    <mergeCell ref="A38:C38"/>
    <mergeCell ref="A52:C52"/>
    <mergeCell ref="A53:C53"/>
    <mergeCell ref="A55:C55"/>
    <mergeCell ref="A49:C49"/>
    <mergeCell ref="A50:C50"/>
    <mergeCell ref="A51:C51"/>
    <mergeCell ref="A46:C46"/>
    <mergeCell ref="A47:C47"/>
    <mergeCell ref="A48:C48"/>
    <mergeCell ref="A121:C121"/>
    <mergeCell ref="A1:C1"/>
    <mergeCell ref="A13:C13"/>
    <mergeCell ref="A19:C19"/>
    <mergeCell ref="A20:C20"/>
    <mergeCell ref="A21:C21"/>
    <mergeCell ref="A28:C28"/>
    <mergeCell ref="A26:C26"/>
    <mergeCell ref="A27:C27"/>
    <mergeCell ref="A22:C22"/>
    <mergeCell ref="A23:C23"/>
    <mergeCell ref="A24:C24"/>
    <mergeCell ref="A25:C25"/>
    <mergeCell ref="A34:C34"/>
    <mergeCell ref="A35:C35"/>
    <mergeCell ref="A36:C36"/>
    <mergeCell ref="A29:C29"/>
    <mergeCell ref="A30:C30"/>
    <mergeCell ref="A31:C31"/>
    <mergeCell ref="A32:C32"/>
    <mergeCell ref="A33:C33"/>
    <mergeCell ref="A42:C42"/>
    <mergeCell ref="A43:C43"/>
    <mergeCell ref="A44:C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topLeftCell="A59" zoomScale="55" zoomScaleNormal="55" workbookViewId="0">
      <selection activeCell="B14" sqref="B14:J84"/>
    </sheetView>
  </sheetViews>
  <sheetFormatPr defaultColWidth="8.6640625" defaultRowHeight="13.15" x14ac:dyDescent="0.25"/>
  <cols>
    <col min="1" max="1" width="2.109375" style="37" customWidth="1"/>
    <col min="2" max="2" width="4.44140625" style="38" customWidth="1"/>
    <col min="3" max="3" width="68.33203125" style="38" customWidth="1"/>
    <col min="4" max="4" width="49.44140625" style="38" customWidth="1"/>
    <col min="5" max="5" width="12.33203125" style="38" customWidth="1"/>
    <col min="6" max="6" width="10" style="39" customWidth="1"/>
    <col min="7" max="7" width="9.6640625" style="40" customWidth="1"/>
    <col min="8" max="8" width="80.6640625" style="38" customWidth="1"/>
    <col min="9" max="9" width="29.6640625" style="14" customWidth="1"/>
    <col min="10" max="10" width="36.44140625" style="14" customWidth="1"/>
    <col min="11" max="11" width="2.44140625" style="14" customWidth="1"/>
    <col min="12" max="16384" width="8.6640625" style="14"/>
  </cols>
  <sheetData>
    <row r="1" spans="1:11" ht="16" customHeight="1" thickTop="1" x14ac:dyDescent="0.25">
      <c r="A1" s="243"/>
      <c r="B1" s="245"/>
      <c r="C1" s="245"/>
      <c r="D1" s="245"/>
      <c r="E1" s="245"/>
      <c r="F1" s="245"/>
      <c r="G1" s="245"/>
      <c r="H1" s="245"/>
      <c r="I1" s="245"/>
      <c r="J1" s="245"/>
      <c r="K1" s="246"/>
    </row>
    <row r="2" spans="1:11" s="1" customFormat="1" ht="29.3" customHeight="1" x14ac:dyDescent="0.3">
      <c r="A2" s="244"/>
      <c r="B2" s="248" t="s">
        <v>18</v>
      </c>
      <c r="C2" s="248"/>
      <c r="D2" s="220" t="s">
        <v>472</v>
      </c>
      <c r="E2" s="221"/>
      <c r="F2" s="249" t="s">
        <v>19</v>
      </c>
      <c r="G2" s="250"/>
      <c r="H2" s="251"/>
      <c r="I2" s="241" t="s">
        <v>20</v>
      </c>
      <c r="J2" s="242"/>
      <c r="K2" s="208"/>
    </row>
    <row r="3" spans="1:11" s="1" customFormat="1" ht="15.65" x14ac:dyDescent="0.3">
      <c r="A3" s="244"/>
      <c r="B3" s="219" t="s">
        <v>21</v>
      </c>
      <c r="C3" s="219"/>
      <c r="D3" s="237"/>
      <c r="E3" s="238"/>
      <c r="F3" s="252"/>
      <c r="G3" s="250"/>
      <c r="H3" s="251"/>
      <c r="I3" s="239"/>
      <c r="J3" s="240"/>
      <c r="K3" s="208"/>
    </row>
    <row r="4" spans="1:11" s="1" customFormat="1" ht="15.65" x14ac:dyDescent="0.3">
      <c r="A4" s="244"/>
      <c r="B4" s="219" t="s">
        <v>22</v>
      </c>
      <c r="C4" s="219"/>
      <c r="D4" s="237"/>
      <c r="E4" s="238"/>
      <c r="F4" s="252"/>
      <c r="G4" s="250"/>
      <c r="H4" s="251"/>
      <c r="I4" s="239"/>
      <c r="J4" s="240"/>
      <c r="K4" s="208"/>
    </row>
    <row r="5" spans="1:11" s="1" customFormat="1" ht="15.65" x14ac:dyDescent="0.3">
      <c r="A5" s="244"/>
      <c r="B5" s="219" t="s">
        <v>23</v>
      </c>
      <c r="C5" s="219"/>
      <c r="D5" s="220" t="s">
        <v>357</v>
      </c>
      <c r="E5" s="221"/>
      <c r="F5" s="252"/>
      <c r="G5" s="250"/>
      <c r="H5" s="251"/>
      <c r="I5" s="241" t="s">
        <v>24</v>
      </c>
      <c r="J5" s="242"/>
      <c r="K5" s="208"/>
    </row>
    <row r="6" spans="1:11" s="1" customFormat="1" ht="15.65" x14ac:dyDescent="0.3">
      <c r="A6" s="244"/>
      <c r="B6" s="256" t="s">
        <v>25</v>
      </c>
      <c r="C6" s="256"/>
      <c r="D6" s="237"/>
      <c r="E6" s="238"/>
      <c r="F6" s="252"/>
      <c r="G6" s="250"/>
      <c r="H6" s="251"/>
      <c r="I6" s="257"/>
      <c r="J6" s="258"/>
      <c r="K6" s="208"/>
    </row>
    <row r="7" spans="1:11" s="1" customFormat="1" ht="15.65" x14ac:dyDescent="0.3">
      <c r="A7" s="244"/>
      <c r="B7" s="256" t="s">
        <v>26</v>
      </c>
      <c r="C7" s="256"/>
      <c r="D7" s="237"/>
      <c r="E7" s="238"/>
      <c r="F7" s="252"/>
      <c r="G7" s="250"/>
      <c r="H7" s="251"/>
      <c r="I7" s="259" t="s">
        <v>27</v>
      </c>
      <c r="J7" s="260"/>
      <c r="K7" s="208"/>
    </row>
    <row r="8" spans="1:11" s="1" customFormat="1" ht="15.65" x14ac:dyDescent="0.3">
      <c r="A8" s="244"/>
      <c r="B8" s="256" t="s">
        <v>28</v>
      </c>
      <c r="C8" s="256"/>
      <c r="D8" s="220">
        <v>10</v>
      </c>
      <c r="E8" s="221"/>
      <c r="F8" s="252"/>
      <c r="G8" s="250"/>
      <c r="H8" s="251"/>
      <c r="I8" s="261"/>
      <c r="J8" s="262"/>
      <c r="K8" s="208"/>
    </row>
    <row r="9" spans="1:11" s="1" customFormat="1" ht="15.65" x14ac:dyDescent="0.3">
      <c r="A9" s="244"/>
      <c r="B9" s="219" t="s">
        <v>29</v>
      </c>
      <c r="C9" s="219"/>
      <c r="D9" s="220">
        <v>8</v>
      </c>
      <c r="E9" s="221"/>
      <c r="F9" s="252"/>
      <c r="G9" s="250"/>
      <c r="H9" s="251"/>
      <c r="I9" s="261"/>
      <c r="J9" s="262"/>
      <c r="K9" s="208"/>
    </row>
    <row r="10" spans="1:11" s="1" customFormat="1" ht="15.65" x14ac:dyDescent="0.3">
      <c r="A10" s="244"/>
      <c r="B10" s="219" t="s">
        <v>30</v>
      </c>
      <c r="C10" s="219"/>
      <c r="D10" s="220">
        <v>8</v>
      </c>
      <c r="E10" s="221"/>
      <c r="F10" s="252"/>
      <c r="G10" s="250"/>
      <c r="H10" s="251"/>
      <c r="I10" s="261"/>
      <c r="J10" s="262"/>
      <c r="K10" s="208"/>
    </row>
    <row r="11" spans="1:11" s="1" customFormat="1" ht="114.75" customHeight="1" x14ac:dyDescent="0.3">
      <c r="A11" s="244"/>
      <c r="B11" s="222" t="s">
        <v>31</v>
      </c>
      <c r="C11" s="222"/>
      <c r="D11" s="220">
        <v>205</v>
      </c>
      <c r="E11" s="221"/>
      <c r="F11" s="253"/>
      <c r="G11" s="254"/>
      <c r="H11" s="255"/>
      <c r="I11" s="263"/>
      <c r="J11" s="264"/>
      <c r="K11" s="208"/>
    </row>
    <row r="12" spans="1:11" ht="16" customHeight="1" x14ac:dyDescent="0.25">
      <c r="A12" s="223"/>
      <c r="B12" s="224"/>
      <c r="C12" s="224"/>
      <c r="D12" s="224"/>
      <c r="E12" s="224"/>
      <c r="F12" s="224"/>
      <c r="G12" s="224"/>
      <c r="H12" s="224"/>
      <c r="I12" s="224"/>
      <c r="J12" s="224"/>
      <c r="K12" s="247"/>
    </row>
    <row r="13" spans="1:11" ht="16" customHeight="1" x14ac:dyDescent="0.25">
      <c r="A13" s="223"/>
      <c r="B13" s="225"/>
      <c r="C13" s="225"/>
      <c r="D13" s="225"/>
      <c r="E13" s="225"/>
      <c r="F13" s="225"/>
      <c r="G13" s="225"/>
      <c r="H13" s="225"/>
      <c r="I13" s="225"/>
      <c r="J13" s="225"/>
      <c r="K13" s="247"/>
    </row>
    <row r="14" spans="1:11" s="16" customFormat="1" ht="20.2" customHeight="1" x14ac:dyDescent="0.35">
      <c r="A14" s="226"/>
      <c r="B14" s="179" t="s">
        <v>32</v>
      </c>
      <c r="C14" s="180"/>
      <c r="D14" s="180"/>
      <c r="E14" s="180"/>
      <c r="F14" s="180"/>
      <c r="G14" s="180"/>
      <c r="H14" s="180"/>
      <c r="I14" s="180"/>
      <c r="J14" s="180"/>
      <c r="K14" s="15"/>
    </row>
    <row r="15" spans="1:11" ht="16" customHeight="1" x14ac:dyDescent="0.25">
      <c r="A15" s="226"/>
      <c r="B15" s="176" t="s">
        <v>33</v>
      </c>
      <c r="C15" s="177"/>
      <c r="D15" s="177"/>
      <c r="E15" s="177"/>
      <c r="F15" s="177"/>
      <c r="G15" s="178"/>
      <c r="H15" s="209" t="s">
        <v>34</v>
      </c>
      <c r="I15" s="210"/>
      <c r="J15" s="211"/>
      <c r="K15" s="208"/>
    </row>
    <row r="16" spans="1:11" ht="39.799999999999997" customHeight="1" x14ac:dyDescent="0.25">
      <c r="A16" s="226"/>
      <c r="B16" s="52" t="s">
        <v>35</v>
      </c>
      <c r="C16" s="52" t="s">
        <v>36</v>
      </c>
      <c r="D16" s="52" t="s">
        <v>37</v>
      </c>
      <c r="E16" s="52" t="s">
        <v>38</v>
      </c>
      <c r="F16" s="52" t="s">
        <v>39</v>
      </c>
      <c r="G16" s="52" t="s">
        <v>40</v>
      </c>
      <c r="H16" s="17" t="s">
        <v>36</v>
      </c>
      <c r="I16" s="18" t="s">
        <v>41</v>
      </c>
      <c r="J16" s="18" t="s">
        <v>42</v>
      </c>
      <c r="K16" s="208"/>
    </row>
    <row r="17" spans="1:11" ht="39.799999999999997" customHeight="1" x14ac:dyDescent="0.25">
      <c r="A17" s="226"/>
      <c r="B17" s="20">
        <v>1</v>
      </c>
      <c r="C17" s="27" t="s">
        <v>358</v>
      </c>
      <c r="D17" s="27" t="s">
        <v>359</v>
      </c>
      <c r="E17" s="20" t="s">
        <v>360</v>
      </c>
      <c r="F17" s="52">
        <v>1</v>
      </c>
      <c r="G17" s="52">
        <f>F17*8</f>
        <v>8</v>
      </c>
      <c r="H17" s="24" t="s">
        <v>361</v>
      </c>
      <c r="I17" s="63" t="s">
        <v>362</v>
      </c>
      <c r="J17" s="21"/>
      <c r="K17" s="208"/>
    </row>
    <row r="18" spans="1:11" ht="39.799999999999997" customHeight="1" x14ac:dyDescent="0.25">
      <c r="A18" s="226"/>
      <c r="B18" s="20">
        <v>2</v>
      </c>
      <c r="C18" s="27" t="s">
        <v>363</v>
      </c>
      <c r="D18" s="27" t="s">
        <v>364</v>
      </c>
      <c r="E18" s="20" t="s">
        <v>360</v>
      </c>
      <c r="F18" s="52">
        <v>1</v>
      </c>
      <c r="G18" s="52">
        <f t="shared" ref="G18:G29" si="0">F18*8</f>
        <v>8</v>
      </c>
      <c r="H18" s="24" t="s">
        <v>365</v>
      </c>
      <c r="I18" s="63" t="s">
        <v>366</v>
      </c>
      <c r="J18" s="21"/>
      <c r="K18" s="208"/>
    </row>
    <row r="19" spans="1:11" ht="39.799999999999997" customHeight="1" x14ac:dyDescent="0.25">
      <c r="A19" s="226"/>
      <c r="B19" s="20">
        <v>3</v>
      </c>
      <c r="C19" s="27" t="s">
        <v>367</v>
      </c>
      <c r="D19" s="27" t="s">
        <v>368</v>
      </c>
      <c r="E19" s="20" t="s">
        <v>360</v>
      </c>
      <c r="F19" s="20">
        <v>1</v>
      </c>
      <c r="G19" s="20">
        <f t="shared" ref="G19:G23" si="1">F19*$D$12</f>
        <v>0</v>
      </c>
      <c r="H19" s="24" t="s">
        <v>369</v>
      </c>
      <c r="I19" s="63" t="s">
        <v>366</v>
      </c>
      <c r="J19" s="21"/>
      <c r="K19" s="208"/>
    </row>
    <row r="20" spans="1:11" ht="39.799999999999997" customHeight="1" x14ac:dyDescent="0.25">
      <c r="A20" s="226"/>
      <c r="B20" s="20">
        <v>4</v>
      </c>
      <c r="C20" s="27" t="s">
        <v>370</v>
      </c>
      <c r="D20" s="27" t="s">
        <v>371</v>
      </c>
      <c r="E20" s="20" t="s">
        <v>360</v>
      </c>
      <c r="F20" s="20">
        <v>1</v>
      </c>
      <c r="G20" s="20">
        <f t="shared" si="1"/>
        <v>0</v>
      </c>
      <c r="H20" s="24"/>
      <c r="I20" s="25"/>
      <c r="J20" s="21"/>
      <c r="K20" s="208"/>
    </row>
    <row r="21" spans="1:11" ht="39.799999999999997" customHeight="1" x14ac:dyDescent="0.25">
      <c r="A21" s="226"/>
      <c r="B21" s="20">
        <v>5</v>
      </c>
      <c r="C21" s="27" t="s">
        <v>370</v>
      </c>
      <c r="D21" s="27" t="s">
        <v>372</v>
      </c>
      <c r="E21" s="20" t="s">
        <v>360</v>
      </c>
      <c r="F21" s="20">
        <v>1</v>
      </c>
      <c r="G21" s="20">
        <f t="shared" si="1"/>
        <v>0</v>
      </c>
      <c r="H21" s="24"/>
      <c r="I21" s="25"/>
      <c r="J21" s="21"/>
      <c r="K21" s="208"/>
    </row>
    <row r="22" spans="1:11" ht="39.799999999999997" customHeight="1" x14ac:dyDescent="0.25">
      <c r="A22" s="226"/>
      <c r="B22" s="20">
        <v>6</v>
      </c>
      <c r="C22" s="27" t="s">
        <v>373</v>
      </c>
      <c r="D22" s="27" t="s">
        <v>374</v>
      </c>
      <c r="E22" s="20" t="s">
        <v>360</v>
      </c>
      <c r="F22" s="20">
        <v>1</v>
      </c>
      <c r="G22" s="20">
        <f t="shared" si="1"/>
        <v>0</v>
      </c>
      <c r="H22" s="24"/>
      <c r="I22" s="25"/>
      <c r="J22" s="21"/>
      <c r="K22" s="208"/>
    </row>
    <row r="23" spans="1:11" ht="39.799999999999997" customHeight="1" x14ac:dyDescent="0.25">
      <c r="A23" s="226"/>
      <c r="B23" s="20">
        <v>7</v>
      </c>
      <c r="C23" s="27" t="s">
        <v>375</v>
      </c>
      <c r="D23" s="27" t="s">
        <v>376</v>
      </c>
      <c r="E23" s="20" t="s">
        <v>360</v>
      </c>
      <c r="F23" s="20">
        <v>1</v>
      </c>
      <c r="G23" s="20">
        <f t="shared" si="1"/>
        <v>0</v>
      </c>
      <c r="H23" s="24"/>
      <c r="I23" s="25"/>
      <c r="J23" s="21"/>
      <c r="K23" s="208"/>
    </row>
    <row r="24" spans="1:11" ht="39.799999999999997" customHeight="1" x14ac:dyDescent="0.25">
      <c r="A24" s="226"/>
      <c r="B24" s="20">
        <v>8</v>
      </c>
      <c r="C24" s="27" t="s">
        <v>377</v>
      </c>
      <c r="D24" s="27" t="s">
        <v>378</v>
      </c>
      <c r="E24" s="20" t="s">
        <v>360</v>
      </c>
      <c r="F24" s="52">
        <v>10</v>
      </c>
      <c r="G24" s="52">
        <f t="shared" si="0"/>
        <v>80</v>
      </c>
      <c r="H24" s="24"/>
      <c r="I24" s="25"/>
      <c r="J24" s="21"/>
      <c r="K24" s="208"/>
    </row>
    <row r="25" spans="1:11" ht="39.799999999999997" customHeight="1" x14ac:dyDescent="0.25">
      <c r="A25" s="226"/>
      <c r="B25" s="20">
        <v>9</v>
      </c>
      <c r="C25" s="27" t="s">
        <v>379</v>
      </c>
      <c r="D25" s="27" t="s">
        <v>380</v>
      </c>
      <c r="E25" s="20" t="s">
        <v>360</v>
      </c>
      <c r="F25" s="52">
        <v>1</v>
      </c>
      <c r="G25" s="52">
        <f t="shared" si="0"/>
        <v>8</v>
      </c>
      <c r="H25" s="24"/>
      <c r="I25" s="25"/>
      <c r="J25" s="21"/>
      <c r="K25" s="208"/>
    </row>
    <row r="26" spans="1:11" ht="39.799999999999997" customHeight="1" x14ac:dyDescent="0.25">
      <c r="A26" s="226"/>
      <c r="B26" s="20">
        <v>10</v>
      </c>
      <c r="C26" s="27" t="s">
        <v>381</v>
      </c>
      <c r="D26" s="27" t="s">
        <v>382</v>
      </c>
      <c r="E26" s="20" t="s">
        <v>360</v>
      </c>
      <c r="F26" s="52">
        <v>6</v>
      </c>
      <c r="G26" s="52">
        <f t="shared" si="0"/>
        <v>48</v>
      </c>
      <c r="H26" s="24"/>
      <c r="I26" s="25"/>
      <c r="J26" s="21"/>
      <c r="K26" s="208"/>
    </row>
    <row r="27" spans="1:11" ht="39.799999999999997" customHeight="1" x14ac:dyDescent="0.25">
      <c r="A27" s="226"/>
      <c r="B27" s="20">
        <v>11</v>
      </c>
      <c r="C27" s="27" t="s">
        <v>381</v>
      </c>
      <c r="D27" s="27" t="s">
        <v>383</v>
      </c>
      <c r="E27" s="20" t="s">
        <v>360</v>
      </c>
      <c r="F27" s="52">
        <v>2</v>
      </c>
      <c r="G27" s="52">
        <f t="shared" si="0"/>
        <v>16</v>
      </c>
      <c r="H27" s="24"/>
      <c r="I27" s="25"/>
      <c r="J27" s="21"/>
      <c r="K27" s="208"/>
    </row>
    <row r="28" spans="1:11" ht="39.799999999999997" customHeight="1" x14ac:dyDescent="0.25">
      <c r="A28" s="226"/>
      <c r="B28" s="20">
        <v>12</v>
      </c>
      <c r="C28" s="27" t="s">
        <v>381</v>
      </c>
      <c r="D28" s="27" t="s">
        <v>384</v>
      </c>
      <c r="E28" s="20" t="s">
        <v>360</v>
      </c>
      <c r="F28" s="52">
        <v>4</v>
      </c>
      <c r="G28" s="52">
        <f t="shared" si="0"/>
        <v>32</v>
      </c>
      <c r="H28" s="24"/>
      <c r="I28" s="25"/>
      <c r="J28" s="21"/>
      <c r="K28" s="208"/>
    </row>
    <row r="29" spans="1:11" ht="31.5" customHeight="1" x14ac:dyDescent="0.25">
      <c r="A29" s="226"/>
      <c r="B29" s="20">
        <v>13</v>
      </c>
      <c r="C29" s="27" t="s">
        <v>385</v>
      </c>
      <c r="D29" s="27" t="s">
        <v>386</v>
      </c>
      <c r="E29" s="20" t="s">
        <v>360</v>
      </c>
      <c r="F29" s="52">
        <v>1</v>
      </c>
      <c r="G29" s="52">
        <f t="shared" si="0"/>
        <v>8</v>
      </c>
      <c r="H29" s="24"/>
      <c r="I29" s="25"/>
      <c r="J29" s="21"/>
      <c r="K29" s="208"/>
    </row>
    <row r="30" spans="1:11" ht="16" customHeight="1" x14ac:dyDescent="0.25">
      <c r="A30" s="226"/>
      <c r="B30" s="176" t="s">
        <v>43</v>
      </c>
      <c r="C30" s="177"/>
      <c r="D30" s="177"/>
      <c r="E30" s="177"/>
      <c r="F30" s="177"/>
      <c r="G30" s="178"/>
      <c r="H30" s="209" t="s">
        <v>34</v>
      </c>
      <c r="I30" s="210"/>
      <c r="J30" s="211"/>
      <c r="K30" s="208"/>
    </row>
    <row r="31" spans="1:11" ht="37.75" customHeight="1" x14ac:dyDescent="0.25">
      <c r="A31" s="226"/>
      <c r="B31" s="22" t="s">
        <v>35</v>
      </c>
      <c r="C31" s="52" t="s">
        <v>36</v>
      </c>
      <c r="D31" s="52" t="s">
        <v>37</v>
      </c>
      <c r="E31" s="52" t="s">
        <v>38</v>
      </c>
      <c r="F31" s="52" t="s">
        <v>39</v>
      </c>
      <c r="G31" s="52" t="s">
        <v>40</v>
      </c>
      <c r="H31" s="17" t="s">
        <v>36</v>
      </c>
      <c r="I31" s="18" t="s">
        <v>41</v>
      </c>
      <c r="J31" s="18" t="s">
        <v>42</v>
      </c>
      <c r="K31" s="208"/>
    </row>
    <row r="32" spans="1:11" ht="28.5" customHeight="1" x14ac:dyDescent="0.25">
      <c r="A32" s="226"/>
      <c r="B32" s="19">
        <v>1</v>
      </c>
      <c r="C32" s="27" t="s">
        <v>387</v>
      </c>
      <c r="D32" s="27" t="s">
        <v>388</v>
      </c>
      <c r="E32" s="20" t="s">
        <v>360</v>
      </c>
      <c r="F32" s="20">
        <v>1</v>
      </c>
      <c r="G32" s="20">
        <v>8</v>
      </c>
      <c r="H32" s="62" t="s">
        <v>387</v>
      </c>
      <c r="I32" s="24" t="s">
        <v>388</v>
      </c>
      <c r="J32" s="21"/>
      <c r="K32" s="208"/>
    </row>
    <row r="33" spans="1:11" ht="18.8" hidden="1" customHeight="1" x14ac:dyDescent="0.25">
      <c r="A33" s="226"/>
      <c r="B33" s="176" t="s">
        <v>44</v>
      </c>
      <c r="C33" s="177"/>
      <c r="D33" s="177"/>
      <c r="E33" s="177"/>
      <c r="F33" s="177"/>
      <c r="G33" s="178"/>
      <c r="H33" s="209" t="s">
        <v>34</v>
      </c>
      <c r="I33" s="210"/>
      <c r="J33" s="211"/>
      <c r="K33" s="53"/>
    </row>
    <row r="34" spans="1:11" ht="35.25" hidden="1" customHeight="1" x14ac:dyDescent="0.25">
      <c r="A34" s="226"/>
      <c r="B34" s="52" t="s">
        <v>35</v>
      </c>
      <c r="C34" s="52" t="s">
        <v>36</v>
      </c>
      <c r="D34" s="52" t="s">
        <v>45</v>
      </c>
      <c r="E34" s="52" t="s">
        <v>38</v>
      </c>
      <c r="F34" s="52" t="s">
        <v>39</v>
      </c>
      <c r="G34" s="52" t="s">
        <v>40</v>
      </c>
      <c r="H34" s="17" t="s">
        <v>36</v>
      </c>
      <c r="I34" s="26" t="s">
        <v>41</v>
      </c>
      <c r="J34" s="26" t="s">
        <v>42</v>
      </c>
      <c r="K34" s="53"/>
    </row>
    <row r="35" spans="1:11" ht="27.7" hidden="1" customHeight="1" x14ac:dyDescent="0.25">
      <c r="A35" s="226"/>
      <c r="B35" s="20">
        <v>1</v>
      </c>
      <c r="C35" s="27"/>
      <c r="D35" s="27"/>
      <c r="E35" s="20"/>
      <c r="F35" s="20"/>
      <c r="G35" s="20"/>
      <c r="H35" s="54" t="s">
        <v>389</v>
      </c>
      <c r="I35" s="54" t="s">
        <v>388</v>
      </c>
      <c r="J35" s="28"/>
      <c r="K35" s="53"/>
    </row>
    <row r="36" spans="1:11" ht="15.05" hidden="1" customHeight="1" x14ac:dyDescent="0.25">
      <c r="A36" s="226"/>
      <c r="B36" s="176" t="s">
        <v>46</v>
      </c>
      <c r="C36" s="177"/>
      <c r="D36" s="177"/>
      <c r="E36" s="177"/>
      <c r="F36" s="177"/>
      <c r="G36" s="178"/>
      <c r="H36" s="212" t="s">
        <v>34</v>
      </c>
      <c r="I36" s="213"/>
      <c r="J36" s="214"/>
      <c r="K36" s="53"/>
    </row>
    <row r="37" spans="1:11" ht="35.25" hidden="1" customHeight="1" x14ac:dyDescent="0.25">
      <c r="A37" s="226"/>
      <c r="B37" s="52" t="s">
        <v>35</v>
      </c>
      <c r="C37" s="52" t="s">
        <v>36</v>
      </c>
      <c r="D37" s="52" t="s">
        <v>45</v>
      </c>
      <c r="E37" s="52" t="s">
        <v>38</v>
      </c>
      <c r="F37" s="52" t="s">
        <v>47</v>
      </c>
      <c r="G37" s="52" t="s">
        <v>40</v>
      </c>
      <c r="H37" s="229" t="s">
        <v>48</v>
      </c>
      <c r="I37" s="230"/>
      <c r="J37" s="231"/>
      <c r="K37" s="53"/>
    </row>
    <row r="38" spans="1:11" ht="15.05" hidden="1" customHeight="1" x14ac:dyDescent="0.25">
      <c r="A38" s="226"/>
      <c r="B38" s="20">
        <v>1</v>
      </c>
      <c r="C38" s="27" t="s">
        <v>390</v>
      </c>
      <c r="D38" s="27" t="s">
        <v>391</v>
      </c>
      <c r="E38" s="20" t="s">
        <v>360</v>
      </c>
      <c r="F38" s="20">
        <v>1</v>
      </c>
      <c r="G38" s="20">
        <f>F38*8</f>
        <v>8</v>
      </c>
      <c r="H38" s="232"/>
      <c r="I38" s="233"/>
      <c r="J38" s="234"/>
      <c r="K38" s="53"/>
    </row>
    <row r="39" spans="1:11" ht="15.05" hidden="1" customHeight="1" x14ac:dyDescent="0.25">
      <c r="A39" s="226"/>
      <c r="B39" s="20">
        <v>2</v>
      </c>
      <c r="C39" s="27" t="s">
        <v>392</v>
      </c>
      <c r="D39" s="27" t="s">
        <v>393</v>
      </c>
      <c r="E39" s="20" t="s">
        <v>360</v>
      </c>
      <c r="F39" s="20">
        <v>1</v>
      </c>
      <c r="G39" s="20">
        <f>F39*8</f>
        <v>8</v>
      </c>
      <c r="H39" s="232"/>
      <c r="I39" s="233"/>
      <c r="J39" s="234"/>
      <c r="K39" s="53"/>
    </row>
    <row r="40" spans="1:11" ht="16" hidden="1" customHeight="1" x14ac:dyDescent="0.25">
      <c r="A40" s="226"/>
      <c r="B40" s="176" t="s">
        <v>49</v>
      </c>
      <c r="C40" s="177"/>
      <c r="D40" s="177"/>
      <c r="E40" s="177"/>
      <c r="F40" s="177"/>
      <c r="G40" s="178"/>
      <c r="H40" s="212" t="s">
        <v>50</v>
      </c>
      <c r="I40" s="235"/>
      <c r="J40" s="236"/>
      <c r="K40" s="53"/>
    </row>
    <row r="41" spans="1:11" ht="26.3" hidden="1" x14ac:dyDescent="0.25">
      <c r="A41" s="226"/>
      <c r="B41" s="52" t="s">
        <v>35</v>
      </c>
      <c r="C41" s="52" t="s">
        <v>36</v>
      </c>
      <c r="D41" s="52" t="s">
        <v>45</v>
      </c>
      <c r="E41" s="52" t="s">
        <v>38</v>
      </c>
      <c r="F41" s="52" t="s">
        <v>47</v>
      </c>
      <c r="G41" s="52" t="s">
        <v>40</v>
      </c>
      <c r="H41" s="229" t="s">
        <v>48</v>
      </c>
      <c r="I41" s="230"/>
      <c r="J41" s="231"/>
      <c r="K41" s="53"/>
    </row>
    <row r="42" spans="1:11" ht="15.05" hidden="1" customHeight="1" x14ac:dyDescent="0.25">
      <c r="A42" s="226"/>
      <c r="B42" s="19">
        <v>1</v>
      </c>
      <c r="C42" s="27" t="s">
        <v>394</v>
      </c>
      <c r="D42" s="27" t="s">
        <v>395</v>
      </c>
      <c r="E42" s="20" t="s">
        <v>360</v>
      </c>
      <c r="F42" s="20">
        <v>2</v>
      </c>
      <c r="G42" s="20">
        <f>F42*8</f>
        <v>16</v>
      </c>
      <c r="H42" s="232"/>
      <c r="I42" s="233"/>
      <c r="J42" s="234"/>
      <c r="K42" s="53"/>
    </row>
    <row r="43" spans="1:11" ht="18.8" hidden="1" customHeight="1" x14ac:dyDescent="0.25">
      <c r="A43" s="226"/>
      <c r="B43" s="19">
        <v>2</v>
      </c>
      <c r="C43" s="27" t="s">
        <v>396</v>
      </c>
      <c r="D43" s="27" t="s">
        <v>366</v>
      </c>
      <c r="E43" s="20" t="s">
        <v>360</v>
      </c>
      <c r="F43" s="20">
        <v>5</v>
      </c>
      <c r="G43" s="20">
        <v>10</v>
      </c>
      <c r="H43" s="232"/>
      <c r="I43" s="233"/>
      <c r="J43" s="234"/>
      <c r="K43" s="53"/>
    </row>
    <row r="44" spans="1:11" ht="15.05" hidden="1" customHeight="1" x14ac:dyDescent="0.25">
      <c r="A44" s="226"/>
      <c r="B44" s="176" t="s">
        <v>51</v>
      </c>
      <c r="C44" s="177"/>
      <c r="D44" s="177"/>
      <c r="E44" s="177"/>
      <c r="F44" s="177"/>
      <c r="G44" s="178"/>
      <c r="H44" s="212" t="s">
        <v>50</v>
      </c>
      <c r="I44" s="235"/>
      <c r="J44" s="236"/>
      <c r="K44" s="53"/>
    </row>
    <row r="45" spans="1:11" ht="26.3" hidden="1" x14ac:dyDescent="0.25">
      <c r="A45" s="226"/>
      <c r="B45" s="52" t="s">
        <v>35</v>
      </c>
      <c r="C45" s="52" t="s">
        <v>36</v>
      </c>
      <c r="D45" s="52" t="s">
        <v>45</v>
      </c>
      <c r="E45" s="52" t="s">
        <v>38</v>
      </c>
      <c r="F45" s="52" t="s">
        <v>52</v>
      </c>
      <c r="G45" s="52" t="s">
        <v>40</v>
      </c>
      <c r="H45" s="229" t="s">
        <v>48</v>
      </c>
      <c r="I45" s="230"/>
      <c r="J45" s="231"/>
      <c r="K45" s="53"/>
    </row>
    <row r="46" spans="1:11" ht="15.05" hidden="1" customHeight="1" x14ac:dyDescent="0.25">
      <c r="A46" s="226"/>
      <c r="B46" s="19">
        <v>1</v>
      </c>
      <c r="C46" s="27" t="s">
        <v>397</v>
      </c>
      <c r="D46" s="27" t="s">
        <v>398</v>
      </c>
      <c r="E46" s="20" t="s">
        <v>360</v>
      </c>
      <c r="F46" s="50">
        <v>1</v>
      </c>
      <c r="G46" s="20">
        <f>$D$12*F46</f>
        <v>0</v>
      </c>
      <c r="H46" s="232"/>
      <c r="I46" s="233"/>
      <c r="J46" s="234"/>
      <c r="K46" s="53"/>
    </row>
    <row r="47" spans="1:11" ht="15.05" hidden="1" customHeight="1" x14ac:dyDescent="0.25">
      <c r="A47" s="227"/>
      <c r="B47" s="193" t="s">
        <v>53</v>
      </c>
      <c r="C47" s="193"/>
      <c r="D47" s="193"/>
      <c r="E47" s="193"/>
      <c r="F47" s="193"/>
      <c r="G47" s="193"/>
      <c r="H47" s="193"/>
      <c r="I47" s="193"/>
      <c r="J47" s="194"/>
      <c r="K47" s="53"/>
    </row>
    <row r="48" spans="1:11" ht="22.55" hidden="1" customHeight="1" x14ac:dyDescent="0.25">
      <c r="A48" s="226"/>
      <c r="B48" s="51" t="s">
        <v>35</v>
      </c>
      <c r="C48" s="155" t="s">
        <v>54</v>
      </c>
      <c r="D48" s="156"/>
      <c r="E48" s="156"/>
      <c r="F48" s="156"/>
      <c r="G48" s="157"/>
      <c r="H48" s="155" t="s">
        <v>55</v>
      </c>
      <c r="I48" s="156"/>
      <c r="J48" s="157"/>
      <c r="K48" s="53"/>
    </row>
    <row r="49" spans="1:11" ht="15.05" hidden="1" customHeight="1" x14ac:dyDescent="0.25">
      <c r="A49" s="226"/>
      <c r="B49" s="19">
        <v>1</v>
      </c>
      <c r="C49" s="160" t="s">
        <v>399</v>
      </c>
      <c r="D49" s="161"/>
      <c r="E49" s="161"/>
      <c r="F49" s="161"/>
      <c r="G49" s="162"/>
      <c r="H49" s="216"/>
      <c r="I49" s="217"/>
      <c r="J49" s="218"/>
      <c r="K49" s="53"/>
    </row>
    <row r="50" spans="1:11" ht="15.05" hidden="1" customHeight="1" x14ac:dyDescent="0.25">
      <c r="A50" s="226"/>
      <c r="B50" s="19">
        <v>2</v>
      </c>
      <c r="C50" s="160" t="s">
        <v>400</v>
      </c>
      <c r="D50" s="161"/>
      <c r="E50" s="161"/>
      <c r="F50" s="161"/>
      <c r="G50" s="162"/>
      <c r="H50" s="216"/>
      <c r="I50" s="217"/>
      <c r="J50" s="218"/>
      <c r="K50" s="53"/>
    </row>
    <row r="51" spans="1:11" ht="15.05" hidden="1" customHeight="1" x14ac:dyDescent="0.25">
      <c r="A51" s="227"/>
      <c r="B51" s="166"/>
      <c r="C51" s="166"/>
      <c r="D51" s="166"/>
      <c r="E51" s="166"/>
      <c r="F51" s="166"/>
      <c r="G51" s="166"/>
      <c r="H51" s="166"/>
      <c r="I51" s="166"/>
      <c r="J51" s="166"/>
      <c r="K51" s="53"/>
    </row>
    <row r="52" spans="1:11" ht="15.05" hidden="1" customHeight="1" x14ac:dyDescent="0.25">
      <c r="A52" s="227"/>
      <c r="B52" s="167"/>
      <c r="C52" s="167"/>
      <c r="D52" s="167"/>
      <c r="E52" s="167"/>
      <c r="F52" s="167"/>
      <c r="G52" s="167"/>
      <c r="H52" s="167"/>
      <c r="I52" s="167"/>
      <c r="J52" s="167"/>
      <c r="K52" s="53"/>
    </row>
    <row r="53" spans="1:11" ht="27.7" customHeight="1" x14ac:dyDescent="0.25">
      <c r="A53" s="226"/>
      <c r="B53" s="179" t="s">
        <v>56</v>
      </c>
      <c r="C53" s="180"/>
      <c r="D53" s="180"/>
      <c r="E53" s="180"/>
      <c r="F53" s="180"/>
      <c r="G53" s="180"/>
      <c r="H53" s="180"/>
      <c r="I53" s="180"/>
      <c r="J53" s="181"/>
      <c r="K53" s="215"/>
    </row>
    <row r="54" spans="1:11" ht="21" customHeight="1" x14ac:dyDescent="0.25">
      <c r="A54" s="227"/>
      <c r="B54" s="173" t="s">
        <v>57</v>
      </c>
      <c r="C54" s="174"/>
      <c r="D54" s="174"/>
      <c r="E54" s="174"/>
      <c r="F54" s="174"/>
      <c r="G54" s="174"/>
      <c r="H54" s="174"/>
      <c r="I54" s="174"/>
      <c r="J54" s="175"/>
      <c r="K54" s="215"/>
    </row>
    <row r="55" spans="1:11" ht="26.3" x14ac:dyDescent="0.25">
      <c r="A55" s="226"/>
      <c r="B55" s="52" t="s">
        <v>35</v>
      </c>
      <c r="C55" s="52" t="s">
        <v>36</v>
      </c>
      <c r="D55" s="52" t="s">
        <v>45</v>
      </c>
      <c r="E55" s="52" t="s">
        <v>38</v>
      </c>
      <c r="F55" s="207" t="s">
        <v>58</v>
      </c>
      <c r="G55" s="207"/>
      <c r="H55" s="155" t="s">
        <v>55</v>
      </c>
      <c r="I55" s="156"/>
      <c r="J55" s="157"/>
      <c r="K55" s="215"/>
    </row>
    <row r="56" spans="1:11" ht="39.450000000000003" x14ac:dyDescent="0.25">
      <c r="A56" s="226"/>
      <c r="B56" s="20">
        <v>1</v>
      </c>
      <c r="C56" s="58" t="s">
        <v>361</v>
      </c>
      <c r="D56" s="58" t="s">
        <v>457</v>
      </c>
      <c r="E56" s="60" t="s">
        <v>360</v>
      </c>
      <c r="F56" s="57">
        <v>1</v>
      </c>
      <c r="G56" s="57">
        <v>8</v>
      </c>
      <c r="H56" s="121"/>
      <c r="I56" s="122"/>
      <c r="J56" s="123"/>
      <c r="K56" s="215"/>
    </row>
    <row r="57" spans="1:11" ht="14.4" x14ac:dyDescent="0.25">
      <c r="A57" s="226"/>
      <c r="B57" s="20">
        <v>2</v>
      </c>
      <c r="C57" s="58" t="s">
        <v>365</v>
      </c>
      <c r="D57" s="58" t="s">
        <v>366</v>
      </c>
      <c r="E57" s="59" t="s">
        <v>360</v>
      </c>
      <c r="F57" s="57">
        <v>1</v>
      </c>
      <c r="G57" s="57">
        <v>8</v>
      </c>
      <c r="H57" s="121"/>
      <c r="I57" s="122"/>
      <c r="J57" s="123"/>
      <c r="K57" s="215"/>
    </row>
    <row r="58" spans="1:11" ht="14.4" x14ac:dyDescent="0.25">
      <c r="A58" s="226"/>
      <c r="B58" s="20">
        <v>3</v>
      </c>
      <c r="C58" s="58" t="s">
        <v>369</v>
      </c>
      <c r="D58" s="58" t="s">
        <v>366</v>
      </c>
      <c r="E58" s="59" t="s">
        <v>360</v>
      </c>
      <c r="F58" s="57">
        <v>1</v>
      </c>
      <c r="G58" s="57">
        <v>8</v>
      </c>
      <c r="H58" s="121"/>
      <c r="I58" s="122"/>
      <c r="J58" s="123"/>
      <c r="K58" s="215"/>
    </row>
    <row r="59" spans="1:11" x14ac:dyDescent="0.25">
      <c r="A59" s="226"/>
      <c r="B59" s="19">
        <v>4</v>
      </c>
      <c r="C59" s="27" t="s">
        <v>401</v>
      </c>
      <c r="D59" s="27" t="s">
        <v>402</v>
      </c>
      <c r="E59" s="20" t="s">
        <v>360</v>
      </c>
      <c r="F59" s="57">
        <v>1</v>
      </c>
      <c r="G59" s="57">
        <v>2</v>
      </c>
      <c r="H59" s="121"/>
      <c r="I59" s="122"/>
      <c r="J59" s="123"/>
      <c r="K59" s="215"/>
    </row>
    <row r="60" spans="1:11" ht="15.05" customHeight="1" x14ac:dyDescent="0.25">
      <c r="A60" s="226"/>
      <c r="B60" s="19">
        <v>5</v>
      </c>
      <c r="C60" s="27" t="s">
        <v>403</v>
      </c>
      <c r="D60" s="27" t="s">
        <v>404</v>
      </c>
      <c r="E60" s="20" t="s">
        <v>360</v>
      </c>
      <c r="F60" s="57">
        <v>1</v>
      </c>
      <c r="G60" s="57">
        <v>2</v>
      </c>
      <c r="H60" s="121"/>
      <c r="I60" s="122"/>
      <c r="J60" s="123"/>
      <c r="K60" s="215"/>
    </row>
    <row r="61" spans="1:11" ht="20.2" customHeight="1" x14ac:dyDescent="0.25">
      <c r="A61" s="227"/>
      <c r="B61" s="173" t="s">
        <v>59</v>
      </c>
      <c r="C61" s="174"/>
      <c r="D61" s="174"/>
      <c r="E61" s="174"/>
      <c r="F61" s="174"/>
      <c r="G61" s="174"/>
      <c r="H61" s="174"/>
      <c r="I61" s="174"/>
      <c r="J61" s="175"/>
      <c r="K61" s="215"/>
    </row>
    <row r="62" spans="1:11" ht="26.3" x14ac:dyDescent="0.25">
      <c r="A62" s="226"/>
      <c r="B62" s="52" t="s">
        <v>35</v>
      </c>
      <c r="C62" s="52" t="s">
        <v>36</v>
      </c>
      <c r="D62" s="52" t="s">
        <v>45</v>
      </c>
      <c r="E62" s="52" t="s">
        <v>38</v>
      </c>
      <c r="F62" s="207" t="s">
        <v>58</v>
      </c>
      <c r="G62" s="207"/>
      <c r="H62" s="155" t="s">
        <v>55</v>
      </c>
      <c r="I62" s="156"/>
      <c r="J62" s="157"/>
      <c r="K62" s="215"/>
    </row>
    <row r="63" spans="1:11" ht="15.05" customHeight="1" x14ac:dyDescent="0.25">
      <c r="A63" s="226"/>
      <c r="B63" s="19">
        <v>1</v>
      </c>
      <c r="C63" s="27" t="s">
        <v>405</v>
      </c>
      <c r="D63" s="27" t="s">
        <v>406</v>
      </c>
      <c r="E63" s="20" t="s">
        <v>360</v>
      </c>
      <c r="F63" s="182">
        <v>2</v>
      </c>
      <c r="G63" s="182"/>
      <c r="H63" s="121"/>
      <c r="I63" s="122"/>
      <c r="J63" s="123"/>
      <c r="K63" s="215"/>
    </row>
    <row r="64" spans="1:11" ht="15.05" customHeight="1" x14ac:dyDescent="0.25">
      <c r="A64" s="226"/>
      <c r="B64" s="19">
        <v>2</v>
      </c>
      <c r="C64" s="27" t="s">
        <v>407</v>
      </c>
      <c r="D64" s="27" t="s">
        <v>366</v>
      </c>
      <c r="E64" s="20" t="s">
        <v>360</v>
      </c>
      <c r="F64" s="182">
        <v>1</v>
      </c>
      <c r="G64" s="182"/>
      <c r="H64" s="121"/>
      <c r="I64" s="122"/>
      <c r="J64" s="123"/>
      <c r="K64" s="215"/>
    </row>
    <row r="65" spans="1:11" ht="15.05" customHeight="1" x14ac:dyDescent="0.25">
      <c r="A65" s="226"/>
      <c r="B65" s="19">
        <v>3</v>
      </c>
      <c r="C65" s="27" t="s">
        <v>408</v>
      </c>
      <c r="D65" s="27" t="s">
        <v>409</v>
      </c>
      <c r="E65" s="20" t="s">
        <v>360</v>
      </c>
      <c r="F65" s="182">
        <v>2</v>
      </c>
      <c r="G65" s="182"/>
      <c r="H65" s="121"/>
      <c r="I65" s="122"/>
      <c r="J65" s="123"/>
      <c r="K65" s="215"/>
    </row>
    <row r="66" spans="1:11" ht="21" customHeight="1" x14ac:dyDescent="0.25">
      <c r="A66" s="227"/>
      <c r="B66" s="173" t="s">
        <v>60</v>
      </c>
      <c r="C66" s="174"/>
      <c r="D66" s="174"/>
      <c r="E66" s="174"/>
      <c r="F66" s="174"/>
      <c r="G66" s="174"/>
      <c r="H66" s="174"/>
      <c r="I66" s="174"/>
      <c r="J66" s="175"/>
      <c r="K66" s="215"/>
    </row>
    <row r="67" spans="1:11" ht="26.3" x14ac:dyDescent="0.25">
      <c r="A67" s="226"/>
      <c r="B67" s="52" t="s">
        <v>35</v>
      </c>
      <c r="C67" s="52" t="s">
        <v>36</v>
      </c>
      <c r="D67" s="52" t="s">
        <v>45</v>
      </c>
      <c r="E67" s="52" t="s">
        <v>38</v>
      </c>
      <c r="F67" s="207" t="s">
        <v>58</v>
      </c>
      <c r="G67" s="207"/>
      <c r="H67" s="155" t="s">
        <v>55</v>
      </c>
      <c r="I67" s="156"/>
      <c r="J67" s="157"/>
      <c r="K67" s="215"/>
    </row>
    <row r="68" spans="1:11" x14ac:dyDescent="0.25">
      <c r="A68" s="226"/>
      <c r="B68" s="20">
        <v>1</v>
      </c>
      <c r="C68" s="27" t="s">
        <v>394</v>
      </c>
      <c r="D68" s="27" t="s">
        <v>395</v>
      </c>
      <c r="E68" s="20" t="s">
        <v>360</v>
      </c>
      <c r="F68" s="158">
        <v>8</v>
      </c>
      <c r="G68" s="159"/>
      <c r="H68" s="46"/>
      <c r="I68" s="47"/>
      <c r="J68" s="48"/>
      <c r="K68" s="215"/>
    </row>
    <row r="69" spans="1:11" x14ac:dyDescent="0.25">
      <c r="A69" s="226"/>
      <c r="B69" s="20">
        <v>2</v>
      </c>
      <c r="C69" s="27" t="s">
        <v>396</v>
      </c>
      <c r="D69" s="27" t="s">
        <v>366</v>
      </c>
      <c r="E69" s="20" t="s">
        <v>360</v>
      </c>
      <c r="F69" s="158">
        <v>10</v>
      </c>
      <c r="G69" s="159"/>
      <c r="H69" s="46"/>
      <c r="I69" s="47"/>
      <c r="J69" s="48"/>
      <c r="K69" s="215"/>
    </row>
    <row r="70" spans="1:11" ht="15.05" customHeight="1" x14ac:dyDescent="0.25">
      <c r="A70" s="226"/>
      <c r="B70" s="20">
        <v>3</v>
      </c>
      <c r="C70" s="27" t="s">
        <v>410</v>
      </c>
      <c r="D70" s="27" t="s">
        <v>411</v>
      </c>
      <c r="E70" s="20" t="s">
        <v>360</v>
      </c>
      <c r="F70" s="158">
        <v>8</v>
      </c>
      <c r="G70" s="159"/>
      <c r="H70" s="121"/>
      <c r="I70" s="122"/>
      <c r="J70" s="123"/>
      <c r="K70" s="215"/>
    </row>
    <row r="71" spans="1:11" ht="15.05" customHeight="1" x14ac:dyDescent="0.25">
      <c r="A71" s="226"/>
      <c r="B71" s="20">
        <v>4</v>
      </c>
      <c r="C71" s="27" t="s">
        <v>412</v>
      </c>
      <c r="D71" s="27" t="s">
        <v>413</v>
      </c>
      <c r="E71" s="20" t="s">
        <v>360</v>
      </c>
      <c r="F71" s="158">
        <v>8</v>
      </c>
      <c r="G71" s="159"/>
      <c r="H71" s="121"/>
      <c r="I71" s="122"/>
      <c r="J71" s="123"/>
      <c r="K71" s="215"/>
    </row>
    <row r="72" spans="1:11" ht="15.05" customHeight="1" x14ac:dyDescent="0.25">
      <c r="A72" s="226"/>
      <c r="B72" s="20">
        <v>5</v>
      </c>
      <c r="C72" s="27" t="s">
        <v>414</v>
      </c>
      <c r="D72" s="27" t="s">
        <v>415</v>
      </c>
      <c r="E72" s="20" t="s">
        <v>360</v>
      </c>
      <c r="F72" s="158">
        <v>8</v>
      </c>
      <c r="G72" s="159"/>
      <c r="H72" s="121"/>
      <c r="I72" s="122"/>
      <c r="J72" s="123"/>
      <c r="K72" s="215"/>
    </row>
    <row r="73" spans="1:11" ht="15.05" customHeight="1" x14ac:dyDescent="0.25">
      <c r="A73" s="226"/>
      <c r="B73" s="20">
        <v>6</v>
      </c>
      <c r="C73" s="27" t="s">
        <v>416</v>
      </c>
      <c r="D73" s="27" t="s">
        <v>417</v>
      </c>
      <c r="E73" s="20" t="s">
        <v>360</v>
      </c>
      <c r="F73" s="158">
        <v>8</v>
      </c>
      <c r="G73" s="159"/>
      <c r="H73" s="121"/>
      <c r="I73" s="122"/>
      <c r="J73" s="123"/>
      <c r="K73" s="215"/>
    </row>
    <row r="74" spans="1:11" ht="15.05" customHeight="1" x14ac:dyDescent="0.25">
      <c r="A74" s="226"/>
      <c r="B74" s="20">
        <v>7</v>
      </c>
      <c r="C74" s="27" t="s">
        <v>418</v>
      </c>
      <c r="D74" s="27" t="s">
        <v>419</v>
      </c>
      <c r="E74" s="20" t="s">
        <v>360</v>
      </c>
      <c r="F74" s="158">
        <v>8</v>
      </c>
      <c r="G74" s="159"/>
      <c r="H74" s="121"/>
      <c r="I74" s="122"/>
      <c r="J74" s="123"/>
      <c r="K74" s="215"/>
    </row>
    <row r="75" spans="1:11" ht="15.05" customHeight="1" x14ac:dyDescent="0.25">
      <c r="A75" s="226"/>
      <c r="B75" s="20">
        <v>8</v>
      </c>
      <c r="C75" s="27" t="s">
        <v>420</v>
      </c>
      <c r="D75" s="27" t="s">
        <v>366</v>
      </c>
      <c r="E75" s="20" t="s">
        <v>360</v>
      </c>
      <c r="F75" s="158">
        <v>8</v>
      </c>
      <c r="G75" s="159"/>
      <c r="H75" s="121"/>
      <c r="I75" s="122"/>
      <c r="J75" s="123"/>
      <c r="K75" s="215"/>
    </row>
    <row r="76" spans="1:11" ht="15.05" customHeight="1" x14ac:dyDescent="0.25">
      <c r="A76" s="226"/>
      <c r="B76" s="20">
        <v>9</v>
      </c>
      <c r="C76" s="27" t="s">
        <v>421</v>
      </c>
      <c r="D76" s="27" t="s">
        <v>422</v>
      </c>
      <c r="E76" s="20" t="s">
        <v>360</v>
      </c>
      <c r="F76" s="158">
        <v>8</v>
      </c>
      <c r="G76" s="159"/>
      <c r="H76" s="121"/>
      <c r="I76" s="122"/>
      <c r="J76" s="123"/>
      <c r="K76" s="215"/>
    </row>
    <row r="77" spans="1:11" ht="21.8" customHeight="1" x14ac:dyDescent="0.25">
      <c r="A77" s="227"/>
      <c r="B77" s="173" t="s">
        <v>61</v>
      </c>
      <c r="C77" s="174"/>
      <c r="D77" s="174"/>
      <c r="E77" s="174"/>
      <c r="F77" s="174"/>
      <c r="G77" s="174"/>
      <c r="H77" s="174"/>
      <c r="I77" s="174"/>
      <c r="J77" s="175"/>
      <c r="K77" s="215"/>
    </row>
    <row r="78" spans="1:11" ht="26.3" x14ac:dyDescent="0.25">
      <c r="A78" s="226"/>
      <c r="B78" s="52" t="s">
        <v>35</v>
      </c>
      <c r="C78" s="52" t="s">
        <v>36</v>
      </c>
      <c r="D78" s="52" t="s">
        <v>45</v>
      </c>
      <c r="E78" s="52" t="s">
        <v>38</v>
      </c>
      <c r="F78" s="207" t="s">
        <v>58</v>
      </c>
      <c r="G78" s="207"/>
      <c r="H78" s="155" t="s">
        <v>55</v>
      </c>
      <c r="I78" s="156"/>
      <c r="J78" s="157"/>
      <c r="K78" s="215"/>
    </row>
    <row r="79" spans="1:11" ht="15.05" customHeight="1" x14ac:dyDescent="0.25">
      <c r="A79" s="226"/>
      <c r="B79" s="19">
        <v>1</v>
      </c>
      <c r="C79" s="27" t="s">
        <v>397</v>
      </c>
      <c r="D79" s="27" t="s">
        <v>423</v>
      </c>
      <c r="E79" s="20" t="s">
        <v>360</v>
      </c>
      <c r="F79" s="155">
        <v>8</v>
      </c>
      <c r="G79" s="157"/>
      <c r="H79" s="121"/>
      <c r="I79" s="122"/>
      <c r="J79" s="123"/>
      <c r="K79" s="215"/>
    </row>
    <row r="80" spans="1:11" ht="15.05" customHeight="1" x14ac:dyDescent="0.25">
      <c r="A80" s="226"/>
      <c r="B80" s="30">
        <v>2</v>
      </c>
      <c r="C80" s="27" t="s">
        <v>408</v>
      </c>
      <c r="D80" s="27" t="s">
        <v>409</v>
      </c>
      <c r="E80" s="20" t="s">
        <v>360</v>
      </c>
      <c r="F80" s="155">
        <v>2</v>
      </c>
      <c r="G80" s="157"/>
      <c r="H80" s="121"/>
      <c r="I80" s="122"/>
      <c r="J80" s="123"/>
      <c r="K80" s="215"/>
    </row>
    <row r="81" spans="1:11" ht="23.5" customHeight="1" x14ac:dyDescent="0.25">
      <c r="A81" s="227"/>
      <c r="B81" s="173" t="s">
        <v>62</v>
      </c>
      <c r="C81" s="174"/>
      <c r="D81" s="174"/>
      <c r="E81" s="174"/>
      <c r="F81" s="174"/>
      <c r="G81" s="174"/>
      <c r="H81" s="174"/>
      <c r="I81" s="174"/>
      <c r="J81" s="175"/>
      <c r="K81" s="215"/>
    </row>
    <row r="82" spans="1:11" ht="27.7" customHeight="1" x14ac:dyDescent="0.25">
      <c r="A82" s="226"/>
      <c r="B82" s="52" t="s">
        <v>35</v>
      </c>
      <c r="C82" s="52" t="s">
        <v>54</v>
      </c>
      <c r="D82" s="52"/>
      <c r="E82" s="49" t="s">
        <v>38</v>
      </c>
      <c r="F82" s="207" t="s">
        <v>58</v>
      </c>
      <c r="G82" s="207"/>
      <c r="H82" s="155" t="s">
        <v>55</v>
      </c>
      <c r="I82" s="156"/>
      <c r="J82" s="157"/>
      <c r="K82" s="215"/>
    </row>
    <row r="83" spans="1:11" ht="15.05" customHeight="1" x14ac:dyDescent="0.25">
      <c r="A83" s="226"/>
      <c r="B83" s="19">
        <v>1</v>
      </c>
      <c r="C83" s="32" t="s">
        <v>424</v>
      </c>
      <c r="D83" s="32"/>
      <c r="E83" s="50"/>
      <c r="F83" s="155"/>
      <c r="G83" s="157"/>
      <c r="H83" s="184"/>
      <c r="I83" s="185"/>
      <c r="J83" s="186"/>
      <c r="K83" s="215"/>
    </row>
    <row r="84" spans="1:11" ht="15.05" customHeight="1" x14ac:dyDescent="0.25">
      <c r="A84" s="226"/>
      <c r="B84" s="19">
        <v>2</v>
      </c>
      <c r="C84" s="32" t="s">
        <v>400</v>
      </c>
      <c r="D84" s="32"/>
      <c r="E84" s="50"/>
      <c r="F84" s="155"/>
      <c r="G84" s="157"/>
      <c r="H84" s="184"/>
      <c r="I84" s="185"/>
      <c r="J84" s="186"/>
      <c r="K84" s="215"/>
    </row>
    <row r="85" spans="1:11" ht="15.05" customHeight="1" x14ac:dyDescent="0.25">
      <c r="A85" s="227"/>
      <c r="B85" s="166"/>
      <c r="C85" s="166"/>
      <c r="D85" s="166"/>
      <c r="E85" s="166"/>
      <c r="F85" s="166"/>
      <c r="G85" s="166"/>
      <c r="H85" s="166"/>
      <c r="I85" s="166"/>
      <c r="J85" s="166"/>
      <c r="K85" s="195"/>
    </row>
    <row r="86" spans="1:11" ht="15.05" customHeight="1" x14ac:dyDescent="0.25">
      <c r="A86" s="227"/>
      <c r="B86" s="167"/>
      <c r="C86" s="167"/>
      <c r="D86" s="167"/>
      <c r="E86" s="167"/>
      <c r="F86" s="167"/>
      <c r="G86" s="167"/>
      <c r="H86" s="167"/>
      <c r="I86" s="167"/>
      <c r="J86" s="167"/>
      <c r="K86" s="195"/>
    </row>
    <row r="87" spans="1:11" s="33" customFormat="1" ht="20.2" customHeight="1" x14ac:dyDescent="0.25">
      <c r="A87" s="226"/>
      <c r="B87" s="196" t="s">
        <v>63</v>
      </c>
      <c r="C87" s="197"/>
      <c r="D87" s="197"/>
      <c r="E87" s="197"/>
      <c r="F87" s="197"/>
      <c r="G87" s="197"/>
      <c r="H87" s="197"/>
      <c r="I87" s="197"/>
      <c r="J87" s="197"/>
      <c r="K87" s="198"/>
    </row>
    <row r="88" spans="1:11" ht="19.75" customHeight="1" x14ac:dyDescent="0.25">
      <c r="A88" s="227"/>
      <c r="B88" s="183" t="s">
        <v>64</v>
      </c>
      <c r="C88" s="153"/>
      <c r="D88" s="153"/>
      <c r="E88" s="153"/>
      <c r="F88" s="153"/>
      <c r="G88" s="153"/>
      <c r="H88" s="153"/>
      <c r="I88" s="153"/>
      <c r="J88" s="154"/>
      <c r="K88" s="198"/>
    </row>
    <row r="89" spans="1:11" ht="26.3" customHeight="1" x14ac:dyDescent="0.25">
      <c r="A89" s="226"/>
      <c r="B89" s="51" t="s">
        <v>35</v>
      </c>
      <c r="C89" s="51" t="s">
        <v>36</v>
      </c>
      <c r="D89" s="51" t="s">
        <v>45</v>
      </c>
      <c r="E89" s="51" t="s">
        <v>38</v>
      </c>
      <c r="F89" s="170" t="s">
        <v>58</v>
      </c>
      <c r="G89" s="170"/>
      <c r="H89" s="201" t="s">
        <v>55</v>
      </c>
      <c r="I89" s="202"/>
      <c r="J89" s="203"/>
      <c r="K89" s="198"/>
    </row>
    <row r="90" spans="1:11" ht="15.05" customHeight="1" x14ac:dyDescent="0.25">
      <c r="A90" s="226"/>
      <c r="B90" s="19">
        <v>1</v>
      </c>
      <c r="C90" s="27" t="s">
        <v>425</v>
      </c>
      <c r="D90" s="27" t="s">
        <v>426</v>
      </c>
      <c r="E90" s="20" t="s">
        <v>360</v>
      </c>
      <c r="F90" s="182">
        <v>1</v>
      </c>
      <c r="G90" s="182"/>
      <c r="H90" s="121"/>
      <c r="I90" s="122"/>
      <c r="J90" s="123"/>
      <c r="K90" s="198"/>
    </row>
    <row r="91" spans="1:11" ht="15.05" customHeight="1" x14ac:dyDescent="0.25">
      <c r="A91" s="226"/>
      <c r="B91" s="19">
        <v>2</v>
      </c>
      <c r="C91" s="27" t="s">
        <v>407</v>
      </c>
      <c r="D91" s="27" t="s">
        <v>366</v>
      </c>
      <c r="E91" s="20" t="s">
        <v>360</v>
      </c>
      <c r="F91" s="182">
        <v>1</v>
      </c>
      <c r="G91" s="182"/>
      <c r="H91" s="121"/>
      <c r="I91" s="122"/>
      <c r="J91" s="123"/>
      <c r="K91" s="198"/>
    </row>
    <row r="92" spans="1:11" ht="15.05" customHeight="1" x14ac:dyDescent="0.25">
      <c r="A92" s="226"/>
      <c r="B92" s="30">
        <v>3</v>
      </c>
      <c r="C92" s="27" t="s">
        <v>427</v>
      </c>
      <c r="D92" s="27" t="s">
        <v>366</v>
      </c>
      <c r="E92" s="20" t="s">
        <v>360</v>
      </c>
      <c r="F92" s="182">
        <v>1</v>
      </c>
      <c r="G92" s="182"/>
      <c r="H92" s="121"/>
      <c r="I92" s="122"/>
      <c r="J92" s="123"/>
      <c r="K92" s="198"/>
    </row>
    <row r="93" spans="1:11" ht="15.05" customHeight="1" x14ac:dyDescent="0.25">
      <c r="A93" s="227"/>
      <c r="B93" s="192" t="s">
        <v>65</v>
      </c>
      <c r="C93" s="193"/>
      <c r="D93" s="193"/>
      <c r="E93" s="193"/>
      <c r="F93" s="193"/>
      <c r="G93" s="193"/>
      <c r="H93" s="193"/>
      <c r="I93" s="193"/>
      <c r="J93" s="194"/>
      <c r="K93" s="198"/>
    </row>
    <row r="94" spans="1:11" ht="26.3" x14ac:dyDescent="0.25">
      <c r="A94" s="226"/>
      <c r="B94" s="51" t="s">
        <v>35</v>
      </c>
      <c r="C94" s="51" t="s">
        <v>36</v>
      </c>
      <c r="D94" s="51" t="s">
        <v>45</v>
      </c>
      <c r="E94" s="51" t="s">
        <v>38</v>
      </c>
      <c r="F94" s="170" t="s">
        <v>58</v>
      </c>
      <c r="G94" s="170"/>
      <c r="H94" s="155" t="s">
        <v>55</v>
      </c>
      <c r="I94" s="156"/>
      <c r="J94" s="157"/>
      <c r="K94" s="198"/>
    </row>
    <row r="95" spans="1:11" ht="15.05" customHeight="1" x14ac:dyDescent="0.25">
      <c r="A95" s="226"/>
      <c r="B95" s="19">
        <v>1</v>
      </c>
      <c r="C95" s="27" t="s">
        <v>390</v>
      </c>
      <c r="D95" s="27" t="s">
        <v>391</v>
      </c>
      <c r="E95" s="20" t="s">
        <v>360</v>
      </c>
      <c r="F95" s="182">
        <v>6</v>
      </c>
      <c r="G95" s="182"/>
      <c r="H95" s="121"/>
      <c r="I95" s="122"/>
      <c r="J95" s="123"/>
      <c r="K95" s="198"/>
    </row>
    <row r="96" spans="1:11" ht="15.05" customHeight="1" x14ac:dyDescent="0.25">
      <c r="A96" s="226"/>
      <c r="B96" s="19">
        <v>2</v>
      </c>
      <c r="C96" s="27" t="s">
        <v>392</v>
      </c>
      <c r="D96" s="27" t="s">
        <v>393</v>
      </c>
      <c r="E96" s="20" t="s">
        <v>360</v>
      </c>
      <c r="F96" s="182">
        <v>8</v>
      </c>
      <c r="G96" s="182"/>
      <c r="H96" s="121"/>
      <c r="I96" s="122"/>
      <c r="J96" s="123"/>
      <c r="K96" s="198"/>
    </row>
    <row r="97" spans="1:11" ht="15.05" customHeight="1" x14ac:dyDescent="0.25">
      <c r="A97" s="227"/>
      <c r="B97" s="192" t="s">
        <v>66</v>
      </c>
      <c r="C97" s="193"/>
      <c r="D97" s="193"/>
      <c r="E97" s="193"/>
      <c r="F97" s="193"/>
      <c r="G97" s="193"/>
      <c r="H97" s="193"/>
      <c r="I97" s="193"/>
      <c r="J97" s="194"/>
      <c r="K97" s="198"/>
    </row>
    <row r="98" spans="1:11" ht="15.05" customHeight="1" x14ac:dyDescent="0.25">
      <c r="A98" s="226"/>
      <c r="B98" s="52" t="s">
        <v>35</v>
      </c>
      <c r="C98" s="155" t="s">
        <v>54</v>
      </c>
      <c r="D98" s="156"/>
      <c r="E98" s="156"/>
      <c r="F98" s="156"/>
      <c r="G98" s="157"/>
      <c r="H98" s="155" t="s">
        <v>55</v>
      </c>
      <c r="I98" s="156"/>
      <c r="J98" s="157"/>
      <c r="K98" s="198"/>
    </row>
    <row r="99" spans="1:11" ht="15.05" customHeight="1" x14ac:dyDescent="0.25">
      <c r="A99" s="226"/>
      <c r="B99" s="19">
        <v>1</v>
      </c>
      <c r="C99" s="160" t="s">
        <v>428</v>
      </c>
      <c r="D99" s="161"/>
      <c r="E99" s="161"/>
      <c r="F99" s="161"/>
      <c r="G99" s="162"/>
      <c r="H99" s="155"/>
      <c r="I99" s="156"/>
      <c r="J99" s="157"/>
      <c r="K99" s="198"/>
    </row>
    <row r="100" spans="1:11" ht="15.05" customHeight="1" x14ac:dyDescent="0.25">
      <c r="A100" s="227"/>
      <c r="B100" s="166"/>
      <c r="C100" s="166"/>
      <c r="D100" s="166"/>
      <c r="E100" s="166"/>
      <c r="F100" s="166"/>
      <c r="G100" s="166"/>
      <c r="H100" s="166"/>
      <c r="I100" s="166"/>
      <c r="J100" s="166"/>
      <c r="K100" s="199"/>
    </row>
    <row r="101" spans="1:11" ht="15.05" customHeight="1" x14ac:dyDescent="0.25">
      <c r="A101" s="227"/>
      <c r="B101" s="167"/>
      <c r="C101" s="167"/>
      <c r="D101" s="167"/>
      <c r="E101" s="167"/>
      <c r="F101" s="167"/>
      <c r="G101" s="167"/>
      <c r="H101" s="167"/>
      <c r="I101" s="167"/>
      <c r="J101" s="167"/>
      <c r="K101" s="199"/>
    </row>
    <row r="102" spans="1:11" s="34" customFormat="1" ht="31.5" customHeight="1" x14ac:dyDescent="0.3">
      <c r="A102" s="226"/>
      <c r="B102" s="204" t="s">
        <v>67</v>
      </c>
      <c r="C102" s="205"/>
      <c r="D102" s="205"/>
      <c r="E102" s="205"/>
      <c r="F102" s="205"/>
      <c r="G102" s="205"/>
      <c r="H102" s="205"/>
      <c r="I102" s="205"/>
      <c r="J102" s="206"/>
      <c r="K102" s="198"/>
    </row>
    <row r="103" spans="1:11" ht="19.75" customHeight="1" x14ac:dyDescent="0.25">
      <c r="A103" s="227"/>
      <c r="B103" s="183" t="s">
        <v>68</v>
      </c>
      <c r="C103" s="153"/>
      <c r="D103" s="153"/>
      <c r="E103" s="153"/>
      <c r="F103" s="153"/>
      <c r="G103" s="153"/>
      <c r="H103" s="153"/>
      <c r="I103" s="153"/>
      <c r="J103" s="154"/>
      <c r="K103" s="198"/>
    </row>
    <row r="104" spans="1:11" ht="26.3" x14ac:dyDescent="0.25">
      <c r="A104" s="226"/>
      <c r="B104" s="51" t="s">
        <v>35</v>
      </c>
      <c r="C104" s="52" t="s">
        <v>36</v>
      </c>
      <c r="D104" s="51" t="s">
        <v>45</v>
      </c>
      <c r="E104" s="51" t="s">
        <v>38</v>
      </c>
      <c r="F104" s="170" t="s">
        <v>58</v>
      </c>
      <c r="G104" s="170"/>
      <c r="H104" s="155" t="s">
        <v>55</v>
      </c>
      <c r="I104" s="156"/>
      <c r="J104" s="157"/>
      <c r="K104" s="198"/>
    </row>
    <row r="105" spans="1:11" ht="30.05" customHeight="1" x14ac:dyDescent="0.25">
      <c r="A105" s="226"/>
      <c r="B105" s="19">
        <v>1</v>
      </c>
      <c r="C105" s="29" t="s">
        <v>429</v>
      </c>
      <c r="D105" s="23"/>
      <c r="E105" s="19"/>
      <c r="F105" s="182"/>
      <c r="G105" s="182"/>
      <c r="H105" s="121"/>
      <c r="I105" s="122"/>
      <c r="J105" s="123"/>
      <c r="K105" s="198"/>
    </row>
    <row r="106" spans="1:11" ht="19.75" customHeight="1" x14ac:dyDescent="0.25">
      <c r="A106" s="227"/>
      <c r="B106" s="183" t="s">
        <v>69</v>
      </c>
      <c r="C106" s="153"/>
      <c r="D106" s="153"/>
      <c r="E106" s="153"/>
      <c r="F106" s="153"/>
      <c r="G106" s="153"/>
      <c r="H106" s="153"/>
      <c r="I106" s="153"/>
      <c r="J106" s="154"/>
      <c r="K106" s="198"/>
    </row>
    <row r="107" spans="1:11" ht="26.3" x14ac:dyDescent="0.25">
      <c r="A107" s="226"/>
      <c r="B107" s="51" t="s">
        <v>35</v>
      </c>
      <c r="C107" s="52" t="s">
        <v>36</v>
      </c>
      <c r="D107" s="51" t="s">
        <v>45</v>
      </c>
      <c r="E107" s="51" t="s">
        <v>38</v>
      </c>
      <c r="F107" s="190" t="s">
        <v>58</v>
      </c>
      <c r="G107" s="191"/>
      <c r="H107" s="155" t="s">
        <v>55</v>
      </c>
      <c r="I107" s="156"/>
      <c r="J107" s="157"/>
      <c r="K107" s="198"/>
    </row>
    <row r="108" spans="1:11" ht="15.05" customHeight="1" x14ac:dyDescent="0.25">
      <c r="A108" s="226"/>
      <c r="B108" s="19">
        <v>1</v>
      </c>
      <c r="C108" s="27" t="s">
        <v>390</v>
      </c>
      <c r="D108" s="27" t="s">
        <v>391</v>
      </c>
      <c r="E108" s="20" t="s">
        <v>360</v>
      </c>
      <c r="F108" s="182">
        <v>8</v>
      </c>
      <c r="G108" s="182"/>
      <c r="H108" s="121"/>
      <c r="I108" s="122"/>
      <c r="J108" s="123"/>
      <c r="K108" s="198"/>
    </row>
    <row r="109" spans="1:11" ht="15.05" customHeight="1" x14ac:dyDescent="0.25">
      <c r="A109" s="226"/>
      <c r="B109" s="19">
        <v>2</v>
      </c>
      <c r="C109" s="27" t="s">
        <v>392</v>
      </c>
      <c r="D109" s="27" t="s">
        <v>393</v>
      </c>
      <c r="E109" s="20" t="s">
        <v>360</v>
      </c>
      <c r="F109" s="182">
        <v>8</v>
      </c>
      <c r="G109" s="182"/>
      <c r="H109" s="121"/>
      <c r="I109" s="122"/>
      <c r="J109" s="123"/>
      <c r="K109" s="198"/>
    </row>
    <row r="110" spans="1:11" x14ac:dyDescent="0.25">
      <c r="A110" s="226"/>
      <c r="B110" s="19">
        <v>3</v>
      </c>
      <c r="C110" s="27" t="s">
        <v>407</v>
      </c>
      <c r="D110" s="27" t="s">
        <v>366</v>
      </c>
      <c r="E110" s="20" t="s">
        <v>360</v>
      </c>
      <c r="F110" s="182">
        <v>1</v>
      </c>
      <c r="G110" s="182"/>
      <c r="H110" s="121"/>
      <c r="I110" s="122"/>
      <c r="J110" s="123"/>
      <c r="K110" s="198"/>
    </row>
    <row r="111" spans="1:11" ht="15.05" customHeight="1" x14ac:dyDescent="0.25">
      <c r="A111" s="226"/>
      <c r="B111" s="19">
        <v>4</v>
      </c>
      <c r="C111" s="27" t="s">
        <v>430</v>
      </c>
      <c r="D111" s="27" t="s">
        <v>366</v>
      </c>
      <c r="E111" s="20" t="s">
        <v>360</v>
      </c>
      <c r="F111" s="182">
        <v>1</v>
      </c>
      <c r="G111" s="182"/>
      <c r="H111" s="121"/>
      <c r="I111" s="122"/>
      <c r="J111" s="123"/>
      <c r="K111" s="198"/>
    </row>
    <row r="112" spans="1:11" ht="18" customHeight="1" x14ac:dyDescent="0.25">
      <c r="A112" s="227"/>
      <c r="B112" s="183" t="s">
        <v>70</v>
      </c>
      <c r="C112" s="153"/>
      <c r="D112" s="153"/>
      <c r="E112" s="153"/>
      <c r="F112" s="153"/>
      <c r="G112" s="153"/>
      <c r="H112" s="153"/>
      <c r="I112" s="153"/>
      <c r="J112" s="154"/>
      <c r="K112" s="198"/>
    </row>
    <row r="113" spans="1:11" ht="15.05" customHeight="1" x14ac:dyDescent="0.25">
      <c r="A113" s="226"/>
      <c r="B113" s="51" t="s">
        <v>35</v>
      </c>
      <c r="C113" s="155" t="s">
        <v>54</v>
      </c>
      <c r="D113" s="156"/>
      <c r="E113" s="156"/>
      <c r="F113" s="156"/>
      <c r="G113" s="157"/>
      <c r="H113" s="155" t="s">
        <v>55</v>
      </c>
      <c r="I113" s="156"/>
      <c r="J113" s="157"/>
      <c r="K113" s="198"/>
    </row>
    <row r="114" spans="1:11" ht="15.05" customHeight="1" x14ac:dyDescent="0.25">
      <c r="A114" s="226"/>
      <c r="B114" s="19">
        <v>1</v>
      </c>
      <c r="C114" s="160" t="s">
        <v>431</v>
      </c>
      <c r="D114" s="161"/>
      <c r="E114" s="161"/>
      <c r="F114" s="161"/>
      <c r="G114" s="162"/>
      <c r="H114" s="184"/>
      <c r="I114" s="185"/>
      <c r="J114" s="186"/>
      <c r="K114" s="198"/>
    </row>
    <row r="115" spans="1:11" ht="15.05" customHeight="1" x14ac:dyDescent="0.25">
      <c r="A115" s="227"/>
      <c r="B115" s="166"/>
      <c r="C115" s="166"/>
      <c r="D115" s="166"/>
      <c r="E115" s="166"/>
      <c r="F115" s="166"/>
      <c r="G115" s="166"/>
      <c r="H115" s="166"/>
      <c r="I115" s="166"/>
      <c r="J115" s="166"/>
      <c r="K115" s="199"/>
    </row>
    <row r="116" spans="1:11" ht="15.05" customHeight="1" x14ac:dyDescent="0.25">
      <c r="A116" s="227"/>
      <c r="B116" s="167"/>
      <c r="C116" s="167"/>
      <c r="D116" s="167"/>
      <c r="E116" s="167"/>
      <c r="F116" s="167"/>
      <c r="G116" s="167"/>
      <c r="H116" s="167"/>
      <c r="I116" s="167"/>
      <c r="J116" s="167"/>
      <c r="K116" s="199"/>
    </row>
    <row r="117" spans="1:11" ht="27.25" customHeight="1" x14ac:dyDescent="0.25">
      <c r="A117" s="226"/>
      <c r="B117" s="179" t="s">
        <v>71</v>
      </c>
      <c r="C117" s="180"/>
      <c r="D117" s="180"/>
      <c r="E117" s="180"/>
      <c r="F117" s="180"/>
      <c r="G117" s="180"/>
      <c r="H117" s="180"/>
      <c r="I117" s="180"/>
      <c r="J117" s="181"/>
      <c r="K117" s="198"/>
    </row>
    <row r="118" spans="1:11" ht="21.8" customHeight="1" x14ac:dyDescent="0.25">
      <c r="A118" s="227"/>
      <c r="B118" s="183" t="s">
        <v>72</v>
      </c>
      <c r="C118" s="153"/>
      <c r="D118" s="153"/>
      <c r="E118" s="153"/>
      <c r="F118" s="153"/>
      <c r="G118" s="153"/>
      <c r="H118" s="153"/>
      <c r="I118" s="153"/>
      <c r="J118" s="154"/>
      <c r="K118" s="198"/>
    </row>
    <row r="119" spans="1:11" ht="26.3" x14ac:dyDescent="0.25">
      <c r="A119" s="226"/>
      <c r="B119" s="51" t="s">
        <v>35</v>
      </c>
      <c r="C119" s="51" t="s">
        <v>36</v>
      </c>
      <c r="D119" s="51" t="s">
        <v>45</v>
      </c>
      <c r="E119" s="51" t="s">
        <v>38</v>
      </c>
      <c r="F119" s="170" t="s">
        <v>58</v>
      </c>
      <c r="G119" s="170"/>
      <c r="H119" s="155" t="s">
        <v>55</v>
      </c>
      <c r="I119" s="156"/>
      <c r="J119" s="157"/>
      <c r="K119" s="198"/>
    </row>
    <row r="120" spans="1:11" ht="12.7" customHeight="1" x14ac:dyDescent="0.25">
      <c r="A120" s="226"/>
      <c r="B120" s="19">
        <v>1</v>
      </c>
      <c r="C120" s="55" t="s">
        <v>432</v>
      </c>
      <c r="D120" s="27" t="s">
        <v>402</v>
      </c>
      <c r="E120" s="20" t="s">
        <v>360</v>
      </c>
      <c r="F120" s="182">
        <v>1</v>
      </c>
      <c r="G120" s="182"/>
      <c r="H120" s="121"/>
      <c r="I120" s="122"/>
      <c r="J120" s="123"/>
      <c r="K120" s="198"/>
    </row>
    <row r="121" spans="1:11" ht="38.200000000000003" customHeight="1" x14ac:dyDescent="0.25">
      <c r="A121" s="226"/>
      <c r="B121" s="19">
        <v>2</v>
      </c>
      <c r="C121" s="27" t="str">
        <f>$C$28</f>
        <v>Промышленный контейнер</v>
      </c>
      <c r="D121" s="27" t="s">
        <v>366</v>
      </c>
      <c r="E121" s="20" t="s">
        <v>360</v>
      </c>
      <c r="F121" s="182">
        <v>1</v>
      </c>
      <c r="G121" s="182"/>
      <c r="H121" s="121"/>
      <c r="I121" s="122"/>
      <c r="J121" s="123"/>
      <c r="K121" s="198"/>
    </row>
    <row r="122" spans="1:11" ht="15.05" customHeight="1" x14ac:dyDescent="0.25">
      <c r="A122" s="226"/>
      <c r="B122" s="19">
        <v>3</v>
      </c>
      <c r="C122" s="27" t="s">
        <v>365</v>
      </c>
      <c r="D122" s="27" t="s">
        <v>366</v>
      </c>
      <c r="E122" s="20" t="s">
        <v>360</v>
      </c>
      <c r="F122" s="182">
        <v>1</v>
      </c>
      <c r="G122" s="182"/>
      <c r="H122" s="187"/>
      <c r="I122" s="188"/>
      <c r="J122" s="189"/>
      <c r="K122" s="198"/>
    </row>
    <row r="123" spans="1:11" ht="15.05" customHeight="1" x14ac:dyDescent="0.25">
      <c r="A123" s="227"/>
      <c r="B123" s="19">
        <v>4</v>
      </c>
      <c r="C123" s="27" t="s">
        <v>369</v>
      </c>
      <c r="D123" s="27" t="s">
        <v>433</v>
      </c>
      <c r="E123" s="20" t="s">
        <v>360</v>
      </c>
      <c r="F123" s="171">
        <v>1</v>
      </c>
      <c r="G123" s="172"/>
      <c r="H123" s="121"/>
      <c r="I123" s="122"/>
      <c r="J123" s="123"/>
      <c r="K123" s="198"/>
    </row>
    <row r="124" spans="1:11" ht="15.05" customHeight="1" x14ac:dyDescent="0.25">
      <c r="A124" s="227"/>
      <c r="B124" s="19">
        <v>5</v>
      </c>
      <c r="C124" s="27" t="s">
        <v>385</v>
      </c>
      <c r="D124" s="27" t="s">
        <v>386</v>
      </c>
      <c r="E124" s="20" t="s">
        <v>360</v>
      </c>
      <c r="F124" s="171">
        <v>1</v>
      </c>
      <c r="G124" s="172"/>
      <c r="H124" s="187"/>
      <c r="I124" s="188"/>
      <c r="J124" s="189"/>
      <c r="K124" s="198"/>
    </row>
    <row r="125" spans="1:11" ht="21.8" customHeight="1" x14ac:dyDescent="0.25">
      <c r="A125" s="227"/>
      <c r="B125" s="183" t="s">
        <v>73</v>
      </c>
      <c r="C125" s="153"/>
      <c r="D125" s="153"/>
      <c r="E125" s="153"/>
      <c r="F125" s="153"/>
      <c r="G125" s="153"/>
      <c r="H125" s="153"/>
      <c r="I125" s="153"/>
      <c r="J125" s="154"/>
      <c r="K125" s="198"/>
    </row>
    <row r="126" spans="1:11" ht="26.3" x14ac:dyDescent="0.25">
      <c r="A126" s="226"/>
      <c r="B126" s="51" t="s">
        <v>35</v>
      </c>
      <c r="C126" s="51" t="s">
        <v>36</v>
      </c>
      <c r="D126" s="51" t="s">
        <v>45</v>
      </c>
      <c r="E126" s="51" t="s">
        <v>38</v>
      </c>
      <c r="F126" s="170" t="s">
        <v>58</v>
      </c>
      <c r="G126" s="170"/>
      <c r="H126" s="155" t="s">
        <v>55</v>
      </c>
      <c r="I126" s="156"/>
      <c r="J126" s="157"/>
      <c r="K126" s="198"/>
    </row>
    <row r="127" spans="1:11" ht="15.05" customHeight="1" x14ac:dyDescent="0.25">
      <c r="A127" s="226"/>
      <c r="B127" s="19">
        <v>1</v>
      </c>
      <c r="C127" s="27" t="s">
        <v>390</v>
      </c>
      <c r="D127" s="27" t="s">
        <v>391</v>
      </c>
      <c r="E127" s="20" t="s">
        <v>360</v>
      </c>
      <c r="F127" s="182">
        <v>1</v>
      </c>
      <c r="G127" s="182"/>
      <c r="H127" s="121"/>
      <c r="I127" s="122"/>
      <c r="J127" s="123"/>
      <c r="K127" s="198"/>
    </row>
    <row r="128" spans="1:11" ht="15.05" customHeight="1" x14ac:dyDescent="0.25">
      <c r="A128" s="226"/>
      <c r="B128" s="19">
        <v>2</v>
      </c>
      <c r="C128" s="27" t="s">
        <v>392</v>
      </c>
      <c r="D128" s="27" t="s">
        <v>393</v>
      </c>
      <c r="E128" s="20" t="s">
        <v>360</v>
      </c>
      <c r="F128" s="182">
        <v>1</v>
      </c>
      <c r="G128" s="182"/>
      <c r="H128" s="121"/>
      <c r="I128" s="122"/>
      <c r="J128" s="123"/>
      <c r="K128" s="198"/>
    </row>
    <row r="129" spans="1:11" ht="15.05" customHeight="1" x14ac:dyDescent="0.25">
      <c r="A129" s="226"/>
      <c r="B129" s="19">
        <v>3</v>
      </c>
      <c r="C129" s="27" t="s">
        <v>407</v>
      </c>
      <c r="D129" s="27" t="s">
        <v>366</v>
      </c>
      <c r="E129" s="20" t="s">
        <v>360</v>
      </c>
      <c r="F129" s="182">
        <v>1</v>
      </c>
      <c r="G129" s="182"/>
      <c r="H129" s="121"/>
      <c r="I129" s="122"/>
      <c r="J129" s="123"/>
      <c r="K129" s="198"/>
    </row>
    <row r="130" spans="1:11" ht="15.05" customHeight="1" x14ac:dyDescent="0.25">
      <c r="A130" s="226"/>
      <c r="B130" s="19">
        <v>4</v>
      </c>
      <c r="C130" s="27" t="s">
        <v>408</v>
      </c>
      <c r="D130" s="27" t="s">
        <v>409</v>
      </c>
      <c r="E130" s="20" t="s">
        <v>360</v>
      </c>
      <c r="F130" s="182">
        <v>2</v>
      </c>
      <c r="G130" s="182"/>
      <c r="H130" s="121"/>
      <c r="I130" s="122"/>
      <c r="J130" s="123"/>
      <c r="K130" s="198"/>
    </row>
    <row r="131" spans="1:11" x14ac:dyDescent="0.25">
      <c r="A131" s="226"/>
      <c r="B131" s="19">
        <v>5</v>
      </c>
      <c r="C131" s="27" t="s">
        <v>430</v>
      </c>
      <c r="D131" s="27" t="s">
        <v>366</v>
      </c>
      <c r="E131" s="20" t="s">
        <v>360</v>
      </c>
      <c r="F131" s="182">
        <v>1</v>
      </c>
      <c r="G131" s="182"/>
      <c r="H131" s="121"/>
      <c r="I131" s="122"/>
      <c r="J131" s="123"/>
      <c r="K131" s="198"/>
    </row>
    <row r="132" spans="1:11" ht="18.8" customHeight="1" x14ac:dyDescent="0.25">
      <c r="A132" s="227"/>
      <c r="B132" s="183" t="s">
        <v>74</v>
      </c>
      <c r="C132" s="153"/>
      <c r="D132" s="153"/>
      <c r="E132" s="153"/>
      <c r="F132" s="153"/>
      <c r="G132" s="153"/>
      <c r="H132" s="153"/>
      <c r="I132" s="153"/>
      <c r="J132" s="154"/>
      <c r="K132" s="198"/>
    </row>
    <row r="133" spans="1:11" ht="15.05" customHeight="1" x14ac:dyDescent="0.25">
      <c r="A133" s="226"/>
      <c r="B133" s="51" t="s">
        <v>35</v>
      </c>
      <c r="C133" s="155" t="s">
        <v>54</v>
      </c>
      <c r="D133" s="156"/>
      <c r="E133" s="156"/>
      <c r="F133" s="156"/>
      <c r="G133" s="157"/>
      <c r="H133" s="155" t="s">
        <v>55</v>
      </c>
      <c r="I133" s="156"/>
      <c r="J133" s="157"/>
      <c r="K133" s="198"/>
    </row>
    <row r="134" spans="1:11" ht="15.05" customHeight="1" x14ac:dyDescent="0.25">
      <c r="A134" s="226"/>
      <c r="B134" s="19">
        <v>1</v>
      </c>
      <c r="C134" s="160" t="s">
        <v>431</v>
      </c>
      <c r="D134" s="161"/>
      <c r="E134" s="161"/>
      <c r="F134" s="161"/>
      <c r="G134" s="162"/>
      <c r="H134" s="184"/>
      <c r="I134" s="185"/>
      <c r="J134" s="186"/>
      <c r="K134" s="198"/>
    </row>
    <row r="135" spans="1:11" ht="28.5" customHeight="1" x14ac:dyDescent="0.25">
      <c r="A135" s="227"/>
      <c r="B135" s="151"/>
      <c r="C135" s="151"/>
      <c r="D135" s="151"/>
      <c r="E135" s="151"/>
      <c r="F135" s="151"/>
      <c r="G135" s="151"/>
      <c r="H135" s="151"/>
      <c r="I135" s="151"/>
      <c r="J135" s="151"/>
      <c r="K135" s="199"/>
    </row>
    <row r="136" spans="1:11" ht="20.2" customHeight="1" x14ac:dyDescent="0.25">
      <c r="A136" s="226"/>
      <c r="B136" s="179" t="s">
        <v>75</v>
      </c>
      <c r="C136" s="180"/>
      <c r="D136" s="180"/>
      <c r="E136" s="180"/>
      <c r="F136" s="180"/>
      <c r="G136" s="180"/>
      <c r="H136" s="180"/>
      <c r="I136" s="180"/>
      <c r="J136" s="181"/>
      <c r="K136" s="198"/>
    </row>
    <row r="137" spans="1:11" ht="15.05" customHeight="1" x14ac:dyDescent="0.25">
      <c r="A137" s="227"/>
      <c r="B137" s="176" t="s">
        <v>76</v>
      </c>
      <c r="C137" s="177"/>
      <c r="D137" s="177"/>
      <c r="E137" s="177"/>
      <c r="F137" s="177"/>
      <c r="G137" s="177"/>
      <c r="H137" s="177"/>
      <c r="I137" s="177"/>
      <c r="J137" s="178"/>
      <c r="K137" s="198"/>
    </row>
    <row r="138" spans="1:11" ht="26.3" x14ac:dyDescent="0.25">
      <c r="A138" s="226"/>
      <c r="B138" s="51" t="s">
        <v>35</v>
      </c>
      <c r="C138" s="52" t="s">
        <v>36</v>
      </c>
      <c r="D138" s="51" t="s">
        <v>45</v>
      </c>
      <c r="E138" s="51" t="s">
        <v>38</v>
      </c>
      <c r="F138" s="170" t="s">
        <v>58</v>
      </c>
      <c r="G138" s="170"/>
      <c r="H138" s="155" t="s">
        <v>55</v>
      </c>
      <c r="I138" s="156"/>
      <c r="J138" s="157"/>
      <c r="K138" s="198"/>
    </row>
    <row r="139" spans="1:11" x14ac:dyDescent="0.25">
      <c r="A139" s="226"/>
      <c r="B139" s="51">
        <v>1</v>
      </c>
      <c r="C139" s="23" t="s">
        <v>429</v>
      </c>
      <c r="D139" s="23"/>
      <c r="E139" s="51"/>
      <c r="F139" s="158"/>
      <c r="G139" s="159"/>
      <c r="H139" s="155"/>
      <c r="I139" s="156"/>
      <c r="J139" s="157"/>
      <c r="K139" s="198"/>
    </row>
    <row r="140" spans="1:11" ht="15.05" customHeight="1" x14ac:dyDescent="0.25">
      <c r="A140" s="227"/>
      <c r="B140" s="176" t="s">
        <v>77</v>
      </c>
      <c r="C140" s="177"/>
      <c r="D140" s="177"/>
      <c r="E140" s="177"/>
      <c r="F140" s="177"/>
      <c r="G140" s="177"/>
      <c r="H140" s="177"/>
      <c r="I140" s="177"/>
      <c r="J140" s="178"/>
      <c r="K140" s="198"/>
    </row>
    <row r="141" spans="1:11" ht="26.3" x14ac:dyDescent="0.25">
      <c r="A141" s="226"/>
      <c r="B141" s="51" t="s">
        <v>35</v>
      </c>
      <c r="C141" s="52" t="s">
        <v>36</v>
      </c>
      <c r="D141" s="51" t="s">
        <v>45</v>
      </c>
      <c r="E141" s="51" t="s">
        <v>38</v>
      </c>
      <c r="F141" s="170" t="s">
        <v>58</v>
      </c>
      <c r="G141" s="170"/>
      <c r="H141" s="155" t="s">
        <v>55</v>
      </c>
      <c r="I141" s="156"/>
      <c r="J141" s="157"/>
      <c r="K141" s="198"/>
    </row>
    <row r="142" spans="1:11" ht="15.05" customHeight="1" x14ac:dyDescent="0.25">
      <c r="A142" s="226"/>
      <c r="B142" s="19">
        <v>1</v>
      </c>
      <c r="C142" s="27" t="s">
        <v>390</v>
      </c>
      <c r="D142" s="27" t="s">
        <v>391</v>
      </c>
      <c r="E142" s="20" t="s">
        <v>360</v>
      </c>
      <c r="F142" s="171">
        <v>8</v>
      </c>
      <c r="G142" s="172"/>
      <c r="H142" s="121"/>
      <c r="I142" s="122"/>
      <c r="J142" s="123"/>
      <c r="K142" s="198"/>
    </row>
    <row r="143" spans="1:11" ht="15.05" customHeight="1" x14ac:dyDescent="0.25">
      <c r="A143" s="226"/>
      <c r="B143" s="19">
        <v>2</v>
      </c>
      <c r="C143" s="27" t="s">
        <v>392</v>
      </c>
      <c r="D143" s="27" t="s">
        <v>393</v>
      </c>
      <c r="E143" s="20" t="s">
        <v>360</v>
      </c>
      <c r="F143" s="171">
        <v>8</v>
      </c>
      <c r="G143" s="172"/>
      <c r="H143" s="121"/>
      <c r="I143" s="122"/>
      <c r="J143" s="123"/>
      <c r="K143" s="198"/>
    </row>
    <row r="144" spans="1:11" ht="15.05" customHeight="1" x14ac:dyDescent="0.25">
      <c r="A144" s="226"/>
      <c r="B144" s="19">
        <v>3</v>
      </c>
      <c r="C144" s="27" t="s">
        <v>407</v>
      </c>
      <c r="D144" s="27" t="s">
        <v>366</v>
      </c>
      <c r="E144" s="20" t="s">
        <v>360</v>
      </c>
      <c r="F144" s="171">
        <v>1</v>
      </c>
      <c r="G144" s="172"/>
      <c r="H144" s="121"/>
      <c r="I144" s="122"/>
      <c r="J144" s="123"/>
      <c r="K144" s="198"/>
    </row>
    <row r="145" spans="1:11" ht="15.05" customHeight="1" x14ac:dyDescent="0.25">
      <c r="A145" s="226"/>
      <c r="B145" s="19">
        <v>4</v>
      </c>
      <c r="C145" s="27" t="s">
        <v>430</v>
      </c>
      <c r="D145" s="27" t="s">
        <v>366</v>
      </c>
      <c r="E145" s="20" t="s">
        <v>360</v>
      </c>
      <c r="F145" s="171">
        <v>1</v>
      </c>
      <c r="G145" s="172"/>
      <c r="H145" s="121"/>
      <c r="I145" s="122"/>
      <c r="J145" s="123"/>
      <c r="K145" s="198"/>
    </row>
    <row r="146" spans="1:11" ht="24.75" customHeight="1" x14ac:dyDescent="0.25">
      <c r="A146" s="227"/>
      <c r="B146" s="173" t="s">
        <v>78</v>
      </c>
      <c r="C146" s="174"/>
      <c r="D146" s="174"/>
      <c r="E146" s="174"/>
      <c r="F146" s="174"/>
      <c r="G146" s="174"/>
      <c r="H146" s="174"/>
      <c r="I146" s="174"/>
      <c r="J146" s="175"/>
      <c r="K146" s="199"/>
    </row>
    <row r="147" spans="1:11" ht="23.5" customHeight="1" x14ac:dyDescent="0.25">
      <c r="A147" s="226"/>
      <c r="B147" s="51" t="s">
        <v>35</v>
      </c>
      <c r="C147" s="155" t="s">
        <v>54</v>
      </c>
      <c r="D147" s="156"/>
      <c r="E147" s="156"/>
      <c r="F147" s="156"/>
      <c r="G147" s="157"/>
      <c r="H147" s="155" t="s">
        <v>55</v>
      </c>
      <c r="I147" s="156"/>
      <c r="J147" s="157"/>
      <c r="K147" s="198"/>
    </row>
    <row r="148" spans="1:11" ht="15.05" customHeight="1" x14ac:dyDescent="0.25">
      <c r="A148" s="226"/>
      <c r="B148" s="19">
        <v>1</v>
      </c>
      <c r="C148" s="160" t="s">
        <v>434</v>
      </c>
      <c r="D148" s="161"/>
      <c r="E148" s="161"/>
      <c r="F148" s="161"/>
      <c r="G148" s="162"/>
      <c r="H148" s="163"/>
      <c r="I148" s="164"/>
      <c r="J148" s="165"/>
      <c r="K148" s="198"/>
    </row>
    <row r="149" spans="1:11" ht="15.05" customHeight="1" x14ac:dyDescent="0.25">
      <c r="A149" s="227"/>
      <c r="B149" s="166"/>
      <c r="C149" s="166"/>
      <c r="D149" s="166"/>
      <c r="E149" s="166"/>
      <c r="F149" s="166"/>
      <c r="G149" s="166"/>
      <c r="H149" s="166"/>
      <c r="I149" s="166"/>
      <c r="J149" s="166"/>
      <c r="K149" s="199"/>
    </row>
    <row r="150" spans="1:11" ht="15.05" customHeight="1" x14ac:dyDescent="0.25">
      <c r="A150" s="227"/>
      <c r="B150" s="167"/>
      <c r="C150" s="167"/>
      <c r="D150" s="167"/>
      <c r="E150" s="167"/>
      <c r="F150" s="167"/>
      <c r="G150" s="167"/>
      <c r="H150" s="167"/>
      <c r="I150" s="167"/>
      <c r="J150" s="167"/>
      <c r="K150" s="199"/>
    </row>
    <row r="151" spans="1:11" ht="31.5" customHeight="1" x14ac:dyDescent="0.25">
      <c r="A151" s="226"/>
      <c r="B151" s="168" t="s">
        <v>79</v>
      </c>
      <c r="C151" s="152"/>
      <c r="D151" s="152"/>
      <c r="E151" s="152"/>
      <c r="F151" s="152"/>
      <c r="G151" s="152"/>
      <c r="H151" s="152"/>
      <c r="I151" s="152"/>
      <c r="J151" s="169"/>
      <c r="K151" s="198"/>
    </row>
    <row r="152" spans="1:11" ht="26.3" x14ac:dyDescent="0.25">
      <c r="A152" s="226"/>
      <c r="B152" s="51" t="s">
        <v>35</v>
      </c>
      <c r="C152" s="52" t="s">
        <v>36</v>
      </c>
      <c r="D152" s="51" t="s">
        <v>45</v>
      </c>
      <c r="E152" s="51" t="s">
        <v>38</v>
      </c>
      <c r="F152" s="170" t="s">
        <v>58</v>
      </c>
      <c r="G152" s="170"/>
      <c r="H152" s="155" t="s">
        <v>55</v>
      </c>
      <c r="I152" s="156"/>
      <c r="J152" s="157"/>
      <c r="K152" s="198"/>
    </row>
    <row r="153" spans="1:11" ht="15.05" customHeight="1" x14ac:dyDescent="0.25">
      <c r="A153" s="226"/>
      <c r="B153" s="19">
        <v>1</v>
      </c>
      <c r="C153" s="27" t="s">
        <v>435</v>
      </c>
      <c r="D153" s="27" t="s">
        <v>366</v>
      </c>
      <c r="E153" s="20" t="s">
        <v>436</v>
      </c>
      <c r="F153" s="158">
        <v>5</v>
      </c>
      <c r="G153" s="159"/>
      <c r="H153" s="121"/>
      <c r="I153" s="122"/>
      <c r="J153" s="123"/>
      <c r="K153" s="198"/>
    </row>
    <row r="154" spans="1:11" ht="15.05" customHeight="1" x14ac:dyDescent="0.25">
      <c r="A154" s="226"/>
      <c r="B154" s="19">
        <v>2</v>
      </c>
      <c r="C154" s="27" t="s">
        <v>437</v>
      </c>
      <c r="D154" s="27" t="s">
        <v>438</v>
      </c>
      <c r="E154" s="20" t="s">
        <v>360</v>
      </c>
      <c r="F154" s="158">
        <v>8</v>
      </c>
      <c r="G154" s="159"/>
      <c r="H154" s="121"/>
      <c r="I154" s="122"/>
      <c r="J154" s="123"/>
      <c r="K154" s="198"/>
    </row>
    <row r="155" spans="1:11" ht="15.05" customHeight="1" x14ac:dyDescent="0.25">
      <c r="A155" s="226"/>
      <c r="B155" s="19">
        <v>3</v>
      </c>
      <c r="C155" s="27" t="s">
        <v>439</v>
      </c>
      <c r="D155" s="27" t="s">
        <v>440</v>
      </c>
      <c r="E155" s="20" t="s">
        <v>360</v>
      </c>
      <c r="F155" s="158">
        <v>8</v>
      </c>
      <c r="G155" s="159"/>
      <c r="H155" s="121"/>
      <c r="I155" s="122"/>
      <c r="J155" s="123"/>
      <c r="K155" s="198"/>
    </row>
    <row r="156" spans="1:11" ht="15.05" customHeight="1" x14ac:dyDescent="0.25">
      <c r="A156" s="226"/>
      <c r="B156" s="19">
        <v>4</v>
      </c>
      <c r="C156" s="27" t="s">
        <v>441</v>
      </c>
      <c r="D156" s="27" t="s">
        <v>366</v>
      </c>
      <c r="E156" s="20" t="s">
        <v>360</v>
      </c>
      <c r="F156" s="158">
        <v>8</v>
      </c>
      <c r="G156" s="159"/>
      <c r="H156" s="121"/>
      <c r="I156" s="122"/>
      <c r="J156" s="123"/>
      <c r="K156" s="198"/>
    </row>
    <row r="157" spans="1:11" ht="15.05" customHeight="1" x14ac:dyDescent="0.25">
      <c r="A157" s="226"/>
      <c r="B157" s="19">
        <v>5</v>
      </c>
      <c r="C157" s="27" t="s">
        <v>442</v>
      </c>
      <c r="D157" s="27" t="s">
        <v>443</v>
      </c>
      <c r="E157" s="20" t="s">
        <v>360</v>
      </c>
      <c r="F157" s="158">
        <v>8</v>
      </c>
      <c r="G157" s="159"/>
      <c r="H157" s="121"/>
      <c r="I157" s="122"/>
      <c r="J157" s="123"/>
      <c r="K157" s="198"/>
    </row>
    <row r="158" spans="1:11" x14ac:dyDescent="0.25">
      <c r="A158" s="226"/>
      <c r="B158" s="19">
        <v>6</v>
      </c>
      <c r="C158" s="27" t="s">
        <v>444</v>
      </c>
      <c r="D158" s="27" t="s">
        <v>366</v>
      </c>
      <c r="E158" s="20" t="s">
        <v>360</v>
      </c>
      <c r="F158" s="158">
        <v>8</v>
      </c>
      <c r="G158" s="159"/>
      <c r="H158" s="121"/>
      <c r="I158" s="122"/>
      <c r="J158" s="123"/>
      <c r="K158" s="198"/>
    </row>
    <row r="159" spans="1:11" ht="15.05" customHeight="1" x14ac:dyDescent="0.25">
      <c r="A159" s="226"/>
      <c r="B159" s="19">
        <v>7</v>
      </c>
      <c r="C159" s="27" t="s">
        <v>445</v>
      </c>
      <c r="D159" s="27" t="s">
        <v>446</v>
      </c>
      <c r="E159" s="20" t="s">
        <v>360</v>
      </c>
      <c r="F159" s="158">
        <v>8</v>
      </c>
      <c r="G159" s="159"/>
      <c r="H159" s="121"/>
      <c r="I159" s="122"/>
      <c r="J159" s="123"/>
      <c r="K159" s="198"/>
    </row>
    <row r="160" spans="1:11" ht="15.05" customHeight="1" x14ac:dyDescent="0.25">
      <c r="A160" s="226"/>
      <c r="B160" s="19">
        <v>8</v>
      </c>
      <c r="C160" s="27" t="s">
        <v>447</v>
      </c>
      <c r="D160" s="27" t="s">
        <v>366</v>
      </c>
      <c r="E160" s="20" t="s">
        <v>360</v>
      </c>
      <c r="F160" s="158">
        <v>8</v>
      </c>
      <c r="G160" s="159"/>
      <c r="H160" s="121"/>
      <c r="I160" s="122"/>
      <c r="J160" s="123"/>
      <c r="K160" s="198"/>
    </row>
    <row r="161" spans="1:11" ht="15.05" customHeight="1" x14ac:dyDescent="0.25">
      <c r="A161" s="226"/>
      <c r="B161" s="19">
        <v>9</v>
      </c>
      <c r="C161" s="27" t="s">
        <v>448</v>
      </c>
      <c r="D161" s="27" t="s">
        <v>449</v>
      </c>
      <c r="E161" s="20" t="s">
        <v>360</v>
      </c>
      <c r="F161" s="158">
        <v>8</v>
      </c>
      <c r="G161" s="159"/>
      <c r="H161" s="121"/>
      <c r="I161" s="122"/>
      <c r="J161" s="123"/>
      <c r="K161" s="198"/>
    </row>
    <row r="162" spans="1:11" ht="15.05" customHeight="1" x14ac:dyDescent="0.25">
      <c r="A162" s="226"/>
      <c r="B162" s="19">
        <v>10</v>
      </c>
      <c r="C162" s="27" t="s">
        <v>450</v>
      </c>
      <c r="D162" s="27" t="s">
        <v>451</v>
      </c>
      <c r="E162" s="20" t="s">
        <v>360</v>
      </c>
      <c r="F162" s="158">
        <v>8</v>
      </c>
      <c r="G162" s="159"/>
      <c r="H162" s="121"/>
      <c r="I162" s="122"/>
      <c r="J162" s="123"/>
      <c r="K162" s="198"/>
    </row>
    <row r="163" spans="1:11" ht="15.05" customHeight="1" x14ac:dyDescent="0.25">
      <c r="A163" s="226"/>
      <c r="B163" s="19">
        <v>11</v>
      </c>
      <c r="C163" s="27" t="s">
        <v>452</v>
      </c>
      <c r="D163" s="27" t="s">
        <v>453</v>
      </c>
      <c r="E163" s="20" t="s">
        <v>360</v>
      </c>
      <c r="F163" s="158">
        <v>8</v>
      </c>
      <c r="G163" s="159"/>
      <c r="H163" s="121"/>
      <c r="I163" s="122"/>
      <c r="J163" s="123"/>
      <c r="K163" s="198"/>
    </row>
    <row r="164" spans="1:11" ht="16.45" customHeight="1" x14ac:dyDescent="0.25">
      <c r="A164" s="226"/>
      <c r="B164" s="19">
        <v>12</v>
      </c>
      <c r="C164" s="27" t="s">
        <v>421</v>
      </c>
      <c r="D164" s="27" t="s">
        <v>422</v>
      </c>
      <c r="E164" s="20" t="s">
        <v>360</v>
      </c>
      <c r="F164" s="158">
        <v>8</v>
      </c>
      <c r="G164" s="159"/>
      <c r="H164" s="121"/>
      <c r="I164" s="122"/>
      <c r="J164" s="123"/>
      <c r="K164" s="198"/>
    </row>
    <row r="165" spans="1:11" ht="24.75" customHeight="1" x14ac:dyDescent="0.25">
      <c r="A165" s="227"/>
      <c r="B165" s="151"/>
      <c r="C165" s="151"/>
      <c r="D165" s="151"/>
      <c r="E165" s="151"/>
      <c r="F165" s="151"/>
      <c r="G165" s="151"/>
      <c r="H165" s="151"/>
      <c r="I165" s="151"/>
      <c r="J165" s="151"/>
      <c r="K165" s="199"/>
    </row>
    <row r="166" spans="1:11" ht="22.55" customHeight="1" x14ac:dyDescent="0.25">
      <c r="A166" s="227"/>
      <c r="B166" s="152" t="s">
        <v>80</v>
      </c>
      <c r="C166" s="152"/>
      <c r="D166" s="152"/>
      <c r="E166" s="152"/>
      <c r="F166" s="152"/>
      <c r="G166" s="152"/>
      <c r="H166" s="152"/>
      <c r="I166" s="152"/>
      <c r="J166" s="152"/>
      <c r="K166" s="199"/>
    </row>
    <row r="167" spans="1:11" ht="19.75" customHeight="1" x14ac:dyDescent="0.25">
      <c r="A167" s="227"/>
      <c r="B167" s="153" t="s">
        <v>81</v>
      </c>
      <c r="C167" s="153"/>
      <c r="D167" s="153"/>
      <c r="E167" s="153"/>
      <c r="F167" s="153"/>
      <c r="G167" s="153"/>
      <c r="H167" s="153"/>
      <c r="I167" s="153"/>
      <c r="J167" s="154"/>
      <c r="K167" s="198"/>
    </row>
    <row r="168" spans="1:11" ht="26.3" x14ac:dyDescent="0.25">
      <c r="A168" s="226"/>
      <c r="B168" s="51" t="s">
        <v>35</v>
      </c>
      <c r="C168" s="52" t="s">
        <v>36</v>
      </c>
      <c r="D168" s="51" t="s">
        <v>45</v>
      </c>
      <c r="E168" s="51" t="s">
        <v>38</v>
      </c>
      <c r="F168" s="51" t="s">
        <v>58</v>
      </c>
      <c r="G168" s="51" t="s">
        <v>58</v>
      </c>
      <c r="H168" s="155" t="s">
        <v>55</v>
      </c>
      <c r="I168" s="156"/>
      <c r="J168" s="157"/>
      <c r="K168" s="198"/>
    </row>
    <row r="169" spans="1:11" x14ac:dyDescent="0.25">
      <c r="A169" s="226"/>
      <c r="B169" s="31">
        <v>1</v>
      </c>
      <c r="C169" s="32" t="s">
        <v>454</v>
      </c>
      <c r="D169" s="31"/>
      <c r="E169" s="31"/>
      <c r="F169" s="31"/>
      <c r="G169" s="31"/>
      <c r="H169" s="155"/>
      <c r="I169" s="156"/>
      <c r="J169" s="157"/>
      <c r="K169" s="198"/>
    </row>
    <row r="170" spans="1:11" ht="27.25" customHeight="1" x14ac:dyDescent="0.25">
      <c r="A170" s="227"/>
      <c r="B170" s="151"/>
      <c r="C170" s="151"/>
      <c r="D170" s="151"/>
      <c r="E170" s="151"/>
      <c r="F170" s="151"/>
      <c r="G170" s="151"/>
      <c r="H170" s="151"/>
      <c r="I170" s="151"/>
      <c r="J170" s="151"/>
      <c r="K170" s="199"/>
    </row>
    <row r="171" spans="1:11" ht="15.05" customHeight="1" x14ac:dyDescent="0.25">
      <c r="A171" s="226"/>
      <c r="B171" s="124"/>
      <c r="C171" s="126" t="s">
        <v>82</v>
      </c>
      <c r="D171" s="127"/>
      <c r="E171" s="130"/>
      <c r="F171" s="131"/>
      <c r="G171" s="132"/>
      <c r="H171" s="136"/>
      <c r="I171" s="137"/>
      <c r="J171" s="138"/>
      <c r="K171" s="198"/>
    </row>
    <row r="172" spans="1:11" ht="25.55" customHeight="1" x14ac:dyDescent="0.25">
      <c r="A172" s="226"/>
      <c r="B172" s="125"/>
      <c r="C172" s="128"/>
      <c r="D172" s="129"/>
      <c r="E172" s="133"/>
      <c r="F172" s="134"/>
      <c r="G172" s="135"/>
      <c r="H172" s="139"/>
      <c r="I172" s="140"/>
      <c r="J172" s="141"/>
      <c r="K172" s="198"/>
    </row>
    <row r="173" spans="1:11" ht="34.450000000000003" customHeight="1" x14ac:dyDescent="0.25">
      <c r="A173" s="226"/>
      <c r="B173" s="35"/>
      <c r="C173" s="145" t="s">
        <v>83</v>
      </c>
      <c r="D173" s="145"/>
      <c r="E173" s="146" t="s">
        <v>84</v>
      </c>
      <c r="F173" s="146"/>
      <c r="G173" s="146"/>
      <c r="H173" s="139"/>
      <c r="I173" s="140"/>
      <c r="J173" s="141"/>
      <c r="K173" s="198"/>
    </row>
    <row r="174" spans="1:11" ht="15.05" customHeight="1" x14ac:dyDescent="0.25">
      <c r="A174" s="226"/>
      <c r="B174" s="124"/>
      <c r="C174" s="126" t="s">
        <v>85</v>
      </c>
      <c r="D174" s="127"/>
      <c r="E174" s="130"/>
      <c r="F174" s="131"/>
      <c r="G174" s="132"/>
      <c r="H174" s="139"/>
      <c r="I174" s="140"/>
      <c r="J174" s="141"/>
      <c r="K174" s="198"/>
    </row>
    <row r="175" spans="1:11" ht="25.55" customHeight="1" x14ac:dyDescent="0.25">
      <c r="A175" s="226"/>
      <c r="B175" s="125"/>
      <c r="C175" s="128"/>
      <c r="D175" s="129"/>
      <c r="E175" s="147"/>
      <c r="F175" s="148"/>
      <c r="G175" s="149"/>
      <c r="H175" s="139"/>
      <c r="I175" s="140"/>
      <c r="J175" s="141"/>
      <c r="K175" s="198"/>
    </row>
    <row r="176" spans="1:11" ht="15.05" customHeight="1" x14ac:dyDescent="0.25">
      <c r="A176" s="226"/>
      <c r="B176" s="36"/>
      <c r="C176" s="150" t="s">
        <v>86</v>
      </c>
      <c r="D176" s="150"/>
      <c r="E176" s="117" t="s">
        <v>87</v>
      </c>
      <c r="F176" s="118"/>
      <c r="G176" s="119"/>
      <c r="H176" s="142"/>
      <c r="I176" s="143"/>
      <c r="J176" s="144"/>
      <c r="K176" s="198"/>
    </row>
    <row r="177" spans="1:11" ht="24.75" customHeight="1" x14ac:dyDescent="0.25">
      <c r="A177" s="228"/>
      <c r="B177" s="120"/>
      <c r="C177" s="120"/>
      <c r="D177" s="120"/>
      <c r="E177" s="120"/>
      <c r="F177" s="120"/>
      <c r="G177" s="120"/>
      <c r="H177" s="120"/>
      <c r="I177" s="120"/>
      <c r="J177" s="120"/>
      <c r="K177" s="200"/>
    </row>
  </sheetData>
  <mergeCells count="258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177"/>
    <mergeCell ref="B14:J14"/>
    <mergeCell ref="B15:G15"/>
    <mergeCell ref="H15:J15"/>
    <mergeCell ref="H37:J39"/>
    <mergeCell ref="B40:G40"/>
    <mergeCell ref="H40:J40"/>
    <mergeCell ref="H41:J43"/>
    <mergeCell ref="B44:G44"/>
    <mergeCell ref="H44:J44"/>
    <mergeCell ref="H45:J46"/>
    <mergeCell ref="B66:J66"/>
    <mergeCell ref="F67:G67"/>
    <mergeCell ref="H67:J67"/>
    <mergeCell ref="F68:G68"/>
    <mergeCell ref="B61:J61"/>
    <mergeCell ref="F62:G62"/>
    <mergeCell ref="K15:K32"/>
    <mergeCell ref="B30:G30"/>
    <mergeCell ref="H30:J30"/>
    <mergeCell ref="B33:G33"/>
    <mergeCell ref="H33:J33"/>
    <mergeCell ref="B36:G36"/>
    <mergeCell ref="H36:J36"/>
    <mergeCell ref="B51:J52"/>
    <mergeCell ref="B53:J53"/>
    <mergeCell ref="K53:K84"/>
    <mergeCell ref="B54:J54"/>
    <mergeCell ref="F55:G55"/>
    <mergeCell ref="H55:J55"/>
    <mergeCell ref="H59:J59"/>
    <mergeCell ref="H60:J60"/>
    <mergeCell ref="B47:J47"/>
    <mergeCell ref="C48:G48"/>
    <mergeCell ref="H48:J48"/>
    <mergeCell ref="C49:G49"/>
    <mergeCell ref="H49:J49"/>
    <mergeCell ref="C50:G50"/>
    <mergeCell ref="H50:J50"/>
    <mergeCell ref="F65:G65"/>
    <mergeCell ref="H65:J65"/>
    <mergeCell ref="H62:J62"/>
    <mergeCell ref="F63:G63"/>
    <mergeCell ref="H63:J63"/>
    <mergeCell ref="F64:G64"/>
    <mergeCell ref="H64:J64"/>
    <mergeCell ref="F73:G73"/>
    <mergeCell ref="H73:J73"/>
    <mergeCell ref="F74:G74"/>
    <mergeCell ref="H74:J74"/>
    <mergeCell ref="F75:G75"/>
    <mergeCell ref="H75:J75"/>
    <mergeCell ref="F69:G69"/>
    <mergeCell ref="F70:G70"/>
    <mergeCell ref="H70:J70"/>
    <mergeCell ref="F71:G71"/>
    <mergeCell ref="H71:J71"/>
    <mergeCell ref="F72:G72"/>
    <mergeCell ref="H72:J72"/>
    <mergeCell ref="F80:G80"/>
    <mergeCell ref="H80:J80"/>
    <mergeCell ref="B81:J81"/>
    <mergeCell ref="F82:G82"/>
    <mergeCell ref="H82:J82"/>
    <mergeCell ref="F83:G83"/>
    <mergeCell ref="H83:J83"/>
    <mergeCell ref="F76:G76"/>
    <mergeCell ref="H76:J76"/>
    <mergeCell ref="B77:J77"/>
    <mergeCell ref="F78:G78"/>
    <mergeCell ref="H78:J78"/>
    <mergeCell ref="F79:G79"/>
    <mergeCell ref="H79:J79"/>
    <mergeCell ref="F91:G91"/>
    <mergeCell ref="H91:J91"/>
    <mergeCell ref="F92:G92"/>
    <mergeCell ref="H92:J92"/>
    <mergeCell ref="B93:J93"/>
    <mergeCell ref="F94:G94"/>
    <mergeCell ref="H94:J94"/>
    <mergeCell ref="F84:G84"/>
    <mergeCell ref="H84:J84"/>
    <mergeCell ref="B85:K86"/>
    <mergeCell ref="B87:J87"/>
    <mergeCell ref="K87:K177"/>
    <mergeCell ref="B88:J88"/>
    <mergeCell ref="F89:G89"/>
    <mergeCell ref="H89:J89"/>
    <mergeCell ref="F90:G90"/>
    <mergeCell ref="H90:J90"/>
    <mergeCell ref="C99:G99"/>
    <mergeCell ref="H99:J99"/>
    <mergeCell ref="B100:J101"/>
    <mergeCell ref="B102:J102"/>
    <mergeCell ref="B103:J103"/>
    <mergeCell ref="F104:G104"/>
    <mergeCell ref="H104:J104"/>
    <mergeCell ref="F95:G95"/>
    <mergeCell ref="H95:J95"/>
    <mergeCell ref="F96:G96"/>
    <mergeCell ref="H96:J96"/>
    <mergeCell ref="B97:J97"/>
    <mergeCell ref="C98:G98"/>
    <mergeCell ref="H98:J98"/>
    <mergeCell ref="F109:G109"/>
    <mergeCell ref="H109:J109"/>
    <mergeCell ref="F110:G110"/>
    <mergeCell ref="H110:J110"/>
    <mergeCell ref="F111:G111"/>
    <mergeCell ref="H111:J111"/>
    <mergeCell ref="F105:G105"/>
    <mergeCell ref="H105:J105"/>
    <mergeCell ref="B106:J106"/>
    <mergeCell ref="F107:G107"/>
    <mergeCell ref="H107:J107"/>
    <mergeCell ref="F108:G108"/>
    <mergeCell ref="H108:J108"/>
    <mergeCell ref="B117:J117"/>
    <mergeCell ref="B118:J118"/>
    <mergeCell ref="F119:G119"/>
    <mergeCell ref="H119:J119"/>
    <mergeCell ref="F120:G120"/>
    <mergeCell ref="H120:J120"/>
    <mergeCell ref="B112:J112"/>
    <mergeCell ref="C113:G113"/>
    <mergeCell ref="H113:J113"/>
    <mergeCell ref="C114:G114"/>
    <mergeCell ref="H114:J114"/>
    <mergeCell ref="B115:J116"/>
    <mergeCell ref="F124:G124"/>
    <mergeCell ref="H124:J124"/>
    <mergeCell ref="B125:J125"/>
    <mergeCell ref="F126:G126"/>
    <mergeCell ref="H126:J126"/>
    <mergeCell ref="F127:G127"/>
    <mergeCell ref="H127:J127"/>
    <mergeCell ref="F121:G121"/>
    <mergeCell ref="H121:J121"/>
    <mergeCell ref="F122:G122"/>
    <mergeCell ref="H122:J122"/>
    <mergeCell ref="F123:G123"/>
    <mergeCell ref="H123:J123"/>
    <mergeCell ref="F131:G131"/>
    <mergeCell ref="H131:J131"/>
    <mergeCell ref="B132:J132"/>
    <mergeCell ref="C133:G133"/>
    <mergeCell ref="H133:J133"/>
    <mergeCell ref="C134:G134"/>
    <mergeCell ref="H134:J134"/>
    <mergeCell ref="F128:G128"/>
    <mergeCell ref="H128:J128"/>
    <mergeCell ref="F129:G129"/>
    <mergeCell ref="H129:J129"/>
    <mergeCell ref="F130:G130"/>
    <mergeCell ref="H130:J130"/>
    <mergeCell ref="B140:J140"/>
    <mergeCell ref="F141:G141"/>
    <mergeCell ref="H141:J141"/>
    <mergeCell ref="F142:G142"/>
    <mergeCell ref="H142:J142"/>
    <mergeCell ref="F143:G143"/>
    <mergeCell ref="H143:J143"/>
    <mergeCell ref="B135:J135"/>
    <mergeCell ref="B136:J136"/>
    <mergeCell ref="B137:J137"/>
    <mergeCell ref="F138:G138"/>
    <mergeCell ref="H138:J138"/>
    <mergeCell ref="F139:G139"/>
    <mergeCell ref="H139:J139"/>
    <mergeCell ref="C148:G148"/>
    <mergeCell ref="H148:J148"/>
    <mergeCell ref="B149:J150"/>
    <mergeCell ref="B151:J151"/>
    <mergeCell ref="F152:G152"/>
    <mergeCell ref="H152:J152"/>
    <mergeCell ref="F144:G144"/>
    <mergeCell ref="H144:J144"/>
    <mergeCell ref="F145:G145"/>
    <mergeCell ref="H145:J145"/>
    <mergeCell ref="B146:J146"/>
    <mergeCell ref="C147:G147"/>
    <mergeCell ref="H147:J147"/>
    <mergeCell ref="F156:G156"/>
    <mergeCell ref="H156:J156"/>
    <mergeCell ref="F157:G157"/>
    <mergeCell ref="H157:J157"/>
    <mergeCell ref="F158:G158"/>
    <mergeCell ref="H158:J158"/>
    <mergeCell ref="F153:G153"/>
    <mergeCell ref="H153:J153"/>
    <mergeCell ref="F154:G154"/>
    <mergeCell ref="H154:J154"/>
    <mergeCell ref="F155:G155"/>
    <mergeCell ref="H155:J155"/>
    <mergeCell ref="H163:J163"/>
    <mergeCell ref="F164:G164"/>
    <mergeCell ref="H164:J164"/>
    <mergeCell ref="F159:G159"/>
    <mergeCell ref="H159:J159"/>
    <mergeCell ref="F160:G160"/>
    <mergeCell ref="H160:J160"/>
    <mergeCell ref="F161:G161"/>
    <mergeCell ref="H161:J161"/>
    <mergeCell ref="E176:G176"/>
    <mergeCell ref="B177:J177"/>
    <mergeCell ref="H56:J56"/>
    <mergeCell ref="H57:J57"/>
    <mergeCell ref="H58:J58"/>
    <mergeCell ref="B171:B172"/>
    <mergeCell ref="C171:D172"/>
    <mergeCell ref="E171:G172"/>
    <mergeCell ref="H171:J176"/>
    <mergeCell ref="C173:D173"/>
    <mergeCell ref="E173:G173"/>
    <mergeCell ref="B174:B175"/>
    <mergeCell ref="C174:D175"/>
    <mergeCell ref="E174:G175"/>
    <mergeCell ref="C176:D176"/>
    <mergeCell ref="B165:J165"/>
    <mergeCell ref="B166:J166"/>
    <mergeCell ref="B167:J167"/>
    <mergeCell ref="H168:J168"/>
    <mergeCell ref="H169:J169"/>
    <mergeCell ref="B170:J170"/>
    <mergeCell ref="F162:G162"/>
    <mergeCell ref="H162:J162"/>
    <mergeCell ref="F163:G1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55" zoomScaleNormal="55" workbookViewId="0">
      <selection activeCell="A11" sqref="A11:I33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489</v>
      </c>
      <c r="B10" s="76" t="s">
        <v>490</v>
      </c>
      <c r="C10" s="75"/>
      <c r="D10" s="77"/>
      <c r="E10" s="75"/>
      <c r="F10" s="77"/>
      <c r="G10" s="77"/>
      <c r="H10" s="76"/>
      <c r="I10" s="78">
        <f>SUM(I11:I33)</f>
        <v>8.5</v>
      </c>
    </row>
    <row r="11" spans="1:9" ht="26.3" x14ac:dyDescent="0.3">
      <c r="A11" s="92">
        <v>1</v>
      </c>
      <c r="B11" s="92" t="s">
        <v>491</v>
      </c>
      <c r="C11" s="92"/>
      <c r="D11" s="92" t="s">
        <v>492</v>
      </c>
      <c r="E11" s="92" t="s">
        <v>492</v>
      </c>
      <c r="F11" s="92" t="s">
        <v>492</v>
      </c>
      <c r="G11" s="92" t="s">
        <v>492</v>
      </c>
      <c r="H11" s="92"/>
      <c r="I11" s="92" t="s">
        <v>492</v>
      </c>
    </row>
    <row r="12" spans="1:9" ht="51.35" x14ac:dyDescent="0.3">
      <c r="A12" s="92"/>
      <c r="B12" s="92" t="s">
        <v>492</v>
      </c>
      <c r="C12" s="92" t="s">
        <v>493</v>
      </c>
      <c r="D12" s="92" t="s">
        <v>494</v>
      </c>
      <c r="E12" s="92" t="s">
        <v>492</v>
      </c>
      <c r="F12" s="92" t="s">
        <v>495</v>
      </c>
      <c r="G12" s="92" t="s">
        <v>492</v>
      </c>
      <c r="H12" s="92">
        <v>1</v>
      </c>
      <c r="I12" s="92">
        <v>2</v>
      </c>
    </row>
    <row r="13" spans="1:9" ht="26.3" x14ac:dyDescent="0.3">
      <c r="A13" s="92">
        <v>2</v>
      </c>
      <c r="B13" s="92" t="s">
        <v>496</v>
      </c>
      <c r="C13" s="92"/>
      <c r="D13" s="92"/>
      <c r="E13" s="92"/>
      <c r="F13" s="92"/>
      <c r="G13" s="92"/>
      <c r="H13" s="92"/>
      <c r="I13" s="92"/>
    </row>
    <row r="14" spans="1:9" x14ac:dyDescent="0.3">
      <c r="A14" s="92"/>
      <c r="B14" s="92"/>
      <c r="C14" s="92" t="s">
        <v>535</v>
      </c>
      <c r="D14" s="92" t="s">
        <v>497</v>
      </c>
      <c r="E14" s="92" t="s">
        <v>492</v>
      </c>
      <c r="F14" s="92" t="s">
        <v>492</v>
      </c>
      <c r="G14" s="92" t="s">
        <v>492</v>
      </c>
      <c r="H14" s="92">
        <v>6</v>
      </c>
      <c r="I14" s="92">
        <v>2</v>
      </c>
    </row>
    <row r="15" spans="1:9" ht="51.35" x14ac:dyDescent="0.3">
      <c r="A15" s="92"/>
      <c r="B15" s="92"/>
      <c r="C15" s="92"/>
      <c r="D15" s="92" t="s">
        <v>492</v>
      </c>
      <c r="E15" s="92">
        <v>0</v>
      </c>
      <c r="F15" s="92" t="s">
        <v>498</v>
      </c>
      <c r="G15" s="92"/>
      <c r="H15" s="92"/>
      <c r="I15" s="92"/>
    </row>
    <row r="16" spans="1:9" x14ac:dyDescent="0.3">
      <c r="A16" s="92"/>
      <c r="B16" s="92"/>
      <c r="C16" s="92"/>
      <c r="D16" s="92" t="s">
        <v>492</v>
      </c>
      <c r="E16" s="92">
        <v>1</v>
      </c>
      <c r="F16" s="92" t="s">
        <v>499</v>
      </c>
      <c r="G16" s="92"/>
      <c r="H16" s="92"/>
      <c r="I16" s="92"/>
    </row>
    <row r="17" spans="1:9" ht="26.3" x14ac:dyDescent="0.3">
      <c r="A17" s="92"/>
      <c r="B17" s="92"/>
      <c r="C17" s="92"/>
      <c r="D17" s="92" t="s">
        <v>492</v>
      </c>
      <c r="E17" s="92">
        <v>2</v>
      </c>
      <c r="F17" s="92" t="s">
        <v>501</v>
      </c>
      <c r="G17" s="92"/>
      <c r="H17" s="92"/>
      <c r="I17" s="92"/>
    </row>
    <row r="18" spans="1:9" ht="26.3" x14ac:dyDescent="0.3">
      <c r="A18" s="92"/>
      <c r="B18" s="92"/>
      <c r="C18" s="92"/>
      <c r="D18" s="92" t="s">
        <v>492</v>
      </c>
      <c r="E18" s="92">
        <v>3</v>
      </c>
      <c r="F18" s="92" t="s">
        <v>502</v>
      </c>
      <c r="G18" s="92" t="s">
        <v>492</v>
      </c>
      <c r="H18" s="92">
        <v>4</v>
      </c>
      <c r="I18" s="92"/>
    </row>
    <row r="19" spans="1:9" ht="51.35" x14ac:dyDescent="0.3">
      <c r="A19" s="92"/>
      <c r="B19" s="92"/>
      <c r="C19" s="92" t="s">
        <v>493</v>
      </c>
      <c r="D19" s="92" t="s">
        <v>503</v>
      </c>
      <c r="E19" s="92"/>
      <c r="F19" s="92" t="s">
        <v>504</v>
      </c>
      <c r="G19" s="92" t="s">
        <v>505</v>
      </c>
      <c r="H19" s="92">
        <v>4</v>
      </c>
      <c r="I19" s="92">
        <v>0.25</v>
      </c>
    </row>
    <row r="20" spans="1:9" ht="38.85" x14ac:dyDescent="0.3">
      <c r="A20" s="92"/>
      <c r="B20" s="92"/>
      <c r="C20" s="92" t="s">
        <v>493</v>
      </c>
      <c r="D20" s="92" t="s">
        <v>506</v>
      </c>
      <c r="E20" s="92" t="s">
        <v>492</v>
      </c>
      <c r="F20" s="92" t="s">
        <v>507</v>
      </c>
      <c r="G20" s="92" t="s">
        <v>492</v>
      </c>
      <c r="H20" s="92">
        <v>4</v>
      </c>
      <c r="I20" s="92">
        <v>0.25</v>
      </c>
    </row>
    <row r="21" spans="1:9" ht="38.85" x14ac:dyDescent="0.3">
      <c r="A21" s="92"/>
      <c r="B21" s="92"/>
      <c r="C21" s="92" t="s">
        <v>493</v>
      </c>
      <c r="D21" s="92" t="s">
        <v>508</v>
      </c>
      <c r="E21" s="92" t="s">
        <v>492</v>
      </c>
      <c r="F21" s="92" t="s">
        <v>509</v>
      </c>
      <c r="G21" s="92"/>
      <c r="H21" s="92">
        <v>4</v>
      </c>
      <c r="I21" s="92">
        <v>0.25</v>
      </c>
    </row>
    <row r="22" spans="1:9" ht="63.9" x14ac:dyDescent="0.3">
      <c r="A22" s="92"/>
      <c r="B22" s="92"/>
      <c r="C22" s="92" t="s">
        <v>493</v>
      </c>
      <c r="D22" s="92" t="s">
        <v>510</v>
      </c>
      <c r="E22" s="92"/>
      <c r="F22" s="92" t="s">
        <v>511</v>
      </c>
      <c r="G22" s="92" t="s">
        <v>512</v>
      </c>
      <c r="H22" s="92">
        <v>4</v>
      </c>
      <c r="I22" s="92">
        <v>0.25</v>
      </c>
    </row>
    <row r="23" spans="1:9" ht="38.85" x14ac:dyDescent="0.3">
      <c r="A23" s="92"/>
      <c r="B23" s="92"/>
      <c r="C23" s="92" t="s">
        <v>493</v>
      </c>
      <c r="D23" s="92" t="s">
        <v>513</v>
      </c>
      <c r="E23" s="92"/>
      <c r="F23" s="92" t="s">
        <v>495</v>
      </c>
      <c r="G23" s="92" t="s">
        <v>492</v>
      </c>
      <c r="H23" s="92">
        <v>4</v>
      </c>
      <c r="I23" s="92">
        <v>0.25</v>
      </c>
    </row>
    <row r="24" spans="1:9" ht="38.85" x14ac:dyDescent="0.3">
      <c r="A24" s="92"/>
      <c r="B24" s="92"/>
      <c r="C24" s="92" t="s">
        <v>493</v>
      </c>
      <c r="D24" s="92" t="s">
        <v>514</v>
      </c>
      <c r="E24" s="92" t="s">
        <v>492</v>
      </c>
      <c r="F24" s="92" t="s">
        <v>515</v>
      </c>
      <c r="G24" s="92" t="s">
        <v>516</v>
      </c>
      <c r="H24" s="92">
        <v>4</v>
      </c>
      <c r="I24" s="92">
        <v>0.25</v>
      </c>
    </row>
    <row r="25" spans="1:9" ht="76.400000000000006" x14ac:dyDescent="0.3">
      <c r="A25" s="92"/>
      <c r="B25" s="92"/>
      <c r="C25" s="92" t="s">
        <v>493</v>
      </c>
      <c r="D25" s="92" t="s">
        <v>517</v>
      </c>
      <c r="E25" s="92" t="s">
        <v>492</v>
      </c>
      <c r="F25" s="92" t="s">
        <v>518</v>
      </c>
      <c r="G25" s="92" t="s">
        <v>519</v>
      </c>
      <c r="H25" s="92">
        <v>4</v>
      </c>
      <c r="I25" s="92">
        <v>0.5</v>
      </c>
    </row>
    <row r="26" spans="1:9" ht="26.3" x14ac:dyDescent="0.3">
      <c r="A26" s="92"/>
      <c r="B26" s="92"/>
      <c r="C26" s="92" t="s">
        <v>493</v>
      </c>
      <c r="D26" s="92" t="s">
        <v>520</v>
      </c>
      <c r="E26" s="92"/>
      <c r="F26" s="92" t="s">
        <v>521</v>
      </c>
      <c r="G26" s="92" t="s">
        <v>492</v>
      </c>
      <c r="H26" s="92">
        <v>4</v>
      </c>
      <c r="I26" s="92">
        <v>0.25</v>
      </c>
    </row>
    <row r="27" spans="1:9" ht="88.9" x14ac:dyDescent="0.3">
      <c r="A27" s="92"/>
      <c r="B27" s="92"/>
      <c r="C27" s="92" t="s">
        <v>493</v>
      </c>
      <c r="D27" s="92" t="s">
        <v>522</v>
      </c>
      <c r="E27" s="92"/>
      <c r="F27" s="92" t="s">
        <v>495</v>
      </c>
      <c r="G27" s="92" t="s">
        <v>523</v>
      </c>
      <c r="H27" s="92">
        <v>4</v>
      </c>
      <c r="I27" s="92">
        <v>0.25</v>
      </c>
    </row>
    <row r="28" spans="1:9" ht="76.400000000000006" x14ac:dyDescent="0.3">
      <c r="A28" s="92"/>
      <c r="B28" s="92"/>
      <c r="C28" s="92" t="s">
        <v>493</v>
      </c>
      <c r="D28" s="92" t="s">
        <v>524</v>
      </c>
      <c r="E28" s="92" t="s">
        <v>492</v>
      </c>
      <c r="F28" s="92" t="s">
        <v>525</v>
      </c>
      <c r="G28" s="92" t="s">
        <v>526</v>
      </c>
      <c r="H28" s="92">
        <v>4</v>
      </c>
      <c r="I28" s="92">
        <v>0.5</v>
      </c>
    </row>
    <row r="29" spans="1:9" ht="38.85" x14ac:dyDescent="0.3">
      <c r="A29" s="92"/>
      <c r="B29" s="92"/>
      <c r="C29" s="92" t="s">
        <v>493</v>
      </c>
      <c r="D29" s="92" t="s">
        <v>527</v>
      </c>
      <c r="E29" s="92" t="s">
        <v>492</v>
      </c>
      <c r="F29" s="92" t="s">
        <v>528</v>
      </c>
      <c r="G29" s="92" t="s">
        <v>492</v>
      </c>
      <c r="H29" s="92">
        <v>4</v>
      </c>
      <c r="I29" s="92">
        <v>0.5</v>
      </c>
    </row>
    <row r="30" spans="1:9" ht="38.85" x14ac:dyDescent="0.3">
      <c r="A30" s="92"/>
      <c r="B30" s="92"/>
      <c r="C30" s="92" t="s">
        <v>493</v>
      </c>
      <c r="D30" s="92" t="s">
        <v>529</v>
      </c>
      <c r="E30" s="92" t="s">
        <v>492</v>
      </c>
      <c r="F30" s="92" t="s">
        <v>528</v>
      </c>
      <c r="G30" s="92" t="s">
        <v>492</v>
      </c>
      <c r="H30" s="92">
        <v>4</v>
      </c>
      <c r="I30" s="92">
        <v>0.25</v>
      </c>
    </row>
    <row r="31" spans="1:9" ht="26.3" x14ac:dyDescent="0.3">
      <c r="A31" s="92"/>
      <c r="B31" s="92"/>
      <c r="C31" s="92" t="s">
        <v>493</v>
      </c>
      <c r="D31" s="92" t="s">
        <v>530</v>
      </c>
      <c r="E31" s="92" t="s">
        <v>492</v>
      </c>
      <c r="F31" s="92" t="s">
        <v>531</v>
      </c>
      <c r="G31" s="92"/>
      <c r="H31" s="92">
        <v>2</v>
      </c>
      <c r="I31" s="92">
        <v>0.25</v>
      </c>
    </row>
    <row r="32" spans="1:9" ht="38.85" x14ac:dyDescent="0.3">
      <c r="A32" s="92"/>
      <c r="B32" s="92"/>
      <c r="C32" s="92" t="s">
        <v>493</v>
      </c>
      <c r="D32" s="92" t="s">
        <v>532</v>
      </c>
      <c r="E32" s="92"/>
      <c r="F32" s="92" t="s">
        <v>533</v>
      </c>
      <c r="G32" s="92"/>
      <c r="H32" s="92">
        <v>2</v>
      </c>
      <c r="I32" s="92">
        <v>0.25</v>
      </c>
    </row>
    <row r="33" spans="1:9" ht="38.85" x14ac:dyDescent="0.3">
      <c r="A33" s="92"/>
      <c r="B33" s="92"/>
      <c r="C33" s="92" t="s">
        <v>493</v>
      </c>
      <c r="D33" s="92" t="s">
        <v>534</v>
      </c>
      <c r="E33" s="92"/>
      <c r="F33" s="92" t="s">
        <v>531</v>
      </c>
      <c r="G33" s="92"/>
      <c r="H33" s="92">
        <v>4</v>
      </c>
      <c r="I33" s="92">
        <v>0.25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55" zoomScaleNormal="55" workbookViewId="0">
      <selection activeCell="A11" sqref="A11:I35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536</v>
      </c>
      <c r="B10" s="76" t="s">
        <v>537</v>
      </c>
      <c r="C10" s="75"/>
      <c r="D10" s="77"/>
      <c r="E10" s="75"/>
      <c r="F10" s="75"/>
      <c r="G10" s="75"/>
      <c r="H10" s="75"/>
      <c r="I10" s="78">
        <f>SUM(I11:I35)</f>
        <v>19.25</v>
      </c>
    </row>
    <row r="11" spans="1:9" x14ac:dyDescent="0.3">
      <c r="A11" s="93">
        <v>1</v>
      </c>
      <c r="B11" s="93" t="s">
        <v>538</v>
      </c>
      <c r="C11" s="93"/>
      <c r="D11" s="93" t="s">
        <v>492</v>
      </c>
      <c r="E11" s="93" t="s">
        <v>492</v>
      </c>
      <c r="F11" s="93" t="s">
        <v>492</v>
      </c>
      <c r="G11" s="93" t="s">
        <v>492</v>
      </c>
      <c r="H11" s="93"/>
      <c r="I11" s="93" t="s">
        <v>492</v>
      </c>
    </row>
    <row r="12" spans="1:9" ht="38.85" x14ac:dyDescent="0.3">
      <c r="A12" s="93"/>
      <c r="B12" s="93" t="s">
        <v>492</v>
      </c>
      <c r="C12" s="93" t="s">
        <v>493</v>
      </c>
      <c r="D12" s="93" t="s">
        <v>539</v>
      </c>
      <c r="E12" s="93" t="s">
        <v>492</v>
      </c>
      <c r="F12" s="93" t="s">
        <v>540</v>
      </c>
      <c r="G12" s="93" t="s">
        <v>492</v>
      </c>
      <c r="H12" s="93">
        <v>1</v>
      </c>
      <c r="I12" s="93">
        <v>1</v>
      </c>
    </row>
    <row r="13" spans="1:9" ht="38.85" x14ac:dyDescent="0.3">
      <c r="A13" s="93"/>
      <c r="B13" s="93"/>
      <c r="C13" s="93" t="s">
        <v>493</v>
      </c>
      <c r="D13" s="93" t="s">
        <v>541</v>
      </c>
      <c r="E13" s="93"/>
      <c r="F13" s="93" t="s">
        <v>542</v>
      </c>
      <c r="G13" s="93"/>
      <c r="H13" s="93">
        <v>1</v>
      </c>
      <c r="I13" s="93">
        <v>1</v>
      </c>
    </row>
    <row r="14" spans="1:9" ht="38.85" x14ac:dyDescent="0.3">
      <c r="A14" s="93"/>
      <c r="B14" s="93" t="s">
        <v>492</v>
      </c>
      <c r="C14" s="93" t="s">
        <v>493</v>
      </c>
      <c r="D14" s="93" t="s">
        <v>543</v>
      </c>
      <c r="E14" s="93" t="s">
        <v>492</v>
      </c>
      <c r="F14" s="93" t="s">
        <v>544</v>
      </c>
      <c r="G14" s="93" t="s">
        <v>492</v>
      </c>
      <c r="H14" s="93">
        <v>1</v>
      </c>
      <c r="I14" s="93">
        <v>1</v>
      </c>
    </row>
    <row r="15" spans="1:9" ht="26.3" x14ac:dyDescent="0.3">
      <c r="A15" s="93">
        <v>2</v>
      </c>
      <c r="B15" s="93" t="s">
        <v>747</v>
      </c>
      <c r="C15" s="93"/>
      <c r="D15" s="93" t="s">
        <v>492</v>
      </c>
      <c r="E15" s="93" t="s">
        <v>492</v>
      </c>
      <c r="F15" s="93" t="s">
        <v>492</v>
      </c>
      <c r="G15" s="93" t="s">
        <v>492</v>
      </c>
      <c r="H15" s="93"/>
      <c r="I15" s="93" t="s">
        <v>492</v>
      </c>
    </row>
    <row r="16" spans="1:9" ht="38.85" x14ac:dyDescent="0.3">
      <c r="A16" s="93"/>
      <c r="B16" s="93"/>
      <c r="C16" s="93" t="s">
        <v>493</v>
      </c>
      <c r="D16" s="93" t="s">
        <v>545</v>
      </c>
      <c r="E16" s="93"/>
      <c r="F16" s="93" t="s">
        <v>546</v>
      </c>
      <c r="G16" s="93"/>
      <c r="H16" s="93">
        <v>4</v>
      </c>
      <c r="I16" s="93">
        <v>1</v>
      </c>
    </row>
    <row r="17" spans="1:9" ht="38.85" x14ac:dyDescent="0.3">
      <c r="A17" s="93"/>
      <c r="B17" s="93"/>
      <c r="C17" s="93" t="s">
        <v>493</v>
      </c>
      <c r="D17" s="93" t="s">
        <v>547</v>
      </c>
      <c r="E17" s="93"/>
      <c r="F17" s="93" t="s">
        <v>548</v>
      </c>
      <c r="G17" s="93" t="s">
        <v>500</v>
      </c>
      <c r="H17" s="93">
        <v>2</v>
      </c>
      <c r="I17" s="93">
        <v>1</v>
      </c>
    </row>
    <row r="18" spans="1:9" ht="63.9" x14ac:dyDescent="0.3">
      <c r="A18" s="93"/>
      <c r="B18" s="93"/>
      <c r="C18" s="93" t="s">
        <v>493</v>
      </c>
      <c r="D18" s="93" t="s">
        <v>549</v>
      </c>
      <c r="E18" s="93"/>
      <c r="F18" s="93" t="s">
        <v>550</v>
      </c>
      <c r="G18" s="93" t="s">
        <v>500</v>
      </c>
      <c r="H18" s="93">
        <v>2</v>
      </c>
      <c r="I18" s="93">
        <v>1</v>
      </c>
    </row>
    <row r="19" spans="1:9" ht="38.85" x14ac:dyDescent="0.3">
      <c r="A19" s="93"/>
      <c r="B19" s="93"/>
      <c r="C19" s="93" t="s">
        <v>493</v>
      </c>
      <c r="D19" s="93" t="s">
        <v>551</v>
      </c>
      <c r="E19" s="93" t="s">
        <v>492</v>
      </c>
      <c r="F19" s="93" t="s">
        <v>552</v>
      </c>
      <c r="G19" s="93" t="s">
        <v>492</v>
      </c>
      <c r="H19" s="93">
        <v>2</v>
      </c>
      <c r="I19" s="93">
        <v>1</v>
      </c>
    </row>
    <row r="20" spans="1:9" ht="38.85" x14ac:dyDescent="0.3">
      <c r="A20" s="93"/>
      <c r="B20" s="93"/>
      <c r="C20" s="93" t="s">
        <v>493</v>
      </c>
      <c r="D20" s="93" t="s">
        <v>553</v>
      </c>
      <c r="E20" s="93" t="s">
        <v>492</v>
      </c>
      <c r="F20" s="93" t="s">
        <v>554</v>
      </c>
      <c r="G20" s="93" t="s">
        <v>505</v>
      </c>
      <c r="H20" s="93">
        <v>2</v>
      </c>
      <c r="I20" s="93">
        <v>2</v>
      </c>
    </row>
    <row r="21" spans="1:9" ht="51.35" x14ac:dyDescent="0.3">
      <c r="A21" s="93"/>
      <c r="B21" s="93"/>
      <c r="C21" s="93" t="s">
        <v>493</v>
      </c>
      <c r="D21" s="93" t="s">
        <v>555</v>
      </c>
      <c r="E21" s="93" t="s">
        <v>492</v>
      </c>
      <c r="F21" s="93" t="s">
        <v>556</v>
      </c>
      <c r="G21" s="93" t="s">
        <v>492</v>
      </c>
      <c r="H21" s="93">
        <v>2</v>
      </c>
      <c r="I21" s="93">
        <v>1</v>
      </c>
    </row>
    <row r="22" spans="1:9" ht="51.35" x14ac:dyDescent="0.3">
      <c r="A22" s="93"/>
      <c r="B22" s="93"/>
      <c r="C22" s="93" t="s">
        <v>493</v>
      </c>
      <c r="D22" s="93" t="s">
        <v>557</v>
      </c>
      <c r="E22" s="93"/>
      <c r="F22" s="93" t="s">
        <v>558</v>
      </c>
      <c r="G22" s="93"/>
      <c r="H22" s="93">
        <v>2</v>
      </c>
      <c r="I22" s="93">
        <v>1</v>
      </c>
    </row>
    <row r="23" spans="1:9" ht="63.9" x14ac:dyDescent="0.3">
      <c r="A23" s="93"/>
      <c r="B23" s="93"/>
      <c r="C23" s="93" t="s">
        <v>493</v>
      </c>
      <c r="D23" s="93" t="s">
        <v>559</v>
      </c>
      <c r="E23" s="93" t="s">
        <v>492</v>
      </c>
      <c r="F23" s="93" t="s">
        <v>560</v>
      </c>
      <c r="G23" s="93" t="s">
        <v>512</v>
      </c>
      <c r="H23" s="93">
        <v>2</v>
      </c>
      <c r="I23" s="93">
        <v>1</v>
      </c>
    </row>
    <row r="24" spans="1:9" ht="38.85" x14ac:dyDescent="0.3">
      <c r="A24" s="93"/>
      <c r="B24" s="93"/>
      <c r="C24" s="93" t="s">
        <v>493</v>
      </c>
      <c r="D24" s="93" t="s">
        <v>561</v>
      </c>
      <c r="E24" s="93" t="s">
        <v>492</v>
      </c>
      <c r="F24" s="93" t="s">
        <v>562</v>
      </c>
      <c r="G24" s="93" t="s">
        <v>492</v>
      </c>
      <c r="H24" s="93">
        <v>4</v>
      </c>
      <c r="I24" s="93">
        <v>0.5</v>
      </c>
    </row>
    <row r="25" spans="1:9" ht="38.85" x14ac:dyDescent="0.3">
      <c r="A25" s="93"/>
      <c r="B25" s="93"/>
      <c r="C25" s="93" t="s">
        <v>493</v>
      </c>
      <c r="D25" s="93" t="s">
        <v>563</v>
      </c>
      <c r="E25" s="93" t="s">
        <v>492</v>
      </c>
      <c r="F25" s="93" t="s">
        <v>560</v>
      </c>
      <c r="G25" s="93" t="s">
        <v>516</v>
      </c>
      <c r="H25" s="93">
        <v>4</v>
      </c>
      <c r="I25" s="93">
        <v>1</v>
      </c>
    </row>
    <row r="26" spans="1:9" ht="88.9" x14ac:dyDescent="0.3">
      <c r="A26" s="93"/>
      <c r="B26" s="93"/>
      <c r="C26" s="93" t="s">
        <v>493</v>
      </c>
      <c r="D26" s="93" t="s">
        <v>564</v>
      </c>
      <c r="E26" s="93" t="s">
        <v>492</v>
      </c>
      <c r="F26" s="93" t="s">
        <v>565</v>
      </c>
      <c r="G26" s="93" t="s">
        <v>566</v>
      </c>
      <c r="H26" s="93">
        <v>4</v>
      </c>
      <c r="I26" s="93">
        <v>0.5</v>
      </c>
    </row>
    <row r="27" spans="1:9" ht="51.35" x14ac:dyDescent="0.3">
      <c r="A27" s="93"/>
      <c r="B27" s="93"/>
      <c r="C27" s="93" t="s">
        <v>493</v>
      </c>
      <c r="D27" s="93" t="s">
        <v>567</v>
      </c>
      <c r="E27" s="93" t="s">
        <v>492</v>
      </c>
      <c r="F27" s="93" t="s">
        <v>528</v>
      </c>
      <c r="G27" s="93" t="s">
        <v>492</v>
      </c>
      <c r="H27" s="93">
        <v>4</v>
      </c>
      <c r="I27" s="93">
        <v>0.5</v>
      </c>
    </row>
    <row r="28" spans="1:9" ht="88.9" x14ac:dyDescent="0.3">
      <c r="A28" s="93"/>
      <c r="B28" s="93"/>
      <c r="C28" s="93" t="s">
        <v>493</v>
      </c>
      <c r="D28" s="93" t="s">
        <v>568</v>
      </c>
      <c r="E28" s="93" t="s">
        <v>492</v>
      </c>
      <c r="F28" s="93" t="s">
        <v>569</v>
      </c>
      <c r="G28" s="93" t="s">
        <v>523</v>
      </c>
      <c r="H28" s="93">
        <v>4</v>
      </c>
      <c r="I28" s="93">
        <v>0.5</v>
      </c>
    </row>
    <row r="29" spans="1:9" ht="51.35" x14ac:dyDescent="0.3">
      <c r="A29" s="93"/>
      <c r="B29" s="93"/>
      <c r="C29" s="93" t="s">
        <v>493</v>
      </c>
      <c r="D29" s="93" t="s">
        <v>570</v>
      </c>
      <c r="E29" s="93" t="s">
        <v>492</v>
      </c>
      <c r="F29" s="93" t="s">
        <v>571</v>
      </c>
      <c r="G29" s="93" t="s">
        <v>526</v>
      </c>
      <c r="H29" s="93">
        <v>4</v>
      </c>
      <c r="I29" s="93">
        <v>0.75</v>
      </c>
    </row>
    <row r="30" spans="1:9" ht="63.9" x14ac:dyDescent="0.3">
      <c r="A30" s="93"/>
      <c r="B30" s="93"/>
      <c r="C30" s="93" t="s">
        <v>493</v>
      </c>
      <c r="D30" s="93" t="s">
        <v>572</v>
      </c>
      <c r="E30" s="93" t="s">
        <v>492</v>
      </c>
      <c r="F30" s="93" t="s">
        <v>573</v>
      </c>
      <c r="G30" s="93" t="s">
        <v>492</v>
      </c>
      <c r="H30" s="93">
        <v>4</v>
      </c>
      <c r="I30" s="93">
        <v>0.75</v>
      </c>
    </row>
    <row r="31" spans="1:9" ht="63.9" x14ac:dyDescent="0.3">
      <c r="A31" s="93"/>
      <c r="B31" s="93"/>
      <c r="C31" s="93" t="s">
        <v>493</v>
      </c>
      <c r="D31" s="93" t="s">
        <v>574</v>
      </c>
      <c r="E31" s="93" t="s">
        <v>492</v>
      </c>
      <c r="F31" s="93" t="s">
        <v>573</v>
      </c>
      <c r="G31" s="93" t="s">
        <v>492</v>
      </c>
      <c r="H31" s="93">
        <v>4</v>
      </c>
      <c r="I31" s="93">
        <v>0.75</v>
      </c>
    </row>
    <row r="32" spans="1:9" ht="63.9" x14ac:dyDescent="0.3">
      <c r="A32" s="93"/>
      <c r="B32" s="93"/>
      <c r="C32" s="93" t="s">
        <v>493</v>
      </c>
      <c r="D32" s="93" t="s">
        <v>575</v>
      </c>
      <c r="E32" s="93"/>
      <c r="F32" s="93" t="s">
        <v>573</v>
      </c>
      <c r="G32" s="93"/>
      <c r="H32" s="93">
        <v>4</v>
      </c>
      <c r="I32" s="93">
        <v>0.5</v>
      </c>
    </row>
    <row r="33" spans="1:9" ht="51.35" x14ac:dyDescent="0.3">
      <c r="A33" s="93"/>
      <c r="B33" s="93"/>
      <c r="C33" s="93" t="s">
        <v>493</v>
      </c>
      <c r="D33" s="93" t="s">
        <v>576</v>
      </c>
      <c r="E33" s="93"/>
      <c r="F33" s="93" t="s">
        <v>577</v>
      </c>
      <c r="G33" s="93"/>
      <c r="H33" s="93">
        <v>4</v>
      </c>
      <c r="I33" s="93">
        <v>0.5</v>
      </c>
    </row>
    <row r="34" spans="1:9" ht="51.35" x14ac:dyDescent="0.3">
      <c r="A34" s="93"/>
      <c r="B34" s="93"/>
      <c r="C34" s="93" t="s">
        <v>493</v>
      </c>
      <c r="D34" s="93" t="s">
        <v>578</v>
      </c>
      <c r="E34" s="93"/>
      <c r="F34" s="93" t="s">
        <v>579</v>
      </c>
      <c r="G34" s="93"/>
      <c r="H34" s="93">
        <v>4</v>
      </c>
      <c r="I34" s="93">
        <v>0.5</v>
      </c>
    </row>
    <row r="35" spans="1:9" ht="139" x14ac:dyDescent="0.3">
      <c r="A35" s="93"/>
      <c r="B35" s="93"/>
      <c r="C35" s="93" t="s">
        <v>493</v>
      </c>
      <c r="D35" s="93" t="s">
        <v>580</v>
      </c>
      <c r="E35" s="93"/>
      <c r="F35" s="93" t="s">
        <v>581</v>
      </c>
      <c r="G35" s="93" t="s">
        <v>582</v>
      </c>
      <c r="H35" s="93">
        <v>4</v>
      </c>
      <c r="I35" s="93">
        <v>0.5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40" zoomScaleNormal="40" workbookViewId="0">
      <selection activeCell="A11" sqref="A11:I28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583</v>
      </c>
      <c r="B10" s="76" t="s">
        <v>584</v>
      </c>
      <c r="C10" s="75"/>
      <c r="D10" s="77"/>
      <c r="E10" s="75"/>
      <c r="F10" s="77"/>
      <c r="G10" s="77"/>
      <c r="H10" s="75"/>
      <c r="I10" s="78">
        <f>SUM(I11:I28)</f>
        <v>16</v>
      </c>
    </row>
    <row r="11" spans="1:9" ht="26.3" x14ac:dyDescent="0.3">
      <c r="A11" s="94">
        <v>1</v>
      </c>
      <c r="B11" s="94" t="s">
        <v>585</v>
      </c>
      <c r="C11" s="94"/>
      <c r="D11" s="94" t="s">
        <v>492</v>
      </c>
      <c r="E11" s="94" t="s">
        <v>492</v>
      </c>
      <c r="F11" s="94" t="s">
        <v>492</v>
      </c>
      <c r="G11" s="94" t="s">
        <v>492</v>
      </c>
      <c r="H11" s="94"/>
      <c r="I11" s="94" t="s">
        <v>492</v>
      </c>
    </row>
    <row r="12" spans="1:9" ht="38.85" x14ac:dyDescent="0.3">
      <c r="A12" s="94"/>
      <c r="B12" s="94" t="s">
        <v>492</v>
      </c>
      <c r="C12" s="94" t="s">
        <v>493</v>
      </c>
      <c r="D12" s="94" t="s">
        <v>586</v>
      </c>
      <c r="E12" s="94" t="s">
        <v>492</v>
      </c>
      <c r="F12" s="94" t="s">
        <v>587</v>
      </c>
      <c r="G12" s="94" t="s">
        <v>588</v>
      </c>
      <c r="H12" s="94">
        <v>3</v>
      </c>
      <c r="I12" s="94">
        <v>0.25</v>
      </c>
    </row>
    <row r="13" spans="1:9" ht="76.400000000000006" x14ac:dyDescent="0.3">
      <c r="A13" s="94"/>
      <c r="B13" s="94" t="s">
        <v>492</v>
      </c>
      <c r="C13" s="94" t="s">
        <v>493</v>
      </c>
      <c r="D13" s="94" t="s">
        <v>589</v>
      </c>
      <c r="E13" s="94" t="s">
        <v>492</v>
      </c>
      <c r="F13" s="94" t="s">
        <v>587</v>
      </c>
      <c r="G13" s="94" t="s">
        <v>590</v>
      </c>
      <c r="H13" s="94">
        <v>3</v>
      </c>
      <c r="I13" s="94">
        <v>1</v>
      </c>
    </row>
    <row r="14" spans="1:9" ht="113.95" x14ac:dyDescent="0.3">
      <c r="A14" s="94"/>
      <c r="B14" s="94" t="s">
        <v>492</v>
      </c>
      <c r="C14" s="94" t="s">
        <v>493</v>
      </c>
      <c r="D14" s="94" t="s">
        <v>591</v>
      </c>
      <c r="E14" s="94" t="s">
        <v>492</v>
      </c>
      <c r="F14" s="94" t="s">
        <v>592</v>
      </c>
      <c r="G14" s="94" t="s">
        <v>593</v>
      </c>
      <c r="H14" s="94">
        <v>3</v>
      </c>
      <c r="I14" s="94">
        <v>1</v>
      </c>
    </row>
    <row r="15" spans="1:9" ht="51.35" x14ac:dyDescent="0.3">
      <c r="A15" s="94"/>
      <c r="B15" s="94" t="s">
        <v>492</v>
      </c>
      <c r="C15" s="94" t="s">
        <v>493</v>
      </c>
      <c r="D15" s="94" t="s">
        <v>594</v>
      </c>
      <c r="E15" s="94" t="s">
        <v>492</v>
      </c>
      <c r="F15" s="94" t="s">
        <v>587</v>
      </c>
      <c r="G15" s="94" t="s">
        <v>492</v>
      </c>
      <c r="H15" s="94">
        <v>3</v>
      </c>
      <c r="I15" s="94">
        <v>0.25</v>
      </c>
    </row>
    <row r="16" spans="1:9" ht="63.9" x14ac:dyDescent="0.3">
      <c r="A16" s="94"/>
      <c r="B16" s="94" t="s">
        <v>492</v>
      </c>
      <c r="C16" s="94" t="s">
        <v>493</v>
      </c>
      <c r="D16" s="94" t="s">
        <v>595</v>
      </c>
      <c r="E16" s="94" t="s">
        <v>492</v>
      </c>
      <c r="F16" s="94" t="s">
        <v>596</v>
      </c>
      <c r="G16" s="94" t="s">
        <v>597</v>
      </c>
      <c r="H16" s="94">
        <v>3</v>
      </c>
      <c r="I16" s="94">
        <v>0.25</v>
      </c>
    </row>
    <row r="17" spans="1:9" ht="26.3" x14ac:dyDescent="0.3">
      <c r="A17" s="94"/>
      <c r="B17" s="94" t="s">
        <v>492</v>
      </c>
      <c r="C17" s="94" t="s">
        <v>493</v>
      </c>
      <c r="D17" s="94" t="s">
        <v>598</v>
      </c>
      <c r="E17" s="94" t="s">
        <v>492</v>
      </c>
      <c r="F17" s="94" t="s">
        <v>587</v>
      </c>
      <c r="G17" s="94" t="s">
        <v>492</v>
      </c>
      <c r="H17" s="94">
        <v>3</v>
      </c>
      <c r="I17" s="94">
        <v>0.25</v>
      </c>
    </row>
    <row r="18" spans="1:9" ht="63.9" x14ac:dyDescent="0.3">
      <c r="A18" s="94"/>
      <c r="B18" s="94" t="s">
        <v>492</v>
      </c>
      <c r="C18" s="94" t="s">
        <v>493</v>
      </c>
      <c r="D18" s="94" t="s">
        <v>599</v>
      </c>
      <c r="E18" s="94" t="s">
        <v>492</v>
      </c>
      <c r="F18" s="94" t="s">
        <v>600</v>
      </c>
      <c r="G18" s="94" t="s">
        <v>492</v>
      </c>
      <c r="H18" s="94">
        <v>3</v>
      </c>
      <c r="I18" s="94">
        <v>1</v>
      </c>
    </row>
    <row r="19" spans="1:9" ht="38.85" x14ac:dyDescent="0.3">
      <c r="A19" s="94"/>
      <c r="B19" s="94" t="s">
        <v>492</v>
      </c>
      <c r="C19" s="94" t="s">
        <v>493</v>
      </c>
      <c r="D19" s="94" t="s">
        <v>601</v>
      </c>
      <c r="E19" s="94" t="s">
        <v>492</v>
      </c>
      <c r="F19" s="94" t="s">
        <v>602</v>
      </c>
      <c r="G19" s="94" t="s">
        <v>492</v>
      </c>
      <c r="H19" s="94">
        <v>3</v>
      </c>
      <c r="I19" s="94">
        <v>0.5</v>
      </c>
    </row>
    <row r="20" spans="1:9" x14ac:dyDescent="0.3">
      <c r="A20" s="94">
        <v>2</v>
      </c>
      <c r="B20" s="94" t="s">
        <v>603</v>
      </c>
      <c r="C20" s="94"/>
      <c r="D20" s="94" t="s">
        <v>492</v>
      </c>
      <c r="E20" s="94" t="s">
        <v>492</v>
      </c>
      <c r="F20" s="94" t="s">
        <v>492</v>
      </c>
      <c r="G20" s="94" t="s">
        <v>492</v>
      </c>
      <c r="H20" s="94"/>
      <c r="I20" s="94" t="s">
        <v>492</v>
      </c>
    </row>
    <row r="21" spans="1:9" ht="26.3" x14ac:dyDescent="0.3">
      <c r="A21" s="94"/>
      <c r="B21" s="94" t="s">
        <v>492</v>
      </c>
      <c r="C21" s="94" t="s">
        <v>493</v>
      </c>
      <c r="D21" s="94" t="s">
        <v>604</v>
      </c>
      <c r="E21" s="94" t="s">
        <v>492</v>
      </c>
      <c r="F21" s="94" t="s">
        <v>587</v>
      </c>
      <c r="G21" s="94" t="s">
        <v>492</v>
      </c>
      <c r="H21" s="94">
        <v>3</v>
      </c>
      <c r="I21" s="94">
        <v>0.5</v>
      </c>
    </row>
    <row r="22" spans="1:9" ht="26.3" x14ac:dyDescent="0.3">
      <c r="A22" s="94"/>
      <c r="B22" s="94" t="s">
        <v>492</v>
      </c>
      <c r="C22" s="94" t="s">
        <v>493</v>
      </c>
      <c r="D22" s="94" t="s">
        <v>605</v>
      </c>
      <c r="E22" s="94" t="s">
        <v>492</v>
      </c>
      <c r="F22" s="94" t="s">
        <v>587</v>
      </c>
      <c r="G22" s="94" t="s">
        <v>606</v>
      </c>
      <c r="H22" s="94">
        <v>3</v>
      </c>
      <c r="I22" s="94">
        <v>1</v>
      </c>
    </row>
    <row r="23" spans="1:9" ht="76.400000000000006" x14ac:dyDescent="0.3">
      <c r="A23" s="94"/>
      <c r="B23" s="94" t="s">
        <v>492</v>
      </c>
      <c r="C23" s="94" t="s">
        <v>493</v>
      </c>
      <c r="D23" s="94" t="s">
        <v>607</v>
      </c>
      <c r="E23" s="94" t="s">
        <v>492</v>
      </c>
      <c r="F23" s="94" t="s">
        <v>608</v>
      </c>
      <c r="G23" s="94" t="s">
        <v>609</v>
      </c>
      <c r="H23" s="94">
        <v>3</v>
      </c>
      <c r="I23" s="94">
        <v>1</v>
      </c>
    </row>
    <row r="24" spans="1:9" ht="26.3" x14ac:dyDescent="0.3">
      <c r="A24" s="94"/>
      <c r="B24" s="94"/>
      <c r="C24" s="94" t="s">
        <v>493</v>
      </c>
      <c r="D24" s="94" t="s">
        <v>610</v>
      </c>
      <c r="E24" s="94" t="s">
        <v>492</v>
      </c>
      <c r="F24" s="94" t="s">
        <v>587</v>
      </c>
      <c r="G24" s="94" t="s">
        <v>492</v>
      </c>
      <c r="H24" s="94">
        <v>3</v>
      </c>
      <c r="I24" s="94">
        <v>1</v>
      </c>
    </row>
    <row r="25" spans="1:9" ht="51.35" x14ac:dyDescent="0.3">
      <c r="A25" s="94"/>
      <c r="B25" s="94"/>
      <c r="C25" s="94" t="s">
        <v>493</v>
      </c>
      <c r="D25" s="94" t="s">
        <v>611</v>
      </c>
      <c r="E25" s="94" t="s">
        <v>492</v>
      </c>
      <c r="F25" s="94" t="s">
        <v>612</v>
      </c>
      <c r="G25" s="94" t="s">
        <v>609</v>
      </c>
      <c r="H25" s="94">
        <v>3</v>
      </c>
      <c r="I25" s="94">
        <v>2</v>
      </c>
    </row>
    <row r="26" spans="1:9" ht="26.3" x14ac:dyDescent="0.3">
      <c r="A26" s="94"/>
      <c r="B26" s="94"/>
      <c r="C26" s="94" t="s">
        <v>493</v>
      </c>
      <c r="D26" s="94" t="s">
        <v>613</v>
      </c>
      <c r="E26" s="94" t="s">
        <v>492</v>
      </c>
      <c r="F26" s="94" t="s">
        <v>587</v>
      </c>
      <c r="G26" s="94" t="s">
        <v>492</v>
      </c>
      <c r="H26" s="94">
        <v>3</v>
      </c>
      <c r="I26" s="94">
        <v>2</v>
      </c>
    </row>
    <row r="27" spans="1:9" ht="51.35" x14ac:dyDescent="0.3">
      <c r="A27" s="94"/>
      <c r="B27" s="94"/>
      <c r="C27" s="94" t="s">
        <v>493</v>
      </c>
      <c r="D27" s="94" t="s">
        <v>614</v>
      </c>
      <c r="E27" s="94" t="s">
        <v>492</v>
      </c>
      <c r="F27" s="94" t="s">
        <v>587</v>
      </c>
      <c r="G27" s="94" t="s">
        <v>492</v>
      </c>
      <c r="H27" s="94">
        <v>3</v>
      </c>
      <c r="I27" s="94">
        <v>2</v>
      </c>
    </row>
    <row r="28" spans="1:9" ht="26.3" x14ac:dyDescent="0.3">
      <c r="A28" s="94"/>
      <c r="B28" s="94"/>
      <c r="C28" s="94" t="s">
        <v>493</v>
      </c>
      <c r="D28" s="94" t="s">
        <v>615</v>
      </c>
      <c r="E28" s="94" t="s">
        <v>492</v>
      </c>
      <c r="F28" s="94" t="s">
        <v>616</v>
      </c>
      <c r="G28" s="94" t="s">
        <v>617</v>
      </c>
      <c r="H28" s="94">
        <v>3</v>
      </c>
      <c r="I28" s="94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40" zoomScaleNormal="40" workbookViewId="0">
      <selection activeCell="A11" sqref="A11:I37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618</v>
      </c>
      <c r="B10" s="76" t="s">
        <v>735</v>
      </c>
      <c r="C10" s="75"/>
      <c r="D10" s="77"/>
      <c r="E10" s="75"/>
      <c r="F10" s="77"/>
      <c r="G10" s="77"/>
      <c r="H10" s="75"/>
      <c r="I10" s="78">
        <f>SUM(I11:I37)</f>
        <v>16.25</v>
      </c>
    </row>
    <row r="11" spans="1:9" ht="38.85" x14ac:dyDescent="0.3">
      <c r="A11" s="95">
        <v>1</v>
      </c>
      <c r="B11" s="95" t="s">
        <v>619</v>
      </c>
      <c r="C11" s="95"/>
      <c r="D11" s="95" t="s">
        <v>492</v>
      </c>
      <c r="E11" s="95"/>
      <c r="F11" s="95" t="s">
        <v>492</v>
      </c>
      <c r="G11" s="95" t="s">
        <v>492</v>
      </c>
      <c r="H11" s="95"/>
      <c r="I11" s="95" t="s">
        <v>492</v>
      </c>
    </row>
    <row r="12" spans="1:9" ht="38.85" x14ac:dyDescent="0.3">
      <c r="A12" s="95"/>
      <c r="B12" s="95" t="s">
        <v>492</v>
      </c>
      <c r="C12" s="95" t="s">
        <v>493</v>
      </c>
      <c r="D12" s="95" t="s">
        <v>620</v>
      </c>
      <c r="E12" s="95"/>
      <c r="F12" s="95" t="s">
        <v>587</v>
      </c>
      <c r="G12" s="95"/>
      <c r="H12" s="95">
        <v>4</v>
      </c>
      <c r="I12" s="95">
        <v>1</v>
      </c>
    </row>
    <row r="13" spans="1:9" x14ac:dyDescent="0.3">
      <c r="A13" s="95"/>
      <c r="B13" s="95"/>
      <c r="C13" s="95" t="s">
        <v>493</v>
      </c>
      <c r="D13" s="95" t="s">
        <v>621</v>
      </c>
      <c r="E13" s="95"/>
      <c r="F13" s="95" t="s">
        <v>587</v>
      </c>
      <c r="G13" s="95" t="s">
        <v>492</v>
      </c>
      <c r="H13" s="95">
        <v>4</v>
      </c>
      <c r="I13" s="95">
        <v>0.5</v>
      </c>
    </row>
    <row r="14" spans="1:9" ht="26.3" x14ac:dyDescent="0.3">
      <c r="A14" s="95"/>
      <c r="B14" s="95" t="s">
        <v>492</v>
      </c>
      <c r="C14" s="95" t="s">
        <v>493</v>
      </c>
      <c r="D14" s="95" t="s">
        <v>622</v>
      </c>
      <c r="E14" s="95"/>
      <c r="F14" s="95" t="s">
        <v>623</v>
      </c>
      <c r="G14" s="95" t="s">
        <v>492</v>
      </c>
      <c r="H14" s="95">
        <v>4</v>
      </c>
      <c r="I14" s="95">
        <v>1</v>
      </c>
    </row>
    <row r="15" spans="1:9" ht="26.3" x14ac:dyDescent="0.3">
      <c r="A15" s="95"/>
      <c r="B15" s="95" t="s">
        <v>492</v>
      </c>
      <c r="C15" s="95" t="s">
        <v>493</v>
      </c>
      <c r="D15" s="95" t="s">
        <v>624</v>
      </c>
      <c r="E15" s="95"/>
      <c r="F15" s="95" t="s">
        <v>623</v>
      </c>
      <c r="G15" s="95" t="s">
        <v>492</v>
      </c>
      <c r="H15" s="95">
        <v>4</v>
      </c>
      <c r="I15" s="95">
        <v>1</v>
      </c>
    </row>
    <row r="16" spans="1:9" ht="51.35" x14ac:dyDescent="0.3">
      <c r="A16" s="95"/>
      <c r="B16" s="95"/>
      <c r="C16" s="95" t="s">
        <v>493</v>
      </c>
      <c r="D16" s="95" t="s">
        <v>625</v>
      </c>
      <c r="E16" s="95"/>
      <c r="F16" s="95" t="s">
        <v>626</v>
      </c>
      <c r="G16" s="95"/>
      <c r="H16" s="95">
        <v>4</v>
      </c>
      <c r="I16" s="95">
        <v>1</v>
      </c>
    </row>
    <row r="17" spans="1:9" ht="26.3" x14ac:dyDescent="0.3">
      <c r="A17" s="96"/>
      <c r="B17" s="96"/>
      <c r="C17" s="95" t="s">
        <v>493</v>
      </c>
      <c r="D17" s="96" t="s">
        <v>627</v>
      </c>
      <c r="E17" s="96"/>
      <c r="F17" s="96" t="s">
        <v>587</v>
      </c>
      <c r="G17" s="96"/>
      <c r="H17" s="96">
        <v>4</v>
      </c>
      <c r="I17" s="96">
        <v>1</v>
      </c>
    </row>
    <row r="18" spans="1:9" ht="26.3" x14ac:dyDescent="0.3">
      <c r="A18" s="95"/>
      <c r="B18" s="95"/>
      <c r="C18" s="95" t="s">
        <v>493</v>
      </c>
      <c r="D18" s="95" t="s">
        <v>628</v>
      </c>
      <c r="E18" s="95"/>
      <c r="F18" s="95" t="s">
        <v>587</v>
      </c>
      <c r="G18" s="95"/>
      <c r="H18" s="95">
        <v>4</v>
      </c>
      <c r="I18" s="95">
        <v>0.5</v>
      </c>
    </row>
    <row r="19" spans="1:9" ht="26.3" x14ac:dyDescent="0.3">
      <c r="A19" s="95"/>
      <c r="B19" s="95"/>
      <c r="C19" s="95" t="s">
        <v>535</v>
      </c>
      <c r="D19" s="95" t="s">
        <v>629</v>
      </c>
      <c r="E19" s="95"/>
      <c r="F19" s="95"/>
      <c r="G19" s="95"/>
      <c r="H19" s="95">
        <v>4</v>
      </c>
      <c r="I19" s="95">
        <v>1</v>
      </c>
    </row>
    <row r="20" spans="1:9" ht="26.3" x14ac:dyDescent="0.3">
      <c r="A20" s="95"/>
      <c r="B20" s="95"/>
      <c r="C20" s="95"/>
      <c r="D20" s="95"/>
      <c r="E20" s="95"/>
      <c r="F20" s="95" t="s">
        <v>630</v>
      </c>
      <c r="G20" s="95"/>
      <c r="H20" s="95"/>
      <c r="I20" s="95"/>
    </row>
    <row r="21" spans="1:9" ht="38.85" x14ac:dyDescent="0.3">
      <c r="A21" s="95"/>
      <c r="B21" s="95"/>
      <c r="C21" s="95"/>
      <c r="D21" s="95"/>
      <c r="E21" s="95"/>
      <c r="F21" s="95" t="s">
        <v>631</v>
      </c>
      <c r="G21" s="95"/>
      <c r="H21" s="95"/>
      <c r="I21" s="95"/>
    </row>
    <row r="22" spans="1:9" ht="38.85" x14ac:dyDescent="0.3">
      <c r="A22" s="95"/>
      <c r="B22" s="95"/>
      <c r="C22" s="95"/>
      <c r="D22" s="95"/>
      <c r="E22" s="95"/>
      <c r="F22" s="95" t="s">
        <v>632</v>
      </c>
      <c r="G22" s="95"/>
      <c r="H22" s="95"/>
      <c r="I22" s="95"/>
    </row>
    <row r="23" spans="1:9" ht="26.3" x14ac:dyDescent="0.3">
      <c r="A23" s="95"/>
      <c r="B23" s="95"/>
      <c r="C23" s="95"/>
      <c r="D23" s="95"/>
      <c r="E23" s="95"/>
      <c r="F23" s="95" t="s">
        <v>633</v>
      </c>
      <c r="G23" s="95"/>
      <c r="H23" s="95"/>
      <c r="I23" s="95"/>
    </row>
    <row r="24" spans="1:9" ht="51.35" x14ac:dyDescent="0.3">
      <c r="A24" s="95"/>
      <c r="B24" s="95" t="s">
        <v>492</v>
      </c>
      <c r="C24" s="95" t="s">
        <v>493</v>
      </c>
      <c r="D24" s="95" t="s">
        <v>634</v>
      </c>
      <c r="E24" s="95"/>
      <c r="F24" s="95" t="s">
        <v>635</v>
      </c>
      <c r="G24" s="95" t="s">
        <v>492</v>
      </c>
      <c r="H24" s="95">
        <v>4</v>
      </c>
      <c r="I24" s="95">
        <v>1</v>
      </c>
    </row>
    <row r="25" spans="1:9" ht="38.85" x14ac:dyDescent="0.3">
      <c r="A25" s="95"/>
      <c r="B25" s="95" t="s">
        <v>492</v>
      </c>
      <c r="C25" s="95" t="s">
        <v>493</v>
      </c>
      <c r="D25" s="95" t="s">
        <v>636</v>
      </c>
      <c r="E25" s="95"/>
      <c r="F25" s="95" t="s">
        <v>587</v>
      </c>
      <c r="G25" s="95" t="s">
        <v>492</v>
      </c>
      <c r="H25" s="95">
        <v>4</v>
      </c>
      <c r="I25" s="95">
        <v>1</v>
      </c>
    </row>
    <row r="26" spans="1:9" x14ac:dyDescent="0.3">
      <c r="A26" s="95"/>
      <c r="B26" s="95"/>
      <c r="C26" s="95"/>
      <c r="D26" s="95"/>
      <c r="E26" s="95"/>
      <c r="F26" s="95"/>
      <c r="G26" s="95"/>
      <c r="H26" s="95"/>
      <c r="I26" s="95"/>
    </row>
    <row r="27" spans="1:9" x14ac:dyDescent="0.3">
      <c r="A27" s="95">
        <v>2</v>
      </c>
      <c r="B27" s="95" t="s">
        <v>637</v>
      </c>
      <c r="C27" s="95"/>
      <c r="D27" s="95" t="s">
        <v>492</v>
      </c>
      <c r="E27" s="95"/>
      <c r="F27" s="95" t="s">
        <v>492</v>
      </c>
      <c r="G27" s="95" t="s">
        <v>492</v>
      </c>
      <c r="H27" s="95"/>
      <c r="I27" s="95" t="s">
        <v>492</v>
      </c>
    </row>
    <row r="28" spans="1:9" ht="63.9" x14ac:dyDescent="0.3">
      <c r="A28" s="95"/>
      <c r="B28" s="95" t="s">
        <v>492</v>
      </c>
      <c r="C28" s="95" t="s">
        <v>535</v>
      </c>
      <c r="D28" s="95" t="s">
        <v>638</v>
      </c>
      <c r="E28" s="95"/>
      <c r="F28" s="95"/>
      <c r="G28" s="95"/>
      <c r="H28" s="95">
        <v>5</v>
      </c>
      <c r="I28" s="95">
        <v>2</v>
      </c>
    </row>
    <row r="29" spans="1:9" x14ac:dyDescent="0.3">
      <c r="A29" s="95"/>
      <c r="B29" s="95"/>
      <c r="C29" s="95"/>
      <c r="D29" s="95"/>
      <c r="E29" s="95"/>
      <c r="F29" s="95" t="s">
        <v>639</v>
      </c>
      <c r="G29" s="95"/>
      <c r="H29" s="95"/>
      <c r="I29" s="95"/>
    </row>
    <row r="30" spans="1:9" x14ac:dyDescent="0.3">
      <c r="A30" s="95"/>
      <c r="B30" s="95"/>
      <c r="C30" s="95"/>
      <c r="D30" s="95"/>
      <c r="E30" s="95"/>
      <c r="F30" s="95" t="s">
        <v>640</v>
      </c>
      <c r="G30" s="95"/>
      <c r="H30" s="95"/>
      <c r="I30" s="95"/>
    </row>
    <row r="31" spans="1:9" ht="26.3" x14ac:dyDescent="0.3">
      <c r="A31" s="95"/>
      <c r="B31" s="95"/>
      <c r="C31" s="95"/>
      <c r="D31" s="95"/>
      <c r="E31" s="95"/>
      <c r="F31" s="95" t="s">
        <v>641</v>
      </c>
      <c r="G31" s="95"/>
      <c r="H31" s="95"/>
      <c r="I31" s="95"/>
    </row>
    <row r="32" spans="1:9" ht="38.85" x14ac:dyDescent="0.3">
      <c r="A32" s="95"/>
      <c r="B32" s="95" t="s">
        <v>492</v>
      </c>
      <c r="C32" s="95"/>
      <c r="D32" s="95"/>
      <c r="E32" s="95"/>
      <c r="F32" s="95" t="s">
        <v>642</v>
      </c>
      <c r="G32" s="95"/>
      <c r="H32" s="95"/>
      <c r="I32" s="95"/>
    </row>
    <row r="33" spans="1:9" ht="38.85" x14ac:dyDescent="0.3">
      <c r="A33" s="95">
        <v>3</v>
      </c>
      <c r="B33" s="95" t="s">
        <v>748</v>
      </c>
      <c r="C33" s="95"/>
      <c r="D33" s="95" t="s">
        <v>492</v>
      </c>
      <c r="E33" s="95"/>
      <c r="F33" s="95" t="s">
        <v>492</v>
      </c>
      <c r="G33" s="95" t="s">
        <v>492</v>
      </c>
      <c r="H33" s="95">
        <v>5</v>
      </c>
      <c r="I33" s="95" t="s">
        <v>492</v>
      </c>
    </row>
    <row r="34" spans="1:9" ht="63.9" x14ac:dyDescent="0.3">
      <c r="A34" s="95"/>
      <c r="B34" s="95"/>
      <c r="C34" s="95" t="s">
        <v>493</v>
      </c>
      <c r="D34" s="95" t="s">
        <v>643</v>
      </c>
      <c r="E34" s="95"/>
      <c r="F34" s="95" t="s">
        <v>509</v>
      </c>
      <c r="G34" s="95" t="s">
        <v>500</v>
      </c>
      <c r="H34" s="95">
        <v>2</v>
      </c>
      <c r="I34" s="95">
        <v>1</v>
      </c>
    </row>
    <row r="35" spans="1:9" ht="63.9" x14ac:dyDescent="0.3">
      <c r="A35" s="95"/>
      <c r="B35" s="95"/>
      <c r="C35" s="95" t="s">
        <v>493</v>
      </c>
      <c r="D35" s="95" t="s">
        <v>644</v>
      </c>
      <c r="E35" s="95"/>
      <c r="F35" s="95" t="s">
        <v>645</v>
      </c>
      <c r="G35" s="95"/>
      <c r="H35" s="95">
        <v>5</v>
      </c>
      <c r="I35" s="95">
        <v>2</v>
      </c>
    </row>
    <row r="36" spans="1:9" ht="38.85" x14ac:dyDescent="0.3">
      <c r="A36" s="95"/>
      <c r="B36" s="95"/>
      <c r="C36" s="95" t="s">
        <v>493</v>
      </c>
      <c r="D36" s="95" t="s">
        <v>513</v>
      </c>
      <c r="E36" s="95"/>
      <c r="F36" s="95" t="s">
        <v>495</v>
      </c>
      <c r="G36" s="95"/>
      <c r="H36" s="95">
        <v>5</v>
      </c>
      <c r="I36" s="95">
        <v>0.25</v>
      </c>
    </row>
    <row r="37" spans="1:9" ht="38.85" x14ac:dyDescent="0.3">
      <c r="A37" s="95"/>
      <c r="B37" s="95"/>
      <c r="C37" s="95" t="s">
        <v>493</v>
      </c>
      <c r="D37" s="95" t="s">
        <v>646</v>
      </c>
      <c r="E37" s="95"/>
      <c r="F37" s="95" t="s">
        <v>587</v>
      </c>
      <c r="G37" s="95" t="s">
        <v>492</v>
      </c>
      <c r="H37" s="95">
        <v>5</v>
      </c>
      <c r="I37" s="95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4" zoomScale="55" zoomScaleNormal="55" workbookViewId="0">
      <selection activeCell="A11" sqref="A11:I29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647</v>
      </c>
      <c r="B10" s="76" t="s">
        <v>736</v>
      </c>
      <c r="C10" s="75"/>
      <c r="D10" s="77"/>
      <c r="E10" s="75"/>
      <c r="F10" s="77"/>
      <c r="G10" s="77"/>
      <c r="H10" s="75"/>
      <c r="I10" s="78">
        <f>SUM(I11:I29)</f>
        <v>15</v>
      </c>
    </row>
    <row r="11" spans="1:9" ht="38.85" x14ac:dyDescent="0.3">
      <c r="A11" s="97">
        <v>1</v>
      </c>
      <c r="B11" s="97" t="s">
        <v>648</v>
      </c>
      <c r="C11" s="97"/>
      <c r="D11" s="97"/>
      <c r="E11" s="97"/>
      <c r="F11" s="97"/>
      <c r="G11" s="97"/>
      <c r="H11" s="97"/>
      <c r="I11" s="97"/>
    </row>
    <row r="12" spans="1:9" ht="51.35" x14ac:dyDescent="0.3">
      <c r="A12" s="97"/>
      <c r="B12" s="97"/>
      <c r="C12" s="97" t="s">
        <v>493</v>
      </c>
      <c r="D12" s="97" t="s">
        <v>649</v>
      </c>
      <c r="E12" s="97"/>
      <c r="F12" s="97" t="s">
        <v>744</v>
      </c>
      <c r="G12" s="97"/>
      <c r="H12" s="97">
        <v>5</v>
      </c>
      <c r="I12" s="97">
        <v>1</v>
      </c>
    </row>
    <row r="13" spans="1:9" ht="51.35" x14ac:dyDescent="0.3">
      <c r="A13" s="97"/>
      <c r="B13" s="97"/>
      <c r="C13" s="97" t="s">
        <v>493</v>
      </c>
      <c r="D13" s="97" t="s">
        <v>650</v>
      </c>
      <c r="E13" s="97"/>
      <c r="F13" s="97" t="s">
        <v>528</v>
      </c>
      <c r="G13" s="97"/>
      <c r="H13" s="97">
        <v>5</v>
      </c>
      <c r="I13" s="97">
        <v>1</v>
      </c>
    </row>
    <row r="14" spans="1:9" ht="26.3" x14ac:dyDescent="0.3">
      <c r="A14" s="97"/>
      <c r="B14" s="97"/>
      <c r="C14" s="97" t="s">
        <v>493</v>
      </c>
      <c r="D14" s="97" t="s">
        <v>651</v>
      </c>
      <c r="E14" s="97"/>
      <c r="F14" s="97" t="s">
        <v>528</v>
      </c>
      <c r="G14" s="97"/>
      <c r="H14" s="97">
        <v>5</v>
      </c>
      <c r="I14" s="97">
        <v>0.5</v>
      </c>
    </row>
    <row r="15" spans="1:9" ht="26.3" x14ac:dyDescent="0.3">
      <c r="A15" s="97"/>
      <c r="B15" s="97"/>
      <c r="C15" s="97" t="s">
        <v>493</v>
      </c>
      <c r="D15" s="97" t="s">
        <v>745</v>
      </c>
      <c r="E15" s="97"/>
      <c r="F15" s="97" t="s">
        <v>528</v>
      </c>
      <c r="G15" s="97"/>
      <c r="H15" s="97">
        <v>5</v>
      </c>
      <c r="I15" s="97">
        <v>0.5</v>
      </c>
    </row>
    <row r="16" spans="1:9" ht="26.3" x14ac:dyDescent="0.3">
      <c r="A16" s="97"/>
      <c r="B16" s="97"/>
      <c r="C16" s="97" t="s">
        <v>493</v>
      </c>
      <c r="D16" s="97" t="s">
        <v>746</v>
      </c>
      <c r="E16" s="97"/>
      <c r="F16" s="97" t="s">
        <v>528</v>
      </c>
      <c r="G16" s="97"/>
      <c r="H16" s="97">
        <v>5</v>
      </c>
      <c r="I16" s="97">
        <v>0.5</v>
      </c>
    </row>
    <row r="17" spans="1:9" ht="38.85" x14ac:dyDescent="0.3">
      <c r="A17" s="97"/>
      <c r="B17" s="97"/>
      <c r="C17" s="97" t="s">
        <v>493</v>
      </c>
      <c r="D17" s="97" t="s">
        <v>652</v>
      </c>
      <c r="E17" s="97"/>
      <c r="F17" s="97" t="s">
        <v>528</v>
      </c>
      <c r="G17" s="97" t="s">
        <v>653</v>
      </c>
      <c r="H17" s="97">
        <v>5</v>
      </c>
      <c r="I17" s="97">
        <v>1</v>
      </c>
    </row>
    <row r="18" spans="1:9" ht="38.85" x14ac:dyDescent="0.3">
      <c r="A18" s="97"/>
      <c r="B18" s="97"/>
      <c r="C18" s="97" t="s">
        <v>493</v>
      </c>
      <c r="D18" s="97" t="s">
        <v>654</v>
      </c>
      <c r="E18" s="97"/>
      <c r="F18" s="97" t="s">
        <v>528</v>
      </c>
      <c r="G18" s="97" t="s">
        <v>655</v>
      </c>
      <c r="H18" s="97">
        <v>5</v>
      </c>
      <c r="I18" s="97">
        <v>0.5</v>
      </c>
    </row>
    <row r="19" spans="1:9" ht="76.400000000000006" x14ac:dyDescent="0.3">
      <c r="A19" s="97"/>
      <c r="B19" s="97"/>
      <c r="C19" s="97" t="s">
        <v>493</v>
      </c>
      <c r="D19" s="97" t="s">
        <v>656</v>
      </c>
      <c r="E19" s="97"/>
      <c r="F19" s="97" t="s">
        <v>657</v>
      </c>
      <c r="G19" s="97" t="s">
        <v>658</v>
      </c>
      <c r="H19" s="97">
        <v>5</v>
      </c>
      <c r="I19" s="97">
        <v>0.5</v>
      </c>
    </row>
    <row r="20" spans="1:9" ht="26.3" x14ac:dyDescent="0.3">
      <c r="A20" s="97"/>
      <c r="B20" s="97"/>
      <c r="C20" s="97" t="s">
        <v>493</v>
      </c>
      <c r="D20" s="97" t="s">
        <v>659</v>
      </c>
      <c r="E20" s="97"/>
      <c r="F20" s="97" t="s">
        <v>528</v>
      </c>
      <c r="G20" s="97"/>
      <c r="H20" s="97">
        <v>5</v>
      </c>
      <c r="I20" s="97">
        <v>0.5</v>
      </c>
    </row>
    <row r="21" spans="1:9" x14ac:dyDescent="0.3">
      <c r="A21" s="97">
        <v>2</v>
      </c>
      <c r="B21" s="97" t="s">
        <v>660</v>
      </c>
      <c r="C21" s="97"/>
      <c r="D21" s="97"/>
      <c r="E21" s="97"/>
      <c r="F21" s="97"/>
      <c r="G21" s="97"/>
      <c r="H21" s="97"/>
      <c r="I21" s="97"/>
    </row>
    <row r="22" spans="1:9" ht="38.85" x14ac:dyDescent="0.3">
      <c r="A22" s="97"/>
      <c r="B22" s="97"/>
      <c r="C22" s="97" t="s">
        <v>493</v>
      </c>
      <c r="D22" s="97" t="s">
        <v>661</v>
      </c>
      <c r="E22" s="97"/>
      <c r="F22" s="97" t="s">
        <v>587</v>
      </c>
      <c r="G22" s="97"/>
      <c r="H22" s="97">
        <v>6</v>
      </c>
      <c r="I22" s="97">
        <v>2</v>
      </c>
    </row>
    <row r="23" spans="1:9" ht="26.3" x14ac:dyDescent="0.3">
      <c r="A23" s="97"/>
      <c r="B23" s="97"/>
      <c r="C23" s="97" t="s">
        <v>493</v>
      </c>
      <c r="D23" s="97" t="s">
        <v>662</v>
      </c>
      <c r="E23" s="97"/>
      <c r="F23" s="97" t="s">
        <v>587</v>
      </c>
      <c r="G23" s="97"/>
      <c r="H23" s="97">
        <v>6</v>
      </c>
      <c r="I23" s="97">
        <v>2</v>
      </c>
    </row>
    <row r="24" spans="1:9" ht="51.35" x14ac:dyDescent="0.3">
      <c r="A24" s="97"/>
      <c r="B24" s="97"/>
      <c r="C24" s="97" t="s">
        <v>493</v>
      </c>
      <c r="D24" s="97" t="s">
        <v>663</v>
      </c>
      <c r="E24" s="97"/>
      <c r="F24" s="97" t="s">
        <v>587</v>
      </c>
      <c r="G24" s="97"/>
      <c r="H24" s="97">
        <v>6</v>
      </c>
      <c r="I24" s="97">
        <v>2</v>
      </c>
    </row>
    <row r="25" spans="1:9" ht="26.3" x14ac:dyDescent="0.3">
      <c r="A25" s="97">
        <v>3</v>
      </c>
      <c r="B25" s="97" t="s">
        <v>664</v>
      </c>
      <c r="C25" s="97"/>
      <c r="D25" s="97"/>
      <c r="E25" s="97"/>
      <c r="F25" s="97"/>
      <c r="G25" s="97"/>
      <c r="H25" s="97"/>
      <c r="I25" s="97"/>
    </row>
    <row r="26" spans="1:9" ht="51.35" x14ac:dyDescent="0.3">
      <c r="A26" s="97"/>
      <c r="B26" s="97"/>
      <c r="C26" s="97" t="s">
        <v>493</v>
      </c>
      <c r="D26" s="97" t="s">
        <v>665</v>
      </c>
      <c r="E26" s="97"/>
      <c r="F26" s="97" t="s">
        <v>528</v>
      </c>
      <c r="G26" s="97" t="s">
        <v>666</v>
      </c>
      <c r="H26" s="97">
        <v>5</v>
      </c>
      <c r="I26" s="97">
        <v>1</v>
      </c>
    </row>
    <row r="27" spans="1:9" x14ac:dyDescent="0.3">
      <c r="A27" s="97">
        <v>4</v>
      </c>
      <c r="B27" s="97" t="s">
        <v>667</v>
      </c>
      <c r="C27" s="97"/>
      <c r="D27" s="97"/>
      <c r="E27" s="97"/>
      <c r="F27" s="97"/>
      <c r="G27" s="97"/>
      <c r="H27" s="97"/>
      <c r="I27" s="97"/>
    </row>
    <row r="28" spans="1:9" ht="63.9" x14ac:dyDescent="0.3">
      <c r="A28" s="97"/>
      <c r="B28" s="97"/>
      <c r="C28" s="97" t="s">
        <v>493</v>
      </c>
      <c r="D28" s="97" t="s">
        <v>749</v>
      </c>
      <c r="E28" s="97"/>
      <c r="F28" s="97" t="s">
        <v>668</v>
      </c>
      <c r="G28" s="97" t="s">
        <v>669</v>
      </c>
      <c r="H28" s="97">
        <v>5</v>
      </c>
      <c r="I28" s="97">
        <v>1</v>
      </c>
    </row>
    <row r="29" spans="1:9" ht="63.9" x14ac:dyDescent="0.3">
      <c r="A29" s="97"/>
      <c r="B29" s="97"/>
      <c r="C29" s="97" t="s">
        <v>493</v>
      </c>
      <c r="D29" s="97" t="s">
        <v>670</v>
      </c>
      <c r="E29" s="97"/>
      <c r="F29" s="97" t="s">
        <v>671</v>
      </c>
      <c r="G29" s="97"/>
      <c r="H29" s="97">
        <v>5</v>
      </c>
      <c r="I29" s="97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55" zoomScaleNormal="55" workbookViewId="0">
      <selection activeCell="G37" sqref="G37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18.2" x14ac:dyDescent="0.35">
      <c r="A10" s="75" t="s">
        <v>672</v>
      </c>
      <c r="B10" s="76" t="s">
        <v>737</v>
      </c>
      <c r="C10" s="75"/>
      <c r="D10" s="77"/>
      <c r="E10" s="75"/>
      <c r="F10" s="77"/>
      <c r="G10" s="77"/>
      <c r="H10" s="75"/>
      <c r="I10" s="78">
        <f>SUM(I11:I20)</f>
        <v>6</v>
      </c>
    </row>
    <row r="11" spans="1:9" ht="38.85" x14ac:dyDescent="0.3">
      <c r="A11" s="91">
        <v>1</v>
      </c>
      <c r="B11" s="91" t="s">
        <v>648</v>
      </c>
      <c r="C11" s="91"/>
      <c r="D11" s="91"/>
      <c r="E11" s="91"/>
      <c r="F11" s="91"/>
      <c r="G11" s="91"/>
      <c r="H11" s="91"/>
      <c r="I11" s="91"/>
    </row>
    <row r="12" spans="1:9" ht="51.35" x14ac:dyDescent="0.3">
      <c r="A12" s="91"/>
      <c r="B12" s="91"/>
      <c r="C12" s="91" t="s">
        <v>493</v>
      </c>
      <c r="D12" s="91" t="s">
        <v>649</v>
      </c>
      <c r="E12" s="91"/>
      <c r="F12" s="91" t="s">
        <v>744</v>
      </c>
      <c r="G12" s="91"/>
      <c r="H12" s="91">
        <v>5</v>
      </c>
      <c r="I12" s="91">
        <v>1</v>
      </c>
    </row>
    <row r="13" spans="1:9" ht="51.35" x14ac:dyDescent="0.3">
      <c r="A13" s="91"/>
      <c r="B13" s="91"/>
      <c r="C13" s="91" t="s">
        <v>493</v>
      </c>
      <c r="D13" s="91" t="s">
        <v>650</v>
      </c>
      <c r="E13" s="91"/>
      <c r="F13" s="91" t="s">
        <v>528</v>
      </c>
      <c r="G13" s="91"/>
      <c r="H13" s="91">
        <v>5</v>
      </c>
      <c r="I13" s="91">
        <v>1</v>
      </c>
    </row>
    <row r="14" spans="1:9" ht="26.3" x14ac:dyDescent="0.3">
      <c r="A14" s="91"/>
      <c r="B14" s="91"/>
      <c r="C14" s="91" t="s">
        <v>493</v>
      </c>
      <c r="D14" s="91" t="s">
        <v>651</v>
      </c>
      <c r="E14" s="91"/>
      <c r="F14" s="91" t="s">
        <v>528</v>
      </c>
      <c r="G14" s="91"/>
      <c r="H14" s="91">
        <v>5</v>
      </c>
      <c r="I14" s="91">
        <v>0.5</v>
      </c>
    </row>
    <row r="15" spans="1:9" ht="26.3" x14ac:dyDescent="0.3">
      <c r="A15" s="91"/>
      <c r="B15" s="91"/>
      <c r="C15" s="91" t="s">
        <v>493</v>
      </c>
      <c r="D15" s="91" t="s">
        <v>745</v>
      </c>
      <c r="E15" s="91"/>
      <c r="F15" s="91" t="s">
        <v>528</v>
      </c>
      <c r="G15" s="91"/>
      <c r="H15" s="91">
        <v>5</v>
      </c>
      <c r="I15" s="91">
        <v>0.5</v>
      </c>
    </row>
    <row r="16" spans="1:9" ht="26.3" x14ac:dyDescent="0.3">
      <c r="A16" s="91"/>
      <c r="B16" s="91"/>
      <c r="C16" s="91" t="s">
        <v>493</v>
      </c>
      <c r="D16" s="91" t="s">
        <v>746</v>
      </c>
      <c r="E16" s="91"/>
      <c r="F16" s="91" t="s">
        <v>528</v>
      </c>
      <c r="G16" s="91"/>
      <c r="H16" s="91">
        <v>5</v>
      </c>
      <c r="I16" s="91">
        <v>0.5</v>
      </c>
    </row>
    <row r="17" spans="1:9" ht="38.85" x14ac:dyDescent="0.3">
      <c r="A17" s="91"/>
      <c r="B17" s="91"/>
      <c r="C17" s="91" t="s">
        <v>493</v>
      </c>
      <c r="D17" s="91" t="s">
        <v>652</v>
      </c>
      <c r="E17" s="91"/>
      <c r="F17" s="91" t="s">
        <v>528</v>
      </c>
      <c r="G17" s="91" t="s">
        <v>653</v>
      </c>
      <c r="H17" s="91">
        <v>5</v>
      </c>
      <c r="I17" s="91">
        <v>1</v>
      </c>
    </row>
    <row r="18" spans="1:9" ht="38.85" x14ac:dyDescent="0.3">
      <c r="A18" s="91"/>
      <c r="B18" s="91"/>
      <c r="C18" s="91" t="s">
        <v>493</v>
      </c>
      <c r="D18" s="91" t="s">
        <v>654</v>
      </c>
      <c r="E18" s="91"/>
      <c r="F18" s="91" t="s">
        <v>528</v>
      </c>
      <c r="G18" s="91" t="s">
        <v>655</v>
      </c>
      <c r="H18" s="91">
        <v>5</v>
      </c>
      <c r="I18" s="91">
        <v>0.5</v>
      </c>
    </row>
    <row r="19" spans="1:9" ht="76.400000000000006" x14ac:dyDescent="0.3">
      <c r="A19" s="91"/>
      <c r="B19" s="91"/>
      <c r="C19" s="91" t="s">
        <v>493</v>
      </c>
      <c r="D19" s="91" t="s">
        <v>656</v>
      </c>
      <c r="E19" s="91"/>
      <c r="F19" s="91" t="s">
        <v>657</v>
      </c>
      <c r="G19" s="91" t="s">
        <v>658</v>
      </c>
      <c r="H19" s="91">
        <v>5</v>
      </c>
      <c r="I19" s="91">
        <v>0.5</v>
      </c>
    </row>
    <row r="20" spans="1:9" ht="26.3" x14ac:dyDescent="0.3">
      <c r="A20" s="91"/>
      <c r="B20" s="91"/>
      <c r="C20" s="91" t="s">
        <v>493</v>
      </c>
      <c r="D20" s="91" t="s">
        <v>659</v>
      </c>
      <c r="E20" s="91"/>
      <c r="F20" s="91" t="s">
        <v>528</v>
      </c>
      <c r="G20" s="91"/>
      <c r="H20" s="91">
        <v>5</v>
      </c>
      <c r="I20" s="91">
        <v>0.5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50" zoomScaleNormal="50" workbookViewId="0">
      <selection activeCell="C37" sqref="C37"/>
    </sheetView>
  </sheetViews>
  <sheetFormatPr defaultColWidth="8.6640625" defaultRowHeight="15.05" x14ac:dyDescent="0.3"/>
  <cols>
    <col min="1" max="1" width="7.6640625" style="64" customWidth="1"/>
    <col min="2" max="2" width="34.44140625" customWidth="1"/>
    <col min="3" max="3" width="8.6640625" style="65" bestFit="1" customWidth="1"/>
    <col min="4" max="4" width="38.44140625" style="66" customWidth="1"/>
    <col min="5" max="5" width="11.44140625" style="65" customWidth="1"/>
    <col min="6" max="6" width="37.6640625" style="66" customWidth="1"/>
    <col min="7" max="7" width="22.6640625" style="66" bestFit="1" customWidth="1"/>
    <col min="8" max="8" width="7.6640625" style="66" bestFit="1" customWidth="1"/>
    <col min="9" max="9" width="9.33203125" customWidth="1"/>
  </cols>
  <sheetData>
    <row r="1" spans="1:9" x14ac:dyDescent="0.3">
      <c r="E1" s="67"/>
      <c r="F1" s="68"/>
    </row>
    <row r="2" spans="1:9" ht="30.05" x14ac:dyDescent="0.3">
      <c r="B2" s="69" t="s">
        <v>473</v>
      </c>
      <c r="D2" s="70" t="s">
        <v>474</v>
      </c>
      <c r="E2" s="67"/>
      <c r="F2" s="68"/>
    </row>
    <row r="3" spans="1:9" ht="15.65" x14ac:dyDescent="0.3">
      <c r="B3" s="69" t="s">
        <v>475</v>
      </c>
      <c r="D3" s="71">
        <v>76</v>
      </c>
      <c r="E3" s="67"/>
      <c r="F3" s="68"/>
    </row>
    <row r="4" spans="1:9" ht="15.65" x14ac:dyDescent="0.3">
      <c r="B4" s="69" t="s">
        <v>476</v>
      </c>
      <c r="D4" s="72" t="s">
        <v>357</v>
      </c>
      <c r="E4" s="67"/>
      <c r="F4" s="68"/>
    </row>
    <row r="5" spans="1:9" ht="15.65" x14ac:dyDescent="0.3">
      <c r="B5" s="69" t="s">
        <v>477</v>
      </c>
      <c r="D5" s="72" t="s">
        <v>478</v>
      </c>
      <c r="E5" s="67"/>
      <c r="F5" s="68"/>
    </row>
    <row r="6" spans="1:9" ht="15.65" x14ac:dyDescent="0.3">
      <c r="B6" s="69" t="s">
        <v>479</v>
      </c>
      <c r="D6" s="72" t="s">
        <v>478</v>
      </c>
      <c r="E6" s="67"/>
      <c r="F6" s="68"/>
    </row>
    <row r="7" spans="1:9" x14ac:dyDescent="0.3">
      <c r="E7" s="67"/>
      <c r="F7" s="68"/>
      <c r="G7" s="73"/>
    </row>
    <row r="8" spans="1:9" ht="31.3" x14ac:dyDescent="0.3">
      <c r="A8" s="74" t="s">
        <v>480</v>
      </c>
      <c r="B8" s="74" t="s">
        <v>481</v>
      </c>
      <c r="C8" s="74" t="s">
        <v>482</v>
      </c>
      <c r="D8" s="74" t="s">
        <v>483</v>
      </c>
      <c r="E8" s="74" t="s">
        <v>484</v>
      </c>
      <c r="F8" s="74" t="s">
        <v>485</v>
      </c>
      <c r="G8" s="74" t="s">
        <v>486</v>
      </c>
      <c r="H8" s="74" t="s">
        <v>487</v>
      </c>
      <c r="I8" s="74" t="s">
        <v>488</v>
      </c>
    </row>
    <row r="9" spans="1:9" x14ac:dyDescent="0.3">
      <c r="H9"/>
    </row>
    <row r="10" spans="1:9" ht="36.35" x14ac:dyDescent="0.35">
      <c r="A10" s="75" t="s">
        <v>694</v>
      </c>
      <c r="B10" s="77" t="s">
        <v>738</v>
      </c>
      <c r="C10" s="77"/>
      <c r="D10" s="77"/>
      <c r="E10" s="75"/>
      <c r="F10" s="77"/>
      <c r="G10" s="77"/>
      <c r="H10" s="75"/>
      <c r="I10" s="78">
        <f>SUM(I11:I27)</f>
        <v>10</v>
      </c>
    </row>
    <row r="11" spans="1:9" ht="51.35" x14ac:dyDescent="0.3">
      <c r="A11" s="86">
        <v>1</v>
      </c>
      <c r="B11" s="86" t="s">
        <v>673</v>
      </c>
      <c r="C11" s="86"/>
      <c r="D11" s="86" t="s">
        <v>492</v>
      </c>
      <c r="E11" s="86"/>
      <c r="F11" s="86" t="s">
        <v>492</v>
      </c>
      <c r="G11" s="86" t="s">
        <v>492</v>
      </c>
      <c r="H11" s="86"/>
      <c r="I11" s="86" t="s">
        <v>492</v>
      </c>
    </row>
    <row r="12" spans="1:9" ht="38.85" x14ac:dyDescent="0.3">
      <c r="A12" s="86"/>
      <c r="B12" s="86" t="s">
        <v>492</v>
      </c>
      <c r="C12" s="86" t="s">
        <v>493</v>
      </c>
      <c r="D12" s="86" t="s">
        <v>674</v>
      </c>
      <c r="E12" s="86"/>
      <c r="F12" s="86" t="s">
        <v>675</v>
      </c>
      <c r="G12" s="86"/>
      <c r="H12" s="86">
        <v>2</v>
      </c>
      <c r="I12" s="86">
        <v>0.5</v>
      </c>
    </row>
    <row r="13" spans="1:9" ht="38.85" x14ac:dyDescent="0.3">
      <c r="A13" s="86"/>
      <c r="B13" s="86" t="s">
        <v>492</v>
      </c>
      <c r="C13" s="86" t="s">
        <v>493</v>
      </c>
      <c r="D13" s="86" t="s">
        <v>676</v>
      </c>
      <c r="E13" s="86"/>
      <c r="F13" s="86" t="s">
        <v>675</v>
      </c>
      <c r="G13" s="86" t="s">
        <v>492</v>
      </c>
      <c r="H13" s="86">
        <v>2</v>
      </c>
      <c r="I13" s="86">
        <v>0.5</v>
      </c>
    </row>
    <row r="14" spans="1:9" ht="38.85" x14ac:dyDescent="0.3">
      <c r="A14" s="86"/>
      <c r="B14" s="86" t="s">
        <v>492</v>
      </c>
      <c r="C14" s="86" t="s">
        <v>493</v>
      </c>
      <c r="D14" s="86" t="s">
        <v>677</v>
      </c>
      <c r="E14" s="86"/>
      <c r="F14" s="86" t="s">
        <v>678</v>
      </c>
      <c r="G14" s="86" t="s">
        <v>492</v>
      </c>
      <c r="H14" s="86">
        <v>2</v>
      </c>
      <c r="I14" s="86">
        <v>0.5</v>
      </c>
    </row>
    <row r="15" spans="1:9" ht="38.85" x14ac:dyDescent="0.3">
      <c r="A15" s="86"/>
      <c r="B15" s="86" t="s">
        <v>492</v>
      </c>
      <c r="C15" s="86" t="s">
        <v>493</v>
      </c>
      <c r="D15" s="86" t="s">
        <v>679</v>
      </c>
      <c r="E15" s="86"/>
      <c r="F15" s="86" t="s">
        <v>675</v>
      </c>
      <c r="G15" s="86" t="s">
        <v>492</v>
      </c>
      <c r="H15" s="86">
        <v>2</v>
      </c>
      <c r="I15" s="86">
        <v>0.5</v>
      </c>
    </row>
    <row r="16" spans="1:9" ht="38.85" x14ac:dyDescent="0.3">
      <c r="A16" s="86"/>
      <c r="B16" s="86" t="s">
        <v>492</v>
      </c>
      <c r="C16" s="86" t="s">
        <v>493</v>
      </c>
      <c r="D16" s="86" t="s">
        <v>680</v>
      </c>
      <c r="E16" s="86"/>
      <c r="F16" s="86" t="s">
        <v>675</v>
      </c>
      <c r="G16" s="86" t="s">
        <v>492</v>
      </c>
      <c r="H16" s="86">
        <v>2</v>
      </c>
      <c r="I16" s="86">
        <v>0.5</v>
      </c>
    </row>
    <row r="17" spans="1:9" ht="38.85" x14ac:dyDescent="0.3">
      <c r="A17" s="86"/>
      <c r="B17" s="86" t="s">
        <v>492</v>
      </c>
      <c r="C17" s="86" t="s">
        <v>493</v>
      </c>
      <c r="D17" s="86" t="s">
        <v>681</v>
      </c>
      <c r="E17" s="86"/>
      <c r="F17" s="86" t="s">
        <v>587</v>
      </c>
      <c r="G17" s="86" t="s">
        <v>492</v>
      </c>
      <c r="H17" s="86">
        <v>2</v>
      </c>
      <c r="I17" s="86">
        <v>1</v>
      </c>
    </row>
    <row r="18" spans="1:9" ht="26.3" x14ac:dyDescent="0.3">
      <c r="A18" s="86">
        <v>2</v>
      </c>
      <c r="B18" s="86" t="s">
        <v>682</v>
      </c>
      <c r="C18" s="86"/>
      <c r="D18" s="86" t="s">
        <v>492</v>
      </c>
      <c r="E18" s="86"/>
      <c r="F18" s="86" t="s">
        <v>492</v>
      </c>
      <c r="G18" s="86" t="s">
        <v>492</v>
      </c>
      <c r="H18" s="86"/>
      <c r="I18" s="86"/>
    </row>
    <row r="19" spans="1:9" ht="38.85" x14ac:dyDescent="0.3">
      <c r="A19" s="86"/>
      <c r="B19" s="86" t="s">
        <v>492</v>
      </c>
      <c r="C19" s="86" t="s">
        <v>493</v>
      </c>
      <c r="D19" s="86" t="s">
        <v>683</v>
      </c>
      <c r="E19" s="86"/>
      <c r="F19" s="86" t="s">
        <v>684</v>
      </c>
      <c r="G19" s="86" t="s">
        <v>492</v>
      </c>
      <c r="H19" s="86">
        <v>7</v>
      </c>
      <c r="I19" s="86">
        <v>0.5</v>
      </c>
    </row>
    <row r="20" spans="1:9" ht="38.85" x14ac:dyDescent="0.3">
      <c r="A20" s="86"/>
      <c r="B20" s="86" t="s">
        <v>492</v>
      </c>
      <c r="C20" s="86" t="s">
        <v>493</v>
      </c>
      <c r="D20" s="86" t="s">
        <v>685</v>
      </c>
      <c r="E20" s="86"/>
      <c r="F20" s="86" t="s">
        <v>684</v>
      </c>
      <c r="G20" s="86" t="s">
        <v>492</v>
      </c>
      <c r="H20" s="86">
        <v>7</v>
      </c>
      <c r="I20" s="86">
        <v>0.5</v>
      </c>
    </row>
    <row r="21" spans="1:9" ht="38.85" x14ac:dyDescent="0.3">
      <c r="A21" s="86"/>
      <c r="B21" s="86"/>
      <c r="C21" s="86" t="s">
        <v>493</v>
      </c>
      <c r="D21" s="86" t="s">
        <v>686</v>
      </c>
      <c r="E21" s="86"/>
      <c r="F21" s="86" t="s">
        <v>684</v>
      </c>
      <c r="G21" s="86" t="s">
        <v>492</v>
      </c>
      <c r="H21" s="86">
        <v>7</v>
      </c>
      <c r="I21" s="86">
        <v>0.5</v>
      </c>
    </row>
    <row r="22" spans="1:9" ht="38.85" x14ac:dyDescent="0.3">
      <c r="A22" s="86"/>
      <c r="B22" s="86"/>
      <c r="C22" s="86" t="s">
        <v>493</v>
      </c>
      <c r="D22" s="86" t="s">
        <v>687</v>
      </c>
      <c r="E22" s="86"/>
      <c r="F22" s="86" t="s">
        <v>684</v>
      </c>
      <c r="G22" s="86" t="s">
        <v>492</v>
      </c>
      <c r="H22" s="86">
        <v>7</v>
      </c>
      <c r="I22" s="86">
        <v>0.5</v>
      </c>
    </row>
    <row r="23" spans="1:9" ht="38.85" x14ac:dyDescent="0.3">
      <c r="A23" s="86"/>
      <c r="B23" s="86"/>
      <c r="C23" s="86" t="s">
        <v>493</v>
      </c>
      <c r="D23" s="86" t="s">
        <v>688</v>
      </c>
      <c r="E23" s="86"/>
      <c r="F23" s="86" t="s">
        <v>684</v>
      </c>
      <c r="G23" s="86" t="s">
        <v>492</v>
      </c>
      <c r="H23" s="86">
        <v>7</v>
      </c>
      <c r="I23" s="86">
        <v>1</v>
      </c>
    </row>
    <row r="24" spans="1:9" ht="38.85" x14ac:dyDescent="0.3">
      <c r="A24" s="86"/>
      <c r="B24" s="86"/>
      <c r="C24" s="86" t="s">
        <v>493</v>
      </c>
      <c r="D24" s="86" t="s">
        <v>689</v>
      </c>
      <c r="E24" s="86"/>
      <c r="F24" s="86" t="s">
        <v>684</v>
      </c>
      <c r="G24" s="86" t="s">
        <v>492</v>
      </c>
      <c r="H24" s="86">
        <v>7</v>
      </c>
      <c r="I24" s="86">
        <v>0.5</v>
      </c>
    </row>
    <row r="25" spans="1:9" ht="38.85" x14ac:dyDescent="0.3">
      <c r="A25" s="86"/>
      <c r="B25" s="86"/>
      <c r="C25" s="86" t="s">
        <v>493</v>
      </c>
      <c r="D25" s="86" t="s">
        <v>690</v>
      </c>
      <c r="E25" s="86"/>
      <c r="F25" s="86" t="s">
        <v>684</v>
      </c>
      <c r="G25" s="86" t="s">
        <v>492</v>
      </c>
      <c r="H25" s="86">
        <v>7</v>
      </c>
      <c r="I25" s="86">
        <v>0.5</v>
      </c>
    </row>
    <row r="26" spans="1:9" ht="38.85" x14ac:dyDescent="0.3">
      <c r="A26" s="86"/>
      <c r="B26" s="86"/>
      <c r="C26" s="86" t="s">
        <v>493</v>
      </c>
      <c r="D26" s="86" t="s">
        <v>691</v>
      </c>
      <c r="E26" s="86"/>
      <c r="F26" s="86" t="s">
        <v>684</v>
      </c>
      <c r="G26" s="86"/>
      <c r="H26" s="86">
        <v>7</v>
      </c>
      <c r="I26" s="86">
        <v>0.5</v>
      </c>
    </row>
    <row r="27" spans="1:9" ht="38.85" x14ac:dyDescent="0.3">
      <c r="A27" s="86"/>
      <c r="B27" s="86"/>
      <c r="C27" s="86" t="s">
        <v>493</v>
      </c>
      <c r="D27" s="86" t="s">
        <v>692</v>
      </c>
      <c r="E27" s="86"/>
      <c r="F27" s="86" t="s">
        <v>684</v>
      </c>
      <c r="G27" s="86" t="s">
        <v>693</v>
      </c>
      <c r="H27" s="86">
        <v>7</v>
      </c>
      <c r="I27" s="86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16</vt:i4>
      </vt:variant>
    </vt:vector>
  </HeadingPairs>
  <TitlesOfParts>
    <vt:vector size="34" baseType="lpstr">
      <vt:lpstr>Матрица</vt:lpstr>
      <vt:lpstr>ИЛ ОБЩИЙ ТЕСТ </vt:lpstr>
      <vt:lpstr>КО1</vt:lpstr>
      <vt:lpstr>КО2</vt:lpstr>
      <vt:lpstr>КО 3</vt:lpstr>
      <vt:lpstr>КО4</vt:lpstr>
      <vt:lpstr>КО5</vt:lpstr>
      <vt:lpstr>КО6</vt:lpstr>
      <vt:lpstr>КО7</vt:lpstr>
      <vt:lpstr>КО8</vt:lpstr>
      <vt:lpstr>ФГОС СПО</vt:lpstr>
      <vt:lpstr>ФГОС СПО (2)</vt:lpstr>
      <vt:lpstr>ФГОС СПО (3)</vt:lpstr>
      <vt:lpstr>ФГОС СПО (4)</vt:lpstr>
      <vt:lpstr>ФГОС СПО (5)</vt:lpstr>
      <vt:lpstr>ФГОС СПО (6)</vt:lpstr>
      <vt:lpstr>ФГОС СПО (7)</vt:lpstr>
      <vt:lpstr>ФГОС СПО (8)</vt:lpstr>
      <vt:lpstr>АБВГ</vt:lpstr>
      <vt:lpstr>БРИФИНГ_ЗОНА</vt:lpstr>
      <vt:lpstr>КАНЦЕЛЯРИЯ_НА_КОМПЕТЕНЦИЮ__НА_ВСЕХ_КОНКУРСАНТОВ___ЭКСПЕРТОВ</vt:lpstr>
      <vt:lpstr>КОМНАТА_ГЛАВНОГО_ЭКСПЕРТА</vt:lpstr>
      <vt:lpstr>КОМНАТА_КОНКУРСАНТОВ</vt:lpstr>
      <vt:lpstr>КОМНАТА_ЭКСПЕРТОВ</vt:lpstr>
      <vt:lpstr>'ИЛ ОБЩИЙ ТЕСТ '!Модуль3</vt:lpstr>
      <vt:lpstr>'ИЛ ОБЩИЙ ТЕСТ '!модуль4</vt:lpstr>
      <vt:lpstr>'ИЛ ОБЩИЙ ТЕСТ '!модуль5</vt:lpstr>
      <vt:lpstr>'ИЛ ОБЩИЙ ТЕСТ '!модуль6</vt:lpstr>
      <vt:lpstr>'ИЛ ОБЩИЙ ТЕСТ '!модуль7</vt:lpstr>
      <vt:lpstr>ОБЩАЯ_РАБОЧАЯ_ПЛОЩАДКА_КОНКУРСАНТОВ</vt:lpstr>
      <vt:lpstr>РАБОЧАЯ_ПЛОЩАДКА_КОНКУРСАНТОВ</vt:lpstr>
      <vt:lpstr>'ИЛ ОБЩИЙ ТЕСТ '!РАБОЧАЯ_ПЛОЩАДКА_КОНКУРСАНТОВ_М1</vt:lpstr>
      <vt:lpstr>'ИЛ ОБЩИЙ ТЕСТ '!Рабочая_площадка_М2</vt:lpstr>
      <vt:lpstr>Тест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2023-07-05T09:39:19Z</dcterms:modified>
</cp:coreProperties>
</file>