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Судоремонт\2024\"/>
    </mc:Choice>
  </mc:AlternateContent>
  <bookViews>
    <workbookView xWindow="0" yWindow="0" windowWidth="28800" windowHeight="10725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4" l="1"/>
  <c r="A39" i="4"/>
  <c r="A40" i="4" s="1"/>
  <c r="G34" i="1" l="1"/>
  <c r="A70" i="4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69" i="4"/>
  <c r="A28" i="4"/>
  <c r="A29" i="4" s="1"/>
  <c r="A30" i="4" s="1"/>
  <c r="A31" i="4" s="1"/>
  <c r="A32" i="4" s="1"/>
  <c r="A33" i="4" s="1"/>
  <c r="A34" i="4" s="1"/>
  <c r="A35" i="4" s="1"/>
  <c r="A36" i="4" s="1"/>
  <c r="A37" i="4" s="1"/>
  <c r="G41" i="5" l="1"/>
  <c r="G40" i="5"/>
  <c r="G39" i="5"/>
  <c r="G27" i="5"/>
  <c r="A31" i="5"/>
  <c r="A32" i="5" s="1"/>
  <c r="A33" i="5" s="1"/>
  <c r="A34" i="5" s="1"/>
  <c r="G26" i="5"/>
  <c r="G25" i="5"/>
  <c r="G24" i="5"/>
  <c r="G23" i="5"/>
  <c r="G22" i="5"/>
  <c r="G21" i="5"/>
  <c r="G20" i="5"/>
  <c r="G19" i="5"/>
  <c r="G18" i="5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71" i="4" l="1"/>
  <c r="G72" i="4"/>
  <c r="G73" i="4"/>
  <c r="G74" i="4"/>
  <c r="G75" i="4"/>
  <c r="G76" i="4"/>
  <c r="G77" i="4"/>
  <c r="G78" i="4"/>
  <c r="G79" i="4"/>
  <c r="G80" i="4"/>
  <c r="G81" i="4"/>
  <c r="G30" i="5"/>
  <c r="G86" i="4"/>
  <c r="G85" i="4"/>
  <c r="G84" i="4"/>
  <c r="G70" i="4"/>
  <c r="G69" i="4"/>
  <c r="G68" i="4"/>
</calcChain>
</file>

<file path=xl/sharedStrings.xml><?xml version="1.0" encoding="utf-8"?>
<sst xmlns="http://schemas.openxmlformats.org/spreadsheetml/2006/main" count="510" uniqueCount="209">
  <si>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</si>
  <si>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</si>
  <si>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</si>
  <si>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</si>
  <si>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</si>
  <si>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</si>
  <si>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</si>
  <si>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</si>
  <si>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</si>
  <si>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</si>
  <si>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</si>
  <si>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</si>
  <si>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</si>
  <si>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</si>
  <si>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</si>
  <si>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</si>
  <si>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</si>
  <si>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</si>
  <si>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</si>
  <si>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</si>
  <si>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</si>
  <si>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</si>
  <si>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</si>
  <si>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</si>
  <si>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</si>
  <si>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</si>
  <si>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</si>
  <si>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</si>
  <si>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</si>
  <si>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</si>
  <si>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</si>
  <si>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</si>
  <si>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</si>
  <si>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</si>
  <si>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</si>
  <si>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(ШхГхВ) 1400х600х750
столеншница не тоньше 25 мм
белая или светл-осерая ламинированная поверхность столешницы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</si>
  <si>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</si>
  <si>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</si>
  <si>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</si>
  <si>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</si>
  <si>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</si>
  <si>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</si>
  <si>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</si>
  <si>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</si>
  <si>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</si>
  <si>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</si>
  <si>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</si>
  <si>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Площадь зоны: не менее 13 кв.м.</t>
  </si>
  <si>
    <t xml:space="preserve">Стол компьютерный </t>
  </si>
  <si>
    <t>(ШхГхВ) 1200х700х750</t>
  </si>
  <si>
    <t>4 ножки, без подлокотников</t>
  </si>
  <si>
    <t>не менее 4 запираемых ящиков (ШхГхВ) 400х500х500</t>
  </si>
  <si>
    <t>штанга на колесах, с крючками</t>
  </si>
  <si>
    <t>Компьютер</t>
  </si>
  <si>
    <t xml:space="preserve">Монитор </t>
  </si>
  <si>
    <t>Мышь для компьютера</t>
  </si>
  <si>
    <t>Клавиатура</t>
  </si>
  <si>
    <t>Сетевой удлинитель (на 5 розеток)</t>
  </si>
  <si>
    <t>Кресло компьютерное</t>
  </si>
  <si>
    <t>на колесиках, с подлокотниками
синяя или серая обивка
расчитанные на вес не менее 100 кг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</si>
  <si>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</si>
  <si>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</si>
  <si>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Складское помещение НЕ ТРЕБУЕТСЯ</t>
  </si>
  <si>
    <t>Площадь зоны: не менее 2,5 кв.м.</t>
  </si>
  <si>
    <t>Бумага А4</t>
  </si>
  <si>
    <t>Ручка шариковая</t>
  </si>
  <si>
    <t>Файлы А4</t>
  </si>
  <si>
    <t>Маркер черный</t>
  </si>
  <si>
    <t xml:space="preserve">Простой карандаш 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</si>
  <si>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</si>
  <si>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</si>
  <si>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</si>
  <si>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</si>
  <si>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</si>
  <si>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</si>
  <si>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</si>
  <si>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</si>
  <si>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</si>
  <si>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</si>
  <si>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</si>
  <si>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</si>
  <si>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</si>
  <si>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</si>
  <si>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</si>
  <si>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</si>
  <si>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</si>
  <si>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</si>
  <si>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</si>
  <si>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</si>
  <si>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</si>
  <si>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</si>
  <si>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</si>
  <si>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</si>
  <si>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</si>
  <si>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</si>
  <si>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</si>
  <si>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</si>
  <si>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</si>
  <si>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</si>
  <si>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</si>
  <si>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</si>
  <si>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</si>
  <si>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</si>
  <si>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</si>
  <si>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</si>
  <si>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</si>
  <si>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</si>
  <si>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</si>
  <si>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</si>
  <si>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Судоремонт</t>
  </si>
  <si>
    <t> Точильный станок</t>
  </si>
  <si>
    <t>два диска напряжение 220 вольт</t>
  </si>
  <si>
    <t xml:space="preserve">Оборудование </t>
  </si>
  <si>
    <t xml:space="preserve"> Станок сверлильный  настольный </t>
  </si>
  <si>
    <t xml:space="preserve">Электронные или аналоговые. Видимый циферблат </t>
  </si>
  <si>
    <t>Тележка инструментальная</t>
  </si>
  <si>
    <t>характеристики на усмотрение организации</t>
  </si>
  <si>
    <t>Вытяжное устройство (вентиляция-фильтр)</t>
  </si>
  <si>
    <t xml:space="preserve">Сварочный аппарат (MIG/MAG/MMA) </t>
  </si>
  <si>
    <t xml:space="preserve">Комплект газоаппаратуры или  плазменной резки </t>
  </si>
  <si>
    <t>Сварочная штора - ширма</t>
  </si>
  <si>
    <t xml:space="preserve">Углошлифовальная машина </t>
  </si>
  <si>
    <t>Стенд для поиска неисправности</t>
  </si>
  <si>
    <t>Под круг 125 мм. Мощность 1200Вт</t>
  </si>
  <si>
    <t>Рекомендуемые параметры: Напряжение трехвазной сети: 380-440В (-10...+10%)
Рабочий цикл при +40 °C   60 % 400 А,   100 % 310 A
Диапазон сварочного тока и напряжения
MIG  25 А / 15 В ... 400 А / 38 В</t>
  </si>
  <si>
    <t>Степень затемнения DIN 9 700008004, 1500x1800,с креплениями по меньшей стороне</t>
  </si>
  <si>
    <t>Кувалда</t>
  </si>
  <si>
    <t>Вес бойка не менее 5 кг</t>
  </si>
  <si>
    <t xml:space="preserve">шт  </t>
  </si>
  <si>
    <t>Молоток</t>
  </si>
  <si>
    <t>Вес бойка не менее 800 г</t>
  </si>
  <si>
    <t xml:space="preserve">Линейка </t>
  </si>
  <si>
    <t>500мм</t>
  </si>
  <si>
    <t>1000мм</t>
  </si>
  <si>
    <t>Рулетка</t>
  </si>
  <si>
    <t>не менее 3м, поверенная</t>
  </si>
  <si>
    <t>Уголок магнитный</t>
  </si>
  <si>
    <t xml:space="preserve">Магнитный угольник универсальный углы 45°/90°/135° усилие не менее 20кг
</t>
  </si>
  <si>
    <t>Угольник поверочный</t>
  </si>
  <si>
    <t>Чертилка</t>
  </si>
  <si>
    <t>на усмотрение организатора</t>
  </si>
  <si>
    <t>Кернер</t>
  </si>
  <si>
    <t>Диаметр наконечника не менее 5м</t>
  </si>
  <si>
    <t>Бокорезы</t>
  </si>
  <si>
    <t xml:space="preserve">Длина не менее 170 мм
</t>
  </si>
  <si>
    <t>Щуп</t>
  </si>
  <si>
    <t xml:space="preserve">№3
</t>
  </si>
  <si>
    <t>Штангенциркуль</t>
  </si>
  <si>
    <t>Ведро оцинкованное</t>
  </si>
  <si>
    <t>Совок металлический с длинной ручкой</t>
  </si>
  <si>
    <t>Метла для уборки рабочих мест</t>
  </si>
  <si>
    <t>Инвентарь</t>
  </si>
  <si>
    <t>Маска сварщика</t>
  </si>
  <si>
    <t>Лицевой щиток</t>
  </si>
  <si>
    <t>Диск отрезной</t>
  </si>
  <si>
    <t xml:space="preserve"> Диаметр 125. Толщина: 1 -1,2мм
</t>
  </si>
  <si>
    <t>Диск зачистной</t>
  </si>
  <si>
    <t xml:space="preserve"> Диаметр 125. Толщина: 6мм</t>
  </si>
  <si>
    <t>Диск лепестковый</t>
  </si>
  <si>
    <t xml:space="preserve"> Диаметр 125. Зернистость (по FEPA, P): 40</t>
  </si>
  <si>
    <t xml:space="preserve">Электроды </t>
  </si>
  <si>
    <t>УОНИИ (13/55) или аналог</t>
  </si>
  <si>
    <t>килограмм</t>
  </si>
  <si>
    <t xml:space="preserve">Сварочная проволока </t>
  </si>
  <si>
    <t>Св-08Г2С(О) Ø1.0-1.2 мм ("ПСГ 0302")</t>
  </si>
  <si>
    <t>Углекислот, баллон оборотный 40 л (заправлен)</t>
  </si>
  <si>
    <t>40л.</t>
  </si>
  <si>
    <t>Ацетилен, баллон оборотный 40 л (заправлен)</t>
  </si>
  <si>
    <t xml:space="preserve">Кислород, баллон оборотный 40 л (заправлен) </t>
  </si>
  <si>
    <t>Комплект деталей для Конструкции Модуль В</t>
  </si>
  <si>
    <t>Детали согласно чертежа и спецификации</t>
  </si>
  <si>
    <t xml:space="preserve">шт ( на 1 команду) </t>
  </si>
  <si>
    <t>Комплект деталей для Конструкции Модуль Б</t>
  </si>
  <si>
    <t>Количество команд</t>
  </si>
  <si>
    <t>степень защиты FPP1 по ГОСТ 12.4.294-2015</t>
  </si>
  <si>
    <t>Перчатки-краги сварочные спилковые</t>
  </si>
  <si>
    <t>для сварки 111/135 Пятипалые, размер 10…11</t>
  </si>
  <si>
    <t>пара</t>
  </si>
  <si>
    <t>Очки</t>
  </si>
  <si>
    <t>защитные, закрытые, прозрачные, понарамные, вентилируемые</t>
  </si>
  <si>
    <t>Беруши</t>
  </si>
  <si>
    <t>Критически важные характеристики позиции отсутствуют</t>
  </si>
  <si>
    <t>Региональный этап</t>
  </si>
  <si>
    <t>Вальцы механические или ручные</t>
  </si>
  <si>
    <t>толщина металла до 3х мм диаметр вала  не  менее 75 мм</t>
  </si>
  <si>
    <t>Для выполнения Модуля Д, характеристики на усмотрение организации</t>
  </si>
  <si>
    <t>Тиски</t>
  </si>
  <si>
    <t>ширина губок не менее 125мм</t>
  </si>
  <si>
    <t>Принтер А4</t>
  </si>
  <si>
    <t>Площадь зоны: не менее 100 кв.м.</t>
  </si>
  <si>
    <r>
      <t xml:space="preserve">Электричество: </t>
    </r>
    <r>
      <rPr>
        <sz val="11"/>
        <rFont val="Times New Roman"/>
        <family val="1"/>
        <charset val="204"/>
      </rPr>
      <t>подключения к сети  по 220 Вольт и 380 Вольт)</t>
    </r>
  </si>
  <si>
    <t>Контур заземления для электропитания и сети слаботочных подключений (при необходимости) :  требуется</t>
  </si>
  <si>
    <t>Покрытие пола: диэлектрический коврик  на конкурсное место</t>
  </si>
  <si>
    <t xml:space="preserve">Освещение: Допустимо верхнее искусственное освещение ( не менее ___ люкс) </t>
  </si>
  <si>
    <t xml:space="preserve">Диапазон:  не менее 250 мм
</t>
  </si>
  <si>
    <t xml:space="preserve">Штангенциркуль  разметочный </t>
  </si>
  <si>
    <t xml:space="preserve">Диапазон:  не менее 300 мм
</t>
  </si>
  <si>
    <t>от 10 до 30</t>
  </si>
  <si>
    <t>Набор гаечных ключей</t>
  </si>
  <si>
    <t>Набор метчиков</t>
  </si>
  <si>
    <t>от М10 до М20</t>
  </si>
  <si>
    <t>Набор сверл</t>
  </si>
  <si>
    <t>от 8 до 20</t>
  </si>
  <si>
    <t xml:space="preserve">напрежение 220, мощьность не мене 700 вт, от 10 мм до 20 мм </t>
  </si>
  <si>
    <t>Верстак</t>
  </si>
  <si>
    <t xml:space="preserve">Сварочно сборочный стол </t>
  </si>
  <si>
    <t>для проведения сварочно-сборочных работ различных металлоконструкций из труб, листа, профиля различного сечения, частей трубопровода с применением специальной сборочной и сварочной оснастки</t>
  </si>
  <si>
    <t>Часы электронные</t>
  </si>
  <si>
    <t>Длина большей стороны 160 мм
Длина меньшей стороны 100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</si>
</sst>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rgb="FFD6E3BC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6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20" xfId="0" applyFont="1" applyBorder="1" applyAlignment="1">
      <alignment horizontal="justify" vertical="top" wrapText="1"/>
    </xf>
    <xf numFmtId="0" fontId="11" fillId="5" borderId="20" xfId="0" applyFont="1" applyFill="1" applyBorder="1" applyAlignment="1">
      <alignment vertical="top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1" fillId="0" borderId="23" xfId="0" applyFont="1" applyBorder="1" applyAlignment="1">
      <alignment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2" fillId="0" borderId="1" xfId="1" applyFont="1" applyBorder="1"/>
    <xf numFmtId="0" fontId="13" fillId="0" borderId="20" xfId="0" applyFont="1" applyBorder="1" applyAlignment="1">
      <alignment horizontal="center" vertical="top" wrapText="1"/>
    </xf>
    <xf numFmtId="0" fontId="10" fillId="0" borderId="0" xfId="1" applyFont="1"/>
    <xf numFmtId="0" fontId="13" fillId="0" borderId="23" xfId="0" applyFont="1" applyBorder="1" applyAlignment="1">
      <alignment horizontal="center" vertical="top" wrapText="1"/>
    </xf>
    <xf numFmtId="0" fontId="1" fillId="0" borderId="0" xfId="1"/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vertical="center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19" fillId="0" borderId="20" xfId="0" applyFont="1" applyBorder="1" applyAlignment="1">
      <alignment horizontal="center" wrapText="1"/>
    </xf>
    <xf numFmtId="0" fontId="20" fillId="0" borderId="20" xfId="2" applyFont="1" applyBorder="1" applyAlignment="1">
      <alignment horizontal="center" wrapText="1"/>
    </xf>
    <xf numFmtId="0" fontId="2" fillId="5" borderId="20" xfId="1" applyFont="1" applyFill="1" applyBorder="1" applyAlignment="1">
      <alignment vertical="center" wrapText="1"/>
    </xf>
    <xf numFmtId="0" fontId="2" fillId="5" borderId="20" xfId="1" applyFont="1" applyFill="1" applyBorder="1" applyAlignment="1">
      <alignment wrapText="1"/>
    </xf>
    <xf numFmtId="0" fontId="2" fillId="0" borderId="20" xfId="1" applyFont="1" applyBorder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0" fontId="2" fillId="0" borderId="20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justify" vertical="top" wrapText="1"/>
    </xf>
    <xf numFmtId="0" fontId="2" fillId="5" borderId="20" xfId="0" applyFont="1" applyFill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22" fillId="0" borderId="1" xfId="0" applyNumberFormat="1" applyFont="1" applyBorder="1" applyAlignment="1">
      <alignment vertical="top" wrapText="1"/>
    </xf>
    <xf numFmtId="0" fontId="23" fillId="0" borderId="1" xfId="0" applyNumberFormat="1" applyFont="1" applyBorder="1" applyAlignment="1">
      <alignment vertical="top" wrapText="1"/>
    </xf>
    <xf numFmtId="0" fontId="23" fillId="0" borderId="1" xfId="0" applyFont="1" applyBorder="1" applyAlignment="1">
      <alignment vertical="center" wrapText="1"/>
    </xf>
    <xf numFmtId="0" fontId="2" fillId="0" borderId="20" xfId="1" applyFont="1" applyBorder="1"/>
    <xf numFmtId="0" fontId="22" fillId="0" borderId="20" xfId="0" applyNumberFormat="1" applyFont="1" applyBorder="1" applyAlignment="1">
      <alignment vertical="top" wrapText="1"/>
    </xf>
    <xf numFmtId="0" fontId="24" fillId="0" borderId="20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vertical="top" wrapText="1"/>
    </xf>
    <xf numFmtId="0" fontId="22" fillId="9" borderId="2" xfId="0" applyNumberFormat="1" applyFont="1" applyFill="1" applyBorder="1" applyAlignment="1">
      <alignment vertical="top" wrapText="1"/>
    </xf>
    <xf numFmtId="0" fontId="22" fillId="0" borderId="5" xfId="0" applyNumberFormat="1" applyFont="1" applyBorder="1" applyAlignment="1">
      <alignment vertical="top" wrapText="1"/>
    </xf>
    <xf numFmtId="0" fontId="22" fillId="9" borderId="1" xfId="0" applyNumberFormat="1" applyFont="1" applyFill="1" applyBorder="1" applyAlignment="1">
      <alignment vertical="top" wrapText="1"/>
    </xf>
    <xf numFmtId="0" fontId="22" fillId="9" borderId="20" xfId="0" applyNumberFormat="1" applyFont="1" applyFill="1" applyBorder="1" applyAlignment="1">
      <alignment vertical="top" wrapText="1"/>
    </xf>
    <xf numFmtId="0" fontId="25" fillId="0" borderId="21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21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center"/>
    </xf>
    <xf numFmtId="0" fontId="12" fillId="0" borderId="20" xfId="0" applyFont="1" applyBorder="1" applyAlignment="1"/>
    <xf numFmtId="0" fontId="25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wrapText="1"/>
    </xf>
    <xf numFmtId="0" fontId="2" fillId="0" borderId="0" xfId="1" applyFont="1" applyAlignment="1">
      <alignment wrapText="1"/>
    </xf>
    <xf numFmtId="0" fontId="16" fillId="10" borderId="1" xfId="0" applyFont="1" applyFill="1" applyBorder="1" applyAlignment="1">
      <alignment horizontal="left" vertical="center" wrapText="1"/>
    </xf>
    <xf numFmtId="0" fontId="16" fillId="10" borderId="1" xfId="0" applyFont="1" applyFill="1" applyBorder="1" applyAlignment="1">
      <alignment horizontal="left" vertical="top" wrapText="1"/>
    </xf>
    <xf numFmtId="0" fontId="12" fillId="0" borderId="2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/>
    </xf>
    <xf numFmtId="0" fontId="12" fillId="0" borderId="1" xfId="0" applyFont="1" applyBorder="1" applyAlignment="1"/>
    <xf numFmtId="0" fontId="25" fillId="0" borderId="1" xfId="0" applyFont="1" applyBorder="1" applyAlignment="1">
      <alignment horizontal="left" wrapText="1"/>
    </xf>
    <xf numFmtId="0" fontId="1" fillId="0" borderId="0" xfId="1"/>
    <xf numFmtId="0" fontId="11" fillId="0" borderId="0" xfId="1" applyFont="1" applyAlignment="1">
      <alignment vertical="top"/>
    </xf>
    <xf numFmtId="0" fontId="23" fillId="0" borderId="0" xfId="0" applyNumberFormat="1" applyFont="1" applyBorder="1" applyAlignment="1">
      <alignment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Border="1" applyAlignment="1">
      <alignment horizontal="left" vertical="top" wrapText="1"/>
    </xf>
    <xf numFmtId="0" fontId="2" fillId="0" borderId="0" xfId="1" applyFont="1" applyBorder="1"/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18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7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I10" sqref="I10"/>
    </sheetView>
  </sheetViews>
  <sheetFormatPr defaultRowHeight="18.75" x14ac:dyDescent="0.3"/>
  <cols>
    <col min="1" max="1" width="46.5703125" style="55" customWidth="1"/>
    <col min="2" max="2" width="90.5703125" style="56" customWidth="1"/>
  </cols>
  <sheetData>
    <row r="2" spans="1:2" x14ac:dyDescent="0.3">
      <c r="B2" s="55"/>
    </row>
    <row r="3" spans="1:2" x14ac:dyDescent="0.3">
      <c r="A3" s="57" t="s">
        <v>77</v>
      </c>
      <c r="B3" s="62" t="s">
        <v>109</v>
      </c>
    </row>
    <row r="4" spans="1:2" x14ac:dyDescent="0.3">
      <c r="A4" s="57" t="s">
        <v>106</v>
      </c>
      <c r="B4" s="62" t="s">
        <v>182</v>
      </c>
    </row>
    <row r="5" spans="1:2" x14ac:dyDescent="0.3">
      <c r="A5" s="57" t="s">
        <v>76</v>
      </c>
      <c r="B5" s="62"/>
    </row>
    <row r="6" spans="1:2" ht="37.5" x14ac:dyDescent="0.3">
      <c r="A6" s="57" t="s">
        <v>86</v>
      </c>
      <c r="B6" s="62"/>
    </row>
    <row r="7" spans="1:2" x14ac:dyDescent="0.3">
      <c r="A7" s="57" t="s">
        <v>107</v>
      </c>
      <c r="B7" s="62"/>
    </row>
    <row r="8" spans="1:2" x14ac:dyDescent="0.3">
      <c r="A8" s="57" t="s">
        <v>78</v>
      </c>
      <c r="B8" s="62"/>
    </row>
    <row r="9" spans="1:2" x14ac:dyDescent="0.3">
      <c r="A9" s="57" t="s">
        <v>79</v>
      </c>
      <c r="B9" s="62"/>
    </row>
    <row r="10" spans="1:2" x14ac:dyDescent="0.3">
      <c r="A10" s="57" t="s">
        <v>84</v>
      </c>
      <c r="B10" s="63"/>
    </row>
    <row r="11" spans="1:2" x14ac:dyDescent="0.3">
      <c r="A11" s="57" t="s">
        <v>80</v>
      </c>
      <c r="B11" s="62"/>
    </row>
    <row r="12" spans="1:2" x14ac:dyDescent="0.3">
      <c r="A12" s="57" t="s">
        <v>81</v>
      </c>
      <c r="B12" s="62"/>
    </row>
    <row r="13" spans="1:2" x14ac:dyDescent="0.3">
      <c r="A13" s="57" t="s">
        <v>85</v>
      </c>
      <c r="B13" s="63"/>
    </row>
    <row r="14" spans="1:2" x14ac:dyDescent="0.3">
      <c r="A14" s="57" t="s">
        <v>82</v>
      </c>
      <c r="B14" s="62"/>
    </row>
    <row r="15" spans="1:2" x14ac:dyDescent="0.3">
      <c r="A15" s="57" t="s">
        <v>173</v>
      </c>
      <c r="B15" s="62">
        <v>5</v>
      </c>
    </row>
    <row r="16" spans="1:2" x14ac:dyDescent="0.3">
      <c r="A16" s="57" t="s">
        <v>83</v>
      </c>
      <c r="B16" s="62">
        <v>5</v>
      </c>
    </row>
    <row r="17" spans="1:2" x14ac:dyDescent="0.3">
      <c r="A17" s="57" t="s">
        <v>108</v>
      </c>
      <c r="B17" s="62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opLeftCell="A34" zoomScale="119" zoomScaleNormal="150" workbookViewId="0">
      <selection activeCell="A41" sqref="A41:H41"/>
    </sheetView>
  </sheetViews>
  <sheetFormatPr defaultColWidth="14.42578125" defaultRowHeight="15" customHeight="1" x14ac:dyDescent="0.25"/>
  <cols>
    <col min="1" max="1" width="5.140625" style="50" customWidth="1"/>
    <col min="2" max="2" width="52" style="50" customWidth="1"/>
    <col min="3" max="3" width="52.5703125" style="50" customWidth="1"/>
    <col min="4" max="4" width="22" style="50" customWidth="1"/>
    <col min="5" max="5" width="15.42578125" style="50" customWidth="1"/>
    <col min="6" max="6" width="19.7109375" style="50" bestFit="1" customWidth="1"/>
    <col min="7" max="7" width="14.42578125" style="50" customWidth="1"/>
    <col min="8" max="8" width="25" style="50" bestFit="1" customWidth="1"/>
    <col min="9" max="11" width="8.7109375" style="1" customWidth="1"/>
    <col min="12" max="16384" width="14.42578125" style="1"/>
  </cols>
  <sheetData>
    <row r="1" spans="1:10" x14ac:dyDescent="0.25">
      <c r="A1" s="148" t="s">
        <v>24</v>
      </c>
      <c r="B1" s="141"/>
      <c r="C1" s="141"/>
      <c r="D1" s="141"/>
      <c r="E1" s="141"/>
      <c r="F1" s="141"/>
      <c r="G1" s="141"/>
      <c r="H1" s="141"/>
      <c r="I1" s="51"/>
      <c r="J1" s="51"/>
    </row>
    <row r="2" spans="1:10" s="46" customFormat="1" ht="20.25" x14ac:dyDescent="0.3">
      <c r="A2" s="150" t="s">
        <v>104</v>
      </c>
      <c r="B2" s="150"/>
      <c r="C2" s="150"/>
      <c r="D2" s="150"/>
      <c r="E2" s="150"/>
      <c r="F2" s="150"/>
      <c r="G2" s="150"/>
      <c r="H2" s="150"/>
      <c r="I2" s="51"/>
      <c r="J2" s="51"/>
    </row>
    <row r="3" spans="1:10" s="46" customFormat="1" ht="21" customHeight="1" x14ac:dyDescent="0.25">
      <c r="A3" s="151" t="str">
        <f>'Информация о Чемпионате'!B4</f>
        <v>Региональный этап</v>
      </c>
      <c r="B3" s="151"/>
      <c r="C3" s="151"/>
      <c r="D3" s="151"/>
      <c r="E3" s="151"/>
      <c r="F3" s="151"/>
      <c r="G3" s="151"/>
      <c r="H3" s="151"/>
      <c r="I3" s="52"/>
      <c r="J3" s="52"/>
    </row>
    <row r="4" spans="1:10" s="46" customFormat="1" ht="20.25" x14ac:dyDescent="0.3">
      <c r="A4" s="150" t="s">
        <v>105</v>
      </c>
      <c r="B4" s="150"/>
      <c r="C4" s="150"/>
      <c r="D4" s="150"/>
      <c r="E4" s="150"/>
      <c r="F4" s="150"/>
      <c r="G4" s="150"/>
      <c r="H4" s="150"/>
      <c r="I4" s="51"/>
      <c r="J4" s="51"/>
    </row>
    <row r="5" spans="1:10" ht="22.5" customHeight="1" x14ac:dyDescent="0.25">
      <c r="A5" s="149" t="str">
        <f>'Информация о Чемпионате'!B3</f>
        <v>Судоремонт</v>
      </c>
      <c r="B5" s="149"/>
      <c r="C5" s="149"/>
      <c r="D5" s="149"/>
      <c r="E5" s="149"/>
      <c r="F5" s="149"/>
      <c r="G5" s="149"/>
      <c r="H5" s="149"/>
      <c r="I5" s="51"/>
      <c r="J5" s="51"/>
    </row>
    <row r="6" spans="1:10" x14ac:dyDescent="0.25">
      <c r="A6" s="140" t="s">
        <v>26</v>
      </c>
      <c r="B6" s="141"/>
      <c r="C6" s="141"/>
      <c r="D6" s="141"/>
      <c r="E6" s="141"/>
      <c r="F6" s="141"/>
      <c r="G6" s="141"/>
      <c r="H6" s="141"/>
      <c r="I6" s="51"/>
      <c r="J6" s="51"/>
    </row>
    <row r="7" spans="1:10" ht="15.75" customHeight="1" x14ac:dyDescent="0.25">
      <c r="A7" s="140" t="s">
        <v>92</v>
      </c>
      <c r="B7" s="140"/>
      <c r="C7" s="152">
        <f>'Информация о Чемпионате'!B5</f>
        <v>0</v>
      </c>
      <c r="D7" s="152"/>
      <c r="E7" s="152"/>
      <c r="F7" s="152"/>
      <c r="G7" s="152"/>
      <c r="H7" s="152"/>
    </row>
    <row r="8" spans="1:10" ht="15.75" customHeight="1" x14ac:dyDescent="0.25">
      <c r="A8" s="140" t="s">
        <v>103</v>
      </c>
      <c r="B8" s="140"/>
      <c r="C8" s="140"/>
      <c r="D8" s="152">
        <f>'Информация о Чемпионате'!B6</f>
        <v>0</v>
      </c>
      <c r="E8" s="152"/>
      <c r="F8" s="152"/>
      <c r="G8" s="152"/>
      <c r="H8" s="152"/>
    </row>
    <row r="9" spans="1:10" ht="15.75" customHeight="1" x14ac:dyDescent="0.25">
      <c r="A9" s="140" t="s">
        <v>87</v>
      </c>
      <c r="B9" s="140"/>
      <c r="C9" s="140">
        <f>'Информация о Чемпионате'!B7</f>
        <v>0</v>
      </c>
      <c r="D9" s="140"/>
      <c r="E9" s="140"/>
      <c r="F9" s="140"/>
      <c r="G9" s="140"/>
      <c r="H9" s="140"/>
    </row>
    <row r="10" spans="1:10" ht="15.75" customHeight="1" x14ac:dyDescent="0.25">
      <c r="A10" s="140" t="s">
        <v>91</v>
      </c>
      <c r="B10" s="140"/>
      <c r="C10" s="140">
        <f>'Информация о Чемпионате'!B9</f>
        <v>0</v>
      </c>
      <c r="D10" s="140"/>
      <c r="E10" s="140">
        <f>'Информация о Чемпионате'!B10</f>
        <v>0</v>
      </c>
      <c r="F10" s="140"/>
      <c r="G10" s="140">
        <f>'Информация о Чемпионате'!B11</f>
        <v>0</v>
      </c>
      <c r="H10" s="140"/>
    </row>
    <row r="11" spans="1:10" ht="15.75" customHeight="1" x14ac:dyDescent="0.25">
      <c r="A11" s="140" t="s">
        <v>90</v>
      </c>
      <c r="B11" s="140"/>
      <c r="C11" s="140">
        <f>'Информация о Чемпионате'!B12</f>
        <v>0</v>
      </c>
      <c r="D11" s="140"/>
      <c r="E11" s="140">
        <f>'Информация о Чемпионате'!B13</f>
        <v>0</v>
      </c>
      <c r="F11" s="140"/>
      <c r="G11" s="140">
        <f>'Информация о Чемпионате'!B14</f>
        <v>0</v>
      </c>
      <c r="H11" s="140"/>
    </row>
    <row r="12" spans="1:10" ht="15.75" customHeight="1" x14ac:dyDescent="0.25">
      <c r="A12" s="140" t="s">
        <v>89</v>
      </c>
      <c r="B12" s="140"/>
      <c r="C12" s="140">
        <f>'Информация о Чемпионате'!B17</f>
        <v>7</v>
      </c>
      <c r="D12" s="140"/>
      <c r="E12" s="140"/>
      <c r="F12" s="140"/>
      <c r="G12" s="140"/>
      <c r="H12" s="140"/>
    </row>
    <row r="13" spans="1:10" ht="15.75" customHeight="1" x14ac:dyDescent="0.25">
      <c r="A13" s="140" t="s">
        <v>74</v>
      </c>
      <c r="B13" s="140"/>
      <c r="C13" s="140">
        <f>'Информация о Чемпионате'!B15</f>
        <v>5</v>
      </c>
      <c r="D13" s="140"/>
      <c r="E13" s="140"/>
      <c r="F13" s="140"/>
      <c r="G13" s="140"/>
      <c r="H13" s="140"/>
    </row>
    <row r="14" spans="1:10" ht="15.75" customHeight="1" x14ac:dyDescent="0.25">
      <c r="A14" s="140" t="s">
        <v>75</v>
      </c>
      <c r="B14" s="140"/>
      <c r="C14" s="140">
        <f>'Информация о Чемпионате'!B16</f>
        <v>5</v>
      </c>
      <c r="D14" s="140"/>
      <c r="E14" s="140"/>
      <c r="F14" s="140"/>
      <c r="G14" s="140"/>
      <c r="H14" s="140"/>
    </row>
    <row r="15" spans="1:10" ht="15.75" customHeight="1" x14ac:dyDescent="0.25">
      <c r="A15" s="140" t="s">
        <v>88</v>
      </c>
      <c r="B15" s="140"/>
      <c r="C15" s="140">
        <f>'Информация о Чемпионате'!B8</f>
        <v>0</v>
      </c>
      <c r="D15" s="140"/>
      <c r="E15" s="140"/>
      <c r="F15" s="140"/>
      <c r="G15" s="140"/>
      <c r="H15" s="140"/>
    </row>
    <row r="16" spans="1:10" ht="21" thickBot="1" x14ac:dyDescent="0.3">
      <c r="A16" s="142" t="s">
        <v>71</v>
      </c>
      <c r="B16" s="143"/>
      <c r="C16" s="143"/>
      <c r="D16" s="143"/>
      <c r="E16" s="143"/>
      <c r="F16" s="143"/>
      <c r="G16" s="143"/>
      <c r="H16" s="144"/>
    </row>
    <row r="17" spans="1:8" x14ac:dyDescent="0.25">
      <c r="A17" s="137" t="s">
        <v>20</v>
      </c>
      <c r="B17" s="138"/>
      <c r="C17" s="138"/>
      <c r="D17" s="138"/>
      <c r="E17" s="138"/>
      <c r="F17" s="138"/>
      <c r="G17" s="138"/>
      <c r="H17" s="139"/>
    </row>
    <row r="18" spans="1:8" x14ac:dyDescent="0.25">
      <c r="A18" s="121" t="s">
        <v>189</v>
      </c>
      <c r="B18" s="122"/>
      <c r="C18" s="122"/>
      <c r="D18" s="122"/>
      <c r="E18" s="122"/>
      <c r="F18" s="122"/>
      <c r="G18" s="122"/>
      <c r="H18" s="123"/>
    </row>
    <row r="19" spans="1:8" x14ac:dyDescent="0.25">
      <c r="A19" s="145" t="s">
        <v>193</v>
      </c>
      <c r="B19" s="146"/>
      <c r="C19" s="146"/>
      <c r="D19" s="146"/>
      <c r="E19" s="146"/>
      <c r="F19" s="146"/>
      <c r="G19" s="146"/>
      <c r="H19" s="147"/>
    </row>
    <row r="20" spans="1:8" x14ac:dyDescent="0.25">
      <c r="A20" s="121" t="s">
        <v>19</v>
      </c>
      <c r="B20" s="122"/>
      <c r="C20" s="122"/>
      <c r="D20" s="122"/>
      <c r="E20" s="122"/>
      <c r="F20" s="122"/>
      <c r="G20" s="122"/>
      <c r="H20" s="123"/>
    </row>
    <row r="21" spans="1:8" x14ac:dyDescent="0.25">
      <c r="A21" s="121" t="s">
        <v>190</v>
      </c>
      <c r="B21" s="122"/>
      <c r="C21" s="122"/>
      <c r="D21" s="122"/>
      <c r="E21" s="122"/>
      <c r="F21" s="122"/>
      <c r="G21" s="122"/>
      <c r="H21" s="123"/>
    </row>
    <row r="22" spans="1:8" ht="15" customHeight="1" x14ac:dyDescent="0.25">
      <c r="A22" s="121" t="s">
        <v>191</v>
      </c>
      <c r="B22" s="122"/>
      <c r="C22" s="122"/>
      <c r="D22" s="122"/>
      <c r="E22" s="122"/>
      <c r="F22" s="122"/>
      <c r="G22" s="122"/>
      <c r="H22" s="123"/>
    </row>
    <row r="23" spans="1:8" x14ac:dyDescent="0.25">
      <c r="A23" s="121" t="s">
        <v>192</v>
      </c>
      <c r="B23" s="122"/>
      <c r="C23" s="122"/>
      <c r="D23" s="122"/>
      <c r="E23" s="122"/>
      <c r="F23" s="122"/>
      <c r="G23" s="122"/>
      <c r="H23" s="123"/>
    </row>
    <row r="24" spans="1:8" x14ac:dyDescent="0.25">
      <c r="A24" s="121" t="s">
        <v>97</v>
      </c>
      <c r="B24" s="122"/>
      <c r="C24" s="122"/>
      <c r="D24" s="122"/>
      <c r="E24" s="122"/>
      <c r="F24" s="122"/>
      <c r="G24" s="122"/>
      <c r="H24" s="123"/>
    </row>
    <row r="25" spans="1:8" ht="15.75" thickBot="1" x14ac:dyDescent="0.3">
      <c r="A25" s="124" t="s">
        <v>98</v>
      </c>
      <c r="B25" s="125"/>
      <c r="C25" s="125"/>
      <c r="D25" s="125"/>
      <c r="E25" s="125"/>
      <c r="F25" s="125"/>
      <c r="G25" s="125"/>
      <c r="H25" s="126"/>
    </row>
    <row r="26" spans="1:8" ht="60" x14ac:dyDescent="0.25">
      <c r="A26" s="24" t="s">
        <v>13</v>
      </c>
      <c r="B26" s="13" t="s">
        <v>12</v>
      </c>
      <c r="C26" s="13" t="s">
        <v>11</v>
      </c>
      <c r="D26" s="14" t="s">
        <v>10</v>
      </c>
      <c r="E26" s="14" t="s">
        <v>9</v>
      </c>
      <c r="F26" s="14" t="s">
        <v>8</v>
      </c>
      <c r="G26" s="14" t="s">
        <v>7</v>
      </c>
      <c r="H26" s="14" t="s">
        <v>25</v>
      </c>
    </row>
    <row r="27" spans="1:8" x14ac:dyDescent="0.25">
      <c r="A27" s="8">
        <v>1</v>
      </c>
      <c r="B27" s="64" t="s">
        <v>110</v>
      </c>
      <c r="C27" s="65" t="s">
        <v>111</v>
      </c>
      <c r="D27" s="66" t="s">
        <v>112</v>
      </c>
      <c r="E27" s="66">
        <v>1</v>
      </c>
      <c r="F27" s="66" t="s">
        <v>0</v>
      </c>
      <c r="G27" s="66">
        <v>1</v>
      </c>
      <c r="H27" s="2"/>
    </row>
    <row r="28" spans="1:8" ht="30" x14ac:dyDescent="0.25">
      <c r="A28" s="8">
        <f>A27+1</f>
        <v>2</v>
      </c>
      <c r="B28" s="64" t="s">
        <v>113</v>
      </c>
      <c r="C28" s="65" t="s">
        <v>203</v>
      </c>
      <c r="D28" s="66" t="s">
        <v>112</v>
      </c>
      <c r="E28" s="66">
        <v>1</v>
      </c>
      <c r="F28" s="66" t="s">
        <v>0</v>
      </c>
      <c r="G28" s="66">
        <v>5</v>
      </c>
      <c r="H28" s="2"/>
    </row>
    <row r="29" spans="1:8" ht="30" x14ac:dyDescent="0.25">
      <c r="A29" s="8">
        <f t="shared" ref="A29:A40" si="0">A28+1</f>
        <v>3</v>
      </c>
      <c r="B29" s="64" t="s">
        <v>183</v>
      </c>
      <c r="C29" s="64" t="s">
        <v>184</v>
      </c>
      <c r="D29" s="66" t="s">
        <v>112</v>
      </c>
      <c r="E29" s="66">
        <v>1</v>
      </c>
      <c r="F29" s="66" t="s">
        <v>0</v>
      </c>
      <c r="G29" s="66">
        <v>1</v>
      </c>
      <c r="H29" s="2"/>
    </row>
    <row r="30" spans="1:8" s="61" customFormat="1" ht="75" x14ac:dyDescent="0.25">
      <c r="A30" s="8">
        <f t="shared" si="0"/>
        <v>4</v>
      </c>
      <c r="B30" s="71" t="s">
        <v>205</v>
      </c>
      <c r="C30" s="72" t="s">
        <v>206</v>
      </c>
      <c r="D30" s="66" t="s">
        <v>112</v>
      </c>
      <c r="E30" s="27">
        <v>1</v>
      </c>
      <c r="F30" s="27" t="s">
        <v>0</v>
      </c>
      <c r="G30" s="27">
        <v>5</v>
      </c>
      <c r="H30" s="2"/>
    </row>
    <row r="31" spans="1:8" s="61" customFormat="1" x14ac:dyDescent="0.25">
      <c r="A31" s="8">
        <f t="shared" si="0"/>
        <v>5</v>
      </c>
      <c r="B31" s="28" t="s">
        <v>121</v>
      </c>
      <c r="C31" s="29" t="s">
        <v>123</v>
      </c>
      <c r="D31" s="66" t="s">
        <v>112</v>
      </c>
      <c r="E31" s="27">
        <v>1</v>
      </c>
      <c r="F31" s="27" t="s">
        <v>0</v>
      </c>
      <c r="G31" s="27">
        <v>5</v>
      </c>
      <c r="H31" s="2"/>
    </row>
    <row r="32" spans="1:8" s="61" customFormat="1" ht="71.25" customHeight="1" x14ac:dyDescent="0.25">
      <c r="A32" s="8">
        <f t="shared" si="0"/>
        <v>6</v>
      </c>
      <c r="B32" s="73" t="s">
        <v>118</v>
      </c>
      <c r="C32" s="73" t="s">
        <v>124</v>
      </c>
      <c r="D32" s="66" t="s">
        <v>112</v>
      </c>
      <c r="E32" s="70">
        <v>1</v>
      </c>
      <c r="F32" s="70" t="s">
        <v>0</v>
      </c>
      <c r="G32" s="70">
        <v>5</v>
      </c>
      <c r="H32" s="2"/>
    </row>
    <row r="33" spans="1:8" s="61" customFormat="1" x14ac:dyDescent="0.25">
      <c r="A33" s="8">
        <f t="shared" si="0"/>
        <v>7</v>
      </c>
      <c r="B33" s="73" t="s">
        <v>119</v>
      </c>
      <c r="C33" s="73" t="s">
        <v>116</v>
      </c>
      <c r="D33" s="66" t="s">
        <v>112</v>
      </c>
      <c r="E33" s="70">
        <v>1</v>
      </c>
      <c r="F33" s="70" t="s">
        <v>0</v>
      </c>
      <c r="G33" s="70">
        <v>5</v>
      </c>
      <c r="H33" s="2"/>
    </row>
    <row r="34" spans="1:8" s="61" customFormat="1" x14ac:dyDescent="0.25">
      <c r="A34" s="8">
        <f t="shared" si="0"/>
        <v>8</v>
      </c>
      <c r="B34" s="73" t="s">
        <v>117</v>
      </c>
      <c r="C34" s="73" t="s">
        <v>116</v>
      </c>
      <c r="D34" s="66" t="s">
        <v>112</v>
      </c>
      <c r="E34" s="70">
        <v>1</v>
      </c>
      <c r="F34" s="70" t="s">
        <v>0</v>
      </c>
      <c r="G34" s="70">
        <v>5</v>
      </c>
      <c r="H34" s="2"/>
    </row>
    <row r="35" spans="1:8" ht="22.5" customHeight="1" x14ac:dyDescent="0.25">
      <c r="A35" s="8">
        <f t="shared" si="0"/>
        <v>9</v>
      </c>
      <c r="B35" s="73" t="s">
        <v>115</v>
      </c>
      <c r="C35" s="73" t="s">
        <v>36</v>
      </c>
      <c r="D35" s="70" t="s">
        <v>15</v>
      </c>
      <c r="E35" s="70">
        <v>1</v>
      </c>
      <c r="F35" s="70" t="s">
        <v>0</v>
      </c>
      <c r="G35" s="70">
        <v>5</v>
      </c>
      <c r="H35" s="2"/>
    </row>
    <row r="36" spans="1:8" ht="30" x14ac:dyDescent="0.25">
      <c r="A36" s="8">
        <f t="shared" si="0"/>
        <v>10</v>
      </c>
      <c r="B36" s="73" t="s">
        <v>120</v>
      </c>
      <c r="C36" s="73" t="s">
        <v>125</v>
      </c>
      <c r="D36" s="70" t="s">
        <v>3</v>
      </c>
      <c r="E36" s="70">
        <v>1</v>
      </c>
      <c r="F36" s="70" t="s">
        <v>0</v>
      </c>
      <c r="G36" s="70">
        <v>5</v>
      </c>
      <c r="H36" s="2"/>
    </row>
    <row r="37" spans="1:8" ht="26.25" customHeight="1" x14ac:dyDescent="0.25">
      <c r="A37" s="8">
        <f t="shared" si="0"/>
        <v>11</v>
      </c>
      <c r="B37" s="75" t="s">
        <v>122</v>
      </c>
      <c r="C37" s="76" t="s">
        <v>185</v>
      </c>
      <c r="D37" s="70" t="s">
        <v>15</v>
      </c>
      <c r="E37" s="66">
        <v>1</v>
      </c>
      <c r="F37" s="66" t="s">
        <v>0</v>
      </c>
      <c r="G37" s="66">
        <v>1</v>
      </c>
      <c r="H37" s="2"/>
    </row>
    <row r="38" spans="1:8" s="118" customFormat="1" ht="16.5" customHeight="1" x14ac:dyDescent="0.25">
      <c r="A38" s="8">
        <f t="shared" si="0"/>
        <v>12</v>
      </c>
      <c r="B38" s="120" t="s">
        <v>204</v>
      </c>
      <c r="C38" s="73" t="s">
        <v>36</v>
      </c>
      <c r="D38" s="70" t="s">
        <v>15</v>
      </c>
      <c r="E38" s="66">
        <v>1</v>
      </c>
      <c r="F38" s="66" t="s">
        <v>0</v>
      </c>
      <c r="G38" s="66">
        <v>5</v>
      </c>
      <c r="H38" s="31"/>
    </row>
    <row r="39" spans="1:8" x14ac:dyDescent="0.25">
      <c r="A39" s="8">
        <f t="shared" si="0"/>
        <v>13</v>
      </c>
      <c r="B39" s="77" t="s">
        <v>186</v>
      </c>
      <c r="C39" s="77" t="s">
        <v>187</v>
      </c>
      <c r="D39" s="66" t="s">
        <v>112</v>
      </c>
      <c r="E39" s="70">
        <v>1</v>
      </c>
      <c r="F39" s="70" t="s">
        <v>0</v>
      </c>
      <c r="G39" s="70">
        <v>5</v>
      </c>
      <c r="H39" s="31"/>
    </row>
    <row r="40" spans="1:8" x14ac:dyDescent="0.25">
      <c r="A40" s="8">
        <f t="shared" si="0"/>
        <v>14</v>
      </c>
      <c r="B40" s="67" t="s">
        <v>207</v>
      </c>
      <c r="C40" s="68" t="s">
        <v>114</v>
      </c>
      <c r="D40" s="66" t="s">
        <v>112</v>
      </c>
      <c r="E40" s="66">
        <v>1</v>
      </c>
      <c r="F40" s="66" t="s">
        <v>0</v>
      </c>
      <c r="G40" s="66">
        <v>1</v>
      </c>
      <c r="H40" s="2"/>
    </row>
    <row r="41" spans="1:8" ht="23.25" customHeight="1" thickBot="1" x14ac:dyDescent="0.3">
      <c r="A41" s="133" t="s">
        <v>72</v>
      </c>
      <c r="B41" s="141"/>
      <c r="C41" s="141"/>
      <c r="D41" s="141"/>
      <c r="E41" s="141"/>
      <c r="F41" s="141"/>
      <c r="G41" s="141"/>
      <c r="H41" s="134"/>
    </row>
    <row r="42" spans="1:8" ht="15.75" customHeight="1" x14ac:dyDescent="0.25">
      <c r="A42" s="137" t="s">
        <v>20</v>
      </c>
      <c r="B42" s="138"/>
      <c r="C42" s="138"/>
      <c r="D42" s="138"/>
      <c r="E42" s="138"/>
      <c r="F42" s="138"/>
      <c r="G42" s="138"/>
      <c r="H42" s="139"/>
    </row>
    <row r="43" spans="1:8" ht="15" customHeight="1" x14ac:dyDescent="0.25">
      <c r="A43" s="121" t="s">
        <v>37</v>
      </c>
      <c r="B43" s="122"/>
      <c r="C43" s="122"/>
      <c r="D43" s="122"/>
      <c r="E43" s="122"/>
      <c r="F43" s="122"/>
      <c r="G43" s="122"/>
      <c r="H43" s="123"/>
    </row>
    <row r="44" spans="1:8" ht="15" customHeight="1" x14ac:dyDescent="0.25">
      <c r="A44" s="121" t="s">
        <v>99</v>
      </c>
      <c r="B44" s="122"/>
      <c r="C44" s="122"/>
      <c r="D44" s="122"/>
      <c r="E44" s="122"/>
      <c r="F44" s="122"/>
      <c r="G44" s="122"/>
      <c r="H44" s="123"/>
    </row>
    <row r="45" spans="1:8" ht="15" customHeight="1" x14ac:dyDescent="0.25">
      <c r="A45" s="121" t="s">
        <v>19</v>
      </c>
      <c r="B45" s="122"/>
      <c r="C45" s="122"/>
      <c r="D45" s="122"/>
      <c r="E45" s="122"/>
      <c r="F45" s="122"/>
      <c r="G45" s="122"/>
      <c r="H45" s="123"/>
    </row>
    <row r="46" spans="1:8" ht="15" customHeight="1" x14ac:dyDescent="0.25">
      <c r="A46" s="121" t="s">
        <v>94</v>
      </c>
      <c r="B46" s="122"/>
      <c r="C46" s="122"/>
      <c r="D46" s="122"/>
      <c r="E46" s="122"/>
      <c r="F46" s="122"/>
      <c r="G46" s="122"/>
      <c r="H46" s="123"/>
    </row>
    <row r="47" spans="1:8" ht="15" customHeight="1" x14ac:dyDescent="0.25">
      <c r="A47" s="121" t="s">
        <v>95</v>
      </c>
      <c r="B47" s="122"/>
      <c r="C47" s="122"/>
      <c r="D47" s="122"/>
      <c r="E47" s="122"/>
      <c r="F47" s="122"/>
      <c r="G47" s="122"/>
      <c r="H47" s="123"/>
    </row>
    <row r="48" spans="1:8" ht="15" customHeight="1" x14ac:dyDescent="0.25">
      <c r="A48" s="121" t="s">
        <v>96</v>
      </c>
      <c r="B48" s="122"/>
      <c r="C48" s="122"/>
      <c r="D48" s="122"/>
      <c r="E48" s="122"/>
      <c r="F48" s="122"/>
      <c r="G48" s="122"/>
      <c r="H48" s="123"/>
    </row>
    <row r="49" spans="1:8" ht="15" customHeight="1" x14ac:dyDescent="0.25">
      <c r="A49" s="127" t="s">
        <v>38</v>
      </c>
      <c r="B49" s="128"/>
      <c r="C49" s="128"/>
      <c r="D49" s="128"/>
      <c r="E49" s="128"/>
      <c r="F49" s="128"/>
      <c r="G49" s="128"/>
      <c r="H49" s="129"/>
    </row>
    <row r="50" spans="1:8" ht="15.75" customHeight="1" thickBot="1" x14ac:dyDescent="0.3">
      <c r="A50" s="130" t="s">
        <v>39</v>
      </c>
      <c r="B50" s="131"/>
      <c r="C50" s="131"/>
      <c r="D50" s="131"/>
      <c r="E50" s="131"/>
      <c r="F50" s="131"/>
      <c r="G50" s="131"/>
      <c r="H50" s="132"/>
    </row>
    <row r="51" spans="1:8" ht="60" x14ac:dyDescent="0.25">
      <c r="A51" s="11" t="s">
        <v>13</v>
      </c>
      <c r="B51" s="11" t="s">
        <v>12</v>
      </c>
      <c r="C51" s="13" t="s">
        <v>11</v>
      </c>
      <c r="D51" s="11" t="s">
        <v>10</v>
      </c>
      <c r="E51" s="33" t="s">
        <v>9</v>
      </c>
      <c r="F51" s="33" t="s">
        <v>8</v>
      </c>
      <c r="G51" s="33" t="s">
        <v>7</v>
      </c>
      <c r="H51" s="11" t="s">
        <v>25</v>
      </c>
    </row>
    <row r="52" spans="1:8" x14ac:dyDescent="0.25">
      <c r="A52" s="14">
        <v>1</v>
      </c>
      <c r="B52" s="25" t="s">
        <v>16</v>
      </c>
      <c r="C52" s="25" t="s">
        <v>40</v>
      </c>
      <c r="D52" s="30" t="s">
        <v>15</v>
      </c>
      <c r="E52" s="34">
        <v>1</v>
      </c>
      <c r="F52" s="34" t="s">
        <v>46</v>
      </c>
      <c r="G52" s="34">
        <v>1</v>
      </c>
      <c r="H52" s="31"/>
    </row>
    <row r="53" spans="1:8" ht="38.25" x14ac:dyDescent="0.25">
      <c r="A53" s="14">
        <v>2</v>
      </c>
      <c r="B53" s="25" t="s">
        <v>41</v>
      </c>
      <c r="C53" s="25" t="s">
        <v>42</v>
      </c>
      <c r="D53" s="30" t="s">
        <v>15</v>
      </c>
      <c r="E53" s="34">
        <v>1</v>
      </c>
      <c r="F53" s="34" t="s">
        <v>21</v>
      </c>
      <c r="G53" s="34">
        <v>5</v>
      </c>
      <c r="H53" s="31"/>
    </row>
    <row r="54" spans="1:8" x14ac:dyDescent="0.25">
      <c r="A54" s="14">
        <v>3</v>
      </c>
      <c r="B54" s="25" t="s">
        <v>43</v>
      </c>
      <c r="C54" s="25" t="s">
        <v>44</v>
      </c>
      <c r="D54" s="35" t="s">
        <v>15</v>
      </c>
      <c r="E54" s="34">
        <v>1</v>
      </c>
      <c r="F54" s="34" t="s">
        <v>0</v>
      </c>
      <c r="G54" s="34">
        <v>1</v>
      </c>
      <c r="H54" s="31"/>
    </row>
    <row r="55" spans="1:8" x14ac:dyDescent="0.25">
      <c r="A55" s="14">
        <v>4</v>
      </c>
      <c r="B55" s="25" t="s">
        <v>27</v>
      </c>
      <c r="C55" s="25" t="s">
        <v>45</v>
      </c>
      <c r="D55" s="36" t="s">
        <v>23</v>
      </c>
      <c r="E55" s="34">
        <v>1</v>
      </c>
      <c r="F55" s="34" t="s">
        <v>46</v>
      </c>
      <c r="G55" s="34">
        <v>1</v>
      </c>
      <c r="H55" s="32"/>
    </row>
    <row r="56" spans="1:8" x14ac:dyDescent="0.25">
      <c r="A56" s="14">
        <v>5</v>
      </c>
      <c r="B56" s="25" t="s">
        <v>28</v>
      </c>
      <c r="C56" s="40" t="s">
        <v>36</v>
      </c>
      <c r="D56" s="36" t="s">
        <v>23</v>
      </c>
      <c r="E56" s="34">
        <v>1</v>
      </c>
      <c r="F56" s="34" t="s">
        <v>46</v>
      </c>
      <c r="G56" s="34">
        <v>1</v>
      </c>
      <c r="H56" s="31"/>
    </row>
    <row r="57" spans="1:8" ht="23.25" customHeight="1" thickBot="1" x14ac:dyDescent="0.3">
      <c r="A57" s="133" t="s">
        <v>73</v>
      </c>
      <c r="B57" s="134"/>
      <c r="C57" s="134"/>
      <c r="D57" s="134"/>
      <c r="E57" s="134"/>
      <c r="F57" s="134"/>
      <c r="G57" s="134"/>
      <c r="H57" s="134"/>
    </row>
    <row r="58" spans="1:8" ht="15.75" customHeight="1" x14ac:dyDescent="0.25">
      <c r="A58" s="137" t="s">
        <v>20</v>
      </c>
      <c r="B58" s="138"/>
      <c r="C58" s="138"/>
      <c r="D58" s="138"/>
      <c r="E58" s="138"/>
      <c r="F58" s="138"/>
      <c r="G58" s="138"/>
      <c r="H58" s="139"/>
    </row>
    <row r="59" spans="1:8" ht="15" customHeight="1" x14ac:dyDescent="0.25">
      <c r="A59" s="121" t="s">
        <v>47</v>
      </c>
      <c r="B59" s="122"/>
      <c r="C59" s="122"/>
      <c r="D59" s="122"/>
      <c r="E59" s="122"/>
      <c r="F59" s="122"/>
      <c r="G59" s="122"/>
      <c r="H59" s="123"/>
    </row>
    <row r="60" spans="1:8" ht="15" customHeight="1" x14ac:dyDescent="0.25">
      <c r="A60" s="121" t="s">
        <v>99</v>
      </c>
      <c r="B60" s="122"/>
      <c r="C60" s="122"/>
      <c r="D60" s="122"/>
      <c r="E60" s="122"/>
      <c r="F60" s="122"/>
      <c r="G60" s="122"/>
      <c r="H60" s="123"/>
    </row>
    <row r="61" spans="1:8" ht="15" customHeight="1" x14ac:dyDescent="0.25">
      <c r="A61" s="121" t="s">
        <v>19</v>
      </c>
      <c r="B61" s="122"/>
      <c r="C61" s="122"/>
      <c r="D61" s="122"/>
      <c r="E61" s="122"/>
      <c r="F61" s="122"/>
      <c r="G61" s="122"/>
      <c r="H61" s="123"/>
    </row>
    <row r="62" spans="1:8" ht="15" customHeight="1" x14ac:dyDescent="0.25">
      <c r="A62" s="121" t="s">
        <v>94</v>
      </c>
      <c r="B62" s="122"/>
      <c r="C62" s="122"/>
      <c r="D62" s="122"/>
      <c r="E62" s="122"/>
      <c r="F62" s="122"/>
      <c r="G62" s="122"/>
      <c r="H62" s="123"/>
    </row>
    <row r="63" spans="1:8" ht="15" customHeight="1" x14ac:dyDescent="0.25">
      <c r="A63" s="121" t="s">
        <v>95</v>
      </c>
      <c r="B63" s="122"/>
      <c r="C63" s="122"/>
      <c r="D63" s="122"/>
      <c r="E63" s="122"/>
      <c r="F63" s="122"/>
      <c r="G63" s="122"/>
      <c r="H63" s="123"/>
    </row>
    <row r="64" spans="1:8" ht="15" customHeight="1" x14ac:dyDescent="0.25">
      <c r="A64" s="121" t="s">
        <v>96</v>
      </c>
      <c r="B64" s="122"/>
      <c r="C64" s="122"/>
      <c r="D64" s="122"/>
      <c r="E64" s="122"/>
      <c r="F64" s="122"/>
      <c r="G64" s="122"/>
      <c r="H64" s="123"/>
    </row>
    <row r="65" spans="1:8" ht="15" customHeight="1" x14ac:dyDescent="0.25">
      <c r="A65" s="127" t="s">
        <v>38</v>
      </c>
      <c r="B65" s="128"/>
      <c r="C65" s="128"/>
      <c r="D65" s="128"/>
      <c r="E65" s="128"/>
      <c r="F65" s="128"/>
      <c r="G65" s="128"/>
      <c r="H65" s="129"/>
    </row>
    <row r="66" spans="1:8" ht="15.75" customHeight="1" thickBot="1" x14ac:dyDescent="0.3">
      <c r="A66" s="130" t="s">
        <v>39</v>
      </c>
      <c r="B66" s="131"/>
      <c r="C66" s="131"/>
      <c r="D66" s="131"/>
      <c r="E66" s="131"/>
      <c r="F66" s="131"/>
      <c r="G66" s="131"/>
      <c r="H66" s="132"/>
    </row>
    <row r="67" spans="1:8" ht="60" x14ac:dyDescent="0.25">
      <c r="A67" s="12" t="s">
        <v>13</v>
      </c>
      <c r="B67" s="11" t="s">
        <v>12</v>
      </c>
      <c r="C67" s="13" t="s">
        <v>11</v>
      </c>
      <c r="D67" s="33" t="s">
        <v>10</v>
      </c>
      <c r="E67" s="33" t="s">
        <v>9</v>
      </c>
      <c r="F67" s="33" t="s">
        <v>8</v>
      </c>
      <c r="G67" s="33" t="s">
        <v>7</v>
      </c>
      <c r="H67" s="11" t="s">
        <v>25</v>
      </c>
    </row>
    <row r="68" spans="1:8" ht="48.75" customHeight="1" x14ac:dyDescent="0.25">
      <c r="A68" s="37">
        <v>1</v>
      </c>
      <c r="B68" s="40" t="s">
        <v>16</v>
      </c>
      <c r="C68" s="47" t="s">
        <v>35</v>
      </c>
      <c r="D68" s="34" t="s">
        <v>15</v>
      </c>
      <c r="E68" s="36">
        <v>1</v>
      </c>
      <c r="F68" s="36" t="s">
        <v>0</v>
      </c>
      <c r="G68" s="36">
        <f>E68</f>
        <v>1</v>
      </c>
      <c r="H68" s="31"/>
    </row>
    <row r="69" spans="1:8" x14ac:dyDescent="0.25">
      <c r="A69" s="37">
        <f>A68+1</f>
        <v>2</v>
      </c>
      <c r="B69" s="40" t="s">
        <v>48</v>
      </c>
      <c r="C69" s="47" t="s">
        <v>49</v>
      </c>
      <c r="D69" s="34" t="s">
        <v>15</v>
      </c>
      <c r="E69" s="36">
        <v>1</v>
      </c>
      <c r="F69" s="36" t="s">
        <v>0</v>
      </c>
      <c r="G69" s="36">
        <f>E69</f>
        <v>1</v>
      </c>
      <c r="H69" s="31"/>
    </row>
    <row r="70" spans="1:8" x14ac:dyDescent="0.25">
      <c r="A70" s="37">
        <f t="shared" ref="A70:A81" si="1">A69+1</f>
        <v>3</v>
      </c>
      <c r="B70" s="40" t="s">
        <v>41</v>
      </c>
      <c r="C70" s="47" t="s">
        <v>50</v>
      </c>
      <c r="D70" s="34" t="s">
        <v>15</v>
      </c>
      <c r="E70" s="36">
        <v>8</v>
      </c>
      <c r="F70" s="36" t="s">
        <v>0</v>
      </c>
      <c r="G70" s="36">
        <f>E70</f>
        <v>8</v>
      </c>
      <c r="H70" s="31"/>
    </row>
    <row r="71" spans="1:8" ht="19.5" customHeight="1" x14ac:dyDescent="0.25">
      <c r="A71" s="37">
        <f t="shared" si="1"/>
        <v>4</v>
      </c>
      <c r="B71" s="40" t="s">
        <v>43</v>
      </c>
      <c r="C71" s="47" t="s">
        <v>51</v>
      </c>
      <c r="D71" s="34" t="s">
        <v>15</v>
      </c>
      <c r="E71" s="36">
        <v>1</v>
      </c>
      <c r="F71" s="36" t="s">
        <v>0</v>
      </c>
      <c r="G71" s="36">
        <f t="shared" ref="G71:G81" si="2">E71</f>
        <v>1</v>
      </c>
      <c r="H71" s="31"/>
    </row>
    <row r="72" spans="1:8" x14ac:dyDescent="0.25">
      <c r="A72" s="37">
        <f t="shared" si="1"/>
        <v>5</v>
      </c>
      <c r="B72" s="40" t="s">
        <v>27</v>
      </c>
      <c r="C72" s="47" t="s">
        <v>52</v>
      </c>
      <c r="D72" s="36" t="s">
        <v>23</v>
      </c>
      <c r="E72" s="36">
        <v>1</v>
      </c>
      <c r="F72" s="36" t="s">
        <v>0</v>
      </c>
      <c r="G72" s="36">
        <f t="shared" si="2"/>
        <v>1</v>
      </c>
      <c r="H72" s="31"/>
    </row>
    <row r="73" spans="1:8" x14ac:dyDescent="0.25">
      <c r="A73" s="37">
        <f t="shared" si="1"/>
        <v>6</v>
      </c>
      <c r="B73" s="41" t="s">
        <v>28</v>
      </c>
      <c r="C73" s="47" t="s">
        <v>36</v>
      </c>
      <c r="D73" s="36" t="s">
        <v>23</v>
      </c>
      <c r="E73" s="36">
        <v>1</v>
      </c>
      <c r="F73" s="36" t="s">
        <v>0</v>
      </c>
      <c r="G73" s="36">
        <f t="shared" si="2"/>
        <v>1</v>
      </c>
      <c r="H73" s="31"/>
    </row>
    <row r="74" spans="1:8" ht="38.25" x14ac:dyDescent="0.25">
      <c r="A74" s="37">
        <f t="shared" si="1"/>
        <v>7</v>
      </c>
      <c r="B74" s="25" t="s">
        <v>58</v>
      </c>
      <c r="C74" s="38" t="s">
        <v>59</v>
      </c>
      <c r="D74" s="34" t="s">
        <v>15</v>
      </c>
      <c r="E74" s="36">
        <v>1</v>
      </c>
      <c r="F74" s="36" t="s">
        <v>0</v>
      </c>
      <c r="G74" s="36">
        <f t="shared" si="2"/>
        <v>1</v>
      </c>
      <c r="H74" s="31"/>
    </row>
    <row r="75" spans="1:8" ht="20.25" customHeight="1" x14ac:dyDescent="0.25">
      <c r="A75" s="37">
        <f t="shared" si="1"/>
        <v>8</v>
      </c>
      <c r="B75" s="28" t="s">
        <v>53</v>
      </c>
      <c r="C75" s="47" t="s">
        <v>36</v>
      </c>
      <c r="D75" s="36" t="s">
        <v>18</v>
      </c>
      <c r="E75" s="36">
        <v>1</v>
      </c>
      <c r="F75" s="36" t="s">
        <v>0</v>
      </c>
      <c r="G75" s="36">
        <f t="shared" ref="G75:G80" si="3">E75</f>
        <v>1</v>
      </c>
      <c r="H75" s="31"/>
    </row>
    <row r="76" spans="1:8" x14ac:dyDescent="0.25">
      <c r="A76" s="37">
        <f t="shared" si="1"/>
        <v>9</v>
      </c>
      <c r="B76" s="28" t="s">
        <v>54</v>
      </c>
      <c r="C76" s="47" t="s">
        <v>36</v>
      </c>
      <c r="D76" s="36" t="s">
        <v>18</v>
      </c>
      <c r="E76" s="36">
        <v>1</v>
      </c>
      <c r="F76" s="36" t="s">
        <v>0</v>
      </c>
      <c r="G76" s="36">
        <f t="shared" si="3"/>
        <v>1</v>
      </c>
      <c r="H76" s="31"/>
    </row>
    <row r="77" spans="1:8" x14ac:dyDescent="0.25">
      <c r="A77" s="37">
        <f t="shared" si="1"/>
        <v>10</v>
      </c>
      <c r="B77" s="28" t="s">
        <v>55</v>
      </c>
      <c r="C77" s="47" t="s">
        <v>36</v>
      </c>
      <c r="D77" s="36" t="s">
        <v>18</v>
      </c>
      <c r="E77" s="36">
        <v>1</v>
      </c>
      <c r="F77" s="36" t="s">
        <v>0</v>
      </c>
      <c r="G77" s="36">
        <f t="shared" si="3"/>
        <v>1</v>
      </c>
      <c r="H77" s="31"/>
    </row>
    <row r="78" spans="1:8" x14ac:dyDescent="0.25">
      <c r="A78" s="37">
        <f t="shared" si="1"/>
        <v>11</v>
      </c>
      <c r="B78" s="25" t="s">
        <v>56</v>
      </c>
      <c r="C78" s="40" t="s">
        <v>36</v>
      </c>
      <c r="D78" s="36" t="s">
        <v>18</v>
      </c>
      <c r="E78" s="36">
        <v>1</v>
      </c>
      <c r="F78" s="36" t="s">
        <v>0</v>
      </c>
      <c r="G78" s="36">
        <f t="shared" si="3"/>
        <v>1</v>
      </c>
      <c r="H78" s="31"/>
    </row>
    <row r="79" spans="1:8" x14ac:dyDescent="0.25">
      <c r="A79" s="37">
        <f t="shared" si="1"/>
        <v>12</v>
      </c>
      <c r="B79" s="25" t="s">
        <v>57</v>
      </c>
      <c r="C79" s="40" t="s">
        <v>36</v>
      </c>
      <c r="D79" s="36" t="s">
        <v>23</v>
      </c>
      <c r="E79" s="36">
        <v>1</v>
      </c>
      <c r="F79" s="36" t="s">
        <v>0</v>
      </c>
      <c r="G79" s="36">
        <f t="shared" si="3"/>
        <v>1</v>
      </c>
      <c r="H79" s="31"/>
    </row>
    <row r="80" spans="1:8" x14ac:dyDescent="0.25">
      <c r="A80" s="37">
        <f t="shared" si="1"/>
        <v>13</v>
      </c>
      <c r="B80" s="28" t="s">
        <v>188</v>
      </c>
      <c r="C80" s="40" t="s">
        <v>36</v>
      </c>
      <c r="D80" s="36" t="s">
        <v>18</v>
      </c>
      <c r="E80" s="36">
        <v>1</v>
      </c>
      <c r="F80" s="36" t="s">
        <v>0</v>
      </c>
      <c r="G80" s="36">
        <f t="shared" si="3"/>
        <v>1</v>
      </c>
      <c r="H80" s="31"/>
    </row>
    <row r="81" spans="1:8" ht="93.75" customHeight="1" x14ac:dyDescent="0.25">
      <c r="A81" s="37">
        <f t="shared" si="1"/>
        <v>14</v>
      </c>
      <c r="B81" s="49" t="s">
        <v>60</v>
      </c>
      <c r="C81" s="48" t="s">
        <v>61</v>
      </c>
      <c r="D81" s="36" t="s">
        <v>22</v>
      </c>
      <c r="E81" s="36">
        <v>1</v>
      </c>
      <c r="F81" s="36" t="s">
        <v>0</v>
      </c>
      <c r="G81" s="36">
        <f t="shared" si="2"/>
        <v>1</v>
      </c>
      <c r="H81" s="31"/>
    </row>
    <row r="82" spans="1:8" ht="15.75" customHeight="1" x14ac:dyDescent="0.25">
      <c r="A82" s="133" t="s">
        <v>14</v>
      </c>
      <c r="B82" s="134"/>
      <c r="C82" s="134"/>
      <c r="D82" s="134"/>
      <c r="E82" s="134"/>
      <c r="F82" s="134"/>
      <c r="G82" s="134"/>
      <c r="H82" s="134"/>
    </row>
    <row r="83" spans="1:8" ht="60" x14ac:dyDescent="0.25">
      <c r="A83" s="12" t="s">
        <v>13</v>
      </c>
      <c r="B83" s="11" t="s">
        <v>12</v>
      </c>
      <c r="C83" s="11" t="s">
        <v>11</v>
      </c>
      <c r="D83" s="11" t="s">
        <v>10</v>
      </c>
      <c r="E83" s="11" t="s">
        <v>9</v>
      </c>
      <c r="F83" s="11" t="s">
        <v>8</v>
      </c>
      <c r="G83" s="11" t="s">
        <v>7</v>
      </c>
      <c r="H83" s="11" t="s">
        <v>25</v>
      </c>
    </row>
    <row r="84" spans="1:8" x14ac:dyDescent="0.25">
      <c r="A84" s="10">
        <v>1</v>
      </c>
      <c r="B84" s="9" t="s">
        <v>6</v>
      </c>
      <c r="C84" s="40" t="s">
        <v>36</v>
      </c>
      <c r="D84" s="3" t="s">
        <v>3</v>
      </c>
      <c r="E84" s="39">
        <v>2</v>
      </c>
      <c r="F84" s="39" t="s">
        <v>0</v>
      </c>
      <c r="G84" s="27">
        <f>E84</f>
        <v>2</v>
      </c>
      <c r="H84" s="2"/>
    </row>
    <row r="85" spans="1:8" x14ac:dyDescent="0.25">
      <c r="A85" s="8">
        <v>2</v>
      </c>
      <c r="B85" s="2" t="s">
        <v>5</v>
      </c>
      <c r="C85" s="40" t="s">
        <v>36</v>
      </c>
      <c r="D85" s="3" t="s">
        <v>3</v>
      </c>
      <c r="E85" s="27">
        <v>5</v>
      </c>
      <c r="F85" s="27" t="s">
        <v>0</v>
      </c>
      <c r="G85" s="27">
        <f>E85</f>
        <v>5</v>
      </c>
      <c r="H85" s="2"/>
    </row>
    <row r="86" spans="1:8" x14ac:dyDescent="0.25">
      <c r="A86" s="8">
        <v>3</v>
      </c>
      <c r="B86" s="2" t="s">
        <v>4</v>
      </c>
      <c r="C86" s="40" t="s">
        <v>36</v>
      </c>
      <c r="D86" s="3" t="s">
        <v>3</v>
      </c>
      <c r="E86" s="27">
        <v>1</v>
      </c>
      <c r="F86" s="27" t="s">
        <v>0</v>
      </c>
      <c r="G86" s="27">
        <f>E86</f>
        <v>1</v>
      </c>
      <c r="H86" s="2"/>
    </row>
    <row r="87" spans="1:8" ht="21" thickBot="1" x14ac:dyDescent="0.3">
      <c r="A87" s="135" t="s">
        <v>62</v>
      </c>
      <c r="B87" s="136"/>
      <c r="C87" s="136"/>
      <c r="D87" s="136"/>
      <c r="E87" s="136"/>
      <c r="F87" s="136"/>
      <c r="G87" s="136"/>
      <c r="H87" s="136"/>
    </row>
    <row r="88" spans="1:8" x14ac:dyDescent="0.25">
      <c r="A88" s="137" t="s">
        <v>20</v>
      </c>
      <c r="B88" s="138"/>
      <c r="C88" s="138"/>
      <c r="D88" s="138"/>
      <c r="E88" s="138"/>
      <c r="F88" s="138"/>
      <c r="G88" s="138"/>
      <c r="H88" s="139"/>
    </row>
    <row r="89" spans="1:8" x14ac:dyDescent="0.25">
      <c r="A89" s="121" t="s">
        <v>100</v>
      </c>
      <c r="B89" s="122"/>
      <c r="C89" s="122"/>
      <c r="D89" s="122"/>
      <c r="E89" s="122"/>
      <c r="F89" s="122"/>
      <c r="G89" s="122"/>
      <c r="H89" s="123"/>
    </row>
    <row r="90" spans="1:8" x14ac:dyDescent="0.25">
      <c r="A90" s="121" t="s">
        <v>93</v>
      </c>
      <c r="B90" s="122"/>
      <c r="C90" s="122"/>
      <c r="D90" s="122"/>
      <c r="E90" s="122"/>
      <c r="F90" s="122"/>
      <c r="G90" s="122"/>
      <c r="H90" s="123"/>
    </row>
    <row r="91" spans="1:8" x14ac:dyDescent="0.25">
      <c r="A91" s="121" t="s">
        <v>19</v>
      </c>
      <c r="B91" s="122"/>
      <c r="C91" s="122"/>
      <c r="D91" s="122"/>
      <c r="E91" s="122"/>
      <c r="F91" s="122"/>
      <c r="G91" s="122"/>
      <c r="H91" s="123"/>
    </row>
    <row r="92" spans="1:8" x14ac:dyDescent="0.25">
      <c r="A92" s="121" t="s">
        <v>94</v>
      </c>
      <c r="B92" s="122"/>
      <c r="C92" s="122"/>
      <c r="D92" s="122"/>
      <c r="E92" s="122"/>
      <c r="F92" s="122"/>
      <c r="G92" s="122"/>
      <c r="H92" s="123"/>
    </row>
    <row r="93" spans="1:8" ht="15" customHeight="1" x14ac:dyDescent="0.25">
      <c r="A93" s="121" t="s">
        <v>95</v>
      </c>
      <c r="B93" s="122"/>
      <c r="C93" s="122"/>
      <c r="D93" s="122"/>
      <c r="E93" s="122"/>
      <c r="F93" s="122"/>
      <c r="G93" s="122"/>
      <c r="H93" s="123"/>
    </row>
    <row r="94" spans="1:8" x14ac:dyDescent="0.25">
      <c r="A94" s="121" t="s">
        <v>96</v>
      </c>
      <c r="B94" s="122"/>
      <c r="C94" s="122"/>
      <c r="D94" s="122"/>
      <c r="E94" s="122"/>
      <c r="F94" s="122"/>
      <c r="G94" s="122"/>
      <c r="H94" s="123"/>
    </row>
    <row r="95" spans="1:8" x14ac:dyDescent="0.25">
      <c r="A95" s="121" t="s">
        <v>101</v>
      </c>
      <c r="B95" s="122"/>
      <c r="C95" s="122"/>
      <c r="D95" s="122"/>
      <c r="E95" s="122"/>
      <c r="F95" s="122"/>
      <c r="G95" s="122"/>
      <c r="H95" s="123"/>
    </row>
    <row r="96" spans="1:8" ht="15.75" thickBot="1" x14ac:dyDescent="0.3">
      <c r="A96" s="124" t="s">
        <v>102</v>
      </c>
      <c r="B96" s="125"/>
      <c r="C96" s="125"/>
      <c r="D96" s="125"/>
      <c r="E96" s="125"/>
      <c r="F96" s="125"/>
      <c r="G96" s="125"/>
      <c r="H96" s="126"/>
    </row>
    <row r="97" spans="1:8" ht="60" x14ac:dyDescent="0.25">
      <c r="A97" s="24" t="s">
        <v>13</v>
      </c>
      <c r="B97" s="13" t="s">
        <v>12</v>
      </c>
      <c r="C97" s="13" t="s">
        <v>11</v>
      </c>
      <c r="D97" s="14" t="s">
        <v>10</v>
      </c>
      <c r="E97" s="14" t="s">
        <v>9</v>
      </c>
      <c r="F97" s="14" t="s">
        <v>8</v>
      </c>
      <c r="G97" s="14" t="s">
        <v>7</v>
      </c>
      <c r="H97" s="14" t="s">
        <v>25</v>
      </c>
    </row>
    <row r="98" spans="1:8" x14ac:dyDescent="0.25">
      <c r="A98" s="8">
        <v>1</v>
      </c>
      <c r="B98" s="23"/>
      <c r="C98" s="6"/>
      <c r="D98" s="5"/>
      <c r="E98" s="5"/>
      <c r="F98" s="5"/>
      <c r="G98" s="5"/>
      <c r="H98" s="2"/>
    </row>
    <row r="99" spans="1:8" x14ac:dyDescent="0.25">
      <c r="A99" s="8">
        <v>2</v>
      </c>
      <c r="B99" s="23"/>
      <c r="C99" s="6"/>
      <c r="D99" s="5"/>
      <c r="E99" s="5"/>
      <c r="F99" s="5"/>
      <c r="G99" s="5"/>
      <c r="H99" s="2"/>
    </row>
    <row r="100" spans="1:8" ht="15.75" customHeight="1" x14ac:dyDescent="0.25">
      <c r="A100" s="8">
        <v>3</v>
      </c>
      <c r="B100" s="23"/>
      <c r="C100" s="6"/>
      <c r="D100" s="5"/>
      <c r="E100" s="5"/>
      <c r="F100" s="5"/>
      <c r="G100" s="5"/>
      <c r="H100" s="2"/>
    </row>
    <row r="101" spans="1:8" ht="15.75" customHeight="1" x14ac:dyDescent="0.25">
      <c r="A101" s="8">
        <v>4</v>
      </c>
      <c r="B101" s="4"/>
      <c r="C101" s="4"/>
      <c r="D101" s="3"/>
      <c r="E101" s="3"/>
      <c r="F101" s="3"/>
      <c r="G101" s="3"/>
      <c r="H101" s="2"/>
    </row>
    <row r="102" spans="1:8" ht="15.75" customHeight="1" x14ac:dyDescent="0.25">
      <c r="A102" s="8">
        <v>5</v>
      </c>
      <c r="B102" s="4"/>
      <c r="C102" s="4"/>
      <c r="D102" s="3"/>
      <c r="E102" s="3"/>
      <c r="F102" s="3"/>
      <c r="G102" s="3"/>
      <c r="H102" s="2"/>
    </row>
    <row r="103" spans="1:8" ht="15.75" customHeight="1" x14ac:dyDescent="0.25">
      <c r="A103" s="8">
        <v>10</v>
      </c>
      <c r="B103" s="2"/>
      <c r="C103" s="4"/>
      <c r="D103" s="3"/>
      <c r="E103" s="3"/>
      <c r="F103" s="3"/>
      <c r="G103" s="3"/>
      <c r="H103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6:H46"/>
    <mergeCell ref="A21:H21"/>
    <mergeCell ref="A22:H22"/>
    <mergeCell ref="A23:H23"/>
    <mergeCell ref="A24:H24"/>
    <mergeCell ref="A25:H25"/>
    <mergeCell ref="A41:H41"/>
    <mergeCell ref="A42:H42"/>
    <mergeCell ref="A43:H43"/>
    <mergeCell ref="A44:H44"/>
    <mergeCell ref="A45:H45"/>
    <mergeCell ref="A20:H20"/>
    <mergeCell ref="A14:B14"/>
    <mergeCell ref="C14:H14"/>
    <mergeCell ref="A64:H64"/>
    <mergeCell ref="A47:H47"/>
    <mergeCell ref="A48:H48"/>
    <mergeCell ref="A49:H49"/>
    <mergeCell ref="A50:H50"/>
    <mergeCell ref="A57:H57"/>
    <mergeCell ref="A58:H58"/>
    <mergeCell ref="A59:H59"/>
    <mergeCell ref="A60:H60"/>
    <mergeCell ref="A61:H61"/>
    <mergeCell ref="A62:H62"/>
    <mergeCell ref="A63:H63"/>
    <mergeCell ref="A65:H65"/>
    <mergeCell ref="A66:H66"/>
    <mergeCell ref="A82:H82"/>
    <mergeCell ref="A87:H87"/>
    <mergeCell ref="A88:H88"/>
    <mergeCell ref="A95:H95"/>
    <mergeCell ref="A96:H96"/>
    <mergeCell ref="A89:H89"/>
    <mergeCell ref="A90:H90"/>
    <mergeCell ref="A91:H91"/>
    <mergeCell ref="A92:H92"/>
    <mergeCell ref="A93:H93"/>
    <mergeCell ref="A94:H9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5:B36"/>
  </dataValidations>
  <pageMargins left="0.70866141732283472" right="0.11811023622047245" top="0.35433070866141736" bottom="0.15748031496062992" header="0" footer="0"/>
  <pageSetup paperSize="8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31" zoomScaleNormal="150" workbookViewId="0">
      <selection activeCell="N42" sqref="N42"/>
    </sheetView>
  </sheetViews>
  <sheetFormatPr defaultColWidth="14.42578125" defaultRowHeight="15" x14ac:dyDescent="0.25"/>
  <cols>
    <col min="1" max="1" width="5.140625" style="50" customWidth="1"/>
    <col min="2" max="2" width="31.85546875" style="50" customWidth="1"/>
    <col min="3" max="3" width="45.28515625" style="105" customWidth="1"/>
    <col min="4" max="4" width="22" style="50" customWidth="1"/>
    <col min="5" max="5" width="15.42578125" style="50" customWidth="1"/>
    <col min="6" max="6" width="19.7109375" style="50" bestFit="1" customWidth="1"/>
    <col min="7" max="7" width="14.42578125" style="50" customWidth="1"/>
    <col min="8" max="8" width="25" style="50" bestFit="1" customWidth="1"/>
    <col min="9" max="11" width="8.7109375" style="1" customWidth="1"/>
    <col min="12" max="16384" width="14.42578125" style="1"/>
  </cols>
  <sheetData>
    <row r="1" spans="1:8" x14ac:dyDescent="0.25">
      <c r="A1" s="153" t="s">
        <v>24</v>
      </c>
      <c r="B1" s="122"/>
      <c r="C1" s="122"/>
      <c r="D1" s="122"/>
      <c r="E1" s="122"/>
      <c r="F1" s="122"/>
      <c r="G1" s="122"/>
      <c r="H1" s="122"/>
    </row>
    <row r="2" spans="1:8" s="46" customFormat="1" ht="20.25" x14ac:dyDescent="0.3">
      <c r="A2" s="150" t="s">
        <v>104</v>
      </c>
      <c r="B2" s="150"/>
      <c r="C2" s="150"/>
      <c r="D2" s="150"/>
      <c r="E2" s="150"/>
      <c r="F2" s="150"/>
      <c r="G2" s="150"/>
      <c r="H2" s="150"/>
    </row>
    <row r="3" spans="1:8" s="46" customFormat="1" ht="20.25" x14ac:dyDescent="0.25">
      <c r="A3" s="151" t="str">
        <f>'Информация о Чемпионате'!B4</f>
        <v>Региональный этап</v>
      </c>
      <c r="B3" s="151"/>
      <c r="C3" s="151"/>
      <c r="D3" s="151"/>
      <c r="E3" s="151"/>
      <c r="F3" s="151"/>
      <c r="G3" s="151"/>
      <c r="H3" s="151"/>
    </row>
    <row r="4" spans="1:8" s="46" customFormat="1" ht="20.25" x14ac:dyDescent="0.3">
      <c r="A4" s="150" t="s">
        <v>105</v>
      </c>
      <c r="B4" s="150"/>
      <c r="C4" s="150"/>
      <c r="D4" s="150"/>
      <c r="E4" s="150"/>
      <c r="F4" s="150"/>
      <c r="G4" s="150"/>
      <c r="H4" s="150"/>
    </row>
    <row r="5" spans="1:8" ht="20.25" x14ac:dyDescent="0.25">
      <c r="A5" s="149" t="str">
        <f>'Информация о Чемпионате'!B3</f>
        <v>Судоремонт</v>
      </c>
      <c r="B5" s="149"/>
      <c r="C5" s="149"/>
      <c r="D5" s="149"/>
      <c r="E5" s="149"/>
      <c r="F5" s="149"/>
      <c r="G5" s="149"/>
      <c r="H5" s="149"/>
    </row>
    <row r="6" spans="1:8" x14ac:dyDescent="0.25">
      <c r="A6" s="140" t="s">
        <v>26</v>
      </c>
      <c r="B6" s="141"/>
      <c r="C6" s="141"/>
      <c r="D6" s="141"/>
      <c r="E6" s="141"/>
      <c r="F6" s="141"/>
      <c r="G6" s="141"/>
      <c r="H6" s="141"/>
    </row>
    <row r="7" spans="1:8" ht="15.75" x14ac:dyDescent="0.25">
      <c r="A7" s="140" t="s">
        <v>92</v>
      </c>
      <c r="B7" s="140"/>
      <c r="C7" s="152">
        <f>'Информация о Чемпионате'!B5</f>
        <v>0</v>
      </c>
      <c r="D7" s="152"/>
      <c r="E7" s="152"/>
      <c r="F7" s="152"/>
      <c r="G7" s="152"/>
      <c r="H7" s="152"/>
    </row>
    <row r="8" spans="1:8" ht="15.75" x14ac:dyDescent="0.25">
      <c r="A8" s="140" t="s">
        <v>103</v>
      </c>
      <c r="B8" s="140"/>
      <c r="C8" s="140"/>
      <c r="D8" s="152">
        <f>'Информация о Чемпионате'!B6</f>
        <v>0</v>
      </c>
      <c r="E8" s="152"/>
      <c r="F8" s="152"/>
      <c r="G8" s="152"/>
      <c r="H8" s="152"/>
    </row>
    <row r="9" spans="1:8" ht="15.75" x14ac:dyDescent="0.25">
      <c r="A9" s="140" t="s">
        <v>87</v>
      </c>
      <c r="B9" s="140"/>
      <c r="C9" s="140">
        <f>'Информация о Чемпионате'!B7</f>
        <v>0</v>
      </c>
      <c r="D9" s="140"/>
      <c r="E9" s="140"/>
      <c r="F9" s="140"/>
      <c r="G9" s="140"/>
      <c r="H9" s="140"/>
    </row>
    <row r="10" spans="1:8" ht="15.75" x14ac:dyDescent="0.25">
      <c r="A10" s="140" t="s">
        <v>91</v>
      </c>
      <c r="B10" s="140"/>
      <c r="C10" s="140">
        <f>'Информация о Чемпионате'!B9</f>
        <v>0</v>
      </c>
      <c r="D10" s="140"/>
      <c r="E10" s="140">
        <f>'Информация о Чемпионате'!B10</f>
        <v>0</v>
      </c>
      <c r="F10" s="140"/>
      <c r="G10" s="140">
        <f>'Информация о Чемпионате'!B11</f>
        <v>0</v>
      </c>
      <c r="H10" s="140"/>
    </row>
    <row r="11" spans="1:8" ht="15.75" x14ac:dyDescent="0.25">
      <c r="A11" s="140" t="s">
        <v>90</v>
      </c>
      <c r="B11" s="140"/>
      <c r="C11" s="140">
        <f>'Информация о Чемпионате'!B12</f>
        <v>0</v>
      </c>
      <c r="D11" s="140"/>
      <c r="E11" s="140">
        <f>'Информация о Чемпионате'!B13</f>
        <v>0</v>
      </c>
      <c r="F11" s="140"/>
      <c r="G11" s="140">
        <f>'Информация о Чемпионате'!B14</f>
        <v>0</v>
      </c>
      <c r="H11" s="140"/>
    </row>
    <row r="12" spans="1:8" ht="15.75" x14ac:dyDescent="0.25">
      <c r="A12" s="140" t="s">
        <v>89</v>
      </c>
      <c r="B12" s="140"/>
      <c r="C12" s="140">
        <f>'Информация о Чемпионате'!B17</f>
        <v>7</v>
      </c>
      <c r="D12" s="140"/>
      <c r="E12" s="140"/>
      <c r="F12" s="140"/>
      <c r="G12" s="140"/>
      <c r="H12" s="140"/>
    </row>
    <row r="13" spans="1:8" ht="15.75" x14ac:dyDescent="0.25">
      <c r="A13" s="140" t="s">
        <v>74</v>
      </c>
      <c r="B13" s="140"/>
      <c r="C13" s="140">
        <f>'Информация о Чемпионате'!B15</f>
        <v>5</v>
      </c>
      <c r="D13" s="140"/>
      <c r="E13" s="140"/>
      <c r="F13" s="140"/>
      <c r="G13" s="140"/>
      <c r="H13" s="140"/>
    </row>
    <row r="14" spans="1:8" ht="15.75" x14ac:dyDescent="0.25">
      <c r="A14" s="140" t="s">
        <v>75</v>
      </c>
      <c r="B14" s="140"/>
      <c r="C14" s="140">
        <f>'Информация о Чемпионате'!B16</f>
        <v>5</v>
      </c>
      <c r="D14" s="140"/>
      <c r="E14" s="140"/>
      <c r="F14" s="140"/>
      <c r="G14" s="140"/>
      <c r="H14" s="140"/>
    </row>
    <row r="15" spans="1:8" ht="15.75" x14ac:dyDescent="0.25">
      <c r="A15" s="140" t="s">
        <v>88</v>
      </c>
      <c r="B15" s="140"/>
      <c r="C15" s="140">
        <f>'Информация о Чемпионате'!B8</f>
        <v>0</v>
      </c>
      <c r="D15" s="140"/>
      <c r="E15" s="140"/>
      <c r="F15" s="140"/>
      <c r="G15" s="140"/>
      <c r="H15" s="140"/>
    </row>
    <row r="16" spans="1:8" ht="21" thickBot="1" x14ac:dyDescent="0.3">
      <c r="A16" s="133" t="s">
        <v>29</v>
      </c>
      <c r="B16" s="134"/>
      <c r="C16" s="134"/>
      <c r="D16" s="134"/>
      <c r="E16" s="134"/>
      <c r="F16" s="134"/>
      <c r="G16" s="134"/>
      <c r="H16" s="134"/>
    </row>
    <row r="17" spans="1:8" x14ac:dyDescent="0.25">
      <c r="A17" s="137" t="s">
        <v>20</v>
      </c>
      <c r="B17" s="138"/>
      <c r="C17" s="138"/>
      <c r="D17" s="138"/>
      <c r="E17" s="138"/>
      <c r="F17" s="138"/>
      <c r="G17" s="138"/>
      <c r="H17" s="139"/>
    </row>
    <row r="18" spans="1:8" x14ac:dyDescent="0.25">
      <c r="A18" s="121" t="s">
        <v>63</v>
      </c>
      <c r="B18" s="122"/>
      <c r="C18" s="122"/>
      <c r="D18" s="122"/>
      <c r="E18" s="122"/>
      <c r="F18" s="122"/>
      <c r="G18" s="122"/>
      <c r="H18" s="123"/>
    </row>
    <row r="19" spans="1:8" x14ac:dyDescent="0.25">
      <c r="A19" s="121" t="s">
        <v>99</v>
      </c>
      <c r="B19" s="122"/>
      <c r="C19" s="122"/>
      <c r="D19" s="122"/>
      <c r="E19" s="122"/>
      <c r="F19" s="122"/>
      <c r="G19" s="122"/>
      <c r="H19" s="123"/>
    </row>
    <row r="20" spans="1:8" x14ac:dyDescent="0.25">
      <c r="A20" s="121" t="s">
        <v>19</v>
      </c>
      <c r="B20" s="122"/>
      <c r="C20" s="122"/>
      <c r="D20" s="122"/>
      <c r="E20" s="122"/>
      <c r="F20" s="122"/>
      <c r="G20" s="122"/>
      <c r="H20" s="123"/>
    </row>
    <row r="21" spans="1:8" x14ac:dyDescent="0.25">
      <c r="A21" s="121" t="s">
        <v>94</v>
      </c>
      <c r="B21" s="122"/>
      <c r="C21" s="122"/>
      <c r="D21" s="122"/>
      <c r="E21" s="122"/>
      <c r="F21" s="122"/>
      <c r="G21" s="122"/>
      <c r="H21" s="123"/>
    </row>
    <row r="22" spans="1:8" x14ac:dyDescent="0.25">
      <c r="A22" s="121" t="s">
        <v>95</v>
      </c>
      <c r="B22" s="122"/>
      <c r="C22" s="122"/>
      <c r="D22" s="122"/>
      <c r="E22" s="122"/>
      <c r="F22" s="122"/>
      <c r="G22" s="122"/>
      <c r="H22" s="123"/>
    </row>
    <row r="23" spans="1:8" x14ac:dyDescent="0.25">
      <c r="A23" s="121" t="s">
        <v>96</v>
      </c>
      <c r="B23" s="122"/>
      <c r="C23" s="122"/>
      <c r="D23" s="122"/>
      <c r="E23" s="122"/>
      <c r="F23" s="122"/>
      <c r="G23" s="122"/>
      <c r="H23" s="123"/>
    </row>
    <row r="24" spans="1:8" x14ac:dyDescent="0.25">
      <c r="A24" s="127" t="s">
        <v>38</v>
      </c>
      <c r="B24" s="128"/>
      <c r="C24" s="128"/>
      <c r="D24" s="128"/>
      <c r="E24" s="128"/>
      <c r="F24" s="128"/>
      <c r="G24" s="128"/>
      <c r="H24" s="129"/>
    </row>
    <row r="25" spans="1:8" ht="15.75" thickBot="1" x14ac:dyDescent="0.3">
      <c r="A25" s="130" t="s">
        <v>39</v>
      </c>
      <c r="B25" s="131"/>
      <c r="C25" s="131"/>
      <c r="D25" s="131"/>
      <c r="E25" s="131"/>
      <c r="F25" s="131"/>
      <c r="G25" s="131"/>
      <c r="H25" s="132"/>
    </row>
    <row r="26" spans="1:8" ht="60" x14ac:dyDescent="0.25">
      <c r="A26" s="11" t="s">
        <v>13</v>
      </c>
      <c r="B26" s="11" t="s">
        <v>12</v>
      </c>
      <c r="C26" s="13" t="s">
        <v>11</v>
      </c>
      <c r="D26" s="11" t="s">
        <v>10</v>
      </c>
      <c r="E26" s="33" t="s">
        <v>9</v>
      </c>
      <c r="F26" s="11" t="s">
        <v>8</v>
      </c>
      <c r="G26" s="11" t="s">
        <v>7</v>
      </c>
      <c r="H26" s="11" t="s">
        <v>25</v>
      </c>
    </row>
    <row r="27" spans="1:8" x14ac:dyDescent="0.25">
      <c r="A27" s="14">
        <v>1</v>
      </c>
      <c r="B27" s="78" t="s">
        <v>126</v>
      </c>
      <c r="C27" s="79" t="s">
        <v>127</v>
      </c>
      <c r="D27" s="87" t="s">
        <v>30</v>
      </c>
      <c r="E27" s="88">
        <v>1</v>
      </c>
      <c r="F27" s="34" t="s">
        <v>21</v>
      </c>
      <c r="G27" s="81">
        <f t="shared" ref="G27:G42" si="0">5*E27</f>
        <v>5</v>
      </c>
      <c r="H27" s="2"/>
    </row>
    <row r="28" spans="1:8" x14ac:dyDescent="0.25">
      <c r="A28" s="14">
        <f>A27+1</f>
        <v>2</v>
      </c>
      <c r="B28" s="78" t="s">
        <v>129</v>
      </c>
      <c r="C28" s="79" t="s">
        <v>130</v>
      </c>
      <c r="D28" s="87" t="s">
        <v>30</v>
      </c>
      <c r="E28" s="80">
        <v>1</v>
      </c>
      <c r="F28" s="34" t="s">
        <v>21</v>
      </c>
      <c r="G28" s="81">
        <f t="shared" si="0"/>
        <v>5</v>
      </c>
      <c r="H28" s="2"/>
    </row>
    <row r="29" spans="1:8" x14ac:dyDescent="0.25">
      <c r="A29" s="14">
        <f t="shared" ref="A29:A45" si="1">A28+1</f>
        <v>3</v>
      </c>
      <c r="B29" s="82" t="s">
        <v>131</v>
      </c>
      <c r="C29" s="83" t="s">
        <v>132</v>
      </c>
      <c r="D29" s="87" t="s">
        <v>30</v>
      </c>
      <c r="E29" s="80">
        <v>1</v>
      </c>
      <c r="F29" s="34" t="s">
        <v>21</v>
      </c>
      <c r="G29" s="81">
        <f t="shared" si="0"/>
        <v>5</v>
      </c>
      <c r="H29" s="2"/>
    </row>
    <row r="30" spans="1:8" x14ac:dyDescent="0.25">
      <c r="A30" s="14">
        <f t="shared" si="1"/>
        <v>4</v>
      </c>
      <c r="B30" s="82" t="s">
        <v>131</v>
      </c>
      <c r="C30" s="83" t="s">
        <v>133</v>
      </c>
      <c r="D30" s="87" t="s">
        <v>30</v>
      </c>
      <c r="E30" s="80">
        <v>1</v>
      </c>
      <c r="F30" s="34" t="s">
        <v>21</v>
      </c>
      <c r="G30" s="81">
        <f t="shared" si="0"/>
        <v>5</v>
      </c>
      <c r="H30" s="15"/>
    </row>
    <row r="31" spans="1:8" x14ac:dyDescent="0.25">
      <c r="A31" s="14">
        <f t="shared" si="1"/>
        <v>5</v>
      </c>
      <c r="B31" s="84" t="s">
        <v>134</v>
      </c>
      <c r="C31" s="85" t="s">
        <v>135</v>
      </c>
      <c r="D31" s="87" t="s">
        <v>30</v>
      </c>
      <c r="E31" s="80">
        <v>1</v>
      </c>
      <c r="F31" s="34" t="s">
        <v>21</v>
      </c>
      <c r="G31" s="81">
        <f t="shared" si="0"/>
        <v>5</v>
      </c>
      <c r="H31" s="2"/>
    </row>
    <row r="32" spans="1:8" ht="27" customHeight="1" x14ac:dyDescent="0.25">
      <c r="A32" s="14">
        <f t="shared" si="1"/>
        <v>6</v>
      </c>
      <c r="B32" s="84" t="s">
        <v>136</v>
      </c>
      <c r="C32" s="85" t="s">
        <v>137</v>
      </c>
      <c r="D32" s="87" t="s">
        <v>30</v>
      </c>
      <c r="E32" s="80">
        <v>1</v>
      </c>
      <c r="F32" s="34" t="s">
        <v>21</v>
      </c>
      <c r="G32" s="81">
        <f t="shared" si="0"/>
        <v>5</v>
      </c>
      <c r="H32" s="2"/>
    </row>
    <row r="33" spans="1:8" ht="30" customHeight="1" x14ac:dyDescent="0.25">
      <c r="A33" s="14">
        <f t="shared" si="1"/>
        <v>7</v>
      </c>
      <c r="B33" s="84" t="s">
        <v>138</v>
      </c>
      <c r="C33" s="85" t="s">
        <v>208</v>
      </c>
      <c r="D33" s="87" t="s">
        <v>30</v>
      </c>
      <c r="E33" s="80">
        <v>1</v>
      </c>
      <c r="F33" s="34" t="s">
        <v>21</v>
      </c>
      <c r="G33" s="81">
        <f>5*E33</f>
        <v>5</v>
      </c>
      <c r="H33" s="2"/>
    </row>
    <row r="34" spans="1:8" ht="22.5" customHeight="1" x14ac:dyDescent="0.25">
      <c r="A34" s="14">
        <f t="shared" si="1"/>
        <v>8</v>
      </c>
      <c r="B34" s="119" t="s">
        <v>195</v>
      </c>
      <c r="C34" s="83" t="s">
        <v>196</v>
      </c>
      <c r="D34" s="87" t="s">
        <v>30</v>
      </c>
      <c r="E34" s="80">
        <v>1</v>
      </c>
      <c r="F34" s="34" t="s">
        <v>21</v>
      </c>
      <c r="G34" s="81">
        <f>5*E34</f>
        <v>5</v>
      </c>
      <c r="H34" s="2"/>
    </row>
    <row r="35" spans="1:8" ht="18" customHeight="1" x14ac:dyDescent="0.25">
      <c r="A35" s="14">
        <f t="shared" si="1"/>
        <v>9</v>
      </c>
      <c r="B35" s="74" t="s">
        <v>147</v>
      </c>
      <c r="C35" s="83" t="s">
        <v>194</v>
      </c>
      <c r="D35" s="87" t="s">
        <v>30</v>
      </c>
      <c r="E35" s="80">
        <v>1</v>
      </c>
      <c r="F35" s="34" t="s">
        <v>21</v>
      </c>
      <c r="G35" s="81">
        <f t="shared" si="0"/>
        <v>5</v>
      </c>
      <c r="H35" s="2"/>
    </row>
    <row r="36" spans="1:8" x14ac:dyDescent="0.25">
      <c r="A36" s="14">
        <f t="shared" si="1"/>
        <v>10</v>
      </c>
      <c r="B36" s="84" t="s">
        <v>198</v>
      </c>
      <c r="C36" s="83" t="s">
        <v>197</v>
      </c>
      <c r="D36" s="87" t="s">
        <v>30</v>
      </c>
      <c r="E36" s="80">
        <v>1</v>
      </c>
      <c r="F36" s="34" t="s">
        <v>21</v>
      </c>
      <c r="G36" s="81">
        <f t="shared" si="0"/>
        <v>5</v>
      </c>
      <c r="H36" s="2"/>
    </row>
    <row r="37" spans="1:8" x14ac:dyDescent="0.25">
      <c r="A37" s="14">
        <f t="shared" si="1"/>
        <v>11</v>
      </c>
      <c r="B37" s="84" t="s">
        <v>139</v>
      </c>
      <c r="C37" s="86" t="s">
        <v>140</v>
      </c>
      <c r="D37" s="87" t="s">
        <v>30</v>
      </c>
      <c r="E37" s="80">
        <v>1</v>
      </c>
      <c r="F37" s="34" t="s">
        <v>21</v>
      </c>
      <c r="G37" s="81">
        <f t="shared" si="0"/>
        <v>5</v>
      </c>
      <c r="H37" s="2"/>
    </row>
    <row r="38" spans="1:8" ht="21.75" customHeight="1" x14ac:dyDescent="0.25">
      <c r="A38" s="14">
        <f t="shared" si="1"/>
        <v>12</v>
      </c>
      <c r="B38" s="74" t="s">
        <v>141</v>
      </c>
      <c r="C38" s="83" t="s">
        <v>142</v>
      </c>
      <c r="D38" s="87" t="s">
        <v>30</v>
      </c>
      <c r="E38" s="80">
        <v>1</v>
      </c>
      <c r="F38" s="34" t="s">
        <v>21</v>
      </c>
      <c r="G38" s="81">
        <f t="shared" si="0"/>
        <v>5</v>
      </c>
      <c r="H38" s="2"/>
    </row>
    <row r="39" spans="1:8" x14ac:dyDescent="0.25">
      <c r="A39" s="14">
        <f t="shared" si="1"/>
        <v>13</v>
      </c>
      <c r="B39" s="74" t="s">
        <v>199</v>
      </c>
      <c r="C39" s="83" t="s">
        <v>200</v>
      </c>
      <c r="D39" s="87" t="s">
        <v>30</v>
      </c>
      <c r="E39" s="80">
        <v>1</v>
      </c>
      <c r="F39" s="34" t="s">
        <v>21</v>
      </c>
      <c r="G39" s="81">
        <f t="shared" si="0"/>
        <v>5</v>
      </c>
      <c r="H39" s="2"/>
    </row>
    <row r="40" spans="1:8" ht="25.5" x14ac:dyDescent="0.25">
      <c r="A40" s="14">
        <f t="shared" si="1"/>
        <v>14</v>
      </c>
      <c r="B40" s="74" t="s">
        <v>143</v>
      </c>
      <c r="C40" s="83" t="s">
        <v>144</v>
      </c>
      <c r="D40" s="87" t="s">
        <v>30</v>
      </c>
      <c r="E40" s="80">
        <v>1</v>
      </c>
      <c r="F40" s="34" t="s">
        <v>21</v>
      </c>
      <c r="G40" s="81">
        <f t="shared" si="0"/>
        <v>5</v>
      </c>
      <c r="H40" s="2"/>
    </row>
    <row r="41" spans="1:8" ht="12.75" customHeight="1" x14ac:dyDescent="0.25">
      <c r="A41" s="14">
        <f t="shared" si="1"/>
        <v>15</v>
      </c>
      <c r="B41" s="74" t="s">
        <v>145</v>
      </c>
      <c r="C41" s="83" t="s">
        <v>146</v>
      </c>
      <c r="D41" s="87" t="s">
        <v>30</v>
      </c>
      <c r="E41" s="80">
        <v>1</v>
      </c>
      <c r="F41" s="34" t="s">
        <v>21</v>
      </c>
      <c r="G41" s="81">
        <f t="shared" si="0"/>
        <v>5</v>
      </c>
      <c r="H41" s="2"/>
    </row>
    <row r="42" spans="1:8" x14ac:dyDescent="0.25">
      <c r="A42" s="14">
        <f t="shared" si="1"/>
        <v>16</v>
      </c>
      <c r="B42" s="50" t="s">
        <v>201</v>
      </c>
      <c r="C42" s="105" t="s">
        <v>202</v>
      </c>
      <c r="D42" s="87" t="s">
        <v>30</v>
      </c>
      <c r="E42" s="80">
        <v>1</v>
      </c>
      <c r="F42" s="34" t="s">
        <v>21</v>
      </c>
      <c r="G42" s="81">
        <f t="shared" si="0"/>
        <v>5</v>
      </c>
      <c r="H42" s="2"/>
    </row>
    <row r="43" spans="1:8" s="61" customFormat="1" ht="23.25" customHeight="1" x14ac:dyDescent="0.25">
      <c r="A43" s="14">
        <f t="shared" si="1"/>
        <v>17</v>
      </c>
      <c r="B43" s="90" t="s">
        <v>148</v>
      </c>
      <c r="C43" s="69" t="s">
        <v>116</v>
      </c>
      <c r="D43" s="70" t="s">
        <v>151</v>
      </c>
      <c r="E43" s="91">
        <v>1</v>
      </c>
      <c r="F43" s="34" t="s">
        <v>21</v>
      </c>
      <c r="G43" s="81">
        <v>5</v>
      </c>
      <c r="H43" s="2"/>
    </row>
    <row r="44" spans="1:8" s="61" customFormat="1" ht="25.5" customHeight="1" x14ac:dyDescent="0.25">
      <c r="A44" s="14">
        <f t="shared" si="1"/>
        <v>18</v>
      </c>
      <c r="B44" s="90" t="s">
        <v>149</v>
      </c>
      <c r="C44" s="69" t="s">
        <v>116</v>
      </c>
      <c r="D44" s="70" t="s">
        <v>151</v>
      </c>
      <c r="E44" s="91">
        <v>1</v>
      </c>
      <c r="F44" s="34" t="s">
        <v>21</v>
      </c>
      <c r="G44" s="81">
        <v>5</v>
      </c>
      <c r="H44" s="2"/>
    </row>
    <row r="45" spans="1:8" s="61" customFormat="1" ht="15.75" x14ac:dyDescent="0.25">
      <c r="A45" s="14">
        <f t="shared" si="1"/>
        <v>19</v>
      </c>
      <c r="B45" s="93" t="s">
        <v>150</v>
      </c>
      <c r="C45" s="94" t="s">
        <v>116</v>
      </c>
      <c r="D45" s="95" t="s">
        <v>151</v>
      </c>
      <c r="E45" s="96">
        <v>1</v>
      </c>
      <c r="F45" s="97" t="s">
        <v>21</v>
      </c>
      <c r="G45" s="81">
        <v>5</v>
      </c>
      <c r="H45" s="2"/>
    </row>
    <row r="46" spans="1:8" s="61" customFormat="1" x14ac:dyDescent="0.25">
      <c r="A46" s="92"/>
      <c r="B46" s="78"/>
      <c r="C46" s="86"/>
      <c r="D46" s="88"/>
      <c r="E46" s="88"/>
      <c r="F46" s="88"/>
      <c r="G46" s="89"/>
      <c r="H46" s="2"/>
    </row>
    <row r="47" spans="1:8" s="61" customFormat="1" x14ac:dyDescent="0.25">
      <c r="A47" s="92"/>
      <c r="B47" s="78"/>
      <c r="C47" s="86"/>
      <c r="D47" s="88"/>
      <c r="E47" s="88"/>
      <c r="F47" s="88"/>
      <c r="G47" s="89"/>
      <c r="H47" s="2"/>
    </row>
    <row r="48" spans="1:8" ht="20.25" x14ac:dyDescent="0.25">
      <c r="A48" s="133" t="s">
        <v>14</v>
      </c>
      <c r="B48" s="141"/>
      <c r="C48" s="141"/>
      <c r="D48" s="141"/>
      <c r="E48" s="141"/>
      <c r="F48" s="141"/>
      <c r="G48" s="134"/>
      <c r="H48" s="134"/>
    </row>
    <row r="49" spans="1:8" ht="60" x14ac:dyDescent="0.25">
      <c r="A49" s="99" t="s">
        <v>13</v>
      </c>
      <c r="B49" s="33" t="s">
        <v>12</v>
      </c>
      <c r="C49" s="33" t="s">
        <v>11</v>
      </c>
      <c r="D49" s="33" t="s">
        <v>10</v>
      </c>
      <c r="E49" s="33" t="s">
        <v>9</v>
      </c>
      <c r="F49" s="33" t="s">
        <v>8</v>
      </c>
      <c r="G49" s="33" t="s">
        <v>7</v>
      </c>
      <c r="H49" s="33" t="s">
        <v>25</v>
      </c>
    </row>
    <row r="50" spans="1:8" ht="34.5" customHeight="1" x14ac:dyDescent="0.25">
      <c r="A50" s="100">
        <v>1</v>
      </c>
      <c r="B50" s="101" t="s">
        <v>152</v>
      </c>
      <c r="C50" s="104" t="s">
        <v>116</v>
      </c>
      <c r="D50" s="66" t="s">
        <v>3</v>
      </c>
      <c r="E50" s="102">
        <v>1</v>
      </c>
      <c r="F50" s="103" t="s">
        <v>0</v>
      </c>
      <c r="G50" s="102">
        <v>1</v>
      </c>
      <c r="H50" s="77"/>
    </row>
    <row r="51" spans="1:8" ht="25.5" customHeight="1" x14ac:dyDescent="0.25">
      <c r="A51" s="100">
        <v>2</v>
      </c>
      <c r="B51" s="101" t="s">
        <v>153</v>
      </c>
      <c r="C51" s="104" t="s">
        <v>116</v>
      </c>
      <c r="D51" s="66" t="s">
        <v>3</v>
      </c>
      <c r="E51" s="102">
        <v>1</v>
      </c>
      <c r="F51" s="103" t="s">
        <v>0</v>
      </c>
      <c r="G51" s="102">
        <v>1</v>
      </c>
      <c r="H51" s="77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48:H48"/>
    <mergeCell ref="A19:H19"/>
    <mergeCell ref="A24:H24"/>
    <mergeCell ref="A25:H25"/>
    <mergeCell ref="A16:H16"/>
    <mergeCell ref="A23:H23"/>
    <mergeCell ref="A18:H18"/>
    <mergeCell ref="A22:H22"/>
  </mergeCells>
  <pageMargins left="0.70866141732283472" right="0.11811023622047245" top="0.15748031496062992" bottom="0.15748031496062992" header="0" footer="0"/>
  <pageSetup paperSize="8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22" zoomScaleNormal="160" workbookViewId="0">
      <selection activeCell="C51" sqref="C51"/>
    </sheetView>
  </sheetViews>
  <sheetFormatPr defaultColWidth="14.42578125" defaultRowHeight="15" x14ac:dyDescent="0.25"/>
  <cols>
    <col min="1" max="1" width="5.140625" style="50" customWidth="1"/>
    <col min="2" max="2" width="52" style="50" customWidth="1"/>
    <col min="3" max="3" width="27.42578125" style="50" customWidth="1"/>
    <col min="4" max="4" width="22" style="50" customWidth="1"/>
    <col min="5" max="5" width="15.42578125" style="50" customWidth="1"/>
    <col min="6" max="6" width="23.42578125" style="50" bestFit="1" customWidth="1"/>
    <col min="7" max="7" width="14.42578125" style="50" customWidth="1"/>
    <col min="8" max="8" width="25" style="50" bestFit="1" customWidth="1"/>
    <col min="9" max="11" width="8.7109375" style="1" customWidth="1"/>
    <col min="12" max="16384" width="14.42578125" style="1"/>
  </cols>
  <sheetData>
    <row r="1" spans="1:8" x14ac:dyDescent="0.25">
      <c r="A1" s="153" t="s">
        <v>24</v>
      </c>
      <c r="B1" s="122"/>
      <c r="C1" s="122"/>
      <c r="D1" s="122"/>
      <c r="E1" s="122"/>
      <c r="F1" s="122"/>
      <c r="G1" s="122"/>
      <c r="H1" s="122"/>
    </row>
    <row r="2" spans="1:8" s="46" customFormat="1" ht="20.25" x14ac:dyDescent="0.3">
      <c r="A2" s="150" t="s">
        <v>104</v>
      </c>
      <c r="B2" s="150"/>
      <c r="C2" s="150"/>
      <c r="D2" s="150"/>
      <c r="E2" s="150"/>
      <c r="F2" s="150"/>
      <c r="G2" s="150"/>
      <c r="H2" s="150"/>
    </row>
    <row r="3" spans="1:8" s="46" customFormat="1" ht="20.25" x14ac:dyDescent="0.25">
      <c r="A3" s="151" t="str">
        <f>'Информация о Чемпионате'!B4</f>
        <v>Региональный этап</v>
      </c>
      <c r="B3" s="151"/>
      <c r="C3" s="151"/>
      <c r="D3" s="151"/>
      <c r="E3" s="151"/>
      <c r="F3" s="151"/>
      <c r="G3" s="151"/>
      <c r="H3" s="151"/>
    </row>
    <row r="4" spans="1:8" s="46" customFormat="1" ht="20.25" x14ac:dyDescent="0.3">
      <c r="A4" s="150" t="s">
        <v>105</v>
      </c>
      <c r="B4" s="150"/>
      <c r="C4" s="150"/>
      <c r="D4" s="150"/>
      <c r="E4" s="150"/>
      <c r="F4" s="150"/>
      <c r="G4" s="150"/>
      <c r="H4" s="150"/>
    </row>
    <row r="5" spans="1:8" ht="20.25" x14ac:dyDescent="0.25">
      <c r="A5" s="149" t="str">
        <f>'Информация о Чемпионате'!B3</f>
        <v>Судоремонт</v>
      </c>
      <c r="B5" s="149"/>
      <c r="C5" s="149"/>
      <c r="D5" s="149"/>
      <c r="E5" s="149"/>
      <c r="F5" s="149"/>
      <c r="G5" s="149"/>
      <c r="H5" s="149"/>
    </row>
    <row r="6" spans="1:8" x14ac:dyDescent="0.25">
      <c r="A6" s="140" t="s">
        <v>26</v>
      </c>
      <c r="B6" s="141"/>
      <c r="C6" s="141"/>
      <c r="D6" s="141"/>
      <c r="E6" s="141"/>
      <c r="F6" s="141"/>
      <c r="G6" s="141"/>
      <c r="H6" s="141"/>
    </row>
    <row r="7" spans="1:8" ht="15.75" x14ac:dyDescent="0.25">
      <c r="A7" s="140" t="s">
        <v>92</v>
      </c>
      <c r="B7" s="140"/>
      <c r="C7" s="152">
        <f>'Информация о Чемпионате'!B5</f>
        <v>0</v>
      </c>
      <c r="D7" s="152"/>
      <c r="E7" s="152"/>
      <c r="F7" s="152"/>
      <c r="G7" s="152"/>
      <c r="H7" s="152"/>
    </row>
    <row r="8" spans="1:8" ht="15.75" x14ac:dyDescent="0.25">
      <c r="A8" s="140" t="s">
        <v>103</v>
      </c>
      <c r="B8" s="140"/>
      <c r="C8" s="140"/>
      <c r="D8" s="152">
        <f>'Информация о Чемпионате'!B6</f>
        <v>0</v>
      </c>
      <c r="E8" s="152"/>
      <c r="F8" s="152"/>
      <c r="G8" s="152"/>
      <c r="H8" s="152"/>
    </row>
    <row r="9" spans="1:8" ht="15.75" x14ac:dyDescent="0.25">
      <c r="A9" s="140" t="s">
        <v>87</v>
      </c>
      <c r="B9" s="140"/>
      <c r="C9" s="140">
        <f>'Информация о Чемпионате'!B7</f>
        <v>0</v>
      </c>
      <c r="D9" s="140"/>
      <c r="E9" s="140"/>
      <c r="F9" s="140"/>
      <c r="G9" s="140"/>
      <c r="H9" s="140"/>
    </row>
    <row r="10" spans="1:8" ht="15.75" x14ac:dyDescent="0.25">
      <c r="A10" s="140" t="s">
        <v>91</v>
      </c>
      <c r="B10" s="140"/>
      <c r="C10" s="140">
        <f>'Информация о Чемпионате'!B9</f>
        <v>0</v>
      </c>
      <c r="D10" s="140"/>
      <c r="E10" s="140">
        <f>'Информация о Чемпионате'!B10</f>
        <v>0</v>
      </c>
      <c r="F10" s="140"/>
      <c r="G10" s="140">
        <f>'Информация о Чемпионате'!B11</f>
        <v>0</v>
      </c>
      <c r="H10" s="140"/>
    </row>
    <row r="11" spans="1:8" ht="15.75" x14ac:dyDescent="0.25">
      <c r="A11" s="140" t="s">
        <v>90</v>
      </c>
      <c r="B11" s="140"/>
      <c r="C11" s="140">
        <f>'Информация о Чемпионате'!B12</f>
        <v>0</v>
      </c>
      <c r="D11" s="140"/>
      <c r="E11" s="140">
        <f>'Информация о Чемпионате'!B13</f>
        <v>0</v>
      </c>
      <c r="F11" s="140"/>
      <c r="G11" s="140">
        <f>'Информация о Чемпионате'!B14</f>
        <v>0</v>
      </c>
      <c r="H11" s="140"/>
    </row>
    <row r="12" spans="1:8" ht="15.75" x14ac:dyDescent="0.25">
      <c r="A12" s="140" t="s">
        <v>89</v>
      </c>
      <c r="B12" s="140"/>
      <c r="C12" s="140">
        <f>'Информация о Чемпионате'!B17</f>
        <v>7</v>
      </c>
      <c r="D12" s="140"/>
      <c r="E12" s="140"/>
      <c r="F12" s="140"/>
      <c r="G12" s="140"/>
      <c r="H12" s="140"/>
    </row>
    <row r="13" spans="1:8" ht="15.75" x14ac:dyDescent="0.25">
      <c r="A13" s="140" t="s">
        <v>74</v>
      </c>
      <c r="B13" s="140"/>
      <c r="C13" s="140">
        <f>'Информация о Чемпионате'!B15</f>
        <v>5</v>
      </c>
      <c r="D13" s="140"/>
      <c r="E13" s="140"/>
      <c r="F13" s="140"/>
      <c r="G13" s="140"/>
      <c r="H13" s="140"/>
    </row>
    <row r="14" spans="1:8" ht="15.75" x14ac:dyDescent="0.25">
      <c r="A14" s="140" t="s">
        <v>75</v>
      </c>
      <c r="B14" s="140"/>
      <c r="C14" s="140">
        <f>'Информация о Чемпионате'!B16</f>
        <v>5</v>
      </c>
      <c r="D14" s="140"/>
      <c r="E14" s="140"/>
      <c r="F14" s="140"/>
      <c r="G14" s="140"/>
      <c r="H14" s="140"/>
    </row>
    <row r="15" spans="1:8" ht="15.75" x14ac:dyDescent="0.25">
      <c r="A15" s="140" t="s">
        <v>88</v>
      </c>
      <c r="B15" s="140"/>
      <c r="C15" s="140">
        <f>'Информация о Чемпионате'!B8</f>
        <v>0</v>
      </c>
      <c r="D15" s="140"/>
      <c r="E15" s="140"/>
      <c r="F15" s="140"/>
      <c r="G15" s="140"/>
      <c r="H15" s="140"/>
    </row>
    <row r="16" spans="1:8" ht="20.25" x14ac:dyDescent="0.25">
      <c r="A16" s="133" t="s">
        <v>31</v>
      </c>
      <c r="B16" s="134"/>
      <c r="C16" s="134"/>
      <c r="D16" s="134"/>
      <c r="E16" s="134"/>
      <c r="F16" s="134"/>
      <c r="G16" s="134"/>
      <c r="H16" s="134"/>
    </row>
    <row r="17" spans="1:8" ht="60" x14ac:dyDescent="0.25">
      <c r="A17" s="11" t="s">
        <v>13</v>
      </c>
      <c r="B17" s="11" t="s">
        <v>12</v>
      </c>
      <c r="C17" s="112" t="s">
        <v>11</v>
      </c>
      <c r="D17" s="114" t="s">
        <v>10</v>
      </c>
      <c r="E17" s="114" t="s">
        <v>9</v>
      </c>
      <c r="F17" s="114" t="s">
        <v>8</v>
      </c>
      <c r="G17" s="113" t="s">
        <v>7</v>
      </c>
      <c r="H17" s="11" t="s">
        <v>25</v>
      </c>
    </row>
    <row r="18" spans="1:8" ht="21.75" customHeight="1" x14ac:dyDescent="0.25">
      <c r="A18" s="14">
        <v>1</v>
      </c>
      <c r="B18" s="106" t="s">
        <v>154</v>
      </c>
      <c r="C18" s="107" t="s">
        <v>155</v>
      </c>
      <c r="D18" s="108" t="s">
        <v>17</v>
      </c>
      <c r="E18" s="109">
        <v>10</v>
      </c>
      <c r="F18" s="80" t="s">
        <v>128</v>
      </c>
      <c r="G18" s="110">
        <f>E18*5</f>
        <v>50</v>
      </c>
      <c r="H18" s="31"/>
    </row>
    <row r="19" spans="1:8" x14ac:dyDescent="0.25">
      <c r="A19" s="14">
        <v>2</v>
      </c>
      <c r="B19" s="106" t="s">
        <v>156</v>
      </c>
      <c r="C19" s="106" t="s">
        <v>157</v>
      </c>
      <c r="D19" s="108" t="s">
        <v>17</v>
      </c>
      <c r="E19" s="109">
        <v>5</v>
      </c>
      <c r="F19" s="80" t="s">
        <v>128</v>
      </c>
      <c r="G19" s="110">
        <f t="shared" ref="G19:G26" si="0">E19*5</f>
        <v>25</v>
      </c>
      <c r="H19" s="31"/>
    </row>
    <row r="20" spans="1:8" ht="25.5" x14ac:dyDescent="0.25">
      <c r="A20" s="14">
        <v>3</v>
      </c>
      <c r="B20" s="106" t="s">
        <v>158</v>
      </c>
      <c r="C20" s="106" t="s">
        <v>159</v>
      </c>
      <c r="D20" s="108" t="s">
        <v>17</v>
      </c>
      <c r="E20" s="109">
        <v>5</v>
      </c>
      <c r="F20" s="80" t="s">
        <v>128</v>
      </c>
      <c r="G20" s="110">
        <f t="shared" si="0"/>
        <v>25</v>
      </c>
      <c r="H20" s="31"/>
    </row>
    <row r="21" spans="1:8" x14ac:dyDescent="0.25">
      <c r="A21" s="14">
        <v>4</v>
      </c>
      <c r="B21" s="106" t="s">
        <v>160</v>
      </c>
      <c r="C21" s="106" t="s">
        <v>161</v>
      </c>
      <c r="D21" s="108" t="s">
        <v>17</v>
      </c>
      <c r="E21" s="109">
        <v>5</v>
      </c>
      <c r="F21" s="111" t="s">
        <v>162</v>
      </c>
      <c r="G21" s="110">
        <f t="shared" si="0"/>
        <v>25</v>
      </c>
      <c r="H21" s="31"/>
    </row>
    <row r="22" spans="1:8" ht="25.5" x14ac:dyDescent="0.25">
      <c r="A22" s="14">
        <v>5</v>
      </c>
      <c r="B22" s="106" t="s">
        <v>163</v>
      </c>
      <c r="C22" s="106" t="s">
        <v>164</v>
      </c>
      <c r="D22" s="108" t="s">
        <v>17</v>
      </c>
      <c r="E22" s="109">
        <v>5</v>
      </c>
      <c r="F22" s="111" t="s">
        <v>162</v>
      </c>
      <c r="G22" s="110">
        <f t="shared" si="0"/>
        <v>25</v>
      </c>
      <c r="H22" s="31"/>
    </row>
    <row r="23" spans="1:8" x14ac:dyDescent="0.25">
      <c r="A23" s="14">
        <v>6</v>
      </c>
      <c r="B23" s="106" t="s">
        <v>165</v>
      </c>
      <c r="C23" s="106" t="s">
        <v>166</v>
      </c>
      <c r="D23" s="108" t="s">
        <v>17</v>
      </c>
      <c r="E23" s="109">
        <v>1</v>
      </c>
      <c r="F23" s="80" t="s">
        <v>128</v>
      </c>
      <c r="G23" s="110">
        <f t="shared" si="0"/>
        <v>5</v>
      </c>
      <c r="H23" s="31"/>
    </row>
    <row r="24" spans="1:8" x14ac:dyDescent="0.25">
      <c r="A24" s="14">
        <v>7</v>
      </c>
      <c r="B24" s="106" t="s">
        <v>167</v>
      </c>
      <c r="C24" s="106" t="s">
        <v>166</v>
      </c>
      <c r="D24" s="108" t="s">
        <v>17</v>
      </c>
      <c r="E24" s="109">
        <v>1</v>
      </c>
      <c r="F24" s="80" t="s">
        <v>128</v>
      </c>
      <c r="G24" s="110">
        <f t="shared" si="0"/>
        <v>5</v>
      </c>
      <c r="H24" s="31"/>
    </row>
    <row r="25" spans="1:8" x14ac:dyDescent="0.25">
      <c r="A25" s="14">
        <v>8</v>
      </c>
      <c r="B25" s="106" t="s">
        <v>168</v>
      </c>
      <c r="C25" s="106" t="s">
        <v>166</v>
      </c>
      <c r="D25" s="108" t="s">
        <v>17</v>
      </c>
      <c r="E25" s="109">
        <v>2</v>
      </c>
      <c r="F25" s="80" t="s">
        <v>128</v>
      </c>
      <c r="G25" s="110">
        <f t="shared" si="0"/>
        <v>10</v>
      </c>
      <c r="H25" s="31"/>
    </row>
    <row r="26" spans="1:8" ht="30" x14ac:dyDescent="0.25">
      <c r="A26" s="14">
        <v>9</v>
      </c>
      <c r="B26" s="90" t="s">
        <v>172</v>
      </c>
      <c r="C26" s="73" t="s">
        <v>170</v>
      </c>
      <c r="D26" s="70" t="s">
        <v>17</v>
      </c>
      <c r="E26" s="91">
        <v>1</v>
      </c>
      <c r="F26" s="91" t="s">
        <v>171</v>
      </c>
      <c r="G26" s="110">
        <f t="shared" si="0"/>
        <v>5</v>
      </c>
      <c r="H26" s="31"/>
    </row>
    <row r="27" spans="1:8" s="61" customFormat="1" ht="30" x14ac:dyDescent="0.25">
      <c r="A27" s="14">
        <v>9</v>
      </c>
      <c r="B27" s="90" t="s">
        <v>169</v>
      </c>
      <c r="C27" s="73" t="s">
        <v>170</v>
      </c>
      <c r="D27" s="70" t="s">
        <v>17</v>
      </c>
      <c r="E27" s="91">
        <v>1</v>
      </c>
      <c r="F27" s="91" t="s">
        <v>171</v>
      </c>
      <c r="G27" s="110">
        <f t="shared" ref="G27" si="1">E27*5</f>
        <v>5</v>
      </c>
      <c r="H27" s="31"/>
    </row>
    <row r="28" spans="1:8" ht="20.25" x14ac:dyDescent="0.3">
      <c r="A28" s="154" t="s">
        <v>32</v>
      </c>
      <c r="B28" s="155"/>
      <c r="C28" s="155"/>
      <c r="D28" s="155"/>
      <c r="E28" s="155"/>
      <c r="F28" s="155"/>
      <c r="G28" s="155"/>
      <c r="H28" s="156"/>
    </row>
    <row r="29" spans="1:8" ht="60" x14ac:dyDescent="0.25">
      <c r="A29" s="3" t="s">
        <v>13</v>
      </c>
      <c r="B29" s="3" t="s">
        <v>12</v>
      </c>
      <c r="C29" s="11" t="s">
        <v>11</v>
      </c>
      <c r="D29" s="3" t="s">
        <v>10</v>
      </c>
      <c r="E29" s="3" t="s">
        <v>9</v>
      </c>
      <c r="F29" s="3" t="s">
        <v>8</v>
      </c>
      <c r="G29" s="11" t="s">
        <v>7</v>
      </c>
      <c r="H29" s="11" t="s">
        <v>25</v>
      </c>
    </row>
    <row r="30" spans="1:8" s="44" customFormat="1" ht="38.25" x14ac:dyDescent="0.25">
      <c r="A30" s="54">
        <v>1</v>
      </c>
      <c r="B30" s="26" t="s">
        <v>64</v>
      </c>
      <c r="C30" s="53" t="s">
        <v>36</v>
      </c>
      <c r="D30" s="27" t="s">
        <v>17</v>
      </c>
      <c r="E30" s="43">
        <v>1</v>
      </c>
      <c r="F30" s="43" t="s">
        <v>69</v>
      </c>
      <c r="G30" s="27">
        <f>E30</f>
        <v>1</v>
      </c>
      <c r="H30" s="42"/>
    </row>
    <row r="31" spans="1:8" s="44" customFormat="1" ht="38.25" x14ac:dyDescent="0.25">
      <c r="A31" s="54">
        <f>A30+1</f>
        <v>2</v>
      </c>
      <c r="B31" s="26" t="s">
        <v>65</v>
      </c>
      <c r="C31" s="53" t="s">
        <v>36</v>
      </c>
      <c r="D31" s="27" t="s">
        <v>17</v>
      </c>
      <c r="E31" s="45">
        <v>7</v>
      </c>
      <c r="F31" s="43" t="s">
        <v>0</v>
      </c>
      <c r="G31" s="27">
        <v>1</v>
      </c>
      <c r="H31" s="42"/>
    </row>
    <row r="32" spans="1:8" s="44" customFormat="1" ht="38.25" x14ac:dyDescent="0.25">
      <c r="A32" s="54">
        <f t="shared" ref="A32:A34" si="2">A31+1</f>
        <v>3</v>
      </c>
      <c r="B32" s="26" t="s">
        <v>66</v>
      </c>
      <c r="C32" s="53" t="s">
        <v>36</v>
      </c>
      <c r="D32" s="27" t="s">
        <v>17</v>
      </c>
      <c r="E32" s="45">
        <v>1</v>
      </c>
      <c r="F32" s="43" t="s">
        <v>70</v>
      </c>
      <c r="G32" s="27">
        <v>1</v>
      </c>
      <c r="H32" s="42"/>
    </row>
    <row r="33" spans="1:8" s="44" customFormat="1" ht="38.25" x14ac:dyDescent="0.25">
      <c r="A33" s="54">
        <f t="shared" si="2"/>
        <v>4</v>
      </c>
      <c r="B33" s="26" t="s">
        <v>67</v>
      </c>
      <c r="C33" s="53" t="s">
        <v>36</v>
      </c>
      <c r="D33" s="27" t="s">
        <v>17</v>
      </c>
      <c r="E33" s="45">
        <v>1</v>
      </c>
      <c r="F33" s="43" t="s">
        <v>0</v>
      </c>
      <c r="G33" s="27">
        <v>1</v>
      </c>
      <c r="H33" s="42"/>
    </row>
    <row r="34" spans="1:8" s="44" customFormat="1" ht="38.25" x14ac:dyDescent="0.25">
      <c r="A34" s="54">
        <f t="shared" si="2"/>
        <v>5</v>
      </c>
      <c r="B34" s="26" t="s">
        <v>68</v>
      </c>
      <c r="C34" s="53" t="s">
        <v>36</v>
      </c>
      <c r="D34" s="27" t="s">
        <v>17</v>
      </c>
      <c r="E34" s="45">
        <v>7</v>
      </c>
      <c r="F34" s="43" t="s">
        <v>0</v>
      </c>
      <c r="G34" s="27">
        <v>1</v>
      </c>
      <c r="H34" s="42"/>
    </row>
    <row r="35" spans="1:8" ht="20.25" x14ac:dyDescent="0.25">
      <c r="A35" s="133" t="s">
        <v>14</v>
      </c>
      <c r="B35" s="134"/>
      <c r="C35" s="134"/>
      <c r="D35" s="141"/>
      <c r="E35" s="141"/>
      <c r="F35" s="141"/>
      <c r="G35" s="141"/>
      <c r="H35" s="134"/>
    </row>
    <row r="36" spans="1:8" ht="60" x14ac:dyDescent="0.25">
      <c r="A36" s="12" t="s">
        <v>13</v>
      </c>
      <c r="B36" s="11" t="s">
        <v>12</v>
      </c>
      <c r="C36" s="11" t="s">
        <v>11</v>
      </c>
      <c r="D36" s="11" t="s">
        <v>10</v>
      </c>
      <c r="E36" s="11" t="s">
        <v>9</v>
      </c>
      <c r="F36" s="11" t="s">
        <v>8</v>
      </c>
      <c r="G36" s="11" t="s">
        <v>7</v>
      </c>
      <c r="H36" s="11" t="s">
        <v>25</v>
      </c>
    </row>
    <row r="37" spans="1:8" x14ac:dyDescent="0.25">
      <c r="A37" s="10">
        <v>1</v>
      </c>
      <c r="B37" s="9" t="s">
        <v>1</v>
      </c>
      <c r="C37" s="115" t="s">
        <v>174</v>
      </c>
      <c r="D37" s="3" t="s">
        <v>3</v>
      </c>
      <c r="E37" s="39">
        <v>2</v>
      </c>
      <c r="F37" s="39" t="s">
        <v>0</v>
      </c>
      <c r="G37" s="27">
        <v>10</v>
      </c>
      <c r="H37" s="2"/>
    </row>
    <row r="38" spans="1:8" ht="38.25" x14ac:dyDescent="0.25">
      <c r="A38" s="8">
        <v>2</v>
      </c>
      <c r="B38" s="2" t="s">
        <v>2</v>
      </c>
      <c r="C38" s="40" t="s">
        <v>36</v>
      </c>
      <c r="D38" s="3" t="s">
        <v>3</v>
      </c>
      <c r="E38" s="27">
        <v>2</v>
      </c>
      <c r="F38" s="27" t="s">
        <v>0</v>
      </c>
      <c r="G38" s="27">
        <v>10</v>
      </c>
      <c r="H38" s="2"/>
    </row>
    <row r="39" spans="1:8" x14ac:dyDescent="0.25">
      <c r="A39" s="8">
        <v>3</v>
      </c>
      <c r="B39" s="116" t="s">
        <v>175</v>
      </c>
      <c r="C39" s="115" t="s">
        <v>176</v>
      </c>
      <c r="D39" s="70" t="s">
        <v>3</v>
      </c>
      <c r="E39" s="98">
        <v>2</v>
      </c>
      <c r="F39" s="70" t="s">
        <v>177</v>
      </c>
      <c r="G39" s="98">
        <f t="shared" ref="G39:G41" si="3">E39*5</f>
        <v>10</v>
      </c>
      <c r="H39" s="2"/>
    </row>
    <row r="40" spans="1:8" x14ac:dyDescent="0.25">
      <c r="A40" s="8">
        <v>4</v>
      </c>
      <c r="B40" s="116" t="s">
        <v>178</v>
      </c>
      <c r="C40" s="115" t="s">
        <v>179</v>
      </c>
      <c r="D40" s="70" t="s">
        <v>3</v>
      </c>
      <c r="E40" s="98">
        <v>2</v>
      </c>
      <c r="F40" s="70" t="s">
        <v>0</v>
      </c>
      <c r="G40" s="98">
        <f t="shared" si="3"/>
        <v>10</v>
      </c>
      <c r="H40" s="2"/>
    </row>
    <row r="41" spans="1:8" ht="45" x14ac:dyDescent="0.25">
      <c r="A41" s="8">
        <v>5</v>
      </c>
      <c r="B41" s="116" t="s">
        <v>180</v>
      </c>
      <c r="C41" s="117" t="s">
        <v>181</v>
      </c>
      <c r="D41" s="70" t="s">
        <v>3</v>
      </c>
      <c r="E41" s="98">
        <v>2</v>
      </c>
      <c r="F41" s="70" t="s">
        <v>0</v>
      </c>
      <c r="G41" s="98">
        <f t="shared" si="3"/>
        <v>10</v>
      </c>
      <c r="H41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35:H35"/>
    <mergeCell ref="A28:H28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0866141732283472" right="0.31496062992125984" top="0.35433070866141736" bottom="0.35433070866141736" header="0" footer="0"/>
  <pageSetup paperSize="8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7" zoomScaleNormal="87" workbookViewId="0">
      <selection activeCell="F10" sqref="F1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58" t="s">
        <v>24</v>
      </c>
      <c r="B1" s="159"/>
      <c r="C1" s="159"/>
      <c r="D1" s="159"/>
      <c r="E1" s="159"/>
      <c r="F1" s="159"/>
      <c r="G1" s="159"/>
    </row>
    <row r="2" spans="1:8" s="46" customFormat="1" ht="20.25" x14ac:dyDescent="0.3">
      <c r="A2" s="150" t="s">
        <v>104</v>
      </c>
      <c r="B2" s="150"/>
      <c r="C2" s="150"/>
      <c r="D2" s="150"/>
      <c r="E2" s="150"/>
      <c r="F2" s="150"/>
      <c r="G2" s="150"/>
      <c r="H2" s="58"/>
    </row>
    <row r="3" spans="1:8" s="46" customFormat="1" ht="20.25" x14ac:dyDescent="0.25">
      <c r="A3" s="151" t="str">
        <f>'Информация о Чемпионате'!B4</f>
        <v>Региональный этап</v>
      </c>
      <c r="B3" s="151"/>
      <c r="C3" s="151"/>
      <c r="D3" s="151"/>
      <c r="E3" s="151"/>
      <c r="F3" s="151"/>
      <c r="G3" s="151"/>
      <c r="H3" s="59"/>
    </row>
    <row r="4" spans="1:8" s="46" customFormat="1" ht="20.25" x14ac:dyDescent="0.3">
      <c r="A4" s="150" t="s">
        <v>105</v>
      </c>
      <c r="B4" s="150"/>
      <c r="C4" s="150"/>
      <c r="D4" s="150"/>
      <c r="E4" s="150"/>
      <c r="F4" s="150"/>
      <c r="G4" s="150"/>
      <c r="H4" s="58"/>
    </row>
    <row r="5" spans="1:8" ht="20.25" x14ac:dyDescent="0.25">
      <c r="A5" s="160" t="str">
        <f>'Информация о Чемпионате'!B3</f>
        <v>Судоремонт</v>
      </c>
      <c r="B5" s="160"/>
      <c r="C5" s="160"/>
      <c r="D5" s="160"/>
      <c r="E5" s="160"/>
      <c r="F5" s="160"/>
      <c r="G5" s="160"/>
      <c r="H5" s="60"/>
    </row>
    <row r="6" spans="1:8" ht="20.25" x14ac:dyDescent="0.25">
      <c r="A6" s="133" t="s">
        <v>33</v>
      </c>
      <c r="B6" s="157"/>
      <c r="C6" s="157"/>
      <c r="D6" s="157"/>
      <c r="E6" s="157"/>
      <c r="F6" s="157"/>
      <c r="G6" s="157"/>
    </row>
    <row r="7" spans="1:8" ht="30" x14ac:dyDescent="0.25">
      <c r="A7" s="11" t="s">
        <v>13</v>
      </c>
      <c r="B7" s="11" t="s">
        <v>12</v>
      </c>
      <c r="C7" s="13" t="s">
        <v>11</v>
      </c>
      <c r="D7" s="11" t="s">
        <v>10</v>
      </c>
      <c r="E7" s="11" t="s">
        <v>9</v>
      </c>
      <c r="F7" s="11" t="s">
        <v>8</v>
      </c>
      <c r="G7" s="11" t="s">
        <v>34</v>
      </c>
    </row>
    <row r="8" spans="1:8" x14ac:dyDescent="0.25">
      <c r="A8" s="14">
        <v>1</v>
      </c>
      <c r="B8" s="22"/>
      <c r="C8" s="6"/>
      <c r="D8" s="21"/>
      <c r="E8" s="21"/>
      <c r="F8" s="21"/>
      <c r="G8" s="20"/>
    </row>
    <row r="9" spans="1:8" x14ac:dyDescent="0.25">
      <c r="A9" s="14">
        <v>2</v>
      </c>
      <c r="B9" s="22"/>
      <c r="C9" s="6"/>
      <c r="D9" s="21"/>
      <c r="E9" s="21"/>
      <c r="F9" s="21"/>
      <c r="G9" s="20"/>
    </row>
    <row r="10" spans="1:8" x14ac:dyDescent="0.25">
      <c r="A10" s="14">
        <v>3</v>
      </c>
      <c r="B10" s="22"/>
      <c r="C10" s="6"/>
      <c r="D10" s="7"/>
      <c r="E10" s="21"/>
      <c r="F10" s="21"/>
      <c r="G10" s="20"/>
    </row>
    <row r="11" spans="1:8" x14ac:dyDescent="0.25">
      <c r="A11" s="14">
        <v>4</v>
      </c>
      <c r="B11" s="19"/>
      <c r="C11" s="6"/>
      <c r="D11" s="18"/>
      <c r="E11" s="17"/>
      <c r="F11" s="21"/>
      <c r="G11" s="16"/>
    </row>
    <row r="12" spans="1:8" x14ac:dyDescent="0.25">
      <c r="A12" s="14">
        <v>5</v>
      </c>
      <c r="B12" s="2"/>
      <c r="C12" s="4"/>
      <c r="D12" s="3"/>
      <c r="E12" s="11"/>
      <c r="F12" s="11"/>
      <c r="G12" s="2"/>
    </row>
    <row r="13" spans="1:8" x14ac:dyDescent="0.25">
      <c r="A13" s="14">
        <v>6</v>
      </c>
      <c r="B13" s="12"/>
      <c r="C13" s="4"/>
      <c r="D13" s="3"/>
      <c r="E13" s="11"/>
      <c r="F13" s="11"/>
      <c r="G13" s="11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kulish</cp:lastModifiedBy>
  <cp:lastPrinted>2023-11-12T10:52:55Z</cp:lastPrinted>
  <dcterms:created xsi:type="dcterms:W3CDTF">2023-01-11T12:24:27Z</dcterms:created>
  <dcterms:modified xsi:type="dcterms:W3CDTF">2023-11-15T10:56:27Z</dcterms:modified>
</cp:coreProperties>
</file>