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.morozov\Desktop\МК 2024\"/>
    </mc:Choice>
  </mc:AlternateContent>
  <bookViews>
    <workbookView xWindow="2835" yWindow="720" windowWidth="25605" windowHeight="13500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180" i="1"/>
  <c r="I166" i="1"/>
  <c r="I156" i="1"/>
  <c r="I132" i="1"/>
  <c r="I25" i="1" l="1"/>
  <c r="I18" i="1"/>
  <c r="I7" i="1"/>
</calcChain>
</file>

<file path=xl/sharedStrings.xml><?xml version="1.0" encoding="utf-8"?>
<sst xmlns="http://schemas.openxmlformats.org/spreadsheetml/2006/main" count="473" uniqueCount="233">
  <si>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</si>
  <si>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</si>
  <si>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</si>
  <si>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</si>
  <si>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</si>
  <si>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</si>
  <si>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</si>
  <si>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</si>
  <si>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</si>
  <si>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</si>
  <si>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</si>
  <si>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</si>
  <si>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</si>
  <si>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</si>
  <si>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</si>
  <si>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</si>
  <si>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</si>
  <si>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</si>
  <si>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</si>
  <si>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Проведение ежесменного обслуживания форвардера</t>
  </si>
  <si>
    <t>Соблюдение техники безопасности</t>
  </si>
  <si>
    <t xml:space="preserve">Использование СИЗ при выполнении упражнения (перчатки, защитные очки, рабочая обувь, рабочий комбинезон, каска). </t>
  </si>
  <si>
    <t xml:space="preserve">Снимается 0,5 балла за каждый отсутствующий вид СИЗ. </t>
  </si>
  <si>
    <t xml:space="preserve">Содержание рабочего места во время работы в соответствии с требованиями техники безопасности и охраны труда </t>
  </si>
  <si>
    <t>Рабочее место убрано, инструменты сложены, убран мусор, Снимается 0,25 балла за неубранное место, несложенные инструменты, неубранный мусор</t>
  </si>
  <si>
    <t xml:space="preserve">Проведение обслуживания </t>
  </si>
  <si>
    <t>Проверка уровня масла двигателя</t>
  </si>
  <si>
    <t>Снимается 0,5 балла, если уровень масла не проверен</t>
  </si>
  <si>
    <t>Осмотр подкапотного пространства на предмет утечек и повреждений</t>
  </si>
  <si>
    <t>Снимается 0,5 балла, если не провед осмотр подкапотного пространства</t>
  </si>
  <si>
    <t>Проверка уровня гидровлического масла.</t>
  </si>
  <si>
    <t>Снимается 0,5 балла, если уровень гидравлического масла не проверен</t>
  </si>
  <si>
    <t>Осмотр форвардера на предмет утечек и повреждений</t>
  </si>
  <si>
    <t>Снимается 0,5 балла, если не проведен осмотр форвардера на предмет утечек и повреждений</t>
  </si>
  <si>
    <t>Смазка захвата</t>
  </si>
  <si>
    <t>Снимается 0,5 балла, если смазка захвата не выполнена</t>
  </si>
  <si>
    <t>Управление форвардером</t>
  </si>
  <si>
    <t>Региональный</t>
  </si>
  <si>
    <t>1,2-ое нарушение - устное, 3-е - снимаеться 0,25. балла</t>
  </si>
  <si>
    <t xml:space="preserve">Планирование и организация работы </t>
  </si>
  <si>
    <t xml:space="preserve">Использование СИЗ при выполнении упражнения ( рабочая обувь, рабочий комбинезон). </t>
  </si>
  <si>
    <t>Производственное задание</t>
  </si>
  <si>
    <t>Указание на технологической карте направления движения форвардера по волокам</t>
  </si>
  <si>
    <t>Указание на технологической карте мест формирования штабелей, с указанием сортимента</t>
  </si>
  <si>
    <t>Указание на технологической карте неэксплуатационных участков с наличием природных объектов, имеющих прородооханное значение</t>
  </si>
  <si>
    <t>Снимается 2 балла за неверное указание мест формирования штабелей, с указанием сортимента</t>
  </si>
  <si>
    <t>Снимается 2 балла за неверное указание направления движения форвардера по волокам</t>
  </si>
  <si>
    <t>Выполнение упражнения «Пирамида»</t>
  </si>
  <si>
    <t>Использование СИЗ</t>
  </si>
  <si>
    <t xml:space="preserve">Использование СИЗ при выполнении упражнения (рабочая обувь, рабочий комбенизон, каска). Снимается 0,5 балла за каждый отсутствующий вид СИЗ </t>
  </si>
  <si>
    <t>Соблюдение техники безопасности при работе на форвардер. Снимается 0,5 балла за не соблюдение правил работы на форвардере (неправильно спустился с форвардер, не опустил технологическое оборудование, не поставил двигатель режим холостых оборотов, не поставил на стояночный тормоз)</t>
  </si>
  <si>
    <t>Сборка пирамиды</t>
  </si>
  <si>
    <t>Установка второго уровня пирамиды</t>
  </si>
  <si>
    <t>Снимается 1,0 балл за недостроенный второй уровень пирамиды.</t>
  </si>
  <si>
    <t>Установка третьего уровня пирамиды</t>
  </si>
  <si>
    <t>Снимается 1,0 балл за недостроенный третий уровень пирамиды.</t>
  </si>
  <si>
    <t>Установка четвертого уровня пирамиды</t>
  </si>
  <si>
    <t>Снимается 1,0 балла за недостроенный четвертый уровень пирамиды.</t>
  </si>
  <si>
    <t>Установка пятого уровня пирамиды</t>
  </si>
  <si>
    <t xml:space="preserve"> Снимается 1,0 балла за недостроенный пятый уровень пирамиды.</t>
  </si>
  <si>
    <t xml:space="preserve">Последовательность сборки соответсвует заданию. </t>
  </si>
  <si>
    <t>Снимается 1,5 балла если пирамида построена не в соответствии с заданием.</t>
  </si>
  <si>
    <t xml:space="preserve">Сохраняется качество элементов пирамиды. </t>
  </si>
  <si>
    <t xml:space="preserve">Снимается 0,5 балла за повреждение каждого элемента пирамиды. </t>
  </si>
  <si>
    <t>Мячи для гольфа</t>
  </si>
  <si>
    <t>Укладка сортиментов из "ворот"</t>
  </si>
  <si>
    <t>Погрузка сортимента в грузовую тележку</t>
  </si>
  <si>
    <t xml:space="preserve">Погрузка сортиментов в грузовую тележку. За каждое непогруженное бревно снимается 0,25 балла. </t>
  </si>
  <si>
    <t xml:space="preserve">Разбежка торцев в пределах допустимого (по заданию). </t>
  </si>
  <si>
    <t xml:space="preserve">Снимается 0,5 балла  если разбежка торцов сортиментов от грузового щита более 20 см, за каждый торец. </t>
  </si>
  <si>
    <t xml:space="preserve">Сортименты уложены в грузовую тележку без перекрещивания. </t>
  </si>
  <si>
    <t>Снимается  0,5  балл за  каждое бревно, уложенное крестом.</t>
  </si>
  <si>
    <t>При погрузке все мячи для гольфа остались на стойке ворот.</t>
  </si>
  <si>
    <t xml:space="preserve"> Снимается 0,2 балла при падении 1 мяча для  гольфа со стойки</t>
  </si>
  <si>
    <t>При погрузке сортименты не касаются внешней стороны форвардера или манипулятора</t>
  </si>
  <si>
    <t xml:space="preserve">Снимается 0,5 балла за каждое касание сортиментом  внешней стороны форвардера или манипулятора. </t>
  </si>
  <si>
    <t xml:space="preserve">При погрузке сортиментов захват не касается внешней стороны форвардера или манипулятора. </t>
  </si>
  <si>
    <t xml:space="preserve"> Снимается 0,5 балла за каждое касание захватом грузового отсека с внешней стороны форвардера или манипулятора за цикл при работе с одним сортиментом. </t>
  </si>
  <si>
    <t xml:space="preserve">При выгрузке сортимент не должен падать из захвата. </t>
  </si>
  <si>
    <t xml:space="preserve">Снимается 0,5 балла за   одно и более падений одного сортимента из захвата.  </t>
  </si>
  <si>
    <t>Сортименты захватывается полностью закрытым захывтом</t>
  </si>
  <si>
    <t>За захват сортимента "пинцетом" снимается 1, 0 балл</t>
  </si>
  <si>
    <t>Правильная точка захвата</t>
  </si>
  <si>
    <t>Расстояние пройденное манипулятором</t>
  </si>
  <si>
    <t>Пройденное расстояние не более 50 метров. Снимается 0,1 балл если расстояние превышает 50 м.</t>
  </si>
  <si>
    <t>Управление манипулятором</t>
  </si>
  <si>
    <t>Дополнительные перемещения манипулятора, не связанные со сбором лесоматериалов (показатель 0,70). Снимается 0,2 балла при показатели менее 0,6</t>
  </si>
  <si>
    <t>Совмещение функций манипулятора</t>
  </si>
  <si>
    <t>Выполнение нескольких функций манипулятора одновременно. Снимается 0,1 балл за выполнение одной функции манипулятора (показание не превышает 1,80)</t>
  </si>
  <si>
    <t>Качество груза</t>
  </si>
  <si>
    <t>Повреждение качества лесоматериалов. Снимается 0,1 балл за повреждение лесоматериала (показатель не превышает 0,65)</t>
  </si>
  <si>
    <t>Работа манипулятором при погрузке</t>
  </si>
  <si>
    <t xml:space="preserve">При погрузке сортиментов манипулятор и сортимент не касается форвардера Снимается 0,2 балла за каждое касание форвардера </t>
  </si>
  <si>
    <t>Работа телескопом манипулятора</t>
  </si>
  <si>
    <t>Погрузка осуществляется при задвинутом телескопе рукояти манипулятора. Снимается 0,2 балла за каждый случай погрузки сортиментов с выдвинутой телескопической часью рукояти.</t>
  </si>
  <si>
    <t>Работа захватом манипулятора</t>
  </si>
  <si>
    <t>Погрузка осуществляется при полностью закрытом захвате. Снимается 0,1 балл за каждый случай погрузки сортиментов с неполностью закрытым захватом.</t>
  </si>
  <si>
    <t>Количесвто погруженных сортиметов</t>
  </si>
  <si>
    <t>Все сортименты погруженны в грузовой отсек. Снимается 0,1 балл за непогруженные сортименты в грузовой отсек.</t>
  </si>
  <si>
    <t>Пройденное расстояние не более 80 метров. Снимается 0,2 балла, если расстояние превышает 80 м</t>
  </si>
  <si>
    <t>Перемещение пачки в грузовое пространство</t>
  </si>
  <si>
    <t xml:space="preserve">Дополнительные перемещения манипулятора, не связанные со сбором лесоматериалов (показатель 0,70), снимается 0,2 балла при показатели менее 0,6 </t>
  </si>
  <si>
    <t xml:space="preserve">При погрузке сортиментов манипулятор и сортимент  не касается форвардера Снимается 0,2 балла за каждое касание форвардера </t>
  </si>
  <si>
    <t>Погрузка осуществляется при задвинутом телескопе рукояти манипулятора. Снимается 0,2 балла за каждый случай погрузки сортиментом с выдвинутой телескопической часью рукояти.</t>
  </si>
  <si>
    <t>Количество погруженных сортиметов</t>
  </si>
  <si>
    <t>Пройденное расстояние не более 270 метров. Снимается 0,1 балл если расстояние превышает 270 м</t>
  </si>
  <si>
    <t>Погрузка пачек сортиментов расположенных к машина 90 градусов</t>
  </si>
  <si>
    <t>Выполнение нескольких функций манипулятора одновременно. Снимается 0,1 балл за  выполнение одной функции манипулятора (показание не превышает 1,80)</t>
  </si>
  <si>
    <t>Погрузка осуществляется при задвинутом телескопе рукояти манипулятора. Снимается 0,1 балла за каждый случай погрузки сортиментов с выдвинутой телескопической часью рукояти.</t>
  </si>
  <si>
    <t>Погрузка осуществляется при полностью закрытом захвате. Снимается 0,1 балла за каждый случай погрузки сортиментов с неполностью закрытым захватом.</t>
  </si>
  <si>
    <t>Расположение технологического оборудования при перемещении форвардера</t>
  </si>
  <si>
    <t>При перемещении форвардера технологическое оборудование зафиксировано. Снимается 0,1 балла за каждые случай передвижения форвардера без фиксации технологического оборудования.</t>
  </si>
  <si>
    <t xml:space="preserve">Подсортировка сортиментов </t>
  </si>
  <si>
    <t>При погрузке захватываются сортименты одного цвета. Снимается 0,1 балл за каждый случай захвата сортиментов разногшо цвета.</t>
  </si>
  <si>
    <t>Все сортименты погруженны в грузовой отсек. Снимается 0,1 балла за непогруженные сортименты в грузовой отсек.</t>
  </si>
  <si>
    <t xml:space="preserve">Пройденное расстояние не более 275 метров. Снимается 0,1 балл если расстояние превышает 275 м </t>
  </si>
  <si>
    <t>Погрузка пачек сортиментов расположенных к машина 180 градусов</t>
  </si>
  <si>
    <t>Повреждение качества лесоматериалов. Снимается 0,1 балл за повреждение лесоматериала (показатель не превышает 0,650)</t>
  </si>
  <si>
    <t>Место работы</t>
  </si>
  <si>
    <t>Количество точек сбора пачек не более 3х. Снимается 0,1 балла за каждую доплнительную точку</t>
  </si>
  <si>
    <t xml:space="preserve">При погрузке сортиментов манипулятор и сортимент  не касается форвардера Снимается 0,3 баллов за каждое касание форвардера </t>
  </si>
  <si>
    <t>При перемещении форвардера технологическое оборудование зафиксировано. Снимается 0,1 балл за каждые случай передвижения форвардера без фиксации технологического оборудования.</t>
  </si>
  <si>
    <t>При погрузке захватываются сортименты одного цвета. Снимается 0,2 баллов за каждый случай захвата сортиментов разногшо цвета.</t>
  </si>
  <si>
    <t>Все сортименты погруженны в грузовой отсек. Снимается 0,2 баллов за непогруженные сортименты в грузовой отсек.</t>
  </si>
  <si>
    <t xml:space="preserve">Пройденное расстояние не более 100метров. Снимается 0,1 балл если расстояние превышает 100 м </t>
  </si>
  <si>
    <t>Погрузка сортиментов через деревья (простая схема)</t>
  </si>
  <si>
    <t>Манипулятор дерево</t>
  </si>
  <si>
    <t>Манипулятор не должден касаться растущих деревьев. Снимается 0,1 балл за каждое касание.</t>
  </si>
  <si>
    <t>Качество растущих деревьев</t>
  </si>
  <si>
    <t>Пачка сортиментов не долждена повреждать растущие деревья. Снимается 0,1 балл за каждое касание.</t>
  </si>
  <si>
    <t xml:space="preserve">Использование СИЗ при выполнении управжнения (рабочая обувь, рабочий комбенизон, каска). Снимается 0,5 балла за каждый отсутствующий вид СИЗ </t>
  </si>
  <si>
    <t>Маневрирование</t>
  </si>
  <si>
    <t xml:space="preserve">Необходимо  пройти трассу не задев указатели трассы колесами тягача.  </t>
  </si>
  <si>
    <t>Снимается 0,2  балла при  каждом прикосновении, падении или не прохождении  указателей трассы между колесами.</t>
  </si>
  <si>
    <t xml:space="preserve">Необходимо  пройти трассу не задев указатели трассы колесами грузовой тележки. </t>
  </si>
  <si>
    <t xml:space="preserve"> Снимается 0,2  балла при  каждом прикосновении, падении или не прохождении  указателей трассы между колесами.</t>
  </si>
  <si>
    <t>Работа на волоке</t>
  </si>
  <si>
    <t>При погрузке манипулятор не касается внешней стороны форвардера</t>
  </si>
  <si>
    <t xml:space="preserve">Снимается 0,25 балла за каждое касание сортиментом  внешней стороны форвардера или манипулятора. </t>
  </si>
  <si>
    <t>При погрузке захват не касается внешней стороны форвардера или манипулятора</t>
  </si>
  <si>
    <t xml:space="preserve">Снимается 0,25 балла за каждое касание захватом грузового отсека с внешней стороны форвардера или манипулятора. </t>
  </si>
  <si>
    <t xml:space="preserve">При погрузке и выгрузке сортимент не выпал из захвата </t>
  </si>
  <si>
    <t xml:space="preserve">Снимается 0,25 балла за   одно и более падений одного сортимента из захвата.  </t>
  </si>
  <si>
    <t>Все сортименты выгружены на выделенную площадку</t>
  </si>
  <si>
    <t xml:space="preserve">За каждое невыгруженное бревно снимается 0,5 балл. </t>
  </si>
  <si>
    <t>Разбежка торцев сортиментов в пачке не более 5 см.</t>
  </si>
  <si>
    <t xml:space="preserve">Снимается 0,25 балла за каждое неправильно уложенный сортимент (разбежка торцев более 5 см). </t>
  </si>
  <si>
    <t>Сохранность качества сортиментов</t>
  </si>
  <si>
    <t xml:space="preserve">Снимается 0,5 балла за снижение качества каждого сортимента. </t>
  </si>
  <si>
    <t>Сортименты уложены в грузовую тележку без перекрещивания</t>
  </si>
  <si>
    <t>Снимается 0,5 балла за каждый неправильно расположенный сортимент в грузовой тележке.</t>
  </si>
  <si>
    <t>Работа на лесосеке</t>
  </si>
  <si>
    <t xml:space="preserve">При погрузке сортиментов манипулятор и сортимент  не касается форвардера </t>
  </si>
  <si>
    <t xml:space="preserve">Снимается 1,25балла за каждое касание форвардера </t>
  </si>
  <si>
    <t xml:space="preserve">Погрузка осуществляется при задвинутом телескопе рукояти манипулятора. </t>
  </si>
  <si>
    <t>Снимается 0,5 балла за каждый случай погрузки сортиментов с выдвинутой телескопической часью рукояти.</t>
  </si>
  <si>
    <t xml:space="preserve">Погрузка осуществляется при полностью закрытом захвате. </t>
  </si>
  <si>
    <t>Снимается 0,1 балла за каждый случай погрузки сортиментов с неполностью закрытым захватом.</t>
  </si>
  <si>
    <t>При перемещении форвардера технологическое оборудование зафиксировано.</t>
  </si>
  <si>
    <t xml:space="preserve"> Снимается 0,5 балла за каждые случай передвижения форвардера без фиксации технологического оборудования.</t>
  </si>
  <si>
    <t>На погрузочный пункт перемещены все сортименты.</t>
  </si>
  <si>
    <t xml:space="preserve"> Снимается 0,5 балл за наличие оставленных сортиментов на волоке.</t>
  </si>
  <si>
    <t xml:space="preserve">На погрузочном пункте для каждого штабеля сформировано подштабельное пространство. </t>
  </si>
  <si>
    <t>Снимается 1 балл за каждое несформированное подштабельное пространство.</t>
  </si>
  <si>
    <t>На погрузочном пункте сформирован отдельный штабель для каждой породы.</t>
  </si>
  <si>
    <t xml:space="preserve"> Снимается 1 балл если в одном штабеле уложены лесоматериалы разных пород.</t>
  </si>
  <si>
    <t xml:space="preserve">Снимается 0,5 балла  если разбежка торцов сортиментов более 1/4 длины сортимента . Снимается 1 балл если разбежка торцов сортиментов более 1/2 длины сортимента. </t>
  </si>
  <si>
    <t xml:space="preserve">При перемещении форвардера по волоку не допускается наезд на заготовленные сортименты. </t>
  </si>
  <si>
    <t>Снимается 0,5 балла за каждый наезд на сортимент.</t>
  </si>
  <si>
    <t xml:space="preserve">Манипулятор не должден повреждать растущие деревья. </t>
  </si>
  <si>
    <t>Снимается 0,25 балл за каждое касание.</t>
  </si>
  <si>
    <t>Снимается  0,5  балла за  каждое бревно, уложенное крестом.</t>
  </si>
  <si>
    <t>При погрузке сортименты не касаются внешней стороны форвардера или манипулятора.</t>
  </si>
  <si>
    <t xml:space="preserve"> Снимается 0,5 балла за каждое касание сортиментом внешней стороны форвардера или манипулятора.</t>
  </si>
  <si>
    <t xml:space="preserve">Сортименты уложены в штабель без перекрещивания. </t>
  </si>
  <si>
    <t>Д</t>
  </si>
  <si>
    <t xml:space="preserve">Работа на лесопогрузочном пункте </t>
  </si>
  <si>
    <t>Работа на лесопогрузочном пункте</t>
  </si>
  <si>
    <t>Погрузка сортиментов в грузовую тележку форвардера.</t>
  </si>
  <si>
    <t xml:space="preserve"> За каждое непогруженное бревно снимается 0,5 балла. </t>
  </si>
  <si>
    <t>Снимается 0,5 балла за каждое касание сортиментом внешней стороны форвардера или манипулятора.</t>
  </si>
  <si>
    <t>При погрузке сортиментов захват не касается внешней стороны форвардера или манипулятора.</t>
  </si>
  <si>
    <t xml:space="preserve"> Снимается 0,5 балла за каждое касание захватом грузового отсека с внешней стороны форвардера или манипулятора. </t>
  </si>
  <si>
    <t xml:space="preserve">При погрузке сортимент не выпал из захвата. </t>
  </si>
  <si>
    <t xml:space="preserve">Снимается 0,5 балла за каждое падение одного сортимента из захвата.  </t>
  </si>
  <si>
    <t>Выгрузка сортиментов на наклонную площадку (тип 2)</t>
  </si>
  <si>
    <t>За каждое невыгруженное бревно снимается 0,2 балла.</t>
  </si>
  <si>
    <t xml:space="preserve">При выгрузке сортименты не касаются внешней стороны форвардера или манипулятора.  </t>
  </si>
  <si>
    <t xml:space="preserve">При выгрузке сортиментов захват не касается внешней стороны форвардера или манипулятора. </t>
  </si>
  <si>
    <t xml:space="preserve">Снимается 0,5 балла за каждое касание захватом грузового отсека с внешней стороны форвардера или манипулятора. </t>
  </si>
  <si>
    <t xml:space="preserve">При выгрузке сортимент не выпал из захвата. </t>
  </si>
  <si>
    <t xml:space="preserve">Сохраняется качество сортиментов при выгрузке. </t>
  </si>
  <si>
    <t>Снимается 0,5 балла за снижение качества каждого сортимента.</t>
  </si>
  <si>
    <t>Отсутствие падения сортиментов с наклонных площадок (тип 1, 2)</t>
  </si>
  <si>
    <t>Снимается 0,25 балла за каждое падение сортимента с наклонной площадки.</t>
  </si>
  <si>
    <t>Формирование двух пачек сортиментов</t>
  </si>
  <si>
    <t>Сортировка сортиментов соответсвует заданию.</t>
  </si>
  <si>
    <t xml:space="preserve"> Снимается 0,5 балла за каждое неправильно рассортированное бревно</t>
  </si>
  <si>
    <t>Сортименты выгружены на наклонную и погружены с наклонной площадки по одному</t>
  </si>
  <si>
    <t xml:space="preserve"> Снимается 0,5 балл за захват двух и более сортиментов одновременно</t>
  </si>
  <si>
    <t>Е</t>
  </si>
  <si>
    <t xml:space="preserve">Выполнение планового технического обслуживания </t>
  </si>
  <si>
    <t xml:space="preserve">Использование СИЗ при выполнении упражнения (перчатки, защитные очки, рабочая обувь, рабочий комбинезон). </t>
  </si>
  <si>
    <t>1-ое нарушение - устное предупреждение, 2-е - снимается 0,5 балла</t>
  </si>
  <si>
    <t>Содержание рабочего места по окончании работ (рабочее место убрано, инструменты сложены, убран мусор)</t>
  </si>
  <si>
    <t>За каждое нарушение снимается 0,25 баллов</t>
  </si>
  <si>
    <t>Отсутствие повреждений и травм.</t>
  </si>
  <si>
    <t>Проведение плановых мероприятий по техническому обслуживанию технологического оборудования</t>
  </si>
  <si>
    <t>Проведение плановых мероприятий по техническому обслуживанию базовой машины</t>
  </si>
  <si>
    <t>Ж</t>
  </si>
  <si>
    <t>Изготовление рукава высокого давления</t>
  </si>
  <si>
    <t>С помощью измерительного инструмента изготовлен рукав определенной длины согласно заданию</t>
  </si>
  <si>
    <t xml:space="preserve">Снимается 0,5 балла, если отклонение от заданной длины изготовленного рукава высокого давления составляет +/- 1-4 см, Снимается 1,0 балл, если отклонение от заданной длины изготовленного рукава высокого давления составляет +/- 4,1 и более см, </t>
  </si>
  <si>
    <t>Произведено снятие наружного слоя резины в области опрессовки с помощью специального станка на длину обжимной муфты.</t>
  </si>
  <si>
    <t>Если участник произвел снятие наружного слоя резины на размер +/- 5 мм превышающий длину муфты, то снимается 0,5 балла.</t>
  </si>
  <si>
    <t>Произведена опрессовка обжимной втулки и фитинга.</t>
  </si>
  <si>
    <t>Снимается 0,75 балла, если обжимная втулка во время обжима не полностью покрыта обжимными кулачками. Снимается 0,75  балла, если во время обжима произошло зажатие гайки фитинга обжимными кулачками.</t>
  </si>
  <si>
    <t>Во время процесса обжима произведен контроль правильности обжима.</t>
  </si>
  <si>
    <t>Если участник во время обжима не использовал контрольно-измерительные инструменты и приспособления, то снимается 1,0 балла.</t>
  </si>
  <si>
    <t>Фитинг смонтирован в пределах установленных значений.</t>
  </si>
  <si>
    <t>Если непроходной калибр свободно входит в ниппель фитинга или проходной калибр не входит в ниппель фитинга, то снимается 0,5 балла.</t>
  </si>
  <si>
    <t xml:space="preserve">Произведена продувка внутренней полости рукава высокого давления. </t>
  </si>
  <si>
    <t>Снимается 1,0 балла, ели участник не произвел продувку внутренней полости рукава высокого давления.</t>
  </si>
  <si>
    <t>Произведено снятие наружного слоя резины в области опрессовки с помощью специального станка до слоя корда</t>
  </si>
  <si>
    <t>Если участник произвел снятие наружного слоя резины не до слоя корда, то снимается 1,50 балла, если участник после оценки произвел снятие наружного слоя резины до корда, то снимается 0,5 балла</t>
  </si>
  <si>
    <t>Технический осмотр и подготовка к работе многооперационных трелевочных машин</t>
  </si>
  <si>
    <t>Выполнение цикла технологических операций на пасеке</t>
  </si>
  <si>
    <t>Выполнение цикла технологических операций на погрузочном пункте</t>
  </si>
  <si>
    <t>Выполнение технического обслуживания форвардера</t>
  </si>
  <si>
    <t>Снимается 1,50 балла за неверное указание неэксплуатационных участков с наличием природных объектов, имеющих прородооханное значение</t>
  </si>
  <si>
    <t>Отсутствуют травмы в виде порезов, проколов. Отсутствуют занозы, инородные предметы. За каждое нарушение снимается 0,5 баллов</t>
  </si>
  <si>
    <t xml:space="preserve">Снимается 0,50 балла за каждый отсутствующий вид СИЗ. </t>
  </si>
  <si>
    <t>Снимается 0,5 балл, если сформирована 1 пачка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</si>
</sst>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0" fontId="0" fillId="0" borderId="0" xfId="0" quotePrefix="1" applyAlignment="1">
      <alignment wrapText="1"/>
    </xf>
    <xf numFmtId="0" fontId="7" fillId="4" borderId="0" xfId="0" applyFont="1" applyFill="1" applyAlignment="1">
      <alignment wrapText="1"/>
    </xf>
    <xf numFmtId="0" fontId="10" fillId="5" borderId="4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justify" vertical="top" wrapText="1"/>
    </xf>
    <xf numFmtId="0" fontId="8" fillId="0" borderId="1" xfId="0" applyNumberFormat="1" applyFont="1" applyBorder="1" applyAlignment="1">
      <alignment wrapText="1"/>
    </xf>
    <xf numFmtId="2" fontId="13" fillId="6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/>
    </xf>
    <xf numFmtId="0" fontId="0" fillId="0" borderId="7" xfId="0" applyBorder="1"/>
    <xf numFmtId="0" fontId="10" fillId="5" borderId="8" xfId="0" applyNumberFormat="1" applyFont="1" applyFill="1" applyBorder="1"/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49" fontId="8" fillId="0" borderId="0" xfId="0" applyNumberFormat="1" applyFont="1"/>
    <xf numFmtId="0" fontId="11" fillId="0" borderId="10" xfId="0" applyNumberFormat="1" applyFont="1" applyFill="1" applyBorder="1" applyAlignment="1" applyProtection="1">
      <alignment horizontal="left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/>
    <xf numFmtId="0" fontId="8" fillId="0" borderId="1" xfId="0" applyNumberFormat="1" applyFont="1" applyBorder="1"/>
    <xf numFmtId="0" fontId="12" fillId="0" borderId="1" xfId="0" applyNumberFormat="1" applyFont="1" applyFill="1" applyBorder="1" applyAlignment="1" applyProtection="1">
      <alignment horizontal="left" wrapText="1"/>
    </xf>
    <xf numFmtId="0" fontId="12" fillId="6" borderId="1" xfId="0" applyFont="1" applyFill="1" applyBorder="1" applyAlignment="1">
      <alignment horizontal="left" vertical="top" wrapText="1"/>
    </xf>
    <xf numFmtId="0" fontId="8" fillId="0" borderId="2" xfId="0" applyNumberFormat="1" applyFont="1" applyBorder="1"/>
    <xf numFmtId="0" fontId="8" fillId="0" borderId="12" xfId="0" applyNumberFormat="1" applyFont="1" applyBorder="1" applyAlignment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wrapText="1"/>
    </xf>
    <xf numFmtId="2" fontId="13" fillId="6" borderId="13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left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14" fillId="0" borderId="2" xfId="0" applyNumberFormat="1" applyFont="1" applyBorder="1" applyAlignment="1"/>
    <xf numFmtId="0" fontId="14" fillId="0" borderId="12" xfId="0" applyNumberFormat="1" applyFont="1" applyBorder="1" applyAlignment="1"/>
    <xf numFmtId="0" fontId="14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8" fillId="6" borderId="1" xfId="0" applyNumberFormat="1" applyFont="1" applyFill="1" applyBorder="1"/>
    <xf numFmtId="0" fontId="12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2" fontId="11" fillId="6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4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wrapText="1"/>
    </xf>
    <xf numFmtId="0" fontId="4" fillId="0" borderId="1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wrapText="1"/>
    </xf>
    <xf numFmtId="2" fontId="11" fillId="6" borderId="14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/>
    <xf numFmtId="0" fontId="7" fillId="6" borderId="12" xfId="0" applyNumberFormat="1" applyFont="1" applyFill="1" applyBorder="1" applyAlignment="1"/>
    <xf numFmtId="0" fontId="7" fillId="6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right"/>
    </xf>
    <xf numFmtId="0" fontId="4" fillId="0" borderId="15" xfId="0" applyFont="1" applyBorder="1" applyAlignment="1">
      <alignment vertical="top" wrapText="1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/>
    <xf numFmtId="0" fontId="11" fillId="0" borderId="1" xfId="0" applyFont="1" applyBorder="1" applyAlignment="1">
      <alignment horizontal="center" vertical="top"/>
    </xf>
    <xf numFmtId="0" fontId="12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2" fontId="11" fillId="6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NumberFormat="1" applyFont="1"/>
    <xf numFmtId="0" fontId="1" fillId="0" borderId="2" xfId="0" applyFont="1" applyBorder="1" applyAlignment="1"/>
    <xf numFmtId="0" fontId="8" fillId="0" borderId="12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2" xfId="0" applyFont="1" applyBorder="1" applyAlignment="1">
      <alignment vertical="top"/>
    </xf>
    <xf numFmtId="0" fontId="8" fillId="0" borderId="12" xfId="0" applyFont="1" applyBorder="1" applyAlignment="1"/>
    <xf numFmtId="0" fontId="8" fillId="0" borderId="12" xfId="0" applyNumberFormat="1" applyFont="1" applyBorder="1" applyAlignment="1"/>
    <xf numFmtId="0" fontId="8" fillId="0" borderId="12" xfId="0" applyFont="1" applyBorder="1" applyAlignment="1">
      <alignment horizontal="left" vertical="top"/>
    </xf>
    <xf numFmtId="0" fontId="8" fillId="0" borderId="18" xfId="0" applyNumberFormat="1" applyFont="1" applyBorder="1" applyAlignment="1">
      <alignment horizontal="center" vertical="top"/>
    </xf>
    <xf numFmtId="0" fontId="11" fillId="0" borderId="17" xfId="0" applyFont="1" applyBorder="1" applyAlignment="1">
      <alignment horizontal="left" vertical="top"/>
    </xf>
    <xf numFmtId="0" fontId="8" fillId="0" borderId="19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wrapText="1"/>
    </xf>
    <xf numFmtId="0" fontId="8" fillId="0" borderId="19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/>
    </xf>
    <xf numFmtId="0" fontId="8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 wrapText="1"/>
    </xf>
    <xf numFmtId="0" fontId="8" fillId="0" borderId="7" xfId="0" applyNumberFormat="1" applyFont="1" applyBorder="1" applyAlignment="1">
      <alignment vertical="top"/>
    </xf>
    <xf numFmtId="2" fontId="11" fillId="6" borderId="7" xfId="0" applyNumberFormat="1" applyFont="1" applyFill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vertical="top"/>
    </xf>
    <xf numFmtId="0" fontId="12" fillId="0" borderId="14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 wrapText="1"/>
    </xf>
    <xf numFmtId="0" fontId="8" fillId="0" borderId="14" xfId="0" applyNumberFormat="1" applyFont="1" applyBorder="1" applyAlignment="1">
      <alignment vertical="top" wrapText="1"/>
    </xf>
    <xf numFmtId="0" fontId="8" fillId="0" borderId="13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 wrapText="1"/>
    </xf>
    <xf numFmtId="0" fontId="8" fillId="0" borderId="12" xfId="0" applyNumberFormat="1" applyFont="1" applyBorder="1" applyAlignment="1">
      <alignment vertical="top" wrapText="1"/>
    </xf>
    <xf numFmtId="2" fontId="11" fillId="6" borderId="13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left" wrapText="1"/>
    </xf>
    <xf numFmtId="49" fontId="12" fillId="0" borderId="12" xfId="0" applyNumberFormat="1" applyFont="1" applyBorder="1" applyAlignment="1">
      <alignment horizontal="left" vertical="top" wrapText="1"/>
    </xf>
    <xf numFmtId="0" fontId="11" fillId="0" borderId="12" xfId="0" applyFont="1" applyBorder="1" applyAlignment="1">
      <alignment horizontal="center" vertical="top"/>
    </xf>
    <xf numFmtId="0" fontId="4" fillId="0" borderId="12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top" wrapText="1"/>
    </xf>
    <xf numFmtId="0" fontId="8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8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8" fillId="6" borderId="1" xfId="0" applyNumberFormat="1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horizontal="left" wrapText="1"/>
    </xf>
    <xf numFmtId="0" fontId="19" fillId="2" borderId="8" xfId="0" applyNumberFormat="1" applyFont="1" applyFill="1" applyBorder="1"/>
    <xf numFmtId="0" fontId="10" fillId="5" borderId="8" xfId="0" applyNumberFormat="1" applyFont="1" applyFill="1" applyBorder="1" applyAlignment="1">
      <alignment horizontal="center" vertical="center"/>
    </xf>
    <xf numFmtId="0" fontId="7" fillId="5" borderId="8" xfId="0" applyNumberFormat="1" applyFont="1" applyFill="1" applyBorder="1" applyAlignment="1">
      <alignment wrapText="1"/>
    </xf>
    <xf numFmtId="0" fontId="10" fillId="5" borderId="8" xfId="0" applyNumberFormat="1" applyFont="1" applyFill="1" applyBorder="1" applyAlignment="1">
      <alignment horizontal="center"/>
    </xf>
    <xf numFmtId="0" fontId="10" fillId="5" borderId="8" xfId="0" applyNumberFormat="1" applyFont="1" applyFill="1" applyBorder="1" applyAlignment="1">
      <alignment wrapText="1"/>
    </xf>
    <xf numFmtId="0" fontId="11" fillId="0" borderId="1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8" fillId="0" borderId="7" xfId="0" applyNumberFormat="1" applyFont="1" applyBorder="1"/>
    <xf numFmtId="2" fontId="11" fillId="6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wrapText="1"/>
    </xf>
    <xf numFmtId="0" fontId="10" fillId="2" borderId="8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wrapText="1"/>
    </xf>
    <xf numFmtId="0" fontId="8" fillId="6" borderId="7" xfId="0" applyNumberFormat="1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vertical="top" wrapText="1"/>
    </xf>
    <xf numFmtId="0" fontId="10" fillId="6" borderId="19" xfId="0" applyNumberFormat="1" applyFont="1" applyFill="1" applyBorder="1" applyAlignment="1">
      <alignment horizontal="center" vertical="center"/>
    </xf>
    <xf numFmtId="0" fontId="7" fillId="6" borderId="19" xfId="0" applyNumberFormat="1" applyFont="1" applyFill="1" applyBorder="1" applyAlignment="1">
      <alignment wrapText="1"/>
    </xf>
    <xf numFmtId="0" fontId="10" fillId="6" borderId="19" xfId="0" applyNumberFormat="1" applyFont="1" applyFill="1" applyBorder="1" applyAlignment="1">
      <alignment horizontal="center"/>
    </xf>
    <xf numFmtId="0" fontId="10" fillId="6" borderId="19" xfId="0" applyNumberFormat="1" applyFont="1" applyFill="1" applyBorder="1" applyAlignment="1">
      <alignment wrapText="1"/>
    </xf>
    <xf numFmtId="0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/>
    <xf numFmtId="2" fontId="8" fillId="6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center"/>
    </xf>
    <xf numFmtId="2" fontId="13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2" fontId="20" fillId="6" borderId="1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8" fillId="6" borderId="11" xfId="0" applyNumberFormat="1" applyFont="1" applyFill="1" applyBorder="1" applyAlignment="1">
      <alignment horizontal="center"/>
    </xf>
    <xf numFmtId="0" fontId="14" fillId="6" borderId="13" xfId="0" applyNumberFormat="1" applyFont="1" applyFill="1" applyBorder="1" applyAlignment="1">
      <alignment horizontal="center"/>
    </xf>
    <xf numFmtId="2" fontId="4" fillId="6" borderId="13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/>
    </xf>
    <xf numFmtId="0" fontId="8" fillId="6" borderId="16" xfId="0" applyNumberFormat="1" applyFont="1" applyFill="1" applyBorder="1" applyAlignment="1">
      <alignment horizontal="center"/>
    </xf>
    <xf numFmtId="2" fontId="1" fillId="6" borderId="13" xfId="0" applyNumberFormat="1" applyFont="1" applyFill="1" applyBorder="1" applyAlignment="1">
      <alignment horizontal="center"/>
    </xf>
    <xf numFmtId="0" fontId="8" fillId="6" borderId="20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6" fillId="6" borderId="1" xfId="0" applyNumberFormat="1" applyFont="1" applyFill="1" applyBorder="1" applyAlignment="1">
      <alignment horizontal="center"/>
    </xf>
    <xf numFmtId="2" fontId="10" fillId="6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2" fontId="10" fillId="6" borderId="20" xfId="0" applyNumberFormat="1" applyFont="1" applyFill="1" applyBorder="1" applyAlignment="1">
      <alignment horizontal="center"/>
    </xf>
    <xf numFmtId="2" fontId="8" fillId="6" borderId="13" xfId="0" applyNumberFormat="1" applyFont="1" applyFill="1" applyBorder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21" fillId="0" borderId="1" xfId="0" applyNumberFormat="1" applyFont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ont>
        <sz val="10"/>
        <color rgb="FF000000"/>
        <name val="Arial"/>
        <scheme val="none"/>
      </font>
      <fill>
        <patternFill patternType="solid">
          <fgColor rgb="FFFFFF00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88;&#1083;&#1076;&#1089;&#1082;&#1080;&#1083;&#1083;&#1089;/&#1060;&#1086;&#1088;&#1074;&#1072;&#1088;&#1076;&#1077;&#1088;/&#1060;/&#1056;&#1063;%20&#1040;&#1088;&#1093;&#1072;&#1085;&#1075;&#1077;&#1083;&#1100;&#1089;&#1082;%202021/&#1054;&#1094;&#1077;&#1085;&#1082;&#1080;%20&#1061;&#1074;&#1086;&#1081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0"/>
  <sheetViews>
    <sheetView tabSelected="1" topLeftCell="A168" zoomScale="80" zoomScaleNormal="80" workbookViewId="0">
      <selection activeCell="I168" sqref="I168:I17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style="4" customWidth="1"/>
  </cols>
  <sheetData>
    <row r="2" spans="1:9" x14ac:dyDescent="0.25">
      <c r="B2" s="2" t="s">
        <v>11</v>
      </c>
      <c r="D2" s="14" t="s">
        <v>37</v>
      </c>
      <c r="E2" s="13"/>
    </row>
    <row r="3" spans="1:9" x14ac:dyDescent="0.25">
      <c r="B3" s="2" t="s">
        <v>13</v>
      </c>
      <c r="D3" s="37" t="s">
        <v>36</v>
      </c>
      <c r="E3" s="13"/>
    </row>
    <row r="5" spans="1:9" s="5" customFormat="1" ht="33.950000000000003" customHeight="1" x14ac:dyDescent="0.25">
      <c r="A5" s="8" t="s">
        <v>2</v>
      </c>
      <c r="B5" s="8" t="s">
        <v>18</v>
      </c>
      <c r="C5" s="8" t="s">
        <v>3</v>
      </c>
      <c r="D5" s="8" t="s">
        <v>5</v>
      </c>
      <c r="E5" s="8" t="s">
        <v>7</v>
      </c>
      <c r="F5" s="8" t="s">
        <v>4</v>
      </c>
      <c r="G5" s="8" t="s">
        <v>12</v>
      </c>
      <c r="H5" s="8" t="s">
        <v>15</v>
      </c>
      <c r="I5" s="8" t="s">
        <v>8</v>
      </c>
    </row>
    <row r="6" spans="1:9" ht="16.5" thickBot="1" x14ac:dyDescent="0.3">
      <c r="H6"/>
    </row>
    <row r="7" spans="1:9" s="12" customFormat="1" ht="19.5" thickBot="1" x14ac:dyDescent="0.35">
      <c r="A7" s="16" t="s">
        <v>1</v>
      </c>
      <c r="B7" s="33" t="s">
        <v>19</v>
      </c>
      <c r="C7" s="34"/>
      <c r="D7" s="35"/>
      <c r="E7" s="34"/>
      <c r="F7" s="35"/>
      <c r="G7" s="35"/>
      <c r="H7" s="36"/>
      <c r="I7" s="186">
        <f>SUM(I8:I17)</f>
        <v>6</v>
      </c>
    </row>
    <row r="8" spans="1:9" x14ac:dyDescent="0.25">
      <c r="A8" s="17">
        <v>1</v>
      </c>
      <c r="B8" s="31" t="s">
        <v>20</v>
      </c>
      <c r="C8" s="32"/>
      <c r="D8" s="32"/>
      <c r="E8" s="32"/>
      <c r="F8" s="32"/>
      <c r="G8" s="32"/>
      <c r="H8" s="32"/>
      <c r="I8" s="187"/>
    </row>
    <row r="9" spans="1:9" ht="63" x14ac:dyDescent="0.25">
      <c r="A9" s="7"/>
      <c r="B9" s="6"/>
      <c r="C9" s="18" t="s">
        <v>6</v>
      </c>
      <c r="D9" s="19" t="s">
        <v>21</v>
      </c>
      <c r="E9" s="20"/>
      <c r="F9" s="21" t="s">
        <v>22</v>
      </c>
      <c r="G9" s="22"/>
      <c r="H9" s="18">
        <v>1</v>
      </c>
      <c r="I9" s="23">
        <v>0.5</v>
      </c>
    </row>
    <row r="10" spans="1:9" ht="78.75" x14ac:dyDescent="0.25">
      <c r="A10" s="7"/>
      <c r="B10" s="6"/>
      <c r="C10" s="18" t="s">
        <v>6</v>
      </c>
      <c r="D10" s="24" t="s">
        <v>23</v>
      </c>
      <c r="E10" s="20"/>
      <c r="F10" s="25" t="s">
        <v>24</v>
      </c>
      <c r="G10" s="22"/>
      <c r="H10" s="18">
        <v>1</v>
      </c>
      <c r="I10" s="23">
        <v>0.25</v>
      </c>
    </row>
    <row r="11" spans="1:9" ht="31.5" x14ac:dyDescent="0.25">
      <c r="A11" s="7"/>
      <c r="B11" s="6"/>
      <c r="C11" s="26" t="s">
        <v>6</v>
      </c>
      <c r="D11" s="24" t="s">
        <v>20</v>
      </c>
      <c r="E11" s="20"/>
      <c r="F11" s="25" t="s">
        <v>38</v>
      </c>
      <c r="G11" s="27"/>
      <c r="H11" s="18">
        <v>1</v>
      </c>
      <c r="I11" s="23">
        <v>0.25</v>
      </c>
    </row>
    <row r="12" spans="1:9" x14ac:dyDescent="0.25">
      <c r="A12" s="28">
        <v>2</v>
      </c>
      <c r="B12" s="29" t="s">
        <v>25</v>
      </c>
      <c r="C12" s="6"/>
      <c r="D12" s="6"/>
      <c r="E12" s="6"/>
      <c r="F12" s="6"/>
      <c r="G12" s="6"/>
      <c r="H12" s="7"/>
      <c r="I12" s="7"/>
    </row>
    <row r="13" spans="1:9" ht="31.5" x14ac:dyDescent="0.25">
      <c r="A13" s="28"/>
      <c r="B13" s="29"/>
      <c r="C13" s="18" t="s">
        <v>6</v>
      </c>
      <c r="D13" s="30" t="s">
        <v>26</v>
      </c>
      <c r="E13" s="20"/>
      <c r="F13" s="30" t="s">
        <v>27</v>
      </c>
      <c r="G13" s="22"/>
      <c r="H13" s="18">
        <v>1</v>
      </c>
      <c r="I13" s="23">
        <v>1</v>
      </c>
    </row>
    <row r="14" spans="1:9" ht="31.5" x14ac:dyDescent="0.25">
      <c r="A14" s="28"/>
      <c r="B14" s="29"/>
      <c r="C14" s="18" t="s">
        <v>6</v>
      </c>
      <c r="D14" s="30" t="s">
        <v>28</v>
      </c>
      <c r="E14" s="20"/>
      <c r="F14" s="30" t="s">
        <v>29</v>
      </c>
      <c r="G14" s="22"/>
      <c r="H14" s="18">
        <v>1</v>
      </c>
      <c r="I14" s="23">
        <v>1</v>
      </c>
    </row>
    <row r="15" spans="1:9" ht="31.5" x14ac:dyDescent="0.25">
      <c r="A15" s="28"/>
      <c r="B15" s="29"/>
      <c r="C15" s="18" t="s">
        <v>6</v>
      </c>
      <c r="D15" s="30" t="s">
        <v>30</v>
      </c>
      <c r="E15" s="20"/>
      <c r="F15" s="30" t="s">
        <v>31</v>
      </c>
      <c r="G15" s="22"/>
      <c r="H15" s="18">
        <v>1</v>
      </c>
      <c r="I15" s="23">
        <v>1</v>
      </c>
    </row>
    <row r="16" spans="1:9" ht="47.25" x14ac:dyDescent="0.25">
      <c r="A16" s="7"/>
      <c r="B16" s="6"/>
      <c r="C16" s="18" t="s">
        <v>6</v>
      </c>
      <c r="D16" s="30" t="s">
        <v>32</v>
      </c>
      <c r="E16" s="20"/>
      <c r="F16" s="30" t="s">
        <v>33</v>
      </c>
      <c r="G16" s="22"/>
      <c r="H16" s="18">
        <v>1</v>
      </c>
      <c r="I16" s="23">
        <v>1</v>
      </c>
    </row>
    <row r="17" spans="1:9" ht="32.25" thickBot="1" x14ac:dyDescent="0.3">
      <c r="A17" s="7"/>
      <c r="B17" s="6"/>
      <c r="C17" s="18" t="s">
        <v>6</v>
      </c>
      <c r="D17" s="30" t="s">
        <v>34</v>
      </c>
      <c r="E17" s="20"/>
      <c r="F17" s="30" t="s">
        <v>35</v>
      </c>
      <c r="G17" s="22"/>
      <c r="H17" s="18">
        <v>1</v>
      </c>
      <c r="I17" s="23">
        <v>1</v>
      </c>
    </row>
    <row r="18" spans="1:9" s="12" customFormat="1" ht="19.5" thickBot="1" x14ac:dyDescent="0.35">
      <c r="A18" s="16" t="s">
        <v>9</v>
      </c>
      <c r="B18" s="33" t="s">
        <v>39</v>
      </c>
      <c r="C18" s="9"/>
      <c r="D18" s="11"/>
      <c r="E18" s="9"/>
      <c r="F18" s="11"/>
      <c r="G18" s="11"/>
      <c r="H18" s="9"/>
      <c r="I18" s="188">
        <f>SUM(I19:I24)</f>
        <v>6</v>
      </c>
    </row>
    <row r="19" spans="1:9" x14ac:dyDescent="0.25">
      <c r="A19" s="17">
        <v>1</v>
      </c>
      <c r="B19" s="38" t="s">
        <v>20</v>
      </c>
      <c r="C19" s="39"/>
      <c r="D19" s="40"/>
      <c r="E19" s="40"/>
      <c r="F19" s="40"/>
      <c r="G19" s="40"/>
      <c r="H19" s="39"/>
      <c r="I19" s="189"/>
    </row>
    <row r="20" spans="1:9" ht="47.25" x14ac:dyDescent="0.25">
      <c r="A20" s="28"/>
      <c r="B20" s="41"/>
      <c r="C20" s="18" t="s">
        <v>6</v>
      </c>
      <c r="D20" s="42" t="s">
        <v>40</v>
      </c>
      <c r="E20" s="20"/>
      <c r="F20" s="43" t="s">
        <v>22</v>
      </c>
      <c r="G20" s="22"/>
      <c r="H20" s="18">
        <v>2</v>
      </c>
      <c r="I20" s="23">
        <v>0.5</v>
      </c>
    </row>
    <row r="21" spans="1:9" x14ac:dyDescent="0.25">
      <c r="A21" s="28">
        <v>2</v>
      </c>
      <c r="B21" s="44" t="s">
        <v>41</v>
      </c>
      <c r="C21" s="45"/>
      <c r="D21" s="46"/>
      <c r="E21" s="47"/>
      <c r="F21" s="48"/>
      <c r="G21" s="49"/>
      <c r="H21" s="45"/>
      <c r="I21" s="50"/>
    </row>
    <row r="22" spans="1:9" ht="47.25" x14ac:dyDescent="0.25">
      <c r="A22" s="28"/>
      <c r="B22" s="41"/>
      <c r="C22" s="26" t="s">
        <v>6</v>
      </c>
      <c r="D22" s="42" t="s">
        <v>42</v>
      </c>
      <c r="E22" s="20"/>
      <c r="F22" s="25" t="s">
        <v>46</v>
      </c>
      <c r="G22" s="27"/>
      <c r="H22" s="18">
        <v>2</v>
      </c>
      <c r="I22" s="23">
        <v>2</v>
      </c>
    </row>
    <row r="23" spans="1:9" ht="47.25" x14ac:dyDescent="0.25">
      <c r="A23" s="28"/>
      <c r="B23" s="51"/>
      <c r="C23" s="26" t="s">
        <v>6</v>
      </c>
      <c r="D23" s="52" t="s">
        <v>43</v>
      </c>
      <c r="E23" s="28"/>
      <c r="F23" s="25" t="s">
        <v>45</v>
      </c>
      <c r="G23" s="22"/>
      <c r="H23" s="18">
        <v>2</v>
      </c>
      <c r="I23" s="23">
        <v>2</v>
      </c>
    </row>
    <row r="24" spans="1:9" ht="78.75" x14ac:dyDescent="0.25">
      <c r="A24" s="28"/>
      <c r="B24" s="41"/>
      <c r="C24" s="26" t="s">
        <v>6</v>
      </c>
      <c r="D24" s="53" t="s">
        <v>44</v>
      </c>
      <c r="E24" s="20"/>
      <c r="F24" s="25" t="s">
        <v>229</v>
      </c>
      <c r="G24" s="22"/>
      <c r="H24" s="18">
        <v>2</v>
      </c>
      <c r="I24" s="23">
        <v>1.5</v>
      </c>
    </row>
    <row r="25" spans="1:9" s="12" customFormat="1" ht="18.75" x14ac:dyDescent="0.3">
      <c r="A25" s="9" t="s">
        <v>10</v>
      </c>
      <c r="B25" s="10" t="s">
        <v>0</v>
      </c>
      <c r="C25" s="9"/>
      <c r="D25" s="11"/>
      <c r="E25" s="9"/>
      <c r="F25" s="11"/>
      <c r="G25" s="11"/>
      <c r="H25" s="9"/>
      <c r="I25" s="188">
        <f>SUM(I26:I102)</f>
        <v>26.999999999999972</v>
      </c>
    </row>
    <row r="26" spans="1:9" x14ac:dyDescent="0.25">
      <c r="A26" s="54" t="s">
        <v>47</v>
      </c>
      <c r="B26" s="55"/>
      <c r="C26" s="55"/>
      <c r="D26" s="55"/>
      <c r="E26" s="55"/>
      <c r="F26" s="55"/>
      <c r="G26" s="55"/>
      <c r="H26" s="56"/>
      <c r="I26" s="190"/>
    </row>
    <row r="27" spans="1:9" ht="31.5" x14ac:dyDescent="0.25">
      <c r="A27" s="28">
        <v>1</v>
      </c>
      <c r="B27" s="57" t="s">
        <v>20</v>
      </c>
      <c r="C27" s="18"/>
      <c r="D27" s="41"/>
      <c r="E27" s="41"/>
      <c r="F27" s="41"/>
      <c r="G27" s="41"/>
      <c r="H27" s="18">
        <v>2</v>
      </c>
      <c r="I27" s="142"/>
    </row>
    <row r="28" spans="1:9" ht="78.75" x14ac:dyDescent="0.25">
      <c r="A28" s="28"/>
      <c r="B28" s="41"/>
      <c r="C28" s="18" t="s">
        <v>6</v>
      </c>
      <c r="D28" s="59" t="s">
        <v>48</v>
      </c>
      <c r="E28" s="28"/>
      <c r="F28" s="60" t="s">
        <v>49</v>
      </c>
      <c r="G28" s="22"/>
      <c r="H28" s="18">
        <v>2</v>
      </c>
      <c r="I28" s="61">
        <v>0.5</v>
      </c>
    </row>
    <row r="29" spans="1:9" ht="157.5" x14ac:dyDescent="0.25">
      <c r="A29" s="28"/>
      <c r="B29" s="41"/>
      <c r="C29" s="18" t="s">
        <v>6</v>
      </c>
      <c r="D29" s="59" t="s">
        <v>20</v>
      </c>
      <c r="E29" s="41"/>
      <c r="F29" s="60" t="s">
        <v>50</v>
      </c>
      <c r="G29" s="41"/>
      <c r="H29" s="18">
        <v>2</v>
      </c>
      <c r="I29" s="61">
        <v>0.5</v>
      </c>
    </row>
    <row r="30" spans="1:9" x14ac:dyDescent="0.25">
      <c r="A30" s="28">
        <v>2</v>
      </c>
      <c r="B30" s="62" t="s">
        <v>51</v>
      </c>
      <c r="C30" s="63"/>
      <c r="D30" s="64"/>
      <c r="E30" s="65"/>
      <c r="F30" s="64"/>
      <c r="G30" s="64"/>
      <c r="H30" s="45"/>
      <c r="I30" s="191"/>
    </row>
    <row r="31" spans="1:9" ht="47.25" x14ac:dyDescent="0.25">
      <c r="A31" s="28"/>
      <c r="B31" s="41"/>
      <c r="C31" s="18" t="s">
        <v>6</v>
      </c>
      <c r="D31" s="25" t="s">
        <v>52</v>
      </c>
      <c r="E31" s="28"/>
      <c r="F31" s="60" t="s">
        <v>53</v>
      </c>
      <c r="G31" s="22"/>
      <c r="H31" s="18">
        <v>2</v>
      </c>
      <c r="I31" s="61">
        <v>1</v>
      </c>
    </row>
    <row r="32" spans="1:9" ht="47.25" x14ac:dyDescent="0.25">
      <c r="A32" s="28"/>
      <c r="B32" s="41"/>
      <c r="C32" s="18" t="s">
        <v>6</v>
      </c>
      <c r="D32" s="25" t="s">
        <v>54</v>
      </c>
      <c r="E32" s="28"/>
      <c r="F32" s="60" t="s">
        <v>55</v>
      </c>
      <c r="G32" s="22"/>
      <c r="H32" s="18">
        <v>2</v>
      </c>
      <c r="I32" s="61">
        <v>1</v>
      </c>
    </row>
    <row r="33" spans="1:9" ht="47.25" x14ac:dyDescent="0.25">
      <c r="A33" s="28"/>
      <c r="B33" s="41"/>
      <c r="C33" s="18" t="s">
        <v>6</v>
      </c>
      <c r="D33" s="25" t="s">
        <v>56</v>
      </c>
      <c r="E33" s="28"/>
      <c r="F33" s="60" t="s">
        <v>57</v>
      </c>
      <c r="G33" s="22"/>
      <c r="H33" s="18">
        <v>2</v>
      </c>
      <c r="I33" s="61">
        <v>1</v>
      </c>
    </row>
    <row r="34" spans="1:9" ht="47.25" x14ac:dyDescent="0.25">
      <c r="A34" s="28"/>
      <c r="B34" s="41"/>
      <c r="C34" s="18" t="s">
        <v>6</v>
      </c>
      <c r="D34" s="59" t="s">
        <v>58</v>
      </c>
      <c r="E34" s="28"/>
      <c r="F34" s="25" t="s">
        <v>59</v>
      </c>
      <c r="G34" s="22"/>
      <c r="H34" s="18">
        <v>2</v>
      </c>
      <c r="I34" s="61">
        <v>1</v>
      </c>
    </row>
    <row r="35" spans="1:9" ht="47.25" x14ac:dyDescent="0.25">
      <c r="A35" s="28"/>
      <c r="B35" s="41"/>
      <c r="C35" s="26" t="s">
        <v>6</v>
      </c>
      <c r="D35" s="25" t="s">
        <v>60</v>
      </c>
      <c r="E35" s="66"/>
      <c r="F35" s="25" t="s">
        <v>61</v>
      </c>
      <c r="G35" s="27"/>
      <c r="H35" s="18">
        <v>2</v>
      </c>
      <c r="I35" s="61">
        <v>1.5</v>
      </c>
    </row>
    <row r="36" spans="1:9" ht="47.25" x14ac:dyDescent="0.25">
      <c r="A36" s="67"/>
      <c r="B36" s="68"/>
      <c r="C36" s="69" t="s">
        <v>6</v>
      </c>
      <c r="D36" s="70" t="s">
        <v>62</v>
      </c>
      <c r="E36" s="67"/>
      <c r="F36" s="70" t="s">
        <v>63</v>
      </c>
      <c r="G36" s="71"/>
      <c r="H36" s="69"/>
      <c r="I36" s="72">
        <v>1.5</v>
      </c>
    </row>
    <row r="37" spans="1:9" x14ac:dyDescent="0.25">
      <c r="A37" s="73" t="s">
        <v>64</v>
      </c>
      <c r="B37" s="74"/>
      <c r="C37" s="74"/>
      <c r="D37" s="74"/>
      <c r="E37" s="74"/>
      <c r="F37" s="74"/>
      <c r="G37" s="74"/>
      <c r="H37" s="75"/>
      <c r="I37" s="192"/>
    </row>
    <row r="38" spans="1:9" ht="31.5" x14ac:dyDescent="0.25">
      <c r="A38" s="76">
        <v>3</v>
      </c>
      <c r="B38" s="77" t="s">
        <v>20</v>
      </c>
      <c r="C38" s="78"/>
      <c r="D38" s="79"/>
      <c r="E38" s="79"/>
      <c r="F38" s="79"/>
      <c r="G38" s="79"/>
      <c r="H38" s="78"/>
      <c r="I38" s="193"/>
    </row>
    <row r="39" spans="1:9" ht="78.75" x14ac:dyDescent="0.25">
      <c r="A39" s="28"/>
      <c r="B39" s="41"/>
      <c r="C39" s="18" t="s">
        <v>6</v>
      </c>
      <c r="D39" s="59" t="s">
        <v>48</v>
      </c>
      <c r="E39" s="80"/>
      <c r="F39" s="60" t="s">
        <v>49</v>
      </c>
      <c r="G39" s="22"/>
      <c r="H39" s="18">
        <v>2</v>
      </c>
      <c r="I39" s="61">
        <v>0.5</v>
      </c>
    </row>
    <row r="40" spans="1:9" ht="157.5" x14ac:dyDescent="0.25">
      <c r="A40" s="28"/>
      <c r="B40" s="41"/>
      <c r="C40" s="18" t="s">
        <v>6</v>
      </c>
      <c r="D40" s="59" t="s">
        <v>20</v>
      </c>
      <c r="E40" s="80"/>
      <c r="F40" s="60" t="s">
        <v>50</v>
      </c>
      <c r="G40" s="41"/>
      <c r="H40" s="18">
        <v>2</v>
      </c>
      <c r="I40" s="61">
        <v>0.5</v>
      </c>
    </row>
    <row r="41" spans="1:9" x14ac:dyDescent="0.25">
      <c r="A41" s="28">
        <v>4</v>
      </c>
      <c r="B41" s="29" t="s">
        <v>65</v>
      </c>
      <c r="C41" s="63"/>
      <c r="D41" s="81"/>
      <c r="E41" s="82"/>
      <c r="F41" s="48"/>
      <c r="G41" s="64"/>
      <c r="H41" s="45"/>
      <c r="I41" s="83"/>
    </row>
    <row r="42" spans="1:9" ht="47.25" x14ac:dyDescent="0.25">
      <c r="A42" s="28"/>
      <c r="B42" s="51"/>
      <c r="C42" s="26" t="s">
        <v>6</v>
      </c>
      <c r="D42" s="84" t="s">
        <v>66</v>
      </c>
      <c r="E42" s="85"/>
      <c r="F42" s="25" t="s">
        <v>67</v>
      </c>
      <c r="G42" s="27"/>
      <c r="H42" s="18">
        <v>2</v>
      </c>
      <c r="I42" s="61">
        <v>1</v>
      </c>
    </row>
    <row r="43" spans="1:9" ht="47.25" x14ac:dyDescent="0.25">
      <c r="A43" s="28"/>
      <c r="B43" s="41"/>
      <c r="C43" s="18" t="s">
        <v>6</v>
      </c>
      <c r="D43" s="60" t="s">
        <v>68</v>
      </c>
      <c r="E43" s="85"/>
      <c r="F43" s="25" t="s">
        <v>69</v>
      </c>
      <c r="G43" s="22"/>
      <c r="H43" s="18">
        <v>2</v>
      </c>
      <c r="I43" s="61">
        <v>1</v>
      </c>
    </row>
    <row r="44" spans="1:9" ht="31.5" x14ac:dyDescent="0.25">
      <c r="A44" s="28"/>
      <c r="B44" s="41"/>
      <c r="C44" s="18" t="s">
        <v>6</v>
      </c>
      <c r="D44" s="60" t="s">
        <v>70</v>
      </c>
      <c r="E44" s="85"/>
      <c r="F44" s="25" t="s">
        <v>71</v>
      </c>
      <c r="G44" s="22"/>
      <c r="H44" s="18">
        <v>2</v>
      </c>
      <c r="I44" s="61">
        <v>1</v>
      </c>
    </row>
    <row r="45" spans="1:9" ht="31.5" x14ac:dyDescent="0.25">
      <c r="A45" s="28"/>
      <c r="B45" s="41"/>
      <c r="C45" s="18" t="s">
        <v>6</v>
      </c>
      <c r="D45" s="60" t="s">
        <v>72</v>
      </c>
      <c r="E45" s="85"/>
      <c r="F45" s="25" t="s">
        <v>73</v>
      </c>
      <c r="G45" s="22"/>
      <c r="H45" s="18">
        <v>2</v>
      </c>
      <c r="I45" s="61">
        <v>1</v>
      </c>
    </row>
    <row r="46" spans="1:9" ht="63" x14ac:dyDescent="0.25">
      <c r="A46" s="28"/>
      <c r="B46" s="41"/>
      <c r="C46" s="18" t="s">
        <v>6</v>
      </c>
      <c r="D46" s="25" t="s">
        <v>74</v>
      </c>
      <c r="E46" s="85"/>
      <c r="F46" s="25" t="s">
        <v>75</v>
      </c>
      <c r="G46" s="22"/>
      <c r="H46" s="18">
        <v>2</v>
      </c>
      <c r="I46" s="86">
        <v>1</v>
      </c>
    </row>
    <row r="47" spans="1:9" ht="78.75" x14ac:dyDescent="0.25">
      <c r="A47" s="28"/>
      <c r="B47" s="41"/>
      <c r="C47" s="26" t="s">
        <v>6</v>
      </c>
      <c r="D47" s="25" t="s">
        <v>76</v>
      </c>
      <c r="E47" s="85"/>
      <c r="F47" s="25" t="s">
        <v>77</v>
      </c>
      <c r="G47" s="27"/>
      <c r="H47" s="18">
        <v>2</v>
      </c>
      <c r="I47" s="86">
        <v>1</v>
      </c>
    </row>
    <row r="48" spans="1:9" ht="47.25" x14ac:dyDescent="0.25">
      <c r="A48" s="28"/>
      <c r="B48" s="41"/>
      <c r="C48" s="18" t="s">
        <v>6</v>
      </c>
      <c r="D48" s="25" t="s">
        <v>78</v>
      </c>
      <c r="E48" s="85"/>
      <c r="F48" s="25" t="s">
        <v>79</v>
      </c>
      <c r="G48" s="22"/>
      <c r="H48" s="18">
        <v>2</v>
      </c>
      <c r="I48" s="86">
        <v>1</v>
      </c>
    </row>
    <row r="49" spans="1:9" ht="32.25" thickBot="1" x14ac:dyDescent="0.3">
      <c r="A49" s="28"/>
      <c r="B49" s="41"/>
      <c r="C49" s="18" t="s">
        <v>6</v>
      </c>
      <c r="D49" s="25" t="s">
        <v>80</v>
      </c>
      <c r="E49" s="20"/>
      <c r="F49" s="25" t="s">
        <v>81</v>
      </c>
      <c r="G49" s="22"/>
      <c r="H49" s="18"/>
      <c r="I49" s="61">
        <v>1</v>
      </c>
    </row>
    <row r="50" spans="1:9" x14ac:dyDescent="0.25">
      <c r="A50" s="87">
        <v>5</v>
      </c>
      <c r="B50" s="88" t="s">
        <v>82</v>
      </c>
      <c r="C50" s="89"/>
      <c r="D50" s="90"/>
      <c r="E50" s="91"/>
      <c r="F50" s="90"/>
      <c r="G50" s="90"/>
      <c r="H50" s="92"/>
      <c r="I50" s="193"/>
    </row>
    <row r="51" spans="1:9" ht="47.25" x14ac:dyDescent="0.25">
      <c r="A51" s="87"/>
      <c r="B51" s="93"/>
      <c r="C51" s="18" t="s">
        <v>6</v>
      </c>
      <c r="D51" s="94" t="s">
        <v>83</v>
      </c>
      <c r="E51" s="85"/>
      <c r="F51" s="25" t="s">
        <v>84</v>
      </c>
      <c r="G51" s="41"/>
      <c r="H51" s="18">
        <v>2</v>
      </c>
      <c r="I51" s="86">
        <v>0.2</v>
      </c>
    </row>
    <row r="52" spans="1:9" ht="78.75" x14ac:dyDescent="0.25">
      <c r="A52" s="28"/>
      <c r="B52" s="41"/>
      <c r="C52" s="18" t="s">
        <v>6</v>
      </c>
      <c r="D52" s="94" t="s">
        <v>85</v>
      </c>
      <c r="E52" s="85"/>
      <c r="F52" s="25" t="s">
        <v>86</v>
      </c>
      <c r="G52" s="22"/>
      <c r="H52" s="18">
        <v>2</v>
      </c>
      <c r="I52" s="86">
        <v>0.2</v>
      </c>
    </row>
    <row r="53" spans="1:9" ht="78.75" x14ac:dyDescent="0.25">
      <c r="A53" s="28"/>
      <c r="B53" s="41"/>
      <c r="C53" s="18" t="s">
        <v>6</v>
      </c>
      <c r="D53" s="94" t="s">
        <v>87</v>
      </c>
      <c r="E53" s="85"/>
      <c r="F53" s="94" t="s">
        <v>88</v>
      </c>
      <c r="G53" s="41"/>
      <c r="H53" s="18">
        <v>2</v>
      </c>
      <c r="I53" s="86">
        <v>0.2</v>
      </c>
    </row>
    <row r="54" spans="1:9" ht="63" x14ac:dyDescent="0.25">
      <c r="A54" s="28"/>
      <c r="B54" s="41"/>
      <c r="C54" s="26" t="s">
        <v>6</v>
      </c>
      <c r="D54" s="94" t="s">
        <v>89</v>
      </c>
      <c r="E54" s="85"/>
      <c r="F54" s="94" t="s">
        <v>90</v>
      </c>
      <c r="G54" s="27"/>
      <c r="H54" s="18">
        <v>2</v>
      </c>
      <c r="I54" s="86">
        <v>0.3</v>
      </c>
    </row>
    <row r="55" spans="1:9" ht="78.75" x14ac:dyDescent="0.25">
      <c r="A55" s="28"/>
      <c r="B55" s="41"/>
      <c r="C55" s="18" t="s">
        <v>6</v>
      </c>
      <c r="D55" s="94" t="s">
        <v>91</v>
      </c>
      <c r="E55" s="85"/>
      <c r="F55" s="94" t="s">
        <v>92</v>
      </c>
      <c r="G55" s="22"/>
      <c r="H55" s="18">
        <v>2</v>
      </c>
      <c r="I55" s="86">
        <v>0.2</v>
      </c>
    </row>
    <row r="56" spans="1:9" ht="94.5" x14ac:dyDescent="0.25">
      <c r="A56" s="28"/>
      <c r="B56" s="41"/>
      <c r="C56" s="18" t="s">
        <v>6</v>
      </c>
      <c r="D56" s="94" t="s">
        <v>93</v>
      </c>
      <c r="E56" s="85"/>
      <c r="F56" s="94" t="s">
        <v>94</v>
      </c>
      <c r="G56" s="22"/>
      <c r="H56" s="18">
        <v>2</v>
      </c>
      <c r="I56" s="86">
        <v>0.2</v>
      </c>
    </row>
    <row r="57" spans="1:9" ht="78.75" x14ac:dyDescent="0.25">
      <c r="A57" s="28"/>
      <c r="B57" s="41"/>
      <c r="C57" s="18" t="s">
        <v>6</v>
      </c>
      <c r="D57" s="94" t="s">
        <v>95</v>
      </c>
      <c r="E57" s="85"/>
      <c r="F57" s="94" t="s">
        <v>96</v>
      </c>
      <c r="G57" s="22"/>
      <c r="H57" s="18">
        <v>2</v>
      </c>
      <c r="I57" s="86">
        <v>0.2</v>
      </c>
    </row>
    <row r="58" spans="1:9" ht="63" x14ac:dyDescent="0.25">
      <c r="A58" s="28"/>
      <c r="B58" s="41"/>
      <c r="C58" s="18" t="s">
        <v>6</v>
      </c>
      <c r="D58" s="94" t="s">
        <v>97</v>
      </c>
      <c r="E58" s="85"/>
      <c r="F58" s="94" t="s">
        <v>98</v>
      </c>
      <c r="G58" s="22"/>
      <c r="H58" s="18">
        <v>2</v>
      </c>
      <c r="I58" s="86">
        <v>0.2</v>
      </c>
    </row>
    <row r="59" spans="1:9" ht="47.25" x14ac:dyDescent="0.25">
      <c r="A59" s="28"/>
      <c r="B59" s="95"/>
      <c r="C59" s="18" t="s">
        <v>6</v>
      </c>
      <c r="D59" s="94" t="s">
        <v>83</v>
      </c>
      <c r="E59" s="85"/>
      <c r="F59" s="94" t="s">
        <v>99</v>
      </c>
      <c r="G59" s="22"/>
      <c r="H59" s="18">
        <v>2</v>
      </c>
      <c r="I59" s="86">
        <v>0.2</v>
      </c>
    </row>
    <row r="60" spans="1:9" x14ac:dyDescent="0.25">
      <c r="A60" s="28">
        <v>6</v>
      </c>
      <c r="B60" s="96" t="s">
        <v>100</v>
      </c>
      <c r="C60" s="45"/>
      <c r="D60" s="97"/>
      <c r="E60" s="82"/>
      <c r="F60" s="97"/>
      <c r="G60" s="49"/>
      <c r="H60" s="45"/>
      <c r="I60" s="194"/>
    </row>
    <row r="61" spans="1:9" ht="78.75" x14ac:dyDescent="0.25">
      <c r="A61" s="28"/>
      <c r="B61" s="41"/>
      <c r="C61" s="18" t="s">
        <v>6</v>
      </c>
      <c r="D61" s="94" t="s">
        <v>85</v>
      </c>
      <c r="E61" s="85"/>
      <c r="F61" s="94" t="s">
        <v>101</v>
      </c>
      <c r="G61" s="22"/>
      <c r="H61" s="18">
        <v>2</v>
      </c>
      <c r="I61" s="86">
        <v>0.2</v>
      </c>
    </row>
    <row r="62" spans="1:9" ht="78.75" x14ac:dyDescent="0.25">
      <c r="A62" s="28"/>
      <c r="B62" s="41"/>
      <c r="C62" s="18" t="s">
        <v>6</v>
      </c>
      <c r="D62" s="94" t="s">
        <v>87</v>
      </c>
      <c r="E62" s="85"/>
      <c r="F62" s="94" t="s">
        <v>88</v>
      </c>
      <c r="G62" s="22"/>
      <c r="H62" s="18">
        <v>2</v>
      </c>
      <c r="I62" s="86">
        <v>0.2</v>
      </c>
    </row>
    <row r="63" spans="1:9" ht="63" x14ac:dyDescent="0.25">
      <c r="A63" s="28"/>
      <c r="B63" s="41"/>
      <c r="C63" s="18" t="s">
        <v>6</v>
      </c>
      <c r="D63" s="94" t="s">
        <v>89</v>
      </c>
      <c r="E63" s="85"/>
      <c r="F63" s="94" t="s">
        <v>90</v>
      </c>
      <c r="G63" s="22"/>
      <c r="H63" s="18">
        <v>2</v>
      </c>
      <c r="I63" s="86">
        <v>0.3</v>
      </c>
    </row>
    <row r="64" spans="1:9" ht="78.75" x14ac:dyDescent="0.25">
      <c r="A64" s="28"/>
      <c r="B64" s="41"/>
      <c r="C64" s="18" t="s">
        <v>6</v>
      </c>
      <c r="D64" s="94" t="s">
        <v>91</v>
      </c>
      <c r="E64" s="85"/>
      <c r="F64" s="94" t="s">
        <v>102</v>
      </c>
      <c r="G64" s="22"/>
      <c r="H64" s="18">
        <v>2</v>
      </c>
      <c r="I64" s="86">
        <v>0.2</v>
      </c>
    </row>
    <row r="65" spans="1:9" ht="94.5" x14ac:dyDescent="0.25">
      <c r="A65" s="28"/>
      <c r="B65" s="41"/>
      <c r="C65" s="18" t="s">
        <v>6</v>
      </c>
      <c r="D65" s="94" t="s">
        <v>93</v>
      </c>
      <c r="E65" s="85"/>
      <c r="F65" s="94" t="s">
        <v>103</v>
      </c>
      <c r="G65" s="22"/>
      <c r="H65" s="18">
        <v>2</v>
      </c>
      <c r="I65" s="86">
        <v>0.2</v>
      </c>
    </row>
    <row r="66" spans="1:9" ht="78.75" x14ac:dyDescent="0.25">
      <c r="A66" s="28"/>
      <c r="B66" s="41"/>
      <c r="C66" s="18" t="s">
        <v>6</v>
      </c>
      <c r="D66" s="94" t="s">
        <v>95</v>
      </c>
      <c r="E66" s="85"/>
      <c r="F66" s="94" t="s">
        <v>96</v>
      </c>
      <c r="G66" s="22"/>
      <c r="H66" s="18">
        <v>2</v>
      </c>
      <c r="I66" s="86">
        <v>0.2</v>
      </c>
    </row>
    <row r="67" spans="1:9" ht="63" x14ac:dyDescent="0.25">
      <c r="A67" s="28"/>
      <c r="B67" s="41"/>
      <c r="C67" s="18" t="s">
        <v>6</v>
      </c>
      <c r="D67" s="94" t="s">
        <v>104</v>
      </c>
      <c r="E67" s="85"/>
      <c r="F67" s="94" t="s">
        <v>98</v>
      </c>
      <c r="G67" s="22"/>
      <c r="H67" s="18">
        <v>2</v>
      </c>
      <c r="I67" s="86">
        <v>0.2</v>
      </c>
    </row>
    <row r="68" spans="1:9" ht="47.25" x14ac:dyDescent="0.25">
      <c r="A68" s="28"/>
      <c r="B68" s="95"/>
      <c r="C68" s="18" t="s">
        <v>6</v>
      </c>
      <c r="D68" s="98" t="s">
        <v>83</v>
      </c>
      <c r="E68" s="85"/>
      <c r="F68" s="99" t="s">
        <v>105</v>
      </c>
      <c r="G68" s="22"/>
      <c r="H68" s="18">
        <v>2</v>
      </c>
      <c r="I68" s="86">
        <v>0.2</v>
      </c>
    </row>
    <row r="69" spans="1:9" x14ac:dyDescent="0.25">
      <c r="A69" s="28">
        <v>7</v>
      </c>
      <c r="B69" s="29" t="s">
        <v>106</v>
      </c>
      <c r="C69" s="45"/>
      <c r="D69" s="100"/>
      <c r="E69" s="82"/>
      <c r="F69" s="101"/>
      <c r="G69" s="102"/>
      <c r="H69" s="45"/>
      <c r="I69" s="194"/>
    </row>
    <row r="70" spans="1:9" ht="78.75" x14ac:dyDescent="0.25">
      <c r="A70" s="28"/>
      <c r="B70" s="41"/>
      <c r="C70" s="18" t="s">
        <v>6</v>
      </c>
      <c r="D70" s="94" t="s">
        <v>85</v>
      </c>
      <c r="E70" s="85"/>
      <c r="F70" s="94" t="s">
        <v>101</v>
      </c>
      <c r="G70" s="22"/>
      <c r="H70" s="18">
        <v>2</v>
      </c>
      <c r="I70" s="86">
        <v>0.2</v>
      </c>
    </row>
    <row r="71" spans="1:9" ht="78.75" x14ac:dyDescent="0.25">
      <c r="A71" s="28"/>
      <c r="B71" s="41"/>
      <c r="C71" s="18" t="s">
        <v>6</v>
      </c>
      <c r="D71" s="94" t="s">
        <v>87</v>
      </c>
      <c r="E71" s="85"/>
      <c r="F71" s="94" t="s">
        <v>107</v>
      </c>
      <c r="G71" s="22"/>
      <c r="H71" s="18">
        <v>2</v>
      </c>
      <c r="I71" s="86">
        <v>0.2</v>
      </c>
    </row>
    <row r="72" spans="1:9" ht="63" x14ac:dyDescent="0.25">
      <c r="A72" s="28"/>
      <c r="B72" s="41"/>
      <c r="C72" s="18" t="s">
        <v>6</v>
      </c>
      <c r="D72" s="94" t="s">
        <v>89</v>
      </c>
      <c r="E72" s="85"/>
      <c r="F72" s="94" t="s">
        <v>90</v>
      </c>
      <c r="G72" s="22"/>
      <c r="H72" s="18">
        <v>2</v>
      </c>
      <c r="I72" s="86">
        <v>0.2</v>
      </c>
    </row>
    <row r="73" spans="1:9" ht="78.75" x14ac:dyDescent="0.25">
      <c r="A73" s="28"/>
      <c r="B73" s="41"/>
      <c r="C73" s="18" t="s">
        <v>6</v>
      </c>
      <c r="D73" s="94" t="s">
        <v>91</v>
      </c>
      <c r="E73" s="85"/>
      <c r="F73" s="94" t="s">
        <v>102</v>
      </c>
      <c r="G73" s="22"/>
      <c r="H73" s="18">
        <v>2</v>
      </c>
      <c r="I73" s="86">
        <v>0.2</v>
      </c>
    </row>
    <row r="74" spans="1:9" ht="94.5" x14ac:dyDescent="0.25">
      <c r="A74" s="28"/>
      <c r="B74" s="41"/>
      <c r="C74" s="18" t="s">
        <v>6</v>
      </c>
      <c r="D74" s="94" t="s">
        <v>93</v>
      </c>
      <c r="E74" s="85"/>
      <c r="F74" s="94" t="s">
        <v>108</v>
      </c>
      <c r="G74" s="22"/>
      <c r="H74" s="18">
        <v>2</v>
      </c>
      <c r="I74" s="86">
        <v>0.2</v>
      </c>
    </row>
    <row r="75" spans="1:9" ht="78.75" x14ac:dyDescent="0.25">
      <c r="A75" s="28"/>
      <c r="B75" s="41"/>
      <c r="C75" s="18" t="s">
        <v>6</v>
      </c>
      <c r="D75" s="94" t="s">
        <v>95</v>
      </c>
      <c r="E75" s="85"/>
      <c r="F75" s="94" t="s">
        <v>109</v>
      </c>
      <c r="G75" s="22"/>
      <c r="H75" s="18">
        <v>2</v>
      </c>
      <c r="I75" s="86">
        <v>0.2</v>
      </c>
    </row>
    <row r="76" spans="1:9" ht="94.5" x14ac:dyDescent="0.25">
      <c r="A76" s="28"/>
      <c r="B76" s="41"/>
      <c r="C76" s="18" t="s">
        <v>6</v>
      </c>
      <c r="D76" s="94" t="s">
        <v>110</v>
      </c>
      <c r="E76" s="85"/>
      <c r="F76" s="94" t="s">
        <v>111</v>
      </c>
      <c r="G76" s="22"/>
      <c r="H76" s="18">
        <v>2</v>
      </c>
      <c r="I76" s="86">
        <v>0.2</v>
      </c>
    </row>
    <row r="77" spans="1:9" ht="78.75" x14ac:dyDescent="0.25">
      <c r="A77" s="28"/>
      <c r="B77" s="41"/>
      <c r="C77" s="18" t="s">
        <v>6</v>
      </c>
      <c r="D77" s="94" t="s">
        <v>112</v>
      </c>
      <c r="E77" s="85"/>
      <c r="F77" s="94" t="s">
        <v>113</v>
      </c>
      <c r="G77" s="22"/>
      <c r="H77" s="18">
        <v>2</v>
      </c>
      <c r="I77" s="86">
        <v>0.2</v>
      </c>
    </row>
    <row r="78" spans="1:9" ht="63" x14ac:dyDescent="0.25">
      <c r="A78" s="28"/>
      <c r="B78" s="41"/>
      <c r="C78" s="18" t="s">
        <v>6</v>
      </c>
      <c r="D78" s="94" t="s">
        <v>97</v>
      </c>
      <c r="E78" s="85"/>
      <c r="F78" s="94" t="s">
        <v>114</v>
      </c>
      <c r="G78" s="22"/>
      <c r="H78" s="18">
        <v>2</v>
      </c>
      <c r="I78" s="86">
        <v>0.2</v>
      </c>
    </row>
    <row r="79" spans="1:9" ht="47.25" x14ac:dyDescent="0.25">
      <c r="A79" s="28"/>
      <c r="B79" s="95"/>
      <c r="C79" s="18" t="s">
        <v>6</v>
      </c>
      <c r="D79" s="94" t="s">
        <v>83</v>
      </c>
      <c r="E79" s="85"/>
      <c r="F79" s="94" t="s">
        <v>115</v>
      </c>
      <c r="G79" s="22"/>
      <c r="H79" s="18">
        <v>2</v>
      </c>
      <c r="I79" s="86">
        <v>0.2</v>
      </c>
    </row>
    <row r="80" spans="1:9" x14ac:dyDescent="0.25">
      <c r="A80" s="28">
        <v>8</v>
      </c>
      <c r="B80" s="96" t="s">
        <v>116</v>
      </c>
      <c r="C80" s="45"/>
      <c r="D80" s="100"/>
      <c r="E80" s="82"/>
      <c r="F80" s="101"/>
      <c r="G80" s="102"/>
      <c r="H80" s="45"/>
      <c r="I80" s="194"/>
    </row>
    <row r="81" spans="1:9" ht="78.75" x14ac:dyDescent="0.25">
      <c r="A81" s="28"/>
      <c r="B81" s="41"/>
      <c r="C81" s="18" t="s">
        <v>6</v>
      </c>
      <c r="D81" s="94" t="s">
        <v>85</v>
      </c>
      <c r="E81" s="85"/>
      <c r="F81" s="94" t="s">
        <v>101</v>
      </c>
      <c r="G81" s="22"/>
      <c r="H81" s="18">
        <v>2</v>
      </c>
      <c r="I81" s="86">
        <v>0.2</v>
      </c>
    </row>
    <row r="82" spans="1:9" ht="78.75" x14ac:dyDescent="0.25">
      <c r="A82" s="28"/>
      <c r="B82" s="41"/>
      <c r="C82" s="18" t="s">
        <v>6</v>
      </c>
      <c r="D82" s="94" t="s">
        <v>87</v>
      </c>
      <c r="E82" s="85"/>
      <c r="F82" s="94" t="s">
        <v>107</v>
      </c>
      <c r="G82" s="22"/>
      <c r="H82" s="18">
        <v>2</v>
      </c>
      <c r="I82" s="86">
        <v>0.2</v>
      </c>
    </row>
    <row r="83" spans="1:9" ht="63" x14ac:dyDescent="0.25">
      <c r="A83" s="28"/>
      <c r="B83" s="41"/>
      <c r="C83" s="18" t="s">
        <v>6</v>
      </c>
      <c r="D83" s="94" t="s">
        <v>89</v>
      </c>
      <c r="E83" s="85"/>
      <c r="F83" s="94" t="s">
        <v>117</v>
      </c>
      <c r="G83" s="22"/>
      <c r="H83" s="18">
        <v>2</v>
      </c>
      <c r="I83" s="86">
        <v>0.2</v>
      </c>
    </row>
    <row r="84" spans="1:9" ht="47.25" x14ac:dyDescent="0.25">
      <c r="A84" s="28"/>
      <c r="B84" s="41"/>
      <c r="C84" s="18" t="s">
        <v>6</v>
      </c>
      <c r="D84" s="94" t="s">
        <v>118</v>
      </c>
      <c r="E84" s="85"/>
      <c r="F84" s="94" t="s">
        <v>119</v>
      </c>
      <c r="G84" s="22"/>
      <c r="H84" s="18">
        <v>2</v>
      </c>
      <c r="I84" s="86">
        <v>0.2</v>
      </c>
    </row>
    <row r="85" spans="1:9" ht="78.75" x14ac:dyDescent="0.25">
      <c r="A85" s="28"/>
      <c r="B85" s="41"/>
      <c r="C85" s="18" t="s">
        <v>6</v>
      </c>
      <c r="D85" s="94" t="s">
        <v>91</v>
      </c>
      <c r="E85" s="85"/>
      <c r="F85" s="94" t="s">
        <v>120</v>
      </c>
      <c r="G85" s="22"/>
      <c r="H85" s="18">
        <v>2</v>
      </c>
      <c r="I85" s="86">
        <v>0.3</v>
      </c>
    </row>
    <row r="86" spans="1:9" ht="94.5" x14ac:dyDescent="0.25">
      <c r="A86" s="28"/>
      <c r="B86" s="41"/>
      <c r="C86" s="18" t="s">
        <v>6</v>
      </c>
      <c r="D86" s="94" t="s">
        <v>93</v>
      </c>
      <c r="E86" s="85"/>
      <c r="F86" s="94" t="s">
        <v>108</v>
      </c>
      <c r="G86" s="22"/>
      <c r="H86" s="18">
        <v>2</v>
      </c>
      <c r="I86" s="86">
        <v>0.2</v>
      </c>
    </row>
    <row r="87" spans="1:9" ht="78.75" x14ac:dyDescent="0.25">
      <c r="A87" s="28"/>
      <c r="B87" s="41"/>
      <c r="C87" s="18" t="s">
        <v>6</v>
      </c>
      <c r="D87" s="94" t="s">
        <v>95</v>
      </c>
      <c r="E87" s="85"/>
      <c r="F87" s="94" t="s">
        <v>96</v>
      </c>
      <c r="G87" s="22"/>
      <c r="H87" s="18">
        <v>2</v>
      </c>
      <c r="I87" s="86">
        <v>0.2</v>
      </c>
    </row>
    <row r="88" spans="1:9" ht="94.5" x14ac:dyDescent="0.25">
      <c r="A88" s="28"/>
      <c r="B88" s="41"/>
      <c r="C88" s="18" t="s">
        <v>6</v>
      </c>
      <c r="D88" s="94" t="s">
        <v>110</v>
      </c>
      <c r="E88" s="85"/>
      <c r="F88" s="94" t="s">
        <v>121</v>
      </c>
      <c r="G88" s="22"/>
      <c r="H88" s="18">
        <v>2</v>
      </c>
      <c r="I88" s="86">
        <v>0.2</v>
      </c>
    </row>
    <row r="89" spans="1:9" ht="78.75" x14ac:dyDescent="0.25">
      <c r="A89" s="28"/>
      <c r="B89" s="41"/>
      <c r="C89" s="18" t="s">
        <v>6</v>
      </c>
      <c r="D89" s="94" t="s">
        <v>112</v>
      </c>
      <c r="E89" s="85"/>
      <c r="F89" s="94" t="s">
        <v>122</v>
      </c>
      <c r="G89" s="22"/>
      <c r="H89" s="18">
        <v>2</v>
      </c>
      <c r="I89" s="86">
        <v>0.2</v>
      </c>
    </row>
    <row r="90" spans="1:9" ht="63" x14ac:dyDescent="0.25">
      <c r="A90" s="28"/>
      <c r="B90" s="41"/>
      <c r="C90" s="18" t="s">
        <v>6</v>
      </c>
      <c r="D90" s="94" t="s">
        <v>97</v>
      </c>
      <c r="E90" s="85"/>
      <c r="F90" s="94" t="s">
        <v>123</v>
      </c>
      <c r="G90" s="22"/>
      <c r="H90" s="18">
        <v>2</v>
      </c>
      <c r="I90" s="86">
        <v>0.2</v>
      </c>
    </row>
    <row r="91" spans="1:9" ht="47.25" x14ac:dyDescent="0.25">
      <c r="A91" s="28"/>
      <c r="B91" s="95"/>
      <c r="C91" s="18" t="s">
        <v>6</v>
      </c>
      <c r="D91" s="94" t="s">
        <v>83</v>
      </c>
      <c r="E91" s="85"/>
      <c r="F91" s="99" t="s">
        <v>124</v>
      </c>
      <c r="G91" s="22"/>
      <c r="H91" s="18">
        <v>2</v>
      </c>
      <c r="I91" s="86">
        <v>0.2</v>
      </c>
    </row>
    <row r="92" spans="1:9" x14ac:dyDescent="0.25">
      <c r="A92" s="28">
        <v>9</v>
      </c>
      <c r="B92" s="96" t="s">
        <v>125</v>
      </c>
      <c r="C92" s="45"/>
      <c r="D92" s="103"/>
      <c r="E92" s="82"/>
      <c r="F92" s="101"/>
      <c r="G92" s="102"/>
      <c r="H92" s="45"/>
      <c r="I92" s="194"/>
    </row>
    <row r="93" spans="1:9" ht="78.75" x14ac:dyDescent="0.25">
      <c r="A93" s="28"/>
      <c r="B93" s="41"/>
      <c r="C93" s="18" t="s">
        <v>6</v>
      </c>
      <c r="D93" s="94" t="s">
        <v>85</v>
      </c>
      <c r="E93" s="85"/>
      <c r="F93" s="94" t="s">
        <v>101</v>
      </c>
      <c r="G93" s="22"/>
      <c r="H93" s="18">
        <v>2</v>
      </c>
      <c r="I93" s="86">
        <v>0.2</v>
      </c>
    </row>
    <row r="94" spans="1:9" ht="78.75" x14ac:dyDescent="0.25">
      <c r="A94" s="28"/>
      <c r="B94" s="41"/>
      <c r="C94" s="18" t="s">
        <v>6</v>
      </c>
      <c r="D94" s="94" t="s">
        <v>87</v>
      </c>
      <c r="E94" s="85"/>
      <c r="F94" s="94" t="s">
        <v>107</v>
      </c>
      <c r="G94" s="22"/>
      <c r="H94" s="18">
        <v>2</v>
      </c>
      <c r="I94" s="86">
        <v>0.2</v>
      </c>
    </row>
    <row r="95" spans="1:9" ht="63" x14ac:dyDescent="0.25">
      <c r="A95" s="28"/>
      <c r="B95" s="41"/>
      <c r="C95" s="18" t="s">
        <v>6</v>
      </c>
      <c r="D95" s="94" t="s">
        <v>89</v>
      </c>
      <c r="E95" s="85"/>
      <c r="F95" s="94" t="s">
        <v>90</v>
      </c>
      <c r="G95" s="22"/>
      <c r="H95" s="18">
        <v>2</v>
      </c>
      <c r="I95" s="86">
        <v>0.2</v>
      </c>
    </row>
    <row r="96" spans="1:9" ht="47.25" x14ac:dyDescent="0.25">
      <c r="A96" s="28"/>
      <c r="B96" s="41"/>
      <c r="C96" s="18" t="s">
        <v>6</v>
      </c>
      <c r="D96" s="94" t="s">
        <v>126</v>
      </c>
      <c r="E96" s="85"/>
      <c r="F96" s="94" t="s">
        <v>127</v>
      </c>
      <c r="G96" s="22"/>
      <c r="H96" s="18">
        <v>2</v>
      </c>
      <c r="I96" s="86">
        <v>0.2</v>
      </c>
    </row>
    <row r="97" spans="1:9" ht="63" x14ac:dyDescent="0.25">
      <c r="A97" s="28"/>
      <c r="B97" s="41"/>
      <c r="C97" s="18" t="s">
        <v>6</v>
      </c>
      <c r="D97" s="94" t="s">
        <v>128</v>
      </c>
      <c r="E97" s="85"/>
      <c r="F97" s="94" t="s">
        <v>129</v>
      </c>
      <c r="G97" s="22"/>
      <c r="H97" s="18">
        <v>2</v>
      </c>
      <c r="I97" s="86">
        <v>0.2</v>
      </c>
    </row>
    <row r="98" spans="1:9" ht="78.75" x14ac:dyDescent="0.25">
      <c r="A98" s="28"/>
      <c r="B98" s="41"/>
      <c r="C98" s="18" t="s">
        <v>6</v>
      </c>
      <c r="D98" s="94" t="s">
        <v>91</v>
      </c>
      <c r="E98" s="85"/>
      <c r="F98" s="94" t="s">
        <v>102</v>
      </c>
      <c r="G98" s="22"/>
      <c r="H98" s="18">
        <v>2</v>
      </c>
      <c r="I98" s="86">
        <v>0.2</v>
      </c>
    </row>
    <row r="99" spans="1:9" ht="94.5" x14ac:dyDescent="0.25">
      <c r="A99" s="28"/>
      <c r="B99" s="41"/>
      <c r="C99" s="18" t="s">
        <v>6</v>
      </c>
      <c r="D99" s="94" t="s">
        <v>93</v>
      </c>
      <c r="E99" s="85"/>
      <c r="F99" s="94" t="s">
        <v>108</v>
      </c>
      <c r="G99" s="22"/>
      <c r="H99" s="18">
        <v>2</v>
      </c>
      <c r="I99" s="86">
        <v>0.2</v>
      </c>
    </row>
    <row r="100" spans="1:9" ht="78.75" x14ac:dyDescent="0.25">
      <c r="A100" s="28"/>
      <c r="B100" s="41"/>
      <c r="C100" s="18" t="s">
        <v>6</v>
      </c>
      <c r="D100" s="94" t="s">
        <v>95</v>
      </c>
      <c r="E100" s="85"/>
      <c r="F100" s="94" t="s">
        <v>96</v>
      </c>
      <c r="G100" s="22"/>
      <c r="H100" s="18">
        <v>2</v>
      </c>
      <c r="I100" s="86">
        <v>0.2</v>
      </c>
    </row>
    <row r="101" spans="1:9" ht="94.5" x14ac:dyDescent="0.25">
      <c r="A101" s="28"/>
      <c r="B101" s="41"/>
      <c r="C101" s="18" t="s">
        <v>6</v>
      </c>
      <c r="D101" s="94" t="s">
        <v>110</v>
      </c>
      <c r="E101" s="85"/>
      <c r="F101" s="94" t="s">
        <v>121</v>
      </c>
      <c r="G101" s="22"/>
      <c r="H101" s="18">
        <v>2</v>
      </c>
      <c r="I101" s="86">
        <v>0.2</v>
      </c>
    </row>
    <row r="102" spans="1:9" ht="63" x14ac:dyDescent="0.25">
      <c r="A102" s="28"/>
      <c r="B102" s="41"/>
      <c r="C102" s="18" t="s">
        <v>6</v>
      </c>
      <c r="D102" s="94" t="s">
        <v>97</v>
      </c>
      <c r="E102" s="85"/>
      <c r="F102" s="94" t="s">
        <v>98</v>
      </c>
      <c r="G102" s="22"/>
      <c r="H102" s="18">
        <v>2</v>
      </c>
      <c r="I102" s="86">
        <v>0.3</v>
      </c>
    </row>
    <row r="103" spans="1:9" s="12" customFormat="1" ht="19.5" thickBot="1" x14ac:dyDescent="0.35">
      <c r="A103" s="9" t="s">
        <v>16</v>
      </c>
      <c r="B103" s="10" t="s">
        <v>0</v>
      </c>
      <c r="C103" s="9"/>
      <c r="D103" s="11"/>
      <c r="E103" s="9"/>
      <c r="F103" s="11"/>
      <c r="G103" s="11"/>
      <c r="H103" s="10"/>
      <c r="I103" s="188">
        <f>I105+I106+I108+I109+I111+I112+I113+I114+I115+I116+I117+I119+I120+I121+I122+I123+I124+I125+I126+I127+I128+I129+I130+I131</f>
        <v>20</v>
      </c>
    </row>
    <row r="104" spans="1:9" x14ac:dyDescent="0.25">
      <c r="A104" s="104">
        <v>1</v>
      </c>
      <c r="B104" s="105" t="s">
        <v>20</v>
      </c>
      <c r="C104" s="106"/>
      <c r="D104" s="107"/>
      <c r="E104" s="108"/>
      <c r="F104" s="107"/>
      <c r="G104" s="107"/>
      <c r="H104" s="109"/>
      <c r="I104" s="195"/>
    </row>
    <row r="105" spans="1:9" ht="78.75" x14ac:dyDescent="0.25">
      <c r="A105" s="110"/>
      <c r="B105" s="111"/>
      <c r="C105" s="112" t="s">
        <v>6</v>
      </c>
      <c r="D105" s="113" t="s">
        <v>48</v>
      </c>
      <c r="E105" s="114"/>
      <c r="F105" s="115" t="s">
        <v>130</v>
      </c>
      <c r="G105" s="116"/>
      <c r="H105" s="112">
        <v>2</v>
      </c>
      <c r="I105" s="117">
        <v>0.5</v>
      </c>
    </row>
    <row r="106" spans="1:9" ht="157.5" x14ac:dyDescent="0.25">
      <c r="A106" s="118"/>
      <c r="B106" s="119"/>
      <c r="C106" s="69" t="s">
        <v>6</v>
      </c>
      <c r="D106" s="120" t="s">
        <v>20</v>
      </c>
      <c r="E106" s="121"/>
      <c r="F106" s="122" t="s">
        <v>50</v>
      </c>
      <c r="G106" s="123"/>
      <c r="H106" s="69">
        <v>2</v>
      </c>
      <c r="I106" s="72">
        <v>0.5</v>
      </c>
    </row>
    <row r="107" spans="1:9" x14ac:dyDescent="0.25">
      <c r="A107" s="124">
        <v>2</v>
      </c>
      <c r="B107" s="125" t="s">
        <v>131</v>
      </c>
      <c r="C107" s="45"/>
      <c r="D107" s="126"/>
      <c r="E107" s="127"/>
      <c r="F107" s="128"/>
      <c r="G107" s="129"/>
      <c r="H107" s="45"/>
      <c r="I107" s="130"/>
    </row>
    <row r="108" spans="1:9" ht="63" x14ac:dyDescent="0.25">
      <c r="A108" s="131"/>
      <c r="B108" s="95"/>
      <c r="C108" s="18" t="s">
        <v>6</v>
      </c>
      <c r="D108" s="132" t="s">
        <v>132</v>
      </c>
      <c r="E108" s="80"/>
      <c r="F108" s="132" t="s">
        <v>133</v>
      </c>
      <c r="G108" s="133"/>
      <c r="H108" s="18">
        <v>2</v>
      </c>
      <c r="I108" s="61">
        <v>1</v>
      </c>
    </row>
    <row r="109" spans="1:9" ht="63" x14ac:dyDescent="0.25">
      <c r="A109" s="131"/>
      <c r="B109" s="133"/>
      <c r="C109" s="26" t="s">
        <v>6</v>
      </c>
      <c r="D109" s="132" t="s">
        <v>134</v>
      </c>
      <c r="E109" s="80"/>
      <c r="F109" s="132" t="s">
        <v>135</v>
      </c>
      <c r="G109" s="134"/>
      <c r="H109" s="18">
        <v>2</v>
      </c>
      <c r="I109" s="61">
        <v>1</v>
      </c>
    </row>
    <row r="110" spans="1:9" x14ac:dyDescent="0.25">
      <c r="A110" s="131">
        <v>3</v>
      </c>
      <c r="B110" s="135" t="s">
        <v>136</v>
      </c>
      <c r="C110" s="63"/>
      <c r="D110" s="136"/>
      <c r="E110" s="137"/>
      <c r="F110" s="136"/>
      <c r="G110" s="138"/>
      <c r="H110" s="45"/>
      <c r="I110" s="130"/>
    </row>
    <row r="111" spans="1:9" ht="63" x14ac:dyDescent="0.25">
      <c r="A111" s="28"/>
      <c r="B111" s="95"/>
      <c r="C111" s="18" t="s">
        <v>6</v>
      </c>
      <c r="D111" s="25" t="s">
        <v>137</v>
      </c>
      <c r="E111" s="85"/>
      <c r="F111" s="25" t="s">
        <v>138</v>
      </c>
      <c r="G111" s="22"/>
      <c r="H111" s="18">
        <v>2</v>
      </c>
      <c r="I111" s="61">
        <v>0.5</v>
      </c>
    </row>
    <row r="112" spans="1:9" ht="63" x14ac:dyDescent="0.25">
      <c r="A112" s="28"/>
      <c r="B112" s="41"/>
      <c r="C112" s="18" t="s">
        <v>6</v>
      </c>
      <c r="D112" s="25" t="s">
        <v>139</v>
      </c>
      <c r="E112" s="85"/>
      <c r="F112" s="139" t="s">
        <v>140</v>
      </c>
      <c r="G112" s="22"/>
      <c r="H112" s="18">
        <v>2</v>
      </c>
      <c r="I112" s="61">
        <v>0.5</v>
      </c>
    </row>
    <row r="113" spans="1:9" ht="47.25" x14ac:dyDescent="0.25">
      <c r="A113" s="28"/>
      <c r="B113" s="41"/>
      <c r="C113" s="18" t="s">
        <v>6</v>
      </c>
      <c r="D113" s="25" t="s">
        <v>141</v>
      </c>
      <c r="E113" s="85"/>
      <c r="F113" s="139" t="s">
        <v>142</v>
      </c>
      <c r="G113" s="22"/>
      <c r="H113" s="18">
        <v>2</v>
      </c>
      <c r="I113" s="61">
        <v>0.5</v>
      </c>
    </row>
    <row r="114" spans="1:9" ht="31.5" x14ac:dyDescent="0.25">
      <c r="A114" s="28"/>
      <c r="B114" s="41"/>
      <c r="C114" s="18" t="s">
        <v>6</v>
      </c>
      <c r="D114" s="25" t="s">
        <v>143</v>
      </c>
      <c r="E114" s="85"/>
      <c r="F114" s="139" t="s">
        <v>144</v>
      </c>
      <c r="G114" s="22"/>
      <c r="H114" s="18">
        <v>2</v>
      </c>
      <c r="I114" s="61">
        <v>0.5</v>
      </c>
    </row>
    <row r="115" spans="1:9" ht="47.25" x14ac:dyDescent="0.25">
      <c r="A115" s="28"/>
      <c r="B115" s="41"/>
      <c r="C115" s="26" t="s">
        <v>6</v>
      </c>
      <c r="D115" s="25" t="s">
        <v>145</v>
      </c>
      <c r="E115" s="85"/>
      <c r="F115" s="139" t="s">
        <v>146</v>
      </c>
      <c r="G115" s="27"/>
      <c r="H115" s="18">
        <v>2</v>
      </c>
      <c r="I115" s="61">
        <v>0.5</v>
      </c>
    </row>
    <row r="116" spans="1:9" ht="31.5" x14ac:dyDescent="0.25">
      <c r="A116" s="28"/>
      <c r="B116" s="41"/>
      <c r="C116" s="18" t="s">
        <v>6</v>
      </c>
      <c r="D116" s="25" t="s">
        <v>147</v>
      </c>
      <c r="E116" s="85"/>
      <c r="F116" s="139" t="s">
        <v>148</v>
      </c>
      <c r="G116" s="22"/>
      <c r="H116" s="18">
        <v>2</v>
      </c>
      <c r="I116" s="61">
        <v>0.5</v>
      </c>
    </row>
    <row r="117" spans="1:9" ht="47.25" x14ac:dyDescent="0.25">
      <c r="A117" s="67"/>
      <c r="B117" s="68"/>
      <c r="C117" s="69" t="s">
        <v>6</v>
      </c>
      <c r="D117" s="70" t="s">
        <v>149</v>
      </c>
      <c r="E117" s="140"/>
      <c r="F117" s="141" t="s">
        <v>150</v>
      </c>
      <c r="G117" s="71"/>
      <c r="H117" s="69">
        <v>2</v>
      </c>
      <c r="I117" s="61">
        <v>0.5</v>
      </c>
    </row>
    <row r="118" spans="1:9" x14ac:dyDescent="0.25">
      <c r="A118" s="142">
        <v>4</v>
      </c>
      <c r="B118" s="143" t="s">
        <v>151</v>
      </c>
      <c r="C118" s="144"/>
      <c r="D118" s="143"/>
      <c r="E118" s="145"/>
      <c r="F118" s="146"/>
      <c r="G118" s="147"/>
      <c r="H118" s="18"/>
      <c r="I118" s="28"/>
    </row>
    <row r="119" spans="1:9" ht="47.25" x14ac:dyDescent="0.25">
      <c r="A119" s="142"/>
      <c r="B119" s="58"/>
      <c r="C119" s="69" t="s">
        <v>6</v>
      </c>
      <c r="D119" s="148" t="s">
        <v>152</v>
      </c>
      <c r="E119" s="149"/>
      <c r="F119" s="150" t="s">
        <v>153</v>
      </c>
      <c r="G119" s="147"/>
      <c r="H119" s="144">
        <v>2</v>
      </c>
      <c r="I119" s="196">
        <v>1.25</v>
      </c>
    </row>
    <row r="120" spans="1:9" ht="47.25" x14ac:dyDescent="0.25">
      <c r="A120" s="142"/>
      <c r="B120" s="58"/>
      <c r="C120" s="69" t="s">
        <v>6</v>
      </c>
      <c r="D120" s="148" t="s">
        <v>154</v>
      </c>
      <c r="E120" s="149"/>
      <c r="F120" s="150" t="s">
        <v>155</v>
      </c>
      <c r="G120" s="147"/>
      <c r="H120" s="144">
        <v>2</v>
      </c>
      <c r="I120" s="196">
        <v>0.5</v>
      </c>
    </row>
    <row r="121" spans="1:9" ht="39" x14ac:dyDescent="0.25">
      <c r="A121" s="142"/>
      <c r="B121" s="58"/>
      <c r="C121" s="69" t="s">
        <v>6</v>
      </c>
      <c r="D121" s="148" t="s">
        <v>156</v>
      </c>
      <c r="E121" s="149"/>
      <c r="F121" s="150" t="s">
        <v>157</v>
      </c>
      <c r="G121" s="147"/>
      <c r="H121" s="144">
        <v>2</v>
      </c>
      <c r="I121" s="196">
        <v>0.5</v>
      </c>
    </row>
    <row r="122" spans="1:9" ht="57.75" customHeight="1" x14ac:dyDescent="0.25">
      <c r="A122" s="142"/>
      <c r="B122" s="58"/>
      <c r="C122" s="69" t="s">
        <v>6</v>
      </c>
      <c r="D122" s="148" t="s">
        <v>158</v>
      </c>
      <c r="E122" s="149"/>
      <c r="F122" s="150" t="s">
        <v>159</v>
      </c>
      <c r="G122" s="147"/>
      <c r="H122" s="144">
        <v>2</v>
      </c>
      <c r="I122" s="196">
        <v>1</v>
      </c>
    </row>
    <row r="123" spans="1:9" ht="31.5" x14ac:dyDescent="0.25">
      <c r="A123" s="142"/>
      <c r="B123" s="58"/>
      <c r="C123" s="69" t="s">
        <v>6</v>
      </c>
      <c r="D123" s="148" t="s">
        <v>160</v>
      </c>
      <c r="E123" s="149"/>
      <c r="F123" s="150" t="s">
        <v>161</v>
      </c>
      <c r="G123" s="147"/>
      <c r="H123" s="144">
        <v>2</v>
      </c>
      <c r="I123" s="196">
        <v>1</v>
      </c>
    </row>
    <row r="124" spans="1:9" ht="47.25" x14ac:dyDescent="0.25">
      <c r="A124" s="142"/>
      <c r="B124" s="58"/>
      <c r="C124" s="69" t="s">
        <v>6</v>
      </c>
      <c r="D124" s="148" t="s">
        <v>162</v>
      </c>
      <c r="E124" s="149"/>
      <c r="F124" s="148" t="s">
        <v>163</v>
      </c>
      <c r="G124" s="147"/>
      <c r="H124" s="144">
        <v>2</v>
      </c>
      <c r="I124" s="196">
        <v>1</v>
      </c>
    </row>
    <row r="125" spans="1:9" ht="47.25" x14ac:dyDescent="0.25">
      <c r="A125" s="142"/>
      <c r="B125" s="58"/>
      <c r="C125" s="69" t="s">
        <v>6</v>
      </c>
      <c r="D125" s="148" t="s">
        <v>164</v>
      </c>
      <c r="E125" s="149"/>
      <c r="F125" s="148" t="s">
        <v>165</v>
      </c>
      <c r="G125" s="147"/>
      <c r="H125" s="144">
        <v>2</v>
      </c>
      <c r="I125" s="196">
        <v>1</v>
      </c>
    </row>
    <row r="126" spans="1:9" ht="94.5" x14ac:dyDescent="0.25">
      <c r="A126" s="142"/>
      <c r="B126" s="58"/>
      <c r="C126" s="69" t="s">
        <v>6</v>
      </c>
      <c r="D126" s="148" t="s">
        <v>68</v>
      </c>
      <c r="E126" s="149"/>
      <c r="F126" s="148" t="s">
        <v>166</v>
      </c>
      <c r="G126" s="147"/>
      <c r="H126" s="144">
        <v>2</v>
      </c>
      <c r="I126" s="196">
        <v>1</v>
      </c>
    </row>
    <row r="127" spans="1:9" ht="47.25" x14ac:dyDescent="0.25">
      <c r="A127" s="142"/>
      <c r="B127" s="58"/>
      <c r="C127" s="69" t="s">
        <v>6</v>
      </c>
      <c r="D127" s="148" t="s">
        <v>167</v>
      </c>
      <c r="E127" s="149"/>
      <c r="F127" s="150" t="s">
        <v>168</v>
      </c>
      <c r="G127" s="147"/>
      <c r="H127" s="144">
        <v>2</v>
      </c>
      <c r="I127" s="197">
        <v>1</v>
      </c>
    </row>
    <row r="128" spans="1:9" ht="31.5" x14ac:dyDescent="0.25">
      <c r="A128" s="142"/>
      <c r="B128" s="58"/>
      <c r="C128" s="69" t="s">
        <v>6</v>
      </c>
      <c r="D128" s="148" t="s">
        <v>169</v>
      </c>
      <c r="E128" s="149"/>
      <c r="F128" s="151" t="s">
        <v>170</v>
      </c>
      <c r="G128" s="147"/>
      <c r="H128" s="144">
        <v>2</v>
      </c>
      <c r="I128" s="197">
        <v>1.25</v>
      </c>
    </row>
    <row r="129" spans="1:9" ht="31.5" x14ac:dyDescent="0.25">
      <c r="A129" s="142"/>
      <c r="B129" s="58"/>
      <c r="C129" s="69" t="s">
        <v>6</v>
      </c>
      <c r="D129" s="152" t="s">
        <v>70</v>
      </c>
      <c r="E129" s="149"/>
      <c r="F129" s="153" t="s">
        <v>171</v>
      </c>
      <c r="G129" s="147"/>
      <c r="H129" s="144">
        <v>2</v>
      </c>
      <c r="I129" s="197">
        <v>1</v>
      </c>
    </row>
    <row r="130" spans="1:9" ht="63" x14ac:dyDescent="0.25">
      <c r="A130" s="142"/>
      <c r="B130" s="58"/>
      <c r="C130" s="69" t="s">
        <v>6</v>
      </c>
      <c r="D130" s="154" t="s">
        <v>172</v>
      </c>
      <c r="E130" s="149"/>
      <c r="F130" s="153" t="s">
        <v>173</v>
      </c>
      <c r="G130" s="147"/>
      <c r="H130" s="144">
        <v>2</v>
      </c>
      <c r="I130" s="197">
        <v>1.5</v>
      </c>
    </row>
    <row r="131" spans="1:9" ht="32.25" thickBot="1" x14ac:dyDescent="0.3">
      <c r="A131" s="142"/>
      <c r="B131" s="58"/>
      <c r="C131" s="69" t="s">
        <v>6</v>
      </c>
      <c r="D131" s="148" t="s">
        <v>174</v>
      </c>
      <c r="E131" s="149"/>
      <c r="F131" s="153" t="s">
        <v>171</v>
      </c>
      <c r="G131" s="147"/>
      <c r="H131" s="144">
        <v>2</v>
      </c>
      <c r="I131" s="197">
        <v>1.5</v>
      </c>
    </row>
    <row r="132" spans="1:9" ht="19.5" thickBot="1" x14ac:dyDescent="0.35">
      <c r="A132" s="16" t="s">
        <v>175</v>
      </c>
      <c r="B132" s="155" t="s">
        <v>176</v>
      </c>
      <c r="C132" s="156"/>
      <c r="D132" s="157"/>
      <c r="E132" s="158"/>
      <c r="F132" s="157"/>
      <c r="G132" s="159"/>
      <c r="H132" s="156"/>
      <c r="I132" s="198">
        <f>I134+I135+I137+I138+I140+I141+I142+I143+I144+I145+I146+I147+I148+I149+I150+I151+I152+I153+I154</f>
        <v>24</v>
      </c>
    </row>
    <row r="133" spans="1:9" x14ac:dyDescent="0.25">
      <c r="A133" s="87">
        <v>1</v>
      </c>
      <c r="B133" s="160" t="s">
        <v>20</v>
      </c>
      <c r="C133" s="106"/>
      <c r="D133" s="107"/>
      <c r="E133" s="108"/>
      <c r="F133" s="107"/>
      <c r="G133" s="107"/>
      <c r="H133" s="109"/>
      <c r="I133" s="195"/>
    </row>
    <row r="134" spans="1:9" ht="78.75" x14ac:dyDescent="0.25">
      <c r="A134" s="87"/>
      <c r="B134" s="161"/>
      <c r="C134" s="112" t="s">
        <v>6</v>
      </c>
      <c r="D134" s="113" t="s">
        <v>48</v>
      </c>
      <c r="E134" s="162"/>
      <c r="F134" s="115" t="s">
        <v>130</v>
      </c>
      <c r="G134" s="163"/>
      <c r="H134" s="112">
        <v>3</v>
      </c>
      <c r="I134" s="164">
        <v>0.5</v>
      </c>
    </row>
    <row r="135" spans="1:9" ht="157.5" x14ac:dyDescent="0.25">
      <c r="A135" s="28"/>
      <c r="B135" s="41"/>
      <c r="C135" s="18" t="s">
        <v>6</v>
      </c>
      <c r="D135" s="59" t="s">
        <v>20</v>
      </c>
      <c r="E135" s="85"/>
      <c r="F135" s="60" t="s">
        <v>50</v>
      </c>
      <c r="G135" s="22"/>
      <c r="H135" s="18">
        <v>3</v>
      </c>
      <c r="I135" s="61">
        <v>0.5</v>
      </c>
    </row>
    <row r="136" spans="1:9" x14ac:dyDescent="0.25">
      <c r="A136" s="28">
        <v>2</v>
      </c>
      <c r="B136" s="29" t="s">
        <v>131</v>
      </c>
      <c r="C136" s="45"/>
      <c r="D136" s="126"/>
      <c r="E136" s="82"/>
      <c r="F136" s="128"/>
      <c r="G136" s="49"/>
      <c r="H136" s="45"/>
      <c r="I136" s="130"/>
    </row>
    <row r="137" spans="1:9" ht="63" x14ac:dyDescent="0.25">
      <c r="A137" s="28"/>
      <c r="B137" s="95"/>
      <c r="C137" s="18" t="s">
        <v>6</v>
      </c>
      <c r="D137" s="132" t="s">
        <v>132</v>
      </c>
      <c r="E137" s="85"/>
      <c r="F137" s="132" t="s">
        <v>133</v>
      </c>
      <c r="G137" s="41"/>
      <c r="H137" s="18">
        <v>3</v>
      </c>
      <c r="I137" s="61">
        <v>1.5</v>
      </c>
    </row>
    <row r="138" spans="1:9" ht="63" x14ac:dyDescent="0.25">
      <c r="A138" s="28"/>
      <c r="B138" s="41"/>
      <c r="C138" s="26" t="s">
        <v>6</v>
      </c>
      <c r="D138" s="132" t="s">
        <v>134</v>
      </c>
      <c r="E138" s="85"/>
      <c r="F138" s="132" t="s">
        <v>135</v>
      </c>
      <c r="G138" s="27"/>
      <c r="H138" s="18">
        <v>3</v>
      </c>
      <c r="I138" s="61">
        <v>1.5</v>
      </c>
    </row>
    <row r="139" spans="1:9" x14ac:dyDescent="0.25">
      <c r="A139" s="28">
        <v>3</v>
      </c>
      <c r="B139" s="44" t="s">
        <v>177</v>
      </c>
      <c r="C139" s="63"/>
      <c r="D139" s="136"/>
      <c r="E139" s="82"/>
      <c r="F139" s="136"/>
      <c r="G139" s="64"/>
      <c r="H139" s="45"/>
      <c r="I139" s="83"/>
    </row>
    <row r="140" spans="1:9" ht="31.5" x14ac:dyDescent="0.25">
      <c r="A140" s="28"/>
      <c r="B140" s="95"/>
      <c r="C140" s="18" t="s">
        <v>6</v>
      </c>
      <c r="D140" s="25" t="s">
        <v>178</v>
      </c>
      <c r="E140" s="85"/>
      <c r="F140" s="25" t="s">
        <v>179</v>
      </c>
      <c r="G140" s="22"/>
      <c r="H140" s="18">
        <v>3</v>
      </c>
      <c r="I140" s="61">
        <v>1</v>
      </c>
    </row>
    <row r="141" spans="1:9" ht="63" x14ac:dyDescent="0.25">
      <c r="A141" s="28"/>
      <c r="B141" s="41"/>
      <c r="C141" s="18" t="s">
        <v>6</v>
      </c>
      <c r="D141" s="25" t="s">
        <v>137</v>
      </c>
      <c r="E141" s="85"/>
      <c r="F141" s="25" t="s">
        <v>180</v>
      </c>
      <c r="G141" s="22"/>
      <c r="H141" s="18">
        <v>3</v>
      </c>
      <c r="I141" s="61">
        <v>1</v>
      </c>
    </row>
    <row r="142" spans="1:9" ht="63" x14ac:dyDescent="0.25">
      <c r="A142" s="28"/>
      <c r="B142" s="41"/>
      <c r="C142" s="18" t="s">
        <v>6</v>
      </c>
      <c r="D142" s="25" t="s">
        <v>181</v>
      </c>
      <c r="E142" s="85"/>
      <c r="F142" s="25" t="s">
        <v>182</v>
      </c>
      <c r="G142" s="22"/>
      <c r="H142" s="18">
        <v>3</v>
      </c>
      <c r="I142" s="61">
        <v>1.5</v>
      </c>
    </row>
    <row r="143" spans="1:9" ht="47.25" x14ac:dyDescent="0.25">
      <c r="A143" s="28"/>
      <c r="B143" s="41"/>
      <c r="C143" s="18" t="s">
        <v>6</v>
      </c>
      <c r="D143" s="25" t="s">
        <v>183</v>
      </c>
      <c r="E143" s="85"/>
      <c r="F143" s="25" t="s">
        <v>184</v>
      </c>
      <c r="G143" s="22"/>
      <c r="H143" s="18">
        <v>3</v>
      </c>
      <c r="I143" s="61">
        <v>1.5</v>
      </c>
    </row>
    <row r="144" spans="1:9" ht="47.25" x14ac:dyDescent="0.25">
      <c r="A144" s="28"/>
      <c r="B144" s="41"/>
      <c r="C144" s="18" t="s">
        <v>6</v>
      </c>
      <c r="D144" s="25" t="s">
        <v>149</v>
      </c>
      <c r="E144" s="85"/>
      <c r="F144" s="25" t="s">
        <v>150</v>
      </c>
      <c r="G144" s="22"/>
      <c r="H144" s="18">
        <v>3</v>
      </c>
      <c r="I144" s="61">
        <v>1.5</v>
      </c>
    </row>
    <row r="145" spans="1:9" ht="31.5" x14ac:dyDescent="0.25">
      <c r="A145" s="28"/>
      <c r="B145" s="41"/>
      <c r="C145" s="18" t="s">
        <v>6</v>
      </c>
      <c r="D145" s="25" t="s">
        <v>185</v>
      </c>
      <c r="E145" s="85"/>
      <c r="F145" s="25" t="s">
        <v>186</v>
      </c>
      <c r="G145" s="22"/>
      <c r="H145" s="18">
        <v>3</v>
      </c>
      <c r="I145" s="61">
        <v>1.5</v>
      </c>
    </row>
    <row r="146" spans="1:9" ht="63" x14ac:dyDescent="0.25">
      <c r="A146" s="28"/>
      <c r="B146" s="41"/>
      <c r="C146" s="18" t="s">
        <v>6</v>
      </c>
      <c r="D146" s="25" t="s">
        <v>187</v>
      </c>
      <c r="E146" s="85"/>
      <c r="F146" s="25" t="s">
        <v>75</v>
      </c>
      <c r="G146" s="22"/>
      <c r="H146" s="18">
        <v>3</v>
      </c>
      <c r="I146" s="61">
        <v>1.5</v>
      </c>
    </row>
    <row r="147" spans="1:9" ht="63" x14ac:dyDescent="0.25">
      <c r="A147" s="28"/>
      <c r="B147" s="41"/>
      <c r="C147" s="18" t="s">
        <v>6</v>
      </c>
      <c r="D147" s="25" t="s">
        <v>188</v>
      </c>
      <c r="E147" s="85"/>
      <c r="F147" s="25" t="s">
        <v>189</v>
      </c>
      <c r="G147" s="22"/>
      <c r="H147" s="18">
        <v>3</v>
      </c>
      <c r="I147" s="61">
        <v>1.5</v>
      </c>
    </row>
    <row r="148" spans="1:9" ht="47.25" x14ac:dyDescent="0.25">
      <c r="A148" s="28"/>
      <c r="B148" s="41"/>
      <c r="C148" s="18" t="s">
        <v>6</v>
      </c>
      <c r="D148" s="25" t="s">
        <v>190</v>
      </c>
      <c r="E148" s="85"/>
      <c r="F148" s="25" t="s">
        <v>79</v>
      </c>
      <c r="G148" s="22"/>
      <c r="H148" s="18">
        <v>3</v>
      </c>
      <c r="I148" s="61">
        <v>1.5</v>
      </c>
    </row>
    <row r="149" spans="1:9" ht="31.5" x14ac:dyDescent="0.25">
      <c r="A149" s="28"/>
      <c r="B149" s="41"/>
      <c r="C149" s="18" t="s">
        <v>6</v>
      </c>
      <c r="D149" s="25" t="s">
        <v>191</v>
      </c>
      <c r="E149" s="85"/>
      <c r="F149" s="25" t="s">
        <v>192</v>
      </c>
      <c r="G149" s="22"/>
      <c r="H149" s="18">
        <v>3</v>
      </c>
      <c r="I149" s="61">
        <v>1.5</v>
      </c>
    </row>
    <row r="150" spans="1:9" ht="47.25" x14ac:dyDescent="0.25">
      <c r="A150" s="28"/>
      <c r="B150" s="41"/>
      <c r="C150" s="18" t="s">
        <v>6</v>
      </c>
      <c r="D150" s="25" t="s">
        <v>193</v>
      </c>
      <c r="E150" s="85"/>
      <c r="F150" s="25" t="s">
        <v>194</v>
      </c>
      <c r="G150" s="22"/>
      <c r="H150" s="18">
        <v>3</v>
      </c>
      <c r="I150" s="61">
        <v>1.5</v>
      </c>
    </row>
    <row r="151" spans="1:9" ht="47.25" x14ac:dyDescent="0.25">
      <c r="A151" s="28"/>
      <c r="B151" s="41"/>
      <c r="C151" s="18" t="s">
        <v>6</v>
      </c>
      <c r="D151" s="25" t="s">
        <v>145</v>
      </c>
      <c r="E151" s="85"/>
      <c r="F151" s="25" t="s">
        <v>146</v>
      </c>
      <c r="G151" s="22"/>
      <c r="H151" s="18">
        <v>3</v>
      </c>
      <c r="I151" s="61">
        <v>1</v>
      </c>
    </row>
    <row r="152" spans="1:9" ht="31.5" x14ac:dyDescent="0.25">
      <c r="A152" s="28"/>
      <c r="B152" s="41"/>
      <c r="C152" s="26" t="s">
        <v>6</v>
      </c>
      <c r="D152" s="25" t="s">
        <v>195</v>
      </c>
      <c r="E152" s="85"/>
      <c r="F152" s="25" t="s">
        <v>232</v>
      </c>
      <c r="G152" s="27"/>
      <c r="H152" s="18">
        <v>3</v>
      </c>
      <c r="I152" s="61">
        <v>1.5</v>
      </c>
    </row>
    <row r="153" spans="1:9" ht="47.25" x14ac:dyDescent="0.25">
      <c r="A153" s="28"/>
      <c r="B153" s="41"/>
      <c r="C153" s="18" t="s">
        <v>6</v>
      </c>
      <c r="D153" s="60" t="s">
        <v>196</v>
      </c>
      <c r="E153" s="165"/>
      <c r="F153" s="60" t="s">
        <v>197</v>
      </c>
      <c r="G153" s="22"/>
      <c r="H153" s="18">
        <v>3</v>
      </c>
      <c r="I153" s="61">
        <v>1</v>
      </c>
    </row>
    <row r="154" spans="1:9" ht="47.25" x14ac:dyDescent="0.25">
      <c r="A154" s="28"/>
      <c r="B154" s="41"/>
      <c r="C154" s="18" t="s">
        <v>6</v>
      </c>
      <c r="D154" s="166" t="s">
        <v>198</v>
      </c>
      <c r="E154" s="165"/>
      <c r="F154" s="60" t="s">
        <v>199</v>
      </c>
      <c r="G154" s="22"/>
      <c r="H154" s="18">
        <v>3</v>
      </c>
      <c r="I154" s="61">
        <v>1</v>
      </c>
    </row>
    <row r="155" spans="1:9" ht="16.5" thickBot="1" x14ac:dyDescent="0.3">
      <c r="A155" s="142"/>
      <c r="B155" s="58"/>
      <c r="C155" s="69"/>
      <c r="D155" s="148"/>
      <c r="E155" s="149"/>
      <c r="F155" s="153"/>
      <c r="G155" s="147"/>
      <c r="H155" s="144"/>
      <c r="I155" s="197"/>
    </row>
    <row r="156" spans="1:9" ht="19.5" thickBot="1" x14ac:dyDescent="0.35">
      <c r="A156" s="167" t="s">
        <v>200</v>
      </c>
      <c r="B156" s="155" t="s">
        <v>201</v>
      </c>
      <c r="C156" s="168"/>
      <c r="D156" s="169"/>
      <c r="E156" s="170"/>
      <c r="F156" s="169"/>
      <c r="G156" s="171"/>
      <c r="H156" s="168"/>
      <c r="I156" s="199">
        <f>I158+I159+I160+I161+I163+I164</f>
        <v>6</v>
      </c>
    </row>
    <row r="157" spans="1:9" ht="31.5" x14ac:dyDescent="0.3">
      <c r="A157" s="172">
        <v>1</v>
      </c>
      <c r="B157" s="173" t="s">
        <v>20</v>
      </c>
      <c r="C157" s="174"/>
      <c r="D157" s="175"/>
      <c r="E157" s="176"/>
      <c r="F157" s="175"/>
      <c r="G157" s="177"/>
      <c r="H157" s="174"/>
      <c r="I157" s="200"/>
    </row>
    <row r="158" spans="1:9" ht="63" x14ac:dyDescent="0.25">
      <c r="A158" s="178"/>
      <c r="B158" s="179"/>
      <c r="C158" s="18" t="s">
        <v>6</v>
      </c>
      <c r="D158" s="25" t="s">
        <v>202</v>
      </c>
      <c r="E158" s="133"/>
      <c r="F158" s="43" t="s">
        <v>22</v>
      </c>
      <c r="G158" s="41"/>
      <c r="H158" s="18">
        <v>4</v>
      </c>
      <c r="I158" s="180">
        <v>0.5</v>
      </c>
    </row>
    <row r="159" spans="1:9" ht="63" x14ac:dyDescent="0.25">
      <c r="A159" s="28"/>
      <c r="B159" s="179"/>
      <c r="C159" s="18" t="s">
        <v>6</v>
      </c>
      <c r="D159" s="25" t="s">
        <v>23</v>
      </c>
      <c r="E159" s="131"/>
      <c r="F159" s="25" t="s">
        <v>203</v>
      </c>
      <c r="G159" s="22"/>
      <c r="H159" s="18">
        <v>4</v>
      </c>
      <c r="I159" s="180">
        <v>0.5</v>
      </c>
    </row>
    <row r="160" spans="1:9" ht="63" x14ac:dyDescent="0.25">
      <c r="A160" s="28"/>
      <c r="B160" s="179"/>
      <c r="C160" s="18" t="s">
        <v>6</v>
      </c>
      <c r="D160" s="181" t="s">
        <v>204</v>
      </c>
      <c r="E160" s="131"/>
      <c r="F160" s="25" t="s">
        <v>205</v>
      </c>
      <c r="G160" s="22"/>
      <c r="H160" s="18">
        <v>4</v>
      </c>
      <c r="I160" s="180">
        <v>0.5</v>
      </c>
    </row>
    <row r="161" spans="1:9" ht="63" x14ac:dyDescent="0.25">
      <c r="A161" s="28"/>
      <c r="B161" s="179"/>
      <c r="C161" s="18" t="s">
        <v>6</v>
      </c>
      <c r="D161" s="181" t="s">
        <v>206</v>
      </c>
      <c r="E161" s="131"/>
      <c r="F161" s="25" t="s">
        <v>230</v>
      </c>
      <c r="G161" s="22"/>
      <c r="H161" s="18"/>
      <c r="I161" s="180">
        <v>0.5</v>
      </c>
    </row>
    <row r="162" spans="1:9" x14ac:dyDescent="0.25">
      <c r="A162" s="28">
        <v>2</v>
      </c>
      <c r="B162" s="29" t="s">
        <v>25</v>
      </c>
      <c r="C162" s="45"/>
      <c r="D162" s="49"/>
      <c r="E162" s="182"/>
      <c r="F162" s="49"/>
      <c r="G162" s="49"/>
      <c r="H162" s="45"/>
      <c r="I162" s="50"/>
    </row>
    <row r="163" spans="1:9" ht="47.25" x14ac:dyDescent="0.25">
      <c r="A163" s="28"/>
      <c r="B163" s="41"/>
      <c r="C163" s="18" t="s">
        <v>6</v>
      </c>
      <c r="D163" s="30" t="s">
        <v>207</v>
      </c>
      <c r="E163" s="20"/>
      <c r="F163" s="30" t="s">
        <v>27</v>
      </c>
      <c r="G163" s="22"/>
      <c r="H163" s="18">
        <v>4</v>
      </c>
      <c r="I163" s="23">
        <v>2</v>
      </c>
    </row>
    <row r="164" spans="1:9" ht="47.25" x14ac:dyDescent="0.25">
      <c r="A164" s="28"/>
      <c r="B164" s="41"/>
      <c r="C164" s="18" t="s">
        <v>6</v>
      </c>
      <c r="D164" s="30" t="s">
        <v>208</v>
      </c>
      <c r="E164" s="20"/>
      <c r="F164" s="30" t="s">
        <v>29</v>
      </c>
      <c r="G164" s="22"/>
      <c r="H164" s="18">
        <v>4</v>
      </c>
      <c r="I164" s="23">
        <v>2</v>
      </c>
    </row>
    <row r="165" spans="1:9" ht="16.5" thickBot="1" x14ac:dyDescent="0.3">
      <c r="A165" s="142"/>
      <c r="B165" s="58"/>
      <c r="C165" s="69"/>
      <c r="D165" s="148"/>
      <c r="E165" s="149"/>
      <c r="F165" s="153"/>
      <c r="G165" s="147"/>
      <c r="H165" s="144"/>
      <c r="I165" s="197"/>
    </row>
    <row r="166" spans="1:9" ht="19.5" thickBot="1" x14ac:dyDescent="0.35">
      <c r="A166" s="16" t="s">
        <v>209</v>
      </c>
      <c r="B166" s="33" t="s">
        <v>210</v>
      </c>
      <c r="C166" s="156"/>
      <c r="D166" s="157"/>
      <c r="E166" s="158"/>
      <c r="F166" s="157"/>
      <c r="G166" s="159"/>
      <c r="H166" s="156"/>
      <c r="I166" s="199">
        <f>I168+I169+I170+I171+I173+I174+I175+I176+I177+I178+I179</f>
        <v>11</v>
      </c>
    </row>
    <row r="167" spans="1:9" ht="31.5" x14ac:dyDescent="0.3">
      <c r="A167" s="172">
        <v>1</v>
      </c>
      <c r="B167" s="173" t="s">
        <v>20</v>
      </c>
      <c r="C167" s="174"/>
      <c r="D167" s="175"/>
      <c r="E167" s="176"/>
      <c r="F167" s="175"/>
      <c r="G167" s="177"/>
      <c r="H167" s="174"/>
      <c r="I167" s="200"/>
    </row>
    <row r="168" spans="1:9" ht="63" x14ac:dyDescent="0.25">
      <c r="A168" s="178"/>
      <c r="B168" s="179"/>
      <c r="C168" s="18" t="s">
        <v>6</v>
      </c>
      <c r="D168" s="25" t="s">
        <v>202</v>
      </c>
      <c r="E168" s="133"/>
      <c r="F168" s="43" t="s">
        <v>231</v>
      </c>
      <c r="G168" s="41"/>
      <c r="H168" s="18">
        <v>4</v>
      </c>
      <c r="I168" s="180">
        <v>0.5</v>
      </c>
    </row>
    <row r="169" spans="1:9" ht="63" x14ac:dyDescent="0.25">
      <c r="A169" s="28"/>
      <c r="B169" s="179"/>
      <c r="C169" s="18" t="s">
        <v>6</v>
      </c>
      <c r="D169" s="25" t="s">
        <v>23</v>
      </c>
      <c r="E169" s="131"/>
      <c r="F169" s="25" t="s">
        <v>203</v>
      </c>
      <c r="G169" s="22"/>
      <c r="H169" s="18">
        <v>4</v>
      </c>
      <c r="I169" s="180">
        <v>0.5</v>
      </c>
    </row>
    <row r="170" spans="1:9" ht="63" x14ac:dyDescent="0.25">
      <c r="A170" s="28"/>
      <c r="B170" s="179"/>
      <c r="C170" s="18" t="s">
        <v>6</v>
      </c>
      <c r="D170" s="181" t="s">
        <v>204</v>
      </c>
      <c r="E170" s="131"/>
      <c r="F170" s="25" t="s">
        <v>205</v>
      </c>
      <c r="G170" s="22"/>
      <c r="H170" s="18">
        <v>4</v>
      </c>
      <c r="I170" s="180">
        <v>0.5</v>
      </c>
    </row>
    <row r="171" spans="1:9" ht="63" x14ac:dyDescent="0.25">
      <c r="A171" s="28"/>
      <c r="B171" s="179"/>
      <c r="C171" s="18" t="s">
        <v>6</v>
      </c>
      <c r="D171" s="181" t="s">
        <v>206</v>
      </c>
      <c r="E171" s="131"/>
      <c r="F171" s="25" t="s">
        <v>230</v>
      </c>
      <c r="G171" s="22"/>
      <c r="H171" s="18">
        <v>4</v>
      </c>
      <c r="I171" s="180">
        <v>0.5</v>
      </c>
    </row>
    <row r="172" spans="1:9" x14ac:dyDescent="0.25">
      <c r="A172" s="28">
        <v>2</v>
      </c>
      <c r="B172" s="29" t="s">
        <v>210</v>
      </c>
      <c r="C172" s="45"/>
      <c r="D172" s="49"/>
      <c r="E172" s="182"/>
      <c r="F172" s="49"/>
      <c r="G172" s="49"/>
      <c r="H172" s="45"/>
      <c r="I172" s="201"/>
    </row>
    <row r="173" spans="1:9" ht="141.75" x14ac:dyDescent="0.25">
      <c r="A173" s="28"/>
      <c r="B173" s="41"/>
      <c r="C173" s="26" t="s">
        <v>6</v>
      </c>
      <c r="D173" s="25" t="s">
        <v>211</v>
      </c>
      <c r="E173" s="85"/>
      <c r="F173" s="25" t="s">
        <v>212</v>
      </c>
      <c r="G173" s="27"/>
      <c r="H173" s="18">
        <v>4</v>
      </c>
      <c r="I173" s="183">
        <v>1</v>
      </c>
    </row>
    <row r="174" spans="1:9" ht="63" x14ac:dyDescent="0.25">
      <c r="A174" s="28"/>
      <c r="B174" s="41"/>
      <c r="C174" s="18" t="s">
        <v>6</v>
      </c>
      <c r="D174" s="25" t="s">
        <v>213</v>
      </c>
      <c r="E174" s="85"/>
      <c r="F174" s="184" t="s">
        <v>214</v>
      </c>
      <c r="G174" s="22"/>
      <c r="H174" s="18">
        <v>4</v>
      </c>
      <c r="I174" s="183">
        <v>1.5</v>
      </c>
    </row>
    <row r="175" spans="1:9" ht="110.25" x14ac:dyDescent="0.25">
      <c r="A175" s="28"/>
      <c r="B175" s="41"/>
      <c r="C175" s="18" t="s">
        <v>6</v>
      </c>
      <c r="D175" s="25" t="s">
        <v>215</v>
      </c>
      <c r="E175" s="85"/>
      <c r="F175" s="184" t="s">
        <v>216</v>
      </c>
      <c r="G175" s="22"/>
      <c r="H175" s="18">
        <v>4</v>
      </c>
      <c r="I175" s="183">
        <v>1.5</v>
      </c>
    </row>
    <row r="176" spans="1:9" ht="78.75" x14ac:dyDescent="0.25">
      <c r="A176" s="28"/>
      <c r="B176" s="41"/>
      <c r="C176" s="18" t="s">
        <v>6</v>
      </c>
      <c r="D176" s="25" t="s">
        <v>217</v>
      </c>
      <c r="E176" s="85"/>
      <c r="F176" s="25" t="s">
        <v>218</v>
      </c>
      <c r="G176" s="22"/>
      <c r="H176" s="18">
        <v>4</v>
      </c>
      <c r="I176" s="183">
        <v>1</v>
      </c>
    </row>
    <row r="177" spans="1:9" ht="78.75" x14ac:dyDescent="0.25">
      <c r="A177" s="28"/>
      <c r="B177" s="41"/>
      <c r="C177" s="18" t="s">
        <v>6</v>
      </c>
      <c r="D177" s="25" t="s">
        <v>219</v>
      </c>
      <c r="E177" s="80"/>
      <c r="F177" s="25" t="s">
        <v>220</v>
      </c>
      <c r="G177" s="22"/>
      <c r="H177" s="18">
        <v>4</v>
      </c>
      <c r="I177" s="183">
        <v>1.5</v>
      </c>
    </row>
    <row r="178" spans="1:9" ht="47.25" x14ac:dyDescent="0.25">
      <c r="A178" s="28"/>
      <c r="B178" s="41"/>
      <c r="C178" s="18" t="s">
        <v>6</v>
      </c>
      <c r="D178" s="25" t="s">
        <v>221</v>
      </c>
      <c r="E178" s="85"/>
      <c r="F178" s="184" t="s">
        <v>222</v>
      </c>
      <c r="G178" s="22"/>
      <c r="H178" s="18">
        <v>4</v>
      </c>
      <c r="I178" s="183">
        <v>1</v>
      </c>
    </row>
    <row r="179" spans="1:9" ht="94.5" x14ac:dyDescent="0.25">
      <c r="A179" s="28"/>
      <c r="B179" s="41"/>
      <c r="C179" s="18" t="s">
        <v>6</v>
      </c>
      <c r="D179" s="94" t="s">
        <v>223</v>
      </c>
      <c r="E179" s="85"/>
      <c r="F179" s="184" t="s">
        <v>224</v>
      </c>
      <c r="G179" s="22"/>
      <c r="H179" s="18">
        <v>4</v>
      </c>
      <c r="I179" s="185">
        <v>1.5</v>
      </c>
    </row>
    <row r="180" spans="1:9" x14ac:dyDescent="0.25">
      <c r="G180" s="15" t="s">
        <v>17</v>
      </c>
      <c r="H180" s="15"/>
      <c r="I180" s="202">
        <f>I7+I18+I25+I103+I132+I156+I166</f>
        <v>99.999999999999972</v>
      </c>
    </row>
  </sheetData>
  <conditionalFormatting sqref="I9:I11">
    <cfRule type="containsBlanks" dxfId="20" priority="21">
      <formula>LEN(TRIM(I9))=0</formula>
    </cfRule>
  </conditionalFormatting>
  <conditionalFormatting sqref="I13:I17">
    <cfRule type="containsBlanks" dxfId="19" priority="18">
      <formula>LEN(TRIM(I13))=0</formula>
    </cfRule>
  </conditionalFormatting>
  <conditionalFormatting sqref="I20:I24">
    <cfRule type="containsBlanks" dxfId="18" priority="13">
      <formula>LEN(TRIM(I20))=0</formula>
    </cfRule>
  </conditionalFormatting>
  <conditionalFormatting sqref="I49">
    <cfRule type="containsBlanks" dxfId="17" priority="8">
      <formula>LEN(TRIM(I49))=0</formula>
    </cfRule>
  </conditionalFormatting>
  <conditionalFormatting sqref="I151:I154">
    <cfRule type="containsBlanks" dxfId="16" priority="7">
      <formula>LEN(TRIM(I151))=0</formula>
    </cfRule>
  </conditionalFormatting>
  <conditionalFormatting sqref="I162:I164">
    <cfRule type="containsBlanks" dxfId="15" priority="6">
      <formula>LEN(TRIM(I162))=0</formula>
    </cfRule>
  </conditionalFormatting>
  <conditionalFormatting sqref="I173:I179">
    <cfRule type="containsBlanks" dxfId="14" priority="1">
      <formula>LEN(TRIM(I173))=0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49 I151:I154 I173:I179">
      <formula1>0</formula1>
      <formula2>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9A0D5F1E-6D9B-47DE-9F03-72D7D5730796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I9:I11</xm:sqref>
        </x14:conditionalFormatting>
        <x14:conditionalFormatting xmlns:xm="http://schemas.microsoft.com/office/excel/2006/main">
          <x14:cfRule type="expression" priority="19" id="{1DFAF21E-D4F3-443A-9AC7-B820D29C35B6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I9:I11</xm:sqref>
        </x14:conditionalFormatting>
        <x14:conditionalFormatting xmlns:xm="http://schemas.microsoft.com/office/excel/2006/main">
          <x14:cfRule type="expression" priority="17" id="{8AF4B272-58C2-4B42-94D6-0CE37F643C9C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I14:I17</xm:sqref>
        </x14:conditionalFormatting>
        <x14:conditionalFormatting xmlns:xm="http://schemas.microsoft.com/office/excel/2006/main">
          <x14:cfRule type="expression" priority="16" id="{C8AE243D-1C40-464D-BAF7-84214392F08A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I14:I17</xm:sqref>
        </x14:conditionalFormatting>
        <x14:conditionalFormatting xmlns:xm="http://schemas.microsoft.com/office/excel/2006/main">
          <x14:cfRule type="expression" priority="15" id="{229040AE-6CD5-4E75-980D-D6AD4A03CC25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14" id="{E1329F32-BA1A-45F9-9AC4-D9E01E8B9850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12" id="{41F7BEE6-6153-4A6D-9E44-3C6F1261DD1E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I21:I24</xm:sqref>
        </x14:conditionalFormatting>
        <x14:conditionalFormatting xmlns:xm="http://schemas.microsoft.com/office/excel/2006/main">
          <x14:cfRule type="expression" priority="11" id="{FED76358-D765-40D8-A8BD-FD9417F43FA8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I21:I24</xm:sqref>
        </x14:conditionalFormatting>
        <x14:conditionalFormatting xmlns:xm="http://schemas.microsoft.com/office/excel/2006/main">
          <x14:cfRule type="expression" priority="10" id="{653FB52C-90B5-453B-B2F1-B088197C132E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9" id="{7C22F065-96BB-4777-86A5-DF894B006181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5" id="{02D487C2-9DAE-4163-A1B3-8034596717EA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I164</xm:sqref>
        </x14:conditionalFormatting>
        <x14:conditionalFormatting xmlns:xm="http://schemas.microsoft.com/office/excel/2006/main">
          <x14:cfRule type="expression" priority="4" id="{21571CAA-2F23-4C9A-B00E-D27ED670F997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I164</xm:sqref>
        </x14:conditionalFormatting>
        <x14:conditionalFormatting xmlns:xm="http://schemas.microsoft.com/office/excel/2006/main">
          <x14:cfRule type="expression" priority="3" id="{9E3B5BCF-B346-4C60-93BE-B3D80907AFA7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I162:I163</xm:sqref>
        </x14:conditionalFormatting>
        <x14:conditionalFormatting xmlns:xm="http://schemas.microsoft.com/office/excel/2006/main">
          <x14:cfRule type="expression" priority="2" id="{E1C356E1-B2FF-4F6E-9BDF-B1E91A8FAEC4}">
            <xm:f>LEN(TRIM('\Ворлдскиллс\Форвардер\Ф\РЧ Архангельск 2021\[Оценки Хвойная.xlsx]CIS Marking Scheme Import'!#REF!))=0</xm:f>
            <x14:dxf>
              <font>
                <sz val="10"/>
                <color rgb="FF000000"/>
                <name val="Arial"/>
                <scheme val="none"/>
              </font>
              <fill>
                <patternFill patternType="solid">
                  <fgColor rgb="FFFFFF00"/>
                  <bgColor rgb="FFFFFF00"/>
                </patternFill>
              </fill>
            </x14:dxf>
          </x14:cfRule>
          <xm:sqref>I162:I163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defaultColWidth="11" defaultRowHeight="15.75" x14ac:dyDescent="0.25"/>
  <cols>
    <col min="2" max="2" width="102.375" style="3" customWidth="1"/>
  </cols>
  <sheetData>
    <row r="1" spans="1:2" ht="27.95" customHeight="1" x14ac:dyDescent="0.25">
      <c r="A1" s="206" t="s">
        <v>14</v>
      </c>
      <c r="B1" s="206"/>
    </row>
    <row r="2" spans="1:2" ht="18.75" customHeight="1" x14ac:dyDescent="0.25">
      <c r="A2" s="203">
        <v>1</v>
      </c>
      <c r="B2" s="204" t="s">
        <v>225</v>
      </c>
    </row>
    <row r="3" spans="1:2" ht="18.75" customHeight="1" x14ac:dyDescent="0.25">
      <c r="A3" s="203">
        <v>2</v>
      </c>
      <c r="B3" s="204" t="s">
        <v>226</v>
      </c>
    </row>
    <row r="4" spans="1:2" ht="18.75" customHeight="1" x14ac:dyDescent="0.25">
      <c r="A4" s="203">
        <v>3</v>
      </c>
      <c r="B4" s="204" t="s">
        <v>227</v>
      </c>
    </row>
    <row r="5" spans="1:2" ht="18.75" customHeight="1" x14ac:dyDescent="0.25">
      <c r="A5" s="203">
        <v>4</v>
      </c>
      <c r="B5" s="205" t="s">
        <v>228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Морозов Илья Викторович</cp:lastModifiedBy>
  <dcterms:created xsi:type="dcterms:W3CDTF">2022-11-09T22:53:43Z</dcterms:created>
  <dcterms:modified xsi:type="dcterms:W3CDTF">2024-01-19T07:06:26Z</dcterms:modified>
</cp:coreProperties>
</file>