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ulyanova/Desktop/Оренбург 24/"/>
    </mc:Choice>
  </mc:AlternateContent>
  <xr:revisionPtr revIDLastSave="0" documentId="8_{ECA50677-A852-0E48-9D6D-03DF75D6E644}" xr6:coauthVersionLast="47" xr6:coauthVersionMax="47" xr10:uidLastSave="{00000000-0000-0000-0000-000000000000}"/>
  <bookViews>
    <workbookView xWindow="0" yWindow="760" windowWidth="37540" windowHeight="192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Print_Area" localSheetId="0">'Критерии оценки'!$A$1:$I$223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7" i="2"/>
  <c r="I6" i="2"/>
  <c r="I5" i="2"/>
  <c r="I4" i="2"/>
  <c r="I3" i="2"/>
  <c r="I2" i="2"/>
  <c r="H8" i="2"/>
  <c r="H7" i="2"/>
  <c r="J7" i="2" s="1"/>
  <c r="H6" i="2"/>
  <c r="J6" i="2" s="1"/>
  <c r="H5" i="2"/>
  <c r="H4" i="2"/>
  <c r="H3" i="2"/>
  <c r="H2" i="2"/>
  <c r="I162" i="1"/>
  <c r="I75" i="1" s="1"/>
  <c r="J5" i="2" l="1"/>
  <c r="J8" i="2"/>
  <c r="J4" i="2"/>
  <c r="J2" i="2"/>
  <c r="J3" i="2"/>
  <c r="I7" i="1"/>
  <c r="H223" i="1" s="1"/>
  <c r="K5" i="2" l="1"/>
  <c r="C2" i="2" s="1"/>
  <c r="C3" i="2"/>
  <c r="C7" i="2"/>
  <c r="C8" i="2"/>
  <c r="C4" i="2"/>
  <c r="C5" i="2"/>
  <c r="C6" i="2"/>
</calcChain>
</file>

<file path=xl/sharedStrings.xml><?xml version="1.0" encoding="utf-8"?>
<sst xmlns="http://schemas.openxmlformats.org/spreadsheetml/2006/main" count="879" uniqueCount="247">
  <si>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</si>
  <si>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</si>
  <si>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</si>
  <si>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</si>
  <si>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</si>
  <si>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</si>
  <si>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</si>
  <si>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</si>
  <si>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</si>
  <si>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</si>
  <si>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</si>
  <si>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</si>
  <si>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</si>
  <si>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</si>
  <si>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</si>
  <si>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</si>
  <si>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</si>
  <si>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</t>
  </si>
  <si>
    <t>Психо-физиологические особенности детей дошкольного возраста</t>
  </si>
  <si>
    <t>Методические аспекты деятельности воспитателя ДОО</t>
  </si>
  <si>
    <t>Содержательные аспекты деятельности воспитателя ДОО</t>
  </si>
  <si>
    <t>Менеджмент и творчество</t>
  </si>
  <si>
    <t>Коммуникативные навыки</t>
  </si>
  <si>
    <t>ИКТ-компетентность</t>
  </si>
  <si>
    <t>Соблюдение санитарных норм и правил профилактики травматизма, обеспечение охраны жизни и здоровья детей</t>
  </si>
  <si>
    <t>«Взаимодействие с родителями (законными представителями) и сотрудниками образовательной организации». Задание. Разработка совместного проекта воспитателя, детей и родителей; оформление паспорта проекта группы ДОО, оформление презентации по плану проведения проектной деятельности  для вовлечения родителей (законных представителей) во взаимодействие  и ее устное представление  на родительском собрании (группе экспертов).</t>
  </si>
  <si>
    <t>Методическая компетентность конкурсанта при разработке совместного проекта воспитателя, детей и родителей</t>
  </si>
  <si>
    <t>Методическая компетентность конкурсанта при оформлении презентации проекта и его результатов с применением ИКТ для родительского собрания</t>
  </si>
  <si>
    <t>Методическая компетентность конкурсанта при презентации проекта на родительском собрании</t>
  </si>
  <si>
    <t>Тема проекта соответствует заданию</t>
  </si>
  <si>
    <t>Содержание паспорта проекта соответствует методическим требованиям к разработкам по взаимодействию родителей детей и представителей ДОО</t>
  </si>
  <si>
    <t>Актуальность проекта обоснована исходя из запроса детей</t>
  </si>
  <si>
    <t>Практическая значимость проекта обозначена в полном обьеме</t>
  </si>
  <si>
    <t>Выделен и методически грамотно сформулирован проблемный вопрос</t>
  </si>
  <si>
    <t>Отражены все этапы проектной деятельности в паспорте проекта</t>
  </si>
  <si>
    <t>Продукт проектной деятельности соответствует цели проекта</t>
  </si>
  <si>
    <t>Задачи проекта для детей сформулированы понятно и доступно для реализации детьми</t>
  </si>
  <si>
    <t>Задачи проекта для родителей сформулированы точно и доступно для реализации родителями детей</t>
  </si>
  <si>
    <t>Задачи проекта для воспитателя сформулированы методически грамотно с учетом  управления процессом взаимодействия всех субъектов образовательного процесса</t>
  </si>
  <si>
    <t>В задачах проекта имеют отражения мероприятия реализуемые в модулях чемпионатных заданий</t>
  </si>
  <si>
    <t>Задачи проекта соответствуют заявленной цели и помогают ответить на проблемный вопрос</t>
  </si>
  <si>
    <t>Ресурсы проекта продуманы и грамотно определены (информационные, человеческие, финансовые, материально--технические)</t>
  </si>
  <si>
    <t>Материально-техническое и дидактическое обеспечение проекта соответствует реализации цели и задачам проекта</t>
  </si>
  <si>
    <t>Обозначены реальные риски  и продуманы компенсирующие шаги для эффективной реализации цели проекта</t>
  </si>
  <si>
    <t>Спланированные в рамках проекта мероприятия  соответствуют месту в режиме дня ДОО</t>
  </si>
  <si>
    <t>Итоговое мероприятие соответствует цели проекта</t>
  </si>
  <si>
    <t>Оценка эффективности реализации проекта соответствует цели и включает качественные характеристики</t>
  </si>
  <si>
    <t>Степень достижимости реализации цели проекта включает в себя количественные показатели реализации задач проекта</t>
  </si>
  <si>
    <t>Обобщение педагогического опыта запланировано представить в методических мероприятиях и статьях и т.д.  по теме проекта</t>
  </si>
  <si>
    <t>Вычесть все баллы, если не выполнено</t>
  </si>
  <si>
    <t>Вычесть 0.5 баллов если не указаны компенсирующие шаги, вычесть все баллы если не выполнено</t>
  </si>
  <si>
    <t>Вычесть 0.25 если в итоговом мероприятии не предусмотрено участие родителей, вычесть все баллы, если не предусматривается активное участие детей в подведение итогов проекта</t>
  </si>
  <si>
    <t>Презентация для родительского собрания оформлена в едином стиле или на едином фоне</t>
  </si>
  <si>
    <t>Анимационные эффекты соответствуют деловому стилю презентации</t>
  </si>
  <si>
    <t>Заголовки в презентации оформлены в едином стиле</t>
  </si>
  <si>
    <t>Единство стиля (рисунков, фотографий)</t>
  </si>
  <si>
    <t>В презентации отсутствуют орфографические ошибки и стилистические ошибки</t>
  </si>
  <si>
    <t>Размер шрифта основного текста  18-36 пунктов,</t>
  </si>
  <si>
    <t>Размер шрифта в заголовках слайдов 24–54 пункта</t>
  </si>
  <si>
    <t>Тип шрифта для основного текста гладкий шрифт без засечек (Arial, Tahoma, Verdana)</t>
  </si>
  <si>
    <t>Цвет шрифта и цвет фона  контрастируют (текст  хорошо читается), но "не режет глаз"</t>
  </si>
  <si>
    <t>При оформлении презентации используются элементы инфографики, доступные м понятные родительской аудитории</t>
  </si>
  <si>
    <t>При оформлении информации для доступности представлений  используются схемы, графические элементы Smart Art</t>
  </si>
  <si>
    <t>Все надписи выполнены в горизонтальной ориентации</t>
  </si>
  <si>
    <t>В презентации отсутсвуют рисунки не несущие смысловой нагрузки, если они не являются частью стилевого оформления</t>
  </si>
  <si>
    <t>Оформление слайда не  отвлекает внимание от его содержательной части</t>
  </si>
  <si>
    <t>На одном слайде присутствуют не более семи значимых объектов</t>
  </si>
  <si>
    <t>Применение презентационных эффектов в презентации</t>
  </si>
  <si>
    <t/>
  </si>
  <si>
    <t>Оригинальность идеи оформления презентации</t>
  </si>
  <si>
    <t>вычесть 0.25 если один вид ошибок присутствует, вычесть все баллы если оба вида ошибок в наличии</t>
  </si>
  <si>
    <t>Не применяется</t>
  </si>
  <si>
    <t>Применяется 3 и более эффекта, хаотично (ради эффекта)</t>
  </si>
  <si>
    <t>Применяется 2 или 3 эффекта для заострения внимания читающего</t>
  </si>
  <si>
    <t>Применяется от 1 до 3 эффектов, отражающих идею и содержание слайдов</t>
  </si>
  <si>
    <t>Использование заданных тем в оформлении</t>
  </si>
  <si>
    <t>Использование формата фона (сплошаная, узорная и градиентная заливка, текстура)</t>
  </si>
  <si>
    <t>Использование формата фона (рисунок)</t>
  </si>
  <si>
    <t>Создание собственного оформления презентации</t>
  </si>
  <si>
    <t>В презентации отражены адаптированные и сокращенные для понимания родителей цель и задачи проекта</t>
  </si>
  <si>
    <t>В презентации отражен продукт проекта</t>
  </si>
  <si>
    <t>В презентации отражены задачи по  деятельности детей и воспитателя</t>
  </si>
  <si>
    <t>В презентации отражены задачи по деятельности детей и родителей</t>
  </si>
  <si>
    <t>В презентации отражены задачи по деятельности детей, родителей и воспитателей</t>
  </si>
  <si>
    <t>В презентации отражены задачи по  совместной деятельности родителей и воспитателей</t>
  </si>
  <si>
    <t>В презентации отражены основные этапы работы над проектом в доступном схематичном  формате</t>
  </si>
  <si>
    <t>В презентации отражены контактные данные воспитателя для коммуникаций</t>
  </si>
  <si>
    <t>В презентации есть мотивирующая информация для дальнейшего сотрудничества родителей и представителей ДОО</t>
  </si>
  <si>
    <t>Грамотность речи</t>
  </si>
  <si>
    <t>В логике изложения   сделан акцент  на необходимости и достаточности  участия родителей  в  совместной проектной деятельности  с детьми</t>
  </si>
  <si>
    <t>В логике изложения озвучено приглашение к сотрудничеству и сотворчеству с представителями ДОО</t>
  </si>
  <si>
    <t>Четко сформулирована   и озвучена цель проведения проекта</t>
  </si>
  <si>
    <t>Озвучены планируемые результаты проекта</t>
  </si>
  <si>
    <t>Озвучены источники необходимой информации для совместной деятельности родителей и детей (мессенджер, сайт  ДОО или воспитателя)</t>
  </si>
  <si>
    <t>Вычесть 0,25 балла если не отражены или цель или задачи проекта. Вычесть все баллы, если не отражены цели и задачи</t>
  </si>
  <si>
    <t>наличие ошибок в речи педагога</t>
  </si>
  <si>
    <t>отсутствие ошибок в речи педагога</t>
  </si>
  <si>
    <t>отсутствие ошибок в речи педагога. Речь четкая и эмоционально окрашенная</t>
  </si>
  <si>
    <t>отсутствие ошибок в речи педагога. Речь четкая,  эмоционально окрашенная и образная (использует средства художественной выразительности речи)</t>
  </si>
  <si>
    <t>Модуль В. «Организация различных видов деятельности и общения детей дошкольного возраста» Задание: Организация, руководство и реализация фрагментов мероприятия с включением виртуальной экскурсии, беседы, экспериментальной деятельности с робототехнической постройкой и сюжетно-ролевой игры с волонтерами(студентами с актерской задачей).</t>
  </si>
  <si>
    <t>Диагностичность постановки цели (выделен образовательный продукт) по А.В. Хуторскому</t>
  </si>
  <si>
    <t>Соответствие цели требованиям основной образовательной программы ДО</t>
  </si>
  <si>
    <t>Реальная достижимость цели (связана с условиями созданными на площадке)</t>
  </si>
  <si>
    <t>Цель соответствует психофизиологическим и возрастным особенностям детей заявленной группы</t>
  </si>
  <si>
    <t>Цель отражает тему проекта и согласуется с   продуктом проекта и его практической значимостью</t>
  </si>
  <si>
    <t xml:space="preserve">Соответствие методов и приемов фрагментам мероприятия </t>
  </si>
  <si>
    <t xml:space="preserve">Соответствие целей фрагмента мероприятия  спроектированой предметно-пространственной развивающей среде   </t>
  </si>
  <si>
    <t xml:space="preserve">Соответствие способов взаимодействия ребенка со сверстниками  фрагменту мроприятия </t>
  </si>
  <si>
    <t xml:space="preserve">Заявленные цели фрагментов мероприятия реализованы </t>
  </si>
  <si>
    <t>Соответствие  планируемых  результатов указанных в проекте   содержанию цели  и задачам  сформулированным в КТП</t>
  </si>
  <si>
    <t>Формулировка цели-соответствие методическим требованиям/учет основных структурных элементов</t>
  </si>
  <si>
    <t xml:space="preserve">Четкость формулировки цели в соответствии с темой и содержанием мероприятия  </t>
  </si>
  <si>
    <t>Вычесть   0,2 баллов за каждый    невыполненный  фрагмент мероприятия: Организационно- мотвационной беседе с вируальной экскурсией, экспериментальной деятельностью, сюжетно- ролевой игре , рефлексии по всем фрагментам мероприятия</t>
  </si>
  <si>
    <t>Вычесть   0,2 баллов за   каждое  несоответствие ППРС  фрагменту и цели мероприятия :   Организационно- мотвационной беседе с вируальной экскурсией, экспериментальной деятельностью, сюжетно- ролевой игре , рефлексии по всем фрагментам мероприятия</t>
  </si>
  <si>
    <t>Вычесть   0,2 баллов за   каждое  несоответствие способов  фрагменту мероприятия :   Организационно- мотвационной беседе с вируальной экскурсией, экспериментальной деятельностью, сюжетно- ролевой игре , рефлексии по всем фрагментам мероприятия)</t>
  </si>
  <si>
    <t>Вычесть   0,2 баллов за   каждый  нереализованный  фрагмент мероприятия :  Организационно- мотвационной беседе с вируальной экскурсией, экспериментальной деятельностью, сюжетно- ролевой игре , рефлексии по всем фрагментам мероприятия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</si>
  <si>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</si>
  <si>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</si>
  <si>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</si>
  <si>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имеет четкий ориентир на результат</t>
  </si>
  <si>
    <t>Цель не соответствует теме</t>
  </si>
  <si>
    <t>Цель частично отражает тему занятия</t>
  </si>
  <si>
    <t>Цель соответствует теме и частично отражает содержание занятия</t>
  </si>
  <si>
    <t>Цель полностью отражает тему и содержание занятия</t>
  </si>
  <si>
    <t>Постановка и реализация конкурсантом целей и задач организации и проведения совместной самостоятельной деятельности детей</t>
  </si>
  <si>
    <t>Организация подгрупповой беседы воспитателя с ребенком</t>
  </si>
  <si>
    <t>Алгоритм планирования и проведения беседы</t>
  </si>
  <si>
    <t>Проведение подгрупповой беседы</t>
  </si>
  <si>
    <t>Алгоритм последовательности воспроизведения вопросов в  беседе</t>
  </si>
  <si>
    <t>Содержание беседы нацелено на воспроизведение ситуации в игровой деятельности</t>
  </si>
  <si>
    <t>В беседе используются приемы визульного стимулирования с применением ИКТ-технологий</t>
  </si>
  <si>
    <t>Введение в беседу стимулирующих игровых приемов (мозаика, домино, лото, чудесный мешочек, угадай-ка и т.д.)</t>
  </si>
  <si>
    <t>Соответствие поставленных задач основным этапам беседы: начало беседы; основная часть беседы; заключительная часть беседы</t>
  </si>
  <si>
    <t>Содержательное раскрытие беседы</t>
  </si>
  <si>
    <t>Вычесть 0.2 балла за любой отсутствующий структурный элемент беседы: тема; цель;  начало беседы; основная часть; заключительная часть беседы</t>
  </si>
  <si>
    <t>Вычесть все баллы, если не выполнен один из элементов (установить психологический, доверительный контакт; речевая активность детей).</t>
  </si>
  <si>
    <t>Вычесть все баллы, если не выполнено. 1. репродуктивные, констатирующие; 2. немногочисленные сложные поисковые вопросы; 3. один-два обобщающих вопроса.</t>
  </si>
  <si>
    <t>Формулируя вопрос, педагог не представляет какой ответ он ждет от ребенка; вопросы не конкретные, сформулированы не четко; встречаются непонятные для детей слова; задает вопросы, не способствующие развитию мысли;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</si>
  <si>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</si>
  <si>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</si>
  <si>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задает вопросы,  способствующие развитию мысли; вопросы формулирует в логической последовательности</t>
  </si>
  <si>
    <t>тема беседы не раскрыта</t>
  </si>
  <si>
    <t>содержание беседы  раскрывает тему (в основной части раскрывается одна микротема,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</si>
  <si>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</si>
  <si>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 (в основной части раскрывается две микротемы, дается обобщение информации, подкрепленной фактами и конкретными материалами, имеет</t>
  </si>
  <si>
    <t>отсутствие ошибок речи педагога. Речь четкая,  эмоционально окрашенная и образная (использует средства художественной выразительности речи)</t>
  </si>
  <si>
    <t>Создание условий для проведения сюжетно-ролевой игры</t>
  </si>
  <si>
    <t>Оформление зон для сюжетно-ролевой деятельности</t>
  </si>
  <si>
    <t>Выставить все баллы, если оформлено 3 зоны; вычесть 0,25 - если оформлено 2 зоны; вычесть все баллы - если оформлена 1 зона</t>
  </si>
  <si>
    <t>Подбор оборудования и материалов соответствует  для реализации цели</t>
  </si>
  <si>
    <t>Использование приемов привлечение внимания детей к сюжетно-ролевой деятельности</t>
  </si>
  <si>
    <t>Создание проблемной ситуации</t>
  </si>
  <si>
    <t>Выставить все баллы, если применялись все 4 приема: художественное слово; внесение игрушек и создание игровой обстановки до начала игры; деятельность рядом; опора на личный опыт детей: вычесть о,25 за каждый  не выполненный прием</t>
  </si>
  <si>
    <t>Поддержание и стимулирование сюжетно-ролевой игровой  деятельности детей</t>
  </si>
  <si>
    <t>Создание ситуации выбора линий развития сюжетно-ролевой игровой деятельности детьми</t>
  </si>
  <si>
    <t>Использование материальной педагогической оценки в виде невербальных методов стимулирований (появление новых атрибутов, нового героя, использование раздаточных материалов для поощрения детей)</t>
  </si>
  <si>
    <t>Использование моральной педагогической оценки в виде разнообразных вербальных методов</t>
  </si>
  <si>
    <t>Наличие психолого-педагогической поддержки в виде разнообразных вербальных методов (применяется к конечному результату деятельности)</t>
  </si>
  <si>
    <t>Включение педагога в деятельность детей  для коррекции основной сюжетной линии</t>
  </si>
  <si>
    <t>Поддержка коммуникативной инициативы детей в игровой деятельности (подключение и инициация взаимодействия ребенка со сверстниками)</t>
  </si>
  <si>
    <t>Приемы руководства ссюжетно-ролевой игровой деятельности</t>
  </si>
  <si>
    <t>Наличие приемов руководства направленных на формирование культурных форм общения в самостоятельной деятельности (выполнение ребенком норм и правил общения со взрослыми и сверстниками)</t>
  </si>
  <si>
    <t>Наличие приемов руководства направленных на подведение итогов сюжетно-ролевой игровой деятельности детьми</t>
  </si>
  <si>
    <t>Выставить все баллы, если: подведение итогов направлено в будущее (желание ребенка продолжить в следующий раз игровую деятельность); вычесть 0.25 - если подведены итоги рефлексивным способом; вычесть все баллы- если подведены итоги репродуктивным способом</t>
  </si>
  <si>
    <t>Стимулирование двигательной активности детей в соответствии с содержанием и цельюсюжетно-ролевой игровой деятельности детей</t>
  </si>
  <si>
    <t>Организация сюжетно-ролевой игрововй деятельности детей способствует развитию познавательной активности</t>
  </si>
  <si>
    <t>Игровая деятельность не способствует познавательному развитию</t>
  </si>
  <si>
    <t>Игровая деятельность способствует эпизодично познавательному развитию некоторых детей</t>
  </si>
  <si>
    <t>Педагог задает проблемные вопросы детям, побуждая их самостоятельно находить решения и их демонстрировать их в  игровых действиях</t>
  </si>
  <si>
    <t>Педагог создает проблемные ситуации для детей, побуждая их самостоятельно находить решения, и демонстрировать  их в игровых действиях; поддерживает инициативу детей в развитии линий сюжета или смене ролей</t>
  </si>
  <si>
    <t>Все дети в группе охвачены вниманием педагога</t>
  </si>
  <si>
    <t>Педагог не обращает внимание на качество выполнения действий детьми</t>
  </si>
  <si>
    <t>Педагог видит несоответствие в выполнении действий детьми, но не поправляет их</t>
  </si>
  <si>
    <t>Педагог охватывает вниманием всех детей, но корректирует у одного</t>
  </si>
  <si>
    <t>Все охвачены вниманием педагога</t>
  </si>
  <si>
    <t>Методическая компетентность конкурсанта по организации и проведению игровой  деятельности детей</t>
  </si>
  <si>
    <t>Определение конкретной моделируемой ситуации</t>
  </si>
  <si>
    <t>Соответствие сюжетной линии теме проектной деятельности заданной теме</t>
  </si>
  <si>
    <t>Погружение в тему (одна или несколько подтем)</t>
  </si>
  <si>
    <t>Управление игровой деятельностью (прямое, косвенное)</t>
  </si>
  <si>
    <t>вычесть 0,25 балла, если применяются методы прямого руководства, оставить 0,5 балла, если методы косвенного руководства и прямого руководства</t>
  </si>
  <si>
    <t>Составление сценария игры (в КТП)</t>
  </si>
  <si>
    <t>вычесть все баллы за несоответствие реализации   игры  написанному сценарию</t>
  </si>
  <si>
    <t>Подготовка необходимых материалов для  проведения сюжетно-ролевой игры</t>
  </si>
  <si>
    <t>Распределение ролей в игре в соотвестствии с темой проекта</t>
  </si>
  <si>
    <t>Проведение рефлексии сюжетно-ролевой  игровой деятельности детей по заданной теме</t>
  </si>
  <si>
    <t>Владение педагогом содержанием заданной темы</t>
  </si>
  <si>
    <t>Содержание игровой деятельности  соответствует теме и отражается в задачах проекта</t>
  </si>
  <si>
    <t>содержание фрагмента не соответствует теме и цели проекта</t>
  </si>
  <si>
    <t>содержание фрагмента соответствует теме проекта</t>
  </si>
  <si>
    <t>содержание фрагмента отражает тему и частично цель проекта</t>
  </si>
  <si>
    <t>содержание фрагмента  отражает тему и является частью продукта проекта</t>
  </si>
  <si>
    <t>Соблюдение конкурсантом правил конкурса и санитарных правил и норм (Cанпин 2.4.1.3049-13)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</si>
  <si>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</si>
  <si>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</si>
  <si>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Грамотное распределение материалов и оборудования на рабочем месте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</si>
  <si>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</si>
  <si>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</t>
  </si>
  <si>
    <t>Удовлетворение двигательной активности: контроль правильности осанки детей во время работы</t>
  </si>
  <si>
    <t>Рациональный выбор динамических поз воспитателя во время взаимодействия с детьми</t>
  </si>
  <si>
    <t>Эргономичность организации рабочего пространства при выполнении задания</t>
  </si>
  <si>
    <t>Рациональный выбор динамических поз воспитателя во время проведения виртуальной экскурсии с детьми</t>
  </si>
  <si>
    <t>Рациональность использования материалов (разумность и осмысленность применения материалов и оборудования с учетом временных рамок и контекста деятельности)</t>
  </si>
  <si>
    <t>Качество выполненного видео-контента виртуальной экскурсии</t>
  </si>
  <si>
    <t>Соответствие видео-контента  заявленной в проекте теме и обозначенной на занятии проблеме</t>
  </si>
  <si>
    <t>Наличие текстового сопровождения подводящего к решению проблемы обозначенной на занятии в контексте темы проекта</t>
  </si>
  <si>
    <t>Материал видео-контента доступен пониманию детей заявленного возраста</t>
  </si>
  <si>
    <t>Во время виртуальной экскурсии до детей доводят научные факты по теме проекта</t>
  </si>
  <si>
    <t>Синхронизация и соответствие музыки видео контенту и психофизиологическим особенностям детей</t>
  </si>
  <si>
    <t>Соответствие видеоряда устному сопровождению педагога, раскрывающую подтему проекта</t>
  </si>
  <si>
    <t>Методическая компетентность конкурсанта по организации и проведению экспериментальной деятельности с подвижной робототехнической постройкой</t>
  </si>
  <si>
    <t>Наличие проблемной ситуации</t>
  </si>
  <si>
    <t>Наличие развернутого, грамотно сформулированного проблемного вопроса</t>
  </si>
  <si>
    <t>Алгоритмичное подведение итогов по решению проблемы</t>
  </si>
  <si>
    <t>Выдвижение гипотезы, стимулирующую познавательную активность детей</t>
  </si>
  <si>
    <t>Применение в работе по экспериментальной деятельности  с детьми метода "проб и ошибок"</t>
  </si>
  <si>
    <t>Фиксация совместно с детьми полученных данных экспериментальной работы</t>
  </si>
  <si>
    <t>Самостоятельная формулировка детьми выводов через обсуждение полученных результатов</t>
  </si>
  <si>
    <t>Содержание экспериментальной части соответствует теме и отражается в задачах проекта</t>
  </si>
  <si>
    <t>содержание занятия не соответствует теме и цели проекта</t>
  </si>
  <si>
    <t>содержание занятия соответствует теме проекта</t>
  </si>
  <si>
    <t>содержание занятия отражает тему и частично цели проекта</t>
  </si>
  <si>
    <t>содержание занятия отражает тему и является частью продукта проекта</t>
  </si>
  <si>
    <t>Применение   ИКТ и робототехнического оборудования</t>
  </si>
  <si>
    <t>Модель принципиально новая модифицированная</t>
  </si>
  <si>
    <t>Модель приведена в движение с помощью модифицированной программы  согласованного с проблемой эксперимента или темой проекта</t>
  </si>
  <si>
    <t>Модель приведена в движение с помощью модифицированной программы с использованием новых подобранных и записанных вместе с детьми звуков</t>
  </si>
  <si>
    <t>Модель приведена в движение с помощью  программы состоящей из 7-8 блоков</t>
  </si>
  <si>
    <t>Вычесть 0.25 баллов если 5-6 блоков, вычесть 0.5 баллов если меньше 5 блоков</t>
  </si>
  <si>
    <t>Использование дополнительных  функциональных инструментов ИКТ оборудования (помимо икт доски и робототехнического набора)</t>
  </si>
  <si>
    <t>Владение технической терминологией</t>
  </si>
  <si>
    <t>Не употребляет в речи технические термины: название детелей постройки и блоков</t>
  </si>
  <si>
    <t>Минимальное количество терминов в речи (от 3 до 5), возможны незначительные ошибки</t>
  </si>
  <si>
    <t>Полное владение технической терминологией педагогом, отсутствует стимуляция применения детьми технического языка</t>
  </si>
  <si>
    <t>Полное владение технической терминологией, активная стимуляция детей овладением технической терминологией</t>
  </si>
  <si>
    <t>Качество проведения анализа мероприятия</t>
  </si>
  <si>
    <t>анализ не проведен</t>
  </si>
  <si>
    <t>проведен частично лишь частично</t>
  </si>
  <si>
    <t>анализ всех этапов  проведен педагогом при пассивном участии детей</t>
  </si>
  <si>
    <t>проведен полный анализ всех этапов с выводами и умозаключениями детей</t>
  </si>
  <si>
    <t>Задача по программированию сформулирована методически грамотно</t>
  </si>
  <si>
    <t>Задача по экспериментированию сформулирована методически грамотно</t>
  </si>
  <si>
    <t>Владение методикой переноса игрового замысла при помощи экспериментального оборудования в  сюжет игровой деятельности</t>
  </si>
  <si>
    <t>Обогащение реального опыта детей в активной деятельности</t>
  </si>
  <si>
    <t>Соблюдение санитарных норм во время проведения фрагмента мероприятия</t>
  </si>
  <si>
    <t>Соблюдение правил техники безопасности во время фрагментв мероприятия</t>
  </si>
  <si>
    <t>Дошкольное воспитание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</si>
</sst>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204"/>
    </font>
    <font>
      <sz val="16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1" fillId="0" borderId="0" xfId="0" applyFont="1"/>
    <xf numFmtId="2" fontId="0" fillId="0" borderId="0" xfId="0" applyNumberFormat="1"/>
    <xf numFmtId="0" fontId="0" fillId="0" borderId="2" xfId="0" quotePrefix="1" applyBorder="1" applyAlignment="1">
      <alignment vertical="center" wrapText="1"/>
    </xf>
    <xf numFmtId="2" fontId="0" fillId="0" borderId="6" xfId="1" applyNumberFormat="1" applyFont="1" applyBorder="1"/>
    <xf numFmtId="2" fontId="0" fillId="0" borderId="5" xfId="1" applyNumberFormat="1" applyFont="1" applyBorder="1"/>
    <xf numFmtId="2" fontId="0" fillId="0" borderId="7" xfId="1" applyNumberFormat="1" applyFont="1" applyBorder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3"/>
  <sheetViews>
    <sheetView tabSelected="1" topLeftCell="B1" zoomScale="140" zoomScaleNormal="93" workbookViewId="0">
      <selection activeCell="F2" sqref="F2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51" x14ac:dyDescent="0.2">
      <c r="B2" s="2" t="s">
        <v>10</v>
      </c>
      <c r="D2" s="13" t="s">
        <v>17</v>
      </c>
      <c r="E2" s="10"/>
    </row>
    <row r="3" spans="1:9" x14ac:dyDescent="0.2">
      <c r="B3" s="2" t="s">
        <v>12</v>
      </c>
      <c r="D3" s="12" t="s">
        <v>246</v>
      </c>
      <c r="E3" s="10"/>
    </row>
    <row r="5" spans="1:9" s="5" customFormat="1" ht="34" customHeight="1" x14ac:dyDescent="0.2">
      <c r="A5" s="7" t="s">
        <v>1</v>
      </c>
      <c r="B5" s="7" t="s">
        <v>16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11</v>
      </c>
      <c r="H5" s="7" t="s">
        <v>14</v>
      </c>
      <c r="I5" s="7" t="s">
        <v>8</v>
      </c>
    </row>
    <row r="6" spans="1:9" x14ac:dyDescent="0.2">
      <c r="H6"/>
    </row>
    <row r="7" spans="1:9" s="9" customFormat="1" ht="19" x14ac:dyDescent="0.25">
      <c r="A7" s="8" t="s">
        <v>0</v>
      </c>
      <c r="B7" s="48" t="s">
        <v>25</v>
      </c>
      <c r="C7" s="48"/>
      <c r="D7" s="48"/>
      <c r="E7" s="48"/>
      <c r="F7" s="48"/>
      <c r="G7" s="48"/>
      <c r="H7" s="48"/>
      <c r="I7" s="11">
        <f>SUM(I8:I74)</f>
        <v>50</v>
      </c>
    </row>
    <row r="8" spans="1:9" ht="56" x14ac:dyDescent="0.2">
      <c r="A8" s="15">
        <v>1</v>
      </c>
      <c r="B8" s="25" t="s">
        <v>26</v>
      </c>
      <c r="C8" s="16"/>
      <c r="D8" s="20"/>
      <c r="E8" s="16"/>
      <c r="F8" s="16"/>
      <c r="G8" s="20"/>
      <c r="H8" s="15"/>
      <c r="I8" s="18"/>
    </row>
    <row r="9" spans="1:9" ht="28" x14ac:dyDescent="0.2">
      <c r="A9" s="15"/>
      <c r="B9" s="20"/>
      <c r="C9" s="27" t="s">
        <v>5</v>
      </c>
      <c r="D9" s="25" t="s">
        <v>29</v>
      </c>
      <c r="E9" s="15"/>
      <c r="F9" s="25" t="s">
        <v>49</v>
      </c>
      <c r="G9" s="22"/>
      <c r="H9" s="24">
        <v>2</v>
      </c>
      <c r="I9" s="24">
        <v>1</v>
      </c>
    </row>
    <row r="10" spans="1:9" ht="70" x14ac:dyDescent="0.2">
      <c r="A10" s="15"/>
      <c r="B10" s="20"/>
      <c r="C10" s="27" t="s">
        <v>5</v>
      </c>
      <c r="D10" s="25" t="s">
        <v>30</v>
      </c>
      <c r="E10" s="15"/>
      <c r="F10" s="25" t="s">
        <v>49</v>
      </c>
      <c r="G10" s="22"/>
      <c r="H10" s="24">
        <v>3</v>
      </c>
      <c r="I10" s="24">
        <v>1</v>
      </c>
    </row>
    <row r="11" spans="1:9" ht="28" x14ac:dyDescent="0.2">
      <c r="A11" s="15"/>
      <c r="B11" s="20"/>
      <c r="C11" s="27" t="s">
        <v>5</v>
      </c>
      <c r="D11" s="25" t="s">
        <v>31</v>
      </c>
      <c r="E11" s="15"/>
      <c r="F11" s="25" t="s">
        <v>49</v>
      </c>
      <c r="G11" s="22"/>
      <c r="H11" s="24">
        <v>2</v>
      </c>
      <c r="I11" s="24">
        <v>1</v>
      </c>
    </row>
    <row r="12" spans="1:9" ht="28" x14ac:dyDescent="0.2">
      <c r="A12" s="15"/>
      <c r="B12" s="20"/>
      <c r="C12" s="27" t="s">
        <v>5</v>
      </c>
      <c r="D12" s="25" t="s">
        <v>32</v>
      </c>
      <c r="E12" s="15"/>
      <c r="F12" s="25" t="s">
        <v>49</v>
      </c>
      <c r="G12" s="22"/>
      <c r="H12" s="24">
        <v>2</v>
      </c>
      <c r="I12" s="24">
        <v>1</v>
      </c>
    </row>
    <row r="13" spans="1:9" ht="28" x14ac:dyDescent="0.2">
      <c r="A13" s="15"/>
      <c r="B13" s="20"/>
      <c r="C13" s="27" t="s">
        <v>5</v>
      </c>
      <c r="D13" s="25" t="s">
        <v>33</v>
      </c>
      <c r="E13" s="15"/>
      <c r="F13" s="25" t="s">
        <v>49</v>
      </c>
      <c r="G13" s="22"/>
      <c r="H13" s="24">
        <v>2</v>
      </c>
      <c r="I13" s="24">
        <v>1</v>
      </c>
    </row>
    <row r="14" spans="1:9" ht="28" x14ac:dyDescent="0.2">
      <c r="A14" s="15"/>
      <c r="B14" s="20"/>
      <c r="C14" s="27" t="s">
        <v>5</v>
      </c>
      <c r="D14" s="25" t="s">
        <v>34</v>
      </c>
      <c r="E14" s="15"/>
      <c r="F14" s="25" t="s">
        <v>49</v>
      </c>
      <c r="G14" s="22"/>
      <c r="H14" s="24">
        <v>4</v>
      </c>
      <c r="I14" s="24">
        <v>1</v>
      </c>
    </row>
    <row r="15" spans="1:9" ht="28" x14ac:dyDescent="0.2">
      <c r="A15" s="15"/>
      <c r="B15" s="20"/>
      <c r="C15" s="27" t="s">
        <v>5</v>
      </c>
      <c r="D15" s="25" t="s">
        <v>35</v>
      </c>
      <c r="E15" s="17"/>
      <c r="F15" s="25" t="s">
        <v>49</v>
      </c>
      <c r="G15" s="23"/>
      <c r="H15" s="24">
        <v>2</v>
      </c>
      <c r="I15" s="24">
        <v>1</v>
      </c>
    </row>
    <row r="16" spans="1:9" ht="42" x14ac:dyDescent="0.2">
      <c r="A16" s="15"/>
      <c r="B16" s="20"/>
      <c r="C16" s="27" t="s">
        <v>5</v>
      </c>
      <c r="D16" s="25" t="s">
        <v>36</v>
      </c>
      <c r="E16" s="15"/>
      <c r="F16" s="25" t="s">
        <v>49</v>
      </c>
      <c r="G16" s="22"/>
      <c r="H16" s="24">
        <v>3</v>
      </c>
      <c r="I16" s="28">
        <v>2</v>
      </c>
    </row>
    <row r="17" spans="1:9" ht="42" x14ac:dyDescent="0.2">
      <c r="A17" s="15"/>
      <c r="B17" s="20"/>
      <c r="C17" s="27" t="s">
        <v>5</v>
      </c>
      <c r="D17" s="25" t="s">
        <v>37</v>
      </c>
      <c r="E17" s="15"/>
      <c r="F17" s="25" t="s">
        <v>49</v>
      </c>
      <c r="G17" s="22"/>
      <c r="H17" s="24">
        <v>3</v>
      </c>
      <c r="I17" s="24">
        <v>1.5</v>
      </c>
    </row>
    <row r="18" spans="1:9" ht="70" x14ac:dyDescent="0.2">
      <c r="A18" s="15"/>
      <c r="B18" s="20"/>
      <c r="C18" s="27" t="s">
        <v>5</v>
      </c>
      <c r="D18" s="25" t="s">
        <v>38</v>
      </c>
      <c r="E18" s="15"/>
      <c r="F18" s="25" t="s">
        <v>49</v>
      </c>
      <c r="G18" s="22"/>
      <c r="H18" s="24">
        <v>2</v>
      </c>
      <c r="I18" s="24">
        <v>1</v>
      </c>
    </row>
    <row r="19" spans="1:9" ht="42" x14ac:dyDescent="0.2">
      <c r="A19" s="15"/>
      <c r="B19" s="20"/>
      <c r="C19" s="27" t="s">
        <v>5</v>
      </c>
      <c r="D19" s="25" t="s">
        <v>39</v>
      </c>
      <c r="E19" s="15"/>
      <c r="F19" s="25" t="s">
        <v>49</v>
      </c>
      <c r="G19" s="22"/>
      <c r="H19" s="24">
        <v>4</v>
      </c>
      <c r="I19" s="24">
        <v>1</v>
      </c>
    </row>
    <row r="20" spans="1:9" ht="42" x14ac:dyDescent="0.2">
      <c r="A20" s="15"/>
      <c r="B20" s="20"/>
      <c r="C20" s="27" t="s">
        <v>5</v>
      </c>
      <c r="D20" s="25" t="s">
        <v>40</v>
      </c>
      <c r="E20" s="15"/>
      <c r="F20" s="25" t="s">
        <v>49</v>
      </c>
      <c r="G20" s="22"/>
      <c r="H20" s="24">
        <v>4</v>
      </c>
      <c r="I20" s="24">
        <v>1</v>
      </c>
    </row>
    <row r="21" spans="1:9" ht="56" x14ac:dyDescent="0.2">
      <c r="A21" s="15"/>
      <c r="B21" s="20"/>
      <c r="C21" s="27" t="s">
        <v>5</v>
      </c>
      <c r="D21" s="25" t="s">
        <v>41</v>
      </c>
      <c r="E21" s="15"/>
      <c r="F21" s="25" t="s">
        <v>49</v>
      </c>
      <c r="G21" s="22"/>
      <c r="H21" s="24">
        <v>4</v>
      </c>
      <c r="I21" s="24">
        <v>1</v>
      </c>
    </row>
    <row r="22" spans="1:9" ht="56" x14ac:dyDescent="0.2">
      <c r="A22" s="15"/>
      <c r="B22" s="20"/>
      <c r="C22" s="27" t="s">
        <v>5</v>
      </c>
      <c r="D22" s="25" t="s">
        <v>42</v>
      </c>
      <c r="E22" s="15"/>
      <c r="F22" s="25" t="s">
        <v>49</v>
      </c>
      <c r="G22" s="22"/>
      <c r="H22" s="24">
        <v>2</v>
      </c>
      <c r="I22" s="24">
        <v>1</v>
      </c>
    </row>
    <row r="23" spans="1:9" ht="42" x14ac:dyDescent="0.2">
      <c r="A23" s="15"/>
      <c r="B23" s="20"/>
      <c r="C23" s="27" t="s">
        <v>5</v>
      </c>
      <c r="D23" s="25" t="s">
        <v>43</v>
      </c>
      <c r="E23" s="15"/>
      <c r="F23" s="25" t="s">
        <v>50</v>
      </c>
      <c r="G23" s="22"/>
      <c r="H23" s="24">
        <v>4</v>
      </c>
      <c r="I23" s="24">
        <v>1</v>
      </c>
    </row>
    <row r="24" spans="1:9" ht="42" x14ac:dyDescent="0.2">
      <c r="A24" s="15"/>
      <c r="B24" s="20"/>
      <c r="C24" s="27" t="s">
        <v>5</v>
      </c>
      <c r="D24" s="25" t="s">
        <v>44</v>
      </c>
      <c r="E24" s="15"/>
      <c r="F24" s="25" t="s">
        <v>49</v>
      </c>
      <c r="G24" s="22"/>
      <c r="H24" s="24">
        <v>2</v>
      </c>
      <c r="I24" s="24">
        <v>1</v>
      </c>
    </row>
    <row r="25" spans="1:9" ht="84" x14ac:dyDescent="0.2">
      <c r="A25" s="15"/>
      <c r="B25" s="20"/>
      <c r="C25" s="27" t="s">
        <v>5</v>
      </c>
      <c r="D25" s="25" t="s">
        <v>45</v>
      </c>
      <c r="E25" s="15"/>
      <c r="F25" s="25" t="s">
        <v>51</v>
      </c>
      <c r="G25" s="22"/>
      <c r="H25" s="24">
        <v>2</v>
      </c>
      <c r="I25" s="24">
        <v>1</v>
      </c>
    </row>
    <row r="26" spans="1:9" ht="42" x14ac:dyDescent="0.2">
      <c r="A26" s="15"/>
      <c r="B26" s="20"/>
      <c r="C26" s="27" t="s">
        <v>5</v>
      </c>
      <c r="D26" s="25" t="s">
        <v>46</v>
      </c>
      <c r="E26" s="15"/>
      <c r="F26" s="25" t="s">
        <v>49</v>
      </c>
      <c r="G26" s="22"/>
      <c r="H26" s="24">
        <v>4</v>
      </c>
      <c r="I26" s="24">
        <v>1</v>
      </c>
    </row>
    <row r="27" spans="1:9" ht="56" x14ac:dyDescent="0.2">
      <c r="A27" s="15"/>
      <c r="B27" s="20"/>
      <c r="C27" s="27" t="s">
        <v>5</v>
      </c>
      <c r="D27" s="25" t="s">
        <v>47</v>
      </c>
      <c r="E27" s="15"/>
      <c r="F27" s="25" t="s">
        <v>49</v>
      </c>
      <c r="G27" s="22"/>
      <c r="H27" s="24">
        <v>4</v>
      </c>
      <c r="I27" s="24">
        <v>1</v>
      </c>
    </row>
    <row r="28" spans="1:9" ht="56" x14ac:dyDescent="0.2">
      <c r="A28" s="15"/>
      <c r="B28" s="20"/>
      <c r="C28" s="27" t="s">
        <v>5</v>
      </c>
      <c r="D28" s="25" t="s">
        <v>48</v>
      </c>
      <c r="E28" s="15"/>
      <c r="F28" s="25" t="s">
        <v>49</v>
      </c>
      <c r="G28" s="22"/>
      <c r="H28" s="24">
        <v>3</v>
      </c>
      <c r="I28" s="24">
        <v>1</v>
      </c>
    </row>
    <row r="29" spans="1:9" ht="70" x14ac:dyDescent="0.2">
      <c r="A29" s="15">
        <v>2</v>
      </c>
      <c r="B29" s="25" t="s">
        <v>27</v>
      </c>
      <c r="C29" s="16"/>
      <c r="D29" s="20"/>
      <c r="E29" s="16"/>
      <c r="F29" s="20"/>
      <c r="G29" s="20"/>
      <c r="H29" s="15"/>
      <c r="I29" s="18"/>
    </row>
    <row r="30" spans="1:9" ht="25" customHeight="1" x14ac:dyDescent="0.2">
      <c r="A30" s="15"/>
      <c r="B30" s="25"/>
      <c r="C30" s="27" t="s">
        <v>5</v>
      </c>
      <c r="D30" s="25" t="s">
        <v>52</v>
      </c>
      <c r="E30" s="27" t="s">
        <v>68</v>
      </c>
      <c r="F30" s="25" t="s">
        <v>49</v>
      </c>
      <c r="G30" s="20"/>
      <c r="H30" s="24">
        <v>6</v>
      </c>
      <c r="I30" s="24">
        <v>0.5</v>
      </c>
    </row>
    <row r="31" spans="1:9" ht="28" x14ac:dyDescent="0.2">
      <c r="A31" s="15"/>
      <c r="B31" s="25"/>
      <c r="C31" s="27" t="s">
        <v>5</v>
      </c>
      <c r="D31" s="25" t="s">
        <v>53</v>
      </c>
      <c r="E31" s="27" t="s">
        <v>68</v>
      </c>
      <c r="F31" s="25" t="s">
        <v>49</v>
      </c>
      <c r="G31" s="20"/>
      <c r="H31" s="24">
        <v>6</v>
      </c>
      <c r="I31" s="24">
        <v>0.5</v>
      </c>
    </row>
    <row r="32" spans="1:9" ht="28" x14ac:dyDescent="0.2">
      <c r="A32" s="15"/>
      <c r="B32" s="25"/>
      <c r="C32" s="27" t="s">
        <v>5</v>
      </c>
      <c r="D32" s="25" t="s">
        <v>54</v>
      </c>
      <c r="E32" s="27" t="s">
        <v>68</v>
      </c>
      <c r="F32" s="25" t="s">
        <v>49</v>
      </c>
      <c r="G32" s="20"/>
      <c r="H32" s="24">
        <v>6</v>
      </c>
      <c r="I32" s="24">
        <v>0.5</v>
      </c>
    </row>
    <row r="33" spans="1:9" ht="28" x14ac:dyDescent="0.2">
      <c r="A33" s="15"/>
      <c r="B33" s="25"/>
      <c r="C33" s="27" t="s">
        <v>5</v>
      </c>
      <c r="D33" s="25" t="s">
        <v>55</v>
      </c>
      <c r="E33" s="27" t="s">
        <v>68</v>
      </c>
      <c r="F33" s="25" t="s">
        <v>49</v>
      </c>
      <c r="G33" s="20"/>
      <c r="H33" s="24">
        <v>6</v>
      </c>
      <c r="I33" s="24">
        <v>0.5</v>
      </c>
    </row>
    <row r="34" spans="1:9" ht="42" x14ac:dyDescent="0.2">
      <c r="A34" s="15"/>
      <c r="B34" s="25"/>
      <c r="C34" s="27" t="s">
        <v>5</v>
      </c>
      <c r="D34" s="25" t="s">
        <v>56</v>
      </c>
      <c r="E34" s="27" t="s">
        <v>68</v>
      </c>
      <c r="F34" s="25" t="s">
        <v>70</v>
      </c>
      <c r="G34" s="20"/>
      <c r="H34" s="24">
        <v>5</v>
      </c>
      <c r="I34" s="24">
        <v>0.5</v>
      </c>
    </row>
    <row r="35" spans="1:9" ht="28" x14ac:dyDescent="0.2">
      <c r="A35" s="15"/>
      <c r="B35" s="25"/>
      <c r="C35" s="27" t="s">
        <v>5</v>
      </c>
      <c r="D35" s="25" t="s">
        <v>57</v>
      </c>
      <c r="E35" s="27" t="s">
        <v>68</v>
      </c>
      <c r="F35" s="25" t="s">
        <v>49</v>
      </c>
      <c r="G35" s="20"/>
      <c r="H35" s="24">
        <v>6</v>
      </c>
      <c r="I35" s="24">
        <v>0.5</v>
      </c>
    </row>
    <row r="36" spans="1:9" ht="28" x14ac:dyDescent="0.2">
      <c r="A36" s="15"/>
      <c r="B36" s="25"/>
      <c r="C36" s="27" t="s">
        <v>5</v>
      </c>
      <c r="D36" s="25" t="s">
        <v>58</v>
      </c>
      <c r="E36" s="27" t="s">
        <v>68</v>
      </c>
      <c r="F36" s="25" t="s">
        <v>49</v>
      </c>
      <c r="G36" s="20"/>
      <c r="H36" s="24">
        <v>6</v>
      </c>
      <c r="I36" s="24">
        <v>0.5</v>
      </c>
    </row>
    <row r="37" spans="1:9" ht="42" x14ac:dyDescent="0.2">
      <c r="A37" s="15"/>
      <c r="B37" s="25"/>
      <c r="C37" s="27" t="s">
        <v>5</v>
      </c>
      <c r="D37" s="25" t="s">
        <v>59</v>
      </c>
      <c r="E37" s="27" t="s">
        <v>68</v>
      </c>
      <c r="F37" s="25" t="s">
        <v>49</v>
      </c>
      <c r="G37" s="20"/>
      <c r="H37" s="24">
        <v>6</v>
      </c>
      <c r="I37" s="24">
        <v>1</v>
      </c>
    </row>
    <row r="38" spans="1:9" ht="42" x14ac:dyDescent="0.2">
      <c r="A38" s="15"/>
      <c r="B38" s="25"/>
      <c r="C38" s="27" t="s">
        <v>5</v>
      </c>
      <c r="D38" s="25" t="s">
        <v>60</v>
      </c>
      <c r="E38" s="27" t="s">
        <v>68</v>
      </c>
      <c r="F38" s="25" t="s">
        <v>49</v>
      </c>
      <c r="G38" s="20"/>
      <c r="H38" s="24">
        <v>6</v>
      </c>
      <c r="I38" s="24">
        <v>1</v>
      </c>
    </row>
    <row r="39" spans="1:9" ht="56" x14ac:dyDescent="0.2">
      <c r="A39" s="15"/>
      <c r="B39" s="25"/>
      <c r="C39" s="27" t="s">
        <v>5</v>
      </c>
      <c r="D39" s="25" t="s">
        <v>61</v>
      </c>
      <c r="E39" s="27" t="s">
        <v>68</v>
      </c>
      <c r="F39" s="25" t="s">
        <v>49</v>
      </c>
      <c r="G39" s="20"/>
      <c r="H39" s="24">
        <v>6</v>
      </c>
      <c r="I39" s="24">
        <v>1</v>
      </c>
    </row>
    <row r="40" spans="1:9" ht="56" x14ac:dyDescent="0.2">
      <c r="A40" s="15"/>
      <c r="B40" s="25"/>
      <c r="C40" s="27" t="s">
        <v>5</v>
      </c>
      <c r="D40" s="25" t="s">
        <v>62</v>
      </c>
      <c r="E40" s="27" t="s">
        <v>68</v>
      </c>
      <c r="F40" s="25" t="s">
        <v>49</v>
      </c>
      <c r="G40" s="20"/>
      <c r="H40" s="24">
        <v>6</v>
      </c>
      <c r="I40" s="24">
        <v>1</v>
      </c>
    </row>
    <row r="41" spans="1:9" ht="28" x14ac:dyDescent="0.2">
      <c r="A41" s="15"/>
      <c r="B41" s="25"/>
      <c r="C41" s="27" t="s">
        <v>5</v>
      </c>
      <c r="D41" s="25" t="s">
        <v>63</v>
      </c>
      <c r="E41" s="27" t="s">
        <v>68</v>
      </c>
      <c r="F41" s="25" t="s">
        <v>49</v>
      </c>
      <c r="G41" s="20"/>
      <c r="H41" s="24">
        <v>3</v>
      </c>
      <c r="I41" s="24">
        <v>1</v>
      </c>
    </row>
    <row r="42" spans="1:9" ht="56" x14ac:dyDescent="0.2">
      <c r="A42" s="15"/>
      <c r="B42" s="25"/>
      <c r="C42" s="27" t="s">
        <v>5</v>
      </c>
      <c r="D42" s="25" t="s">
        <v>64</v>
      </c>
      <c r="E42" s="27" t="s">
        <v>68</v>
      </c>
      <c r="F42" s="25" t="s">
        <v>49</v>
      </c>
      <c r="G42" s="20"/>
      <c r="H42" s="24">
        <v>5</v>
      </c>
      <c r="I42" s="24">
        <v>1</v>
      </c>
    </row>
    <row r="43" spans="1:9" ht="28" x14ac:dyDescent="0.2">
      <c r="A43" s="15"/>
      <c r="B43" s="25"/>
      <c r="C43" s="27" t="s">
        <v>5</v>
      </c>
      <c r="D43" s="25" t="s">
        <v>65</v>
      </c>
      <c r="E43" s="27" t="s">
        <v>68</v>
      </c>
      <c r="F43" s="25" t="s">
        <v>49</v>
      </c>
      <c r="G43" s="20"/>
      <c r="H43" s="24">
        <v>3</v>
      </c>
      <c r="I43" s="24">
        <v>1</v>
      </c>
    </row>
    <row r="44" spans="1:9" ht="28" x14ac:dyDescent="0.2">
      <c r="A44" s="15"/>
      <c r="B44" s="25"/>
      <c r="C44" s="27" t="s">
        <v>5</v>
      </c>
      <c r="D44" s="25" t="s">
        <v>66</v>
      </c>
      <c r="E44" s="27" t="s">
        <v>68</v>
      </c>
      <c r="F44" s="25" t="s">
        <v>49</v>
      </c>
      <c r="G44" s="20"/>
      <c r="H44" s="24">
        <v>2</v>
      </c>
      <c r="I44" s="24">
        <v>1</v>
      </c>
    </row>
    <row r="45" spans="1:9" s="9" customFormat="1" ht="28" x14ac:dyDescent="0.25">
      <c r="A45" s="15"/>
      <c r="B45" s="25"/>
      <c r="C45" s="27" t="s">
        <v>6</v>
      </c>
      <c r="D45" s="25" t="s">
        <v>67</v>
      </c>
      <c r="E45" s="27" t="s">
        <v>68</v>
      </c>
      <c r="F45" s="25" t="s">
        <v>68</v>
      </c>
      <c r="G45" s="20"/>
      <c r="H45" s="24">
        <v>6</v>
      </c>
      <c r="I45" s="24">
        <v>1</v>
      </c>
    </row>
    <row r="46" spans="1:9" x14ac:dyDescent="0.2">
      <c r="A46" s="15"/>
      <c r="B46" s="25"/>
      <c r="C46" s="27" t="s">
        <v>68</v>
      </c>
      <c r="D46" s="25" t="s">
        <v>68</v>
      </c>
      <c r="E46" s="27">
        <v>0</v>
      </c>
      <c r="F46" s="25" t="s">
        <v>71</v>
      </c>
      <c r="G46" s="20"/>
      <c r="H46" s="24"/>
      <c r="I46" s="24"/>
    </row>
    <row r="47" spans="1:9" ht="28" x14ac:dyDescent="0.2">
      <c r="A47" s="15"/>
      <c r="B47" s="25"/>
      <c r="C47" s="27" t="s">
        <v>68</v>
      </c>
      <c r="D47" s="25" t="s">
        <v>68</v>
      </c>
      <c r="E47" s="27">
        <v>1</v>
      </c>
      <c r="F47" s="25" t="s">
        <v>72</v>
      </c>
      <c r="G47" s="20"/>
      <c r="H47" s="24"/>
      <c r="I47" s="24"/>
    </row>
    <row r="48" spans="1:9" ht="28" x14ac:dyDescent="0.2">
      <c r="A48" s="15"/>
      <c r="B48" s="25"/>
      <c r="C48" s="27" t="s">
        <v>68</v>
      </c>
      <c r="D48" s="25" t="s">
        <v>68</v>
      </c>
      <c r="E48" s="27">
        <v>2</v>
      </c>
      <c r="F48" s="25" t="s">
        <v>73</v>
      </c>
      <c r="G48" s="20"/>
      <c r="H48" s="24"/>
      <c r="I48" s="24"/>
    </row>
    <row r="49" spans="1:9" ht="42" x14ac:dyDescent="0.2">
      <c r="A49" s="15"/>
      <c r="B49" s="25"/>
      <c r="C49" s="27" t="s">
        <v>68</v>
      </c>
      <c r="D49" s="25" t="s">
        <v>68</v>
      </c>
      <c r="E49" s="27">
        <v>3</v>
      </c>
      <c r="F49" s="25" t="s">
        <v>74</v>
      </c>
      <c r="G49" s="20"/>
      <c r="H49" s="24"/>
      <c r="I49" s="24"/>
    </row>
    <row r="50" spans="1:9" ht="28" x14ac:dyDescent="0.2">
      <c r="A50" s="15"/>
      <c r="B50" s="25"/>
      <c r="C50" s="27" t="s">
        <v>6</v>
      </c>
      <c r="D50" s="25" t="s">
        <v>69</v>
      </c>
      <c r="E50" s="27" t="s">
        <v>68</v>
      </c>
      <c r="F50" s="25" t="s">
        <v>68</v>
      </c>
      <c r="G50" s="20"/>
      <c r="H50" s="24">
        <v>4</v>
      </c>
      <c r="I50" s="24">
        <v>1</v>
      </c>
    </row>
    <row r="51" spans="1:9" ht="28" x14ac:dyDescent="0.2">
      <c r="A51" s="15"/>
      <c r="B51" s="25"/>
      <c r="C51" s="27" t="s">
        <v>68</v>
      </c>
      <c r="D51" s="25" t="s">
        <v>68</v>
      </c>
      <c r="E51" s="27">
        <v>0</v>
      </c>
      <c r="F51" s="25" t="s">
        <v>75</v>
      </c>
      <c r="G51" s="20"/>
      <c r="H51" s="24"/>
      <c r="I51" s="24"/>
    </row>
    <row r="52" spans="1:9" ht="42" x14ac:dyDescent="0.2">
      <c r="A52" s="15"/>
      <c r="B52" s="25"/>
      <c r="C52" s="27" t="s">
        <v>68</v>
      </c>
      <c r="D52" s="25" t="s">
        <v>68</v>
      </c>
      <c r="E52" s="27">
        <v>1</v>
      </c>
      <c r="F52" s="25" t="s">
        <v>76</v>
      </c>
      <c r="G52" s="20"/>
      <c r="H52" s="24"/>
      <c r="I52" s="24"/>
    </row>
    <row r="53" spans="1:9" ht="28" x14ac:dyDescent="0.2">
      <c r="A53" s="15"/>
      <c r="B53" s="20"/>
      <c r="C53" s="27" t="s">
        <v>68</v>
      </c>
      <c r="D53" s="25" t="s">
        <v>68</v>
      </c>
      <c r="E53" s="27">
        <v>2</v>
      </c>
      <c r="F53" s="25" t="s">
        <v>77</v>
      </c>
      <c r="G53" s="22"/>
      <c r="H53" s="24"/>
      <c r="I53" s="24"/>
    </row>
    <row r="54" spans="1:9" ht="28" x14ac:dyDescent="0.2">
      <c r="A54" s="15"/>
      <c r="B54" s="20"/>
      <c r="C54" s="27" t="s">
        <v>68</v>
      </c>
      <c r="D54" s="25"/>
      <c r="E54" s="27">
        <v>3</v>
      </c>
      <c r="F54" s="25" t="s">
        <v>78</v>
      </c>
      <c r="G54" s="22"/>
      <c r="H54" s="24"/>
      <c r="I54" s="24"/>
    </row>
    <row r="55" spans="1:9" ht="42" x14ac:dyDescent="0.2">
      <c r="A55" s="15">
        <v>3</v>
      </c>
      <c r="B55" s="25" t="s">
        <v>28</v>
      </c>
      <c r="C55" s="16"/>
      <c r="D55" s="20"/>
      <c r="E55" s="16"/>
      <c r="F55" s="20"/>
      <c r="G55" s="20"/>
      <c r="H55" s="15"/>
      <c r="I55" s="18"/>
    </row>
    <row r="56" spans="1:9" ht="56" x14ac:dyDescent="0.2">
      <c r="A56" s="15"/>
      <c r="B56" s="20"/>
      <c r="C56" s="27" t="s">
        <v>5</v>
      </c>
      <c r="D56" s="25" t="s">
        <v>79</v>
      </c>
      <c r="E56" s="27" t="s">
        <v>68</v>
      </c>
      <c r="F56" s="25" t="s">
        <v>94</v>
      </c>
      <c r="G56" s="22"/>
      <c r="H56" s="26">
        <v>3</v>
      </c>
      <c r="I56" s="24">
        <v>1</v>
      </c>
    </row>
    <row r="57" spans="1:9" ht="28" x14ac:dyDescent="0.2">
      <c r="A57" s="15"/>
      <c r="B57" s="20"/>
      <c r="C57" s="27" t="s">
        <v>5</v>
      </c>
      <c r="D57" s="25" t="s">
        <v>80</v>
      </c>
      <c r="E57" s="27" t="s">
        <v>68</v>
      </c>
      <c r="F57" s="25" t="s">
        <v>68</v>
      </c>
      <c r="G57" s="23"/>
      <c r="H57" s="26">
        <v>3</v>
      </c>
      <c r="I57" s="24">
        <v>1</v>
      </c>
    </row>
    <row r="58" spans="1:9" ht="28" x14ac:dyDescent="0.2">
      <c r="A58" s="15"/>
      <c r="B58" s="20"/>
      <c r="C58" s="27" t="s">
        <v>5</v>
      </c>
      <c r="D58" s="25" t="s">
        <v>81</v>
      </c>
      <c r="E58" s="27" t="s">
        <v>68</v>
      </c>
      <c r="F58" s="25" t="s">
        <v>49</v>
      </c>
      <c r="G58" s="22"/>
      <c r="H58" s="26">
        <v>3</v>
      </c>
      <c r="I58" s="24">
        <v>1</v>
      </c>
    </row>
    <row r="59" spans="1:9" ht="28" x14ac:dyDescent="0.2">
      <c r="A59" s="15"/>
      <c r="B59" s="20"/>
      <c r="C59" s="27" t="s">
        <v>5</v>
      </c>
      <c r="D59" s="25" t="s">
        <v>82</v>
      </c>
      <c r="E59" s="27" t="s">
        <v>68</v>
      </c>
      <c r="F59" s="25" t="s">
        <v>49</v>
      </c>
      <c r="G59" s="22"/>
      <c r="H59" s="26">
        <v>3</v>
      </c>
      <c r="I59" s="24">
        <v>1</v>
      </c>
    </row>
    <row r="60" spans="1:9" ht="42" x14ac:dyDescent="0.2">
      <c r="A60" s="15"/>
      <c r="B60" s="20"/>
      <c r="C60" s="27" t="s">
        <v>5</v>
      </c>
      <c r="D60" s="25" t="s">
        <v>83</v>
      </c>
      <c r="E60" s="27" t="s">
        <v>68</v>
      </c>
      <c r="F60" s="25" t="s">
        <v>49</v>
      </c>
      <c r="G60" s="22"/>
      <c r="H60" s="26">
        <v>5</v>
      </c>
      <c r="I60" s="24">
        <v>1</v>
      </c>
    </row>
    <row r="61" spans="1:9" ht="42" x14ac:dyDescent="0.2">
      <c r="A61" s="15"/>
      <c r="B61" s="20"/>
      <c r="C61" s="27" t="s">
        <v>5</v>
      </c>
      <c r="D61" s="25" t="s">
        <v>84</v>
      </c>
      <c r="E61" s="27" t="s">
        <v>68</v>
      </c>
      <c r="F61" s="25" t="s">
        <v>49</v>
      </c>
      <c r="G61" s="22"/>
      <c r="H61" s="26">
        <v>5</v>
      </c>
      <c r="I61" s="24">
        <v>1</v>
      </c>
    </row>
    <row r="62" spans="1:9" ht="42" x14ac:dyDescent="0.2">
      <c r="A62" s="15"/>
      <c r="B62" s="20"/>
      <c r="C62" s="27" t="s">
        <v>5</v>
      </c>
      <c r="D62" s="25" t="s">
        <v>85</v>
      </c>
      <c r="E62" s="27" t="s">
        <v>68</v>
      </c>
      <c r="F62" s="25" t="s">
        <v>49</v>
      </c>
      <c r="G62" s="23"/>
      <c r="H62" s="26">
        <v>3</v>
      </c>
      <c r="I62" s="24">
        <v>1</v>
      </c>
    </row>
    <row r="63" spans="1:9" ht="28" x14ac:dyDescent="0.2">
      <c r="A63" s="15"/>
      <c r="B63" s="20"/>
      <c r="C63" s="27" t="s">
        <v>5</v>
      </c>
      <c r="D63" s="25" t="s">
        <v>86</v>
      </c>
      <c r="E63" s="27" t="s">
        <v>68</v>
      </c>
      <c r="F63" s="25" t="s">
        <v>49</v>
      </c>
      <c r="G63" s="22"/>
      <c r="H63" s="26">
        <v>5</v>
      </c>
      <c r="I63" s="24">
        <v>1</v>
      </c>
    </row>
    <row r="64" spans="1:9" ht="56" x14ac:dyDescent="0.2">
      <c r="A64" s="15"/>
      <c r="B64" s="20"/>
      <c r="C64" s="27" t="s">
        <v>5</v>
      </c>
      <c r="D64" s="25" t="s">
        <v>87</v>
      </c>
      <c r="E64" s="27" t="s">
        <v>68</v>
      </c>
      <c r="F64" s="25" t="s">
        <v>49</v>
      </c>
      <c r="G64" s="22"/>
      <c r="H64" s="26">
        <v>5</v>
      </c>
      <c r="I64" s="24">
        <v>1</v>
      </c>
    </row>
    <row r="65" spans="1:9" x14ac:dyDescent="0.2">
      <c r="A65" s="15"/>
      <c r="B65" s="20"/>
      <c r="C65" s="27" t="s">
        <v>6</v>
      </c>
      <c r="D65" s="25" t="s">
        <v>88</v>
      </c>
      <c r="E65" s="27" t="s">
        <v>68</v>
      </c>
      <c r="F65" s="25" t="s">
        <v>68</v>
      </c>
      <c r="G65" s="22"/>
      <c r="H65" s="26">
        <v>5</v>
      </c>
      <c r="I65" s="24">
        <v>1</v>
      </c>
    </row>
    <row r="66" spans="1:9" x14ac:dyDescent="0.2">
      <c r="A66" s="15"/>
      <c r="B66" s="20"/>
      <c r="C66" s="27" t="s">
        <v>68</v>
      </c>
      <c r="D66" s="25" t="s">
        <v>68</v>
      </c>
      <c r="E66" s="27">
        <v>0</v>
      </c>
      <c r="F66" s="25" t="s">
        <v>95</v>
      </c>
      <c r="G66" s="22"/>
      <c r="H66" s="26"/>
      <c r="I66" s="24"/>
    </row>
    <row r="67" spans="1:9" x14ac:dyDescent="0.2">
      <c r="A67" s="15"/>
      <c r="B67" s="20"/>
      <c r="C67" s="27" t="s">
        <v>68</v>
      </c>
      <c r="D67" s="25" t="s">
        <v>68</v>
      </c>
      <c r="E67" s="27">
        <v>1</v>
      </c>
      <c r="F67" s="25" t="s">
        <v>96</v>
      </c>
      <c r="G67" s="22"/>
      <c r="H67" s="26"/>
      <c r="I67" s="24"/>
    </row>
    <row r="68" spans="1:9" ht="42" x14ac:dyDescent="0.2">
      <c r="A68" s="15"/>
      <c r="B68" s="20"/>
      <c r="C68" s="27" t="s">
        <v>68</v>
      </c>
      <c r="D68" s="25" t="s">
        <v>68</v>
      </c>
      <c r="E68" s="27">
        <v>2</v>
      </c>
      <c r="F68" s="25" t="s">
        <v>97</v>
      </c>
      <c r="G68" s="22"/>
      <c r="H68" s="26"/>
      <c r="I68" s="24"/>
    </row>
    <row r="69" spans="1:9" ht="70" x14ac:dyDescent="0.2">
      <c r="A69" s="15"/>
      <c r="B69" s="20"/>
      <c r="C69" s="27" t="s">
        <v>68</v>
      </c>
      <c r="D69" s="25" t="s">
        <v>68</v>
      </c>
      <c r="E69" s="27">
        <v>3</v>
      </c>
      <c r="F69" s="25" t="s">
        <v>98</v>
      </c>
      <c r="G69" s="22"/>
      <c r="H69" s="26"/>
      <c r="I69" s="24"/>
    </row>
    <row r="70" spans="1:9" s="9" customFormat="1" ht="56" x14ac:dyDescent="0.25">
      <c r="A70" s="15"/>
      <c r="B70" s="20"/>
      <c r="C70" s="27" t="s">
        <v>5</v>
      </c>
      <c r="D70" s="25" t="s">
        <v>89</v>
      </c>
      <c r="E70" s="27"/>
      <c r="F70" s="25" t="s">
        <v>49</v>
      </c>
      <c r="G70" s="22"/>
      <c r="H70" s="26">
        <v>5</v>
      </c>
      <c r="I70" s="24">
        <v>1</v>
      </c>
    </row>
    <row r="71" spans="1:9" ht="51" x14ac:dyDescent="0.2">
      <c r="A71" s="15"/>
      <c r="B71" s="20"/>
      <c r="C71" s="6" t="s">
        <v>5</v>
      </c>
      <c r="D71" s="29" t="s">
        <v>90</v>
      </c>
      <c r="E71" s="27"/>
      <c r="F71" s="25" t="s">
        <v>49</v>
      </c>
      <c r="G71" s="22"/>
      <c r="H71" s="26">
        <v>5</v>
      </c>
      <c r="I71" s="24">
        <v>1</v>
      </c>
    </row>
    <row r="72" spans="1:9" ht="28" x14ac:dyDescent="0.2">
      <c r="A72" s="15"/>
      <c r="B72" s="20"/>
      <c r="C72" s="27" t="s">
        <v>5</v>
      </c>
      <c r="D72" s="25" t="s">
        <v>91</v>
      </c>
      <c r="E72" s="27"/>
      <c r="F72" s="25" t="s">
        <v>49</v>
      </c>
      <c r="G72" s="22"/>
      <c r="H72" s="26">
        <v>5</v>
      </c>
      <c r="I72" s="24">
        <v>1</v>
      </c>
    </row>
    <row r="73" spans="1:9" ht="28" x14ac:dyDescent="0.2">
      <c r="A73" s="15"/>
      <c r="B73" s="20"/>
      <c r="C73" s="27" t="s">
        <v>5</v>
      </c>
      <c r="D73" s="25" t="s">
        <v>92</v>
      </c>
      <c r="E73" s="27"/>
      <c r="F73" s="25" t="s">
        <v>49</v>
      </c>
      <c r="G73" s="22"/>
      <c r="H73" s="26">
        <v>5</v>
      </c>
      <c r="I73" s="24">
        <v>1</v>
      </c>
    </row>
    <row r="74" spans="1:9" ht="70" x14ac:dyDescent="0.2">
      <c r="A74" s="15"/>
      <c r="B74" s="20"/>
      <c r="C74" s="27" t="s">
        <v>5</v>
      </c>
      <c r="D74" s="25" t="s">
        <v>93</v>
      </c>
      <c r="E74" s="27" t="s">
        <v>68</v>
      </c>
      <c r="F74" s="25" t="s">
        <v>49</v>
      </c>
      <c r="G74" s="22"/>
      <c r="H74" s="26">
        <v>5</v>
      </c>
      <c r="I74" s="24">
        <v>1</v>
      </c>
    </row>
    <row r="75" spans="1:9" ht="19" x14ac:dyDescent="0.25">
      <c r="A75" s="19" t="s">
        <v>9</v>
      </c>
      <c r="B75" s="49" t="s">
        <v>99</v>
      </c>
      <c r="C75" s="49"/>
      <c r="D75" s="49"/>
      <c r="E75" s="49"/>
      <c r="F75" s="49"/>
      <c r="G75" s="49"/>
      <c r="H75" s="49"/>
      <c r="I75" s="11">
        <f>SUM(I76:I217)</f>
        <v>50</v>
      </c>
    </row>
    <row r="76" spans="1:9" ht="85" x14ac:dyDescent="0.2">
      <c r="A76" s="15">
        <v>1</v>
      </c>
      <c r="B76" s="30" t="s">
        <v>124</v>
      </c>
      <c r="C76" s="33"/>
      <c r="D76" s="30"/>
      <c r="E76" s="33"/>
      <c r="F76" s="30"/>
      <c r="G76" s="30"/>
      <c r="H76" s="33"/>
      <c r="I76" s="33"/>
    </row>
    <row r="77" spans="1:9" ht="42" x14ac:dyDescent="0.2">
      <c r="A77" s="15"/>
      <c r="B77" s="33"/>
      <c r="C77" s="25" t="s">
        <v>5</v>
      </c>
      <c r="D77" s="25" t="s">
        <v>100</v>
      </c>
      <c r="E77" s="33"/>
      <c r="F77" s="25" t="s">
        <v>49</v>
      </c>
      <c r="G77" s="30"/>
      <c r="H77" s="32">
        <v>2</v>
      </c>
      <c r="I77" s="32">
        <v>1</v>
      </c>
    </row>
    <row r="78" spans="1:9" ht="42" x14ac:dyDescent="0.2">
      <c r="A78" s="15"/>
      <c r="B78" s="33"/>
      <c r="C78" s="25" t="s">
        <v>5</v>
      </c>
      <c r="D78" s="25" t="s">
        <v>101</v>
      </c>
      <c r="E78" s="33"/>
      <c r="F78" s="25" t="s">
        <v>49</v>
      </c>
      <c r="G78" s="30"/>
      <c r="H78" s="32">
        <v>2</v>
      </c>
      <c r="I78" s="32">
        <v>0.5</v>
      </c>
    </row>
    <row r="79" spans="1:9" ht="28" x14ac:dyDescent="0.2">
      <c r="A79" s="15"/>
      <c r="B79" s="33"/>
      <c r="C79" s="25" t="s">
        <v>5</v>
      </c>
      <c r="D79" s="25" t="s">
        <v>102</v>
      </c>
      <c r="E79" s="33"/>
      <c r="F79" s="25" t="s">
        <v>49</v>
      </c>
      <c r="G79" s="30"/>
      <c r="H79" s="32">
        <v>2</v>
      </c>
      <c r="I79" s="32">
        <v>0.5</v>
      </c>
    </row>
    <row r="80" spans="1:9" ht="42" x14ac:dyDescent="0.2">
      <c r="A80" s="15"/>
      <c r="B80" s="33"/>
      <c r="C80" s="25" t="s">
        <v>5</v>
      </c>
      <c r="D80" s="25" t="s">
        <v>103</v>
      </c>
      <c r="E80" s="33"/>
      <c r="F80" s="25" t="s">
        <v>49</v>
      </c>
      <c r="G80" s="30"/>
      <c r="H80" s="32">
        <v>1</v>
      </c>
      <c r="I80" s="32">
        <v>0.5</v>
      </c>
    </row>
    <row r="81" spans="1:9" ht="42" x14ac:dyDescent="0.2">
      <c r="A81" s="15"/>
      <c r="B81" s="33"/>
      <c r="C81" s="25" t="s">
        <v>5</v>
      </c>
      <c r="D81" s="25" t="s">
        <v>104</v>
      </c>
      <c r="E81" s="36"/>
      <c r="F81" s="25" t="s">
        <v>49</v>
      </c>
      <c r="G81" s="30"/>
      <c r="H81" s="32">
        <v>2</v>
      </c>
      <c r="I81" s="32">
        <v>1</v>
      </c>
    </row>
    <row r="82" spans="1:9" ht="112" x14ac:dyDescent="0.2">
      <c r="A82" s="15"/>
      <c r="B82" s="33"/>
      <c r="C82" s="25" t="s">
        <v>5</v>
      </c>
      <c r="D82" s="25" t="s">
        <v>105</v>
      </c>
      <c r="E82" s="33">
        <v>0</v>
      </c>
      <c r="F82" s="25" t="s">
        <v>112</v>
      </c>
      <c r="G82" s="30"/>
      <c r="H82" s="32">
        <v>4</v>
      </c>
      <c r="I82" s="32">
        <v>1</v>
      </c>
    </row>
    <row r="83" spans="1:9" ht="112" x14ac:dyDescent="0.2">
      <c r="A83" s="15"/>
      <c r="B83" s="33"/>
      <c r="C83" s="25" t="s">
        <v>5</v>
      </c>
      <c r="D83" s="25" t="s">
        <v>106</v>
      </c>
      <c r="E83" s="33">
        <v>1</v>
      </c>
      <c r="F83" s="25" t="s">
        <v>113</v>
      </c>
      <c r="G83" s="30"/>
      <c r="H83" s="34">
        <v>4</v>
      </c>
      <c r="I83" s="34">
        <v>1</v>
      </c>
    </row>
    <row r="84" spans="1:9" ht="112" x14ac:dyDescent="0.2">
      <c r="A84" s="15"/>
      <c r="B84" s="33"/>
      <c r="C84" s="25" t="s">
        <v>5</v>
      </c>
      <c r="D84" s="25" t="s">
        <v>107</v>
      </c>
      <c r="E84" s="33">
        <v>2</v>
      </c>
      <c r="F84" s="25" t="s">
        <v>114</v>
      </c>
      <c r="G84" s="30"/>
      <c r="H84" s="34">
        <v>4</v>
      </c>
      <c r="I84" s="41">
        <v>1</v>
      </c>
    </row>
    <row r="85" spans="1:9" ht="42" x14ac:dyDescent="0.2">
      <c r="A85" s="15"/>
      <c r="B85" s="33"/>
      <c r="C85" s="25" t="s">
        <v>5</v>
      </c>
      <c r="D85" s="25" t="s">
        <v>240</v>
      </c>
      <c r="E85" s="33"/>
      <c r="F85" s="25" t="s">
        <v>49</v>
      </c>
      <c r="G85" s="30"/>
      <c r="H85" s="34">
        <v>2</v>
      </c>
      <c r="I85" s="41">
        <v>1</v>
      </c>
    </row>
    <row r="86" spans="1:9" ht="42" x14ac:dyDescent="0.2">
      <c r="A86" s="15"/>
      <c r="B86" s="33"/>
      <c r="C86" s="25" t="s">
        <v>5</v>
      </c>
      <c r="D86" s="25" t="s">
        <v>241</v>
      </c>
      <c r="E86" s="33"/>
      <c r="F86" s="25"/>
      <c r="G86" s="30"/>
      <c r="H86" s="34">
        <v>2</v>
      </c>
      <c r="I86" s="41">
        <v>1</v>
      </c>
    </row>
    <row r="87" spans="1:9" s="9" customFormat="1" ht="112" x14ac:dyDescent="0.25">
      <c r="A87" s="15"/>
      <c r="B87" s="33"/>
      <c r="C87" s="25" t="s">
        <v>5</v>
      </c>
      <c r="D87" s="25" t="s">
        <v>108</v>
      </c>
      <c r="E87" s="33"/>
      <c r="F87" s="25" t="s">
        <v>115</v>
      </c>
      <c r="G87" s="30"/>
      <c r="H87" s="34">
        <v>4</v>
      </c>
      <c r="I87" s="34">
        <v>1</v>
      </c>
    </row>
    <row r="88" spans="1:9" ht="56" x14ac:dyDescent="0.2">
      <c r="A88" s="15"/>
      <c r="B88" s="33"/>
      <c r="C88" s="25" t="s">
        <v>5</v>
      </c>
      <c r="D88" s="25" t="s">
        <v>109</v>
      </c>
      <c r="E88" s="33"/>
      <c r="F88" s="25" t="s">
        <v>49</v>
      </c>
      <c r="G88" s="30"/>
      <c r="H88" s="34">
        <v>4</v>
      </c>
      <c r="I88" s="34">
        <v>1</v>
      </c>
    </row>
    <row r="89" spans="1:9" ht="42" x14ac:dyDescent="0.2">
      <c r="A89" s="15"/>
      <c r="B89" s="33"/>
      <c r="C89" s="25" t="s">
        <v>6</v>
      </c>
      <c r="D89" s="25" t="s">
        <v>110</v>
      </c>
      <c r="E89" s="33"/>
      <c r="F89" s="25"/>
      <c r="G89" s="30"/>
      <c r="H89" s="34">
        <v>2</v>
      </c>
      <c r="I89" s="34">
        <v>1</v>
      </c>
    </row>
    <row r="90" spans="1:9" ht="42" x14ac:dyDescent="0.2">
      <c r="A90" s="15"/>
      <c r="B90" s="33"/>
      <c r="C90" s="25" t="s">
        <v>68</v>
      </c>
      <c r="D90" s="25" t="s">
        <v>68</v>
      </c>
      <c r="E90" s="33"/>
      <c r="F90" s="25" t="s">
        <v>116</v>
      </c>
      <c r="G90" s="30"/>
      <c r="H90" s="34"/>
      <c r="I90" s="34"/>
    </row>
    <row r="91" spans="1:9" ht="28" x14ac:dyDescent="0.2">
      <c r="A91" s="15"/>
      <c r="B91" s="33"/>
      <c r="C91" s="25" t="s">
        <v>68</v>
      </c>
      <c r="D91" s="25" t="s">
        <v>68</v>
      </c>
      <c r="E91" s="33"/>
      <c r="F91" s="25" t="s">
        <v>117</v>
      </c>
      <c r="G91" s="30"/>
      <c r="H91" s="34"/>
      <c r="I91" s="34"/>
    </row>
    <row r="92" spans="1:9" ht="42" x14ac:dyDescent="0.2">
      <c r="A92" s="15"/>
      <c r="B92" s="33"/>
      <c r="C92" s="25" t="s">
        <v>68</v>
      </c>
      <c r="D92" s="25" t="s">
        <v>68</v>
      </c>
      <c r="E92" s="33"/>
      <c r="F92" s="25" t="s">
        <v>118</v>
      </c>
      <c r="G92" s="30"/>
      <c r="H92" s="34"/>
      <c r="I92" s="34"/>
    </row>
    <row r="93" spans="1:9" ht="56" x14ac:dyDescent="0.2">
      <c r="A93" s="15"/>
      <c r="B93" s="33"/>
      <c r="C93" s="25" t="s">
        <v>68</v>
      </c>
      <c r="D93" s="25" t="s">
        <v>68</v>
      </c>
      <c r="E93" s="33"/>
      <c r="F93" s="25" t="s">
        <v>119</v>
      </c>
      <c r="G93" s="30"/>
      <c r="H93" s="34"/>
      <c r="I93" s="34"/>
    </row>
    <row r="94" spans="1:9" ht="42" x14ac:dyDescent="0.2">
      <c r="A94" s="15"/>
      <c r="B94" s="33"/>
      <c r="C94" s="25" t="s">
        <v>6</v>
      </c>
      <c r="D94" s="25" t="s">
        <v>111</v>
      </c>
      <c r="E94" s="33"/>
      <c r="F94" s="25" t="s">
        <v>68</v>
      </c>
      <c r="G94" s="30"/>
      <c r="H94" s="34">
        <v>2</v>
      </c>
      <c r="I94" s="34">
        <v>1</v>
      </c>
    </row>
    <row r="95" spans="1:9" x14ac:dyDescent="0.2">
      <c r="A95" s="15"/>
      <c r="B95" s="33"/>
      <c r="C95" s="25" t="s">
        <v>68</v>
      </c>
      <c r="D95" s="25" t="s">
        <v>68</v>
      </c>
      <c r="E95" s="33"/>
      <c r="F95" s="25" t="s">
        <v>120</v>
      </c>
      <c r="G95" s="30"/>
      <c r="H95" s="34"/>
      <c r="I95" s="34"/>
    </row>
    <row r="96" spans="1:9" x14ac:dyDescent="0.2">
      <c r="A96" s="15"/>
      <c r="B96" s="33"/>
      <c r="C96" s="25" t="s">
        <v>68</v>
      </c>
      <c r="D96" s="25" t="s">
        <v>68</v>
      </c>
      <c r="E96" s="33"/>
      <c r="F96" s="25" t="s">
        <v>121</v>
      </c>
      <c r="G96" s="30"/>
      <c r="H96" s="34"/>
      <c r="I96" s="34"/>
    </row>
    <row r="97" spans="1:9" ht="28" x14ac:dyDescent="0.2">
      <c r="A97" s="15"/>
      <c r="B97" s="33"/>
      <c r="C97" s="25" t="s">
        <v>68</v>
      </c>
      <c r="D97" s="25" t="s">
        <v>68</v>
      </c>
      <c r="E97" s="33"/>
      <c r="F97" s="25" t="s">
        <v>122</v>
      </c>
      <c r="G97" s="30"/>
      <c r="H97" s="34"/>
      <c r="I97" s="34"/>
    </row>
    <row r="98" spans="1:9" ht="28" x14ac:dyDescent="0.2">
      <c r="A98" s="15"/>
      <c r="B98" s="33"/>
      <c r="C98" s="25" t="s">
        <v>68</v>
      </c>
      <c r="D98" s="25"/>
      <c r="E98" s="33"/>
      <c r="F98" s="25" t="s">
        <v>123</v>
      </c>
      <c r="G98" s="30"/>
      <c r="H98" s="34"/>
      <c r="I98" s="34"/>
    </row>
    <row r="99" spans="1:9" ht="28" x14ac:dyDescent="0.2">
      <c r="A99" s="15">
        <v>2</v>
      </c>
      <c r="B99" s="25" t="s">
        <v>125</v>
      </c>
      <c r="C99" s="33"/>
      <c r="D99" s="30"/>
      <c r="E99" s="33"/>
      <c r="F99" s="30"/>
      <c r="G99" s="30"/>
      <c r="H99" s="34"/>
      <c r="I99" s="34"/>
    </row>
    <row r="100" spans="1:9" ht="70" x14ac:dyDescent="0.2">
      <c r="A100" s="15"/>
      <c r="B100" s="21"/>
      <c r="C100" s="27" t="s">
        <v>5</v>
      </c>
      <c r="D100" s="25" t="s">
        <v>126</v>
      </c>
      <c r="E100" s="27" t="s">
        <v>68</v>
      </c>
      <c r="F100" s="25" t="s">
        <v>134</v>
      </c>
      <c r="G100" s="24"/>
      <c r="H100" s="24">
        <v>5</v>
      </c>
      <c r="I100" s="24">
        <v>0.5</v>
      </c>
    </row>
    <row r="101" spans="1:9" ht="56" x14ac:dyDescent="0.2">
      <c r="A101" s="15"/>
      <c r="B101" s="21"/>
      <c r="C101" s="27" t="s">
        <v>5</v>
      </c>
      <c r="D101" s="25" t="s">
        <v>127</v>
      </c>
      <c r="E101" s="27" t="s">
        <v>68</v>
      </c>
      <c r="F101" s="25" t="s">
        <v>135</v>
      </c>
      <c r="G101" s="24"/>
      <c r="H101" s="24">
        <v>5</v>
      </c>
      <c r="I101" s="24">
        <v>0.5</v>
      </c>
    </row>
    <row r="102" spans="1:9" ht="84" x14ac:dyDescent="0.2">
      <c r="A102" s="15"/>
      <c r="B102" s="21"/>
      <c r="C102" s="27" t="s">
        <v>5</v>
      </c>
      <c r="D102" s="25" t="s">
        <v>128</v>
      </c>
      <c r="E102" s="27" t="s">
        <v>68</v>
      </c>
      <c r="F102" s="25" t="s">
        <v>136</v>
      </c>
      <c r="G102" s="24"/>
      <c r="H102" s="24">
        <v>5</v>
      </c>
      <c r="I102" s="24">
        <v>0.5</v>
      </c>
    </row>
    <row r="103" spans="1:9" ht="42" x14ac:dyDescent="0.2">
      <c r="A103" s="15"/>
      <c r="B103" s="21"/>
      <c r="C103" s="27" t="s">
        <v>5</v>
      </c>
      <c r="D103" s="25" t="s">
        <v>129</v>
      </c>
      <c r="E103" s="27" t="s">
        <v>68</v>
      </c>
      <c r="F103" s="25" t="s">
        <v>49</v>
      </c>
      <c r="G103" s="24"/>
      <c r="H103" s="24">
        <v>3</v>
      </c>
      <c r="I103" s="24">
        <v>0.5</v>
      </c>
    </row>
    <row r="104" spans="1:9" ht="42" x14ac:dyDescent="0.2">
      <c r="A104" s="15"/>
      <c r="B104" s="21"/>
      <c r="C104" s="27" t="s">
        <v>5</v>
      </c>
      <c r="D104" s="25" t="s">
        <v>130</v>
      </c>
      <c r="E104" s="27" t="s">
        <v>68</v>
      </c>
      <c r="F104" s="25" t="s">
        <v>49</v>
      </c>
      <c r="G104" s="24"/>
      <c r="H104" s="24">
        <v>6</v>
      </c>
      <c r="I104" s="24">
        <v>0.5</v>
      </c>
    </row>
    <row r="105" spans="1:9" ht="56" x14ac:dyDescent="0.2">
      <c r="A105" s="15"/>
      <c r="B105" s="21"/>
      <c r="C105" s="27" t="s">
        <v>5</v>
      </c>
      <c r="D105" s="25" t="s">
        <v>131</v>
      </c>
      <c r="E105" s="27" t="s">
        <v>68</v>
      </c>
      <c r="F105" s="25" t="s">
        <v>49</v>
      </c>
      <c r="G105" s="24"/>
      <c r="H105" s="24">
        <v>4</v>
      </c>
      <c r="I105" s="24">
        <v>0.5</v>
      </c>
    </row>
    <row r="106" spans="1:9" ht="56" x14ac:dyDescent="0.2">
      <c r="A106" s="15"/>
      <c r="B106" s="21"/>
      <c r="C106" s="27" t="s">
        <v>6</v>
      </c>
      <c r="D106" s="25" t="s">
        <v>132</v>
      </c>
      <c r="E106" s="27" t="s">
        <v>68</v>
      </c>
      <c r="F106" s="25" t="s">
        <v>68</v>
      </c>
      <c r="G106" s="24"/>
      <c r="H106" s="24">
        <v>2</v>
      </c>
      <c r="I106" s="24">
        <v>1</v>
      </c>
    </row>
    <row r="107" spans="1:9" ht="126" x14ac:dyDescent="0.2">
      <c r="A107" s="15"/>
      <c r="B107" s="21"/>
      <c r="C107" s="27" t="s">
        <v>68</v>
      </c>
      <c r="D107" s="25" t="s">
        <v>68</v>
      </c>
      <c r="E107" s="27">
        <v>0</v>
      </c>
      <c r="F107" s="25" t="s">
        <v>137</v>
      </c>
      <c r="G107" s="24"/>
      <c r="H107" s="24"/>
      <c r="I107" s="24"/>
    </row>
    <row r="108" spans="1:9" ht="140" x14ac:dyDescent="0.2">
      <c r="A108" s="15"/>
      <c r="B108" s="21"/>
      <c r="C108" s="27" t="s">
        <v>68</v>
      </c>
      <c r="D108" s="25" t="s">
        <v>68</v>
      </c>
      <c r="E108" s="27">
        <v>1</v>
      </c>
      <c r="F108" s="25" t="s">
        <v>138</v>
      </c>
      <c r="G108" s="24"/>
      <c r="H108" s="24"/>
      <c r="I108" s="24"/>
    </row>
    <row r="109" spans="1:9" ht="140" x14ac:dyDescent="0.2">
      <c r="A109" s="15"/>
      <c r="B109" s="21"/>
      <c r="C109" s="27" t="s">
        <v>68</v>
      </c>
      <c r="D109" s="25" t="s">
        <v>68</v>
      </c>
      <c r="E109" s="27">
        <v>2</v>
      </c>
      <c r="F109" s="25" t="s">
        <v>139</v>
      </c>
      <c r="G109" s="24"/>
      <c r="H109" s="24"/>
      <c r="I109" s="24"/>
    </row>
    <row r="110" spans="1:9" ht="126" x14ac:dyDescent="0.2">
      <c r="A110" s="15"/>
      <c r="B110" s="21"/>
      <c r="C110" s="27" t="s">
        <v>68</v>
      </c>
      <c r="D110" s="25" t="s">
        <v>68</v>
      </c>
      <c r="E110" s="27">
        <v>3</v>
      </c>
      <c r="F110" s="25" t="s">
        <v>140</v>
      </c>
      <c r="G110" s="24"/>
      <c r="H110" s="24"/>
      <c r="I110" s="24"/>
    </row>
    <row r="111" spans="1:9" x14ac:dyDescent="0.2">
      <c r="A111" s="15"/>
      <c r="B111" s="21"/>
      <c r="C111" s="27" t="s">
        <v>6</v>
      </c>
      <c r="D111" s="25" t="s">
        <v>133</v>
      </c>
      <c r="E111" s="27" t="s">
        <v>68</v>
      </c>
      <c r="F111" s="25" t="s">
        <v>68</v>
      </c>
      <c r="G111" s="24"/>
      <c r="H111" s="24">
        <v>3</v>
      </c>
      <c r="I111" s="24">
        <v>1</v>
      </c>
    </row>
    <row r="112" spans="1:9" x14ac:dyDescent="0.2">
      <c r="A112" s="15"/>
      <c r="B112" s="21"/>
      <c r="C112" s="27" t="s">
        <v>68</v>
      </c>
      <c r="D112" s="25" t="s">
        <v>68</v>
      </c>
      <c r="E112" s="27">
        <v>0</v>
      </c>
      <c r="F112" s="25" t="s">
        <v>141</v>
      </c>
      <c r="G112" s="24"/>
      <c r="H112" s="24"/>
      <c r="I112" s="24"/>
    </row>
    <row r="113" spans="1:9" ht="84" x14ac:dyDescent="0.2">
      <c r="A113" s="15"/>
      <c r="B113" s="21"/>
      <c r="C113" s="27" t="s">
        <v>68</v>
      </c>
      <c r="D113" s="25" t="s">
        <v>68</v>
      </c>
      <c r="E113" s="27">
        <v>1</v>
      </c>
      <c r="F113" s="25" t="s">
        <v>142</v>
      </c>
      <c r="G113" s="24"/>
      <c r="H113" s="24"/>
      <c r="I113" s="24"/>
    </row>
    <row r="114" spans="1:9" ht="98" x14ac:dyDescent="0.2">
      <c r="A114" s="15"/>
      <c r="B114" s="21"/>
      <c r="C114" s="27" t="s">
        <v>68</v>
      </c>
      <c r="D114" s="25" t="s">
        <v>68</v>
      </c>
      <c r="E114" s="27">
        <v>2</v>
      </c>
      <c r="F114" s="25" t="s">
        <v>143</v>
      </c>
      <c r="G114" s="24"/>
      <c r="H114" s="24"/>
      <c r="I114" s="24"/>
    </row>
    <row r="115" spans="1:9" ht="84" x14ac:dyDescent="0.2">
      <c r="A115" s="15"/>
      <c r="B115" s="21"/>
      <c r="C115" s="27" t="s">
        <v>68</v>
      </c>
      <c r="D115" s="25" t="s">
        <v>68</v>
      </c>
      <c r="E115" s="27">
        <v>3</v>
      </c>
      <c r="F115" s="25" t="s">
        <v>144</v>
      </c>
      <c r="G115" s="24"/>
      <c r="H115" s="24"/>
      <c r="I115" s="24"/>
    </row>
    <row r="116" spans="1:9" x14ac:dyDescent="0.2">
      <c r="A116" s="15"/>
      <c r="B116" s="21"/>
      <c r="C116" s="27" t="s">
        <v>6</v>
      </c>
      <c r="D116" s="25" t="s">
        <v>88</v>
      </c>
      <c r="E116" s="27" t="s">
        <v>68</v>
      </c>
      <c r="F116" s="25" t="s">
        <v>68</v>
      </c>
      <c r="G116" s="24"/>
      <c r="H116" s="24">
        <v>5</v>
      </c>
      <c r="I116" s="24">
        <v>1</v>
      </c>
    </row>
    <row r="117" spans="1:9" x14ac:dyDescent="0.2">
      <c r="A117" s="15"/>
      <c r="B117" s="21"/>
      <c r="C117" s="27" t="s">
        <v>68</v>
      </c>
      <c r="D117" s="25" t="s">
        <v>68</v>
      </c>
      <c r="E117" s="27">
        <v>0</v>
      </c>
      <c r="F117" s="25" t="s">
        <v>95</v>
      </c>
      <c r="G117" s="24"/>
      <c r="H117" s="24"/>
      <c r="I117" s="24"/>
    </row>
    <row r="118" spans="1:9" x14ac:dyDescent="0.2">
      <c r="A118" s="15"/>
      <c r="B118" s="21"/>
      <c r="C118" s="27" t="s">
        <v>68</v>
      </c>
      <c r="D118" s="25" t="s">
        <v>68</v>
      </c>
      <c r="E118" s="27">
        <v>1</v>
      </c>
      <c r="F118" s="25" t="s">
        <v>95</v>
      </c>
      <c r="G118" s="24"/>
      <c r="H118" s="24"/>
      <c r="I118" s="24"/>
    </row>
    <row r="119" spans="1:9" ht="42" x14ac:dyDescent="0.2">
      <c r="A119" s="15"/>
      <c r="B119" s="21"/>
      <c r="C119" s="27" t="s">
        <v>68</v>
      </c>
      <c r="D119" s="25" t="s">
        <v>68</v>
      </c>
      <c r="E119" s="27">
        <v>2</v>
      </c>
      <c r="F119" s="25" t="s">
        <v>97</v>
      </c>
      <c r="G119" s="24"/>
      <c r="H119" s="24"/>
      <c r="I119" s="24"/>
    </row>
    <row r="120" spans="1:9" ht="70" x14ac:dyDescent="0.2">
      <c r="A120" s="15"/>
      <c r="B120" s="21"/>
      <c r="C120" s="27" t="s">
        <v>68</v>
      </c>
      <c r="D120" s="25" t="s">
        <v>68</v>
      </c>
      <c r="E120" s="27">
        <v>3</v>
      </c>
      <c r="F120" s="25" t="s">
        <v>145</v>
      </c>
      <c r="G120" s="24"/>
      <c r="H120" s="24"/>
      <c r="I120" s="24"/>
    </row>
    <row r="121" spans="1:9" ht="28" x14ac:dyDescent="0.2">
      <c r="A121" s="15">
        <v>3</v>
      </c>
      <c r="B121" s="25" t="s">
        <v>146</v>
      </c>
      <c r="C121" s="25" t="s">
        <v>68</v>
      </c>
      <c r="D121" s="25" t="s">
        <v>68</v>
      </c>
      <c r="E121" s="25" t="s">
        <v>68</v>
      </c>
      <c r="F121" s="25" t="s">
        <v>68</v>
      </c>
      <c r="G121" s="24"/>
      <c r="H121" s="24"/>
      <c r="I121" s="24"/>
    </row>
    <row r="122" spans="1:9" ht="56" x14ac:dyDescent="0.2">
      <c r="A122" s="15"/>
      <c r="B122" s="25" t="s">
        <v>68</v>
      </c>
      <c r="C122" s="27" t="s">
        <v>5</v>
      </c>
      <c r="D122" s="25" t="s">
        <v>147</v>
      </c>
      <c r="E122" s="27" t="s">
        <v>68</v>
      </c>
      <c r="F122" s="25" t="s">
        <v>148</v>
      </c>
      <c r="G122" s="24"/>
      <c r="H122" s="24">
        <v>7</v>
      </c>
      <c r="I122" s="24">
        <v>0.5</v>
      </c>
    </row>
    <row r="123" spans="1:9" ht="28" x14ac:dyDescent="0.2">
      <c r="A123" s="15"/>
      <c r="B123" s="25" t="s">
        <v>68</v>
      </c>
      <c r="C123" s="27" t="s">
        <v>5</v>
      </c>
      <c r="D123" s="25" t="s">
        <v>149</v>
      </c>
      <c r="E123" s="27" t="s">
        <v>68</v>
      </c>
      <c r="F123" s="25" t="s">
        <v>49</v>
      </c>
      <c r="G123" s="24"/>
      <c r="H123" s="24">
        <v>7</v>
      </c>
      <c r="I123" s="24">
        <v>0.5</v>
      </c>
    </row>
    <row r="124" spans="1:9" ht="56" x14ac:dyDescent="0.2">
      <c r="A124" s="15"/>
      <c r="B124" s="25" t="s">
        <v>68</v>
      </c>
      <c r="C124" s="27" t="s">
        <v>5</v>
      </c>
      <c r="D124" s="25" t="s">
        <v>242</v>
      </c>
      <c r="E124" s="27" t="s">
        <v>68</v>
      </c>
      <c r="F124" s="25" t="s">
        <v>49</v>
      </c>
      <c r="G124" s="24"/>
      <c r="H124" s="24">
        <v>2</v>
      </c>
      <c r="I124" s="28">
        <v>0.5</v>
      </c>
    </row>
    <row r="125" spans="1:9" ht="42" x14ac:dyDescent="0.2">
      <c r="A125" s="35">
        <v>4</v>
      </c>
      <c r="B125" s="25" t="s">
        <v>150</v>
      </c>
      <c r="C125" s="25" t="s">
        <v>68</v>
      </c>
      <c r="D125" s="25" t="s">
        <v>68</v>
      </c>
      <c r="E125" s="25" t="s">
        <v>68</v>
      </c>
      <c r="F125" s="25" t="s">
        <v>68</v>
      </c>
      <c r="G125" s="24"/>
      <c r="H125" s="24"/>
      <c r="I125" s="28"/>
    </row>
    <row r="126" spans="1:9" ht="112" x14ac:dyDescent="0.2">
      <c r="A126" s="35" t="s">
        <v>68</v>
      </c>
      <c r="B126" s="25" t="s">
        <v>68</v>
      </c>
      <c r="C126" s="27" t="s">
        <v>5</v>
      </c>
      <c r="D126" s="25" t="s">
        <v>151</v>
      </c>
      <c r="E126" s="27" t="s">
        <v>68</v>
      </c>
      <c r="F126" s="25" t="s">
        <v>152</v>
      </c>
      <c r="G126" s="24"/>
      <c r="H126" s="24">
        <v>2</v>
      </c>
      <c r="I126" s="28">
        <v>0.5</v>
      </c>
    </row>
    <row r="127" spans="1:9" ht="42" x14ac:dyDescent="0.2">
      <c r="A127" s="35">
        <v>5</v>
      </c>
      <c r="B127" s="25" t="s">
        <v>153</v>
      </c>
      <c r="C127" s="25" t="s">
        <v>68</v>
      </c>
      <c r="D127" s="25" t="s">
        <v>68</v>
      </c>
      <c r="E127" s="25" t="s">
        <v>68</v>
      </c>
      <c r="F127" s="25" t="s">
        <v>68</v>
      </c>
      <c r="G127" s="24"/>
      <c r="H127" s="24"/>
      <c r="I127" s="28"/>
    </row>
    <row r="128" spans="1:9" ht="42" x14ac:dyDescent="0.2">
      <c r="A128" s="35" t="s">
        <v>68</v>
      </c>
      <c r="B128" s="25" t="s">
        <v>68</v>
      </c>
      <c r="C128" s="27" t="s">
        <v>5</v>
      </c>
      <c r="D128" s="25" t="s">
        <v>154</v>
      </c>
      <c r="E128" s="27" t="s">
        <v>68</v>
      </c>
      <c r="F128" s="25" t="s">
        <v>49</v>
      </c>
      <c r="G128" s="24"/>
      <c r="H128" s="24">
        <v>4</v>
      </c>
      <c r="I128" s="28">
        <v>0.5</v>
      </c>
    </row>
    <row r="129" spans="1:9" ht="98" x14ac:dyDescent="0.2">
      <c r="A129" s="35" t="s">
        <v>68</v>
      </c>
      <c r="B129" s="25" t="s">
        <v>68</v>
      </c>
      <c r="C129" s="27" t="s">
        <v>5</v>
      </c>
      <c r="D129" s="25" t="s">
        <v>155</v>
      </c>
      <c r="E129" s="27" t="s">
        <v>68</v>
      </c>
      <c r="F129" s="25" t="s">
        <v>49</v>
      </c>
      <c r="G129" s="24"/>
      <c r="H129" s="24">
        <v>3</v>
      </c>
      <c r="I129" s="28">
        <v>0.5</v>
      </c>
    </row>
    <row r="130" spans="1:9" ht="42" x14ac:dyDescent="0.2">
      <c r="A130" s="35" t="s">
        <v>68</v>
      </c>
      <c r="B130" s="25" t="s">
        <v>68</v>
      </c>
      <c r="C130" s="27" t="s">
        <v>5</v>
      </c>
      <c r="D130" s="25" t="s">
        <v>156</v>
      </c>
      <c r="E130" s="27" t="s">
        <v>68</v>
      </c>
      <c r="F130" s="25" t="s">
        <v>49</v>
      </c>
      <c r="G130" s="24"/>
      <c r="H130" s="24">
        <v>5</v>
      </c>
      <c r="I130" s="28">
        <v>0.5</v>
      </c>
    </row>
    <row r="131" spans="1:9" ht="56" x14ac:dyDescent="0.2">
      <c r="A131" s="35" t="s">
        <v>68</v>
      </c>
      <c r="B131" s="25" t="s">
        <v>68</v>
      </c>
      <c r="C131" s="27" t="s">
        <v>5</v>
      </c>
      <c r="D131" s="25" t="s">
        <v>157</v>
      </c>
      <c r="E131" s="27" t="s">
        <v>68</v>
      </c>
      <c r="F131" s="25" t="s">
        <v>49</v>
      </c>
      <c r="G131" s="24"/>
      <c r="H131" s="24">
        <v>1</v>
      </c>
      <c r="I131" s="28">
        <v>0.25</v>
      </c>
    </row>
    <row r="132" spans="1:9" ht="42" x14ac:dyDescent="0.2">
      <c r="A132" s="35" t="s">
        <v>68</v>
      </c>
      <c r="B132" s="25" t="s">
        <v>68</v>
      </c>
      <c r="C132" s="27" t="s">
        <v>5</v>
      </c>
      <c r="D132" s="25" t="s">
        <v>158</v>
      </c>
      <c r="E132" s="27" t="s">
        <v>68</v>
      </c>
      <c r="F132" s="25" t="s">
        <v>49</v>
      </c>
      <c r="G132" s="24"/>
      <c r="H132" s="24">
        <v>4</v>
      </c>
      <c r="I132" s="28">
        <v>0.25</v>
      </c>
    </row>
    <row r="133" spans="1:9" ht="70" x14ac:dyDescent="0.2">
      <c r="A133" s="35" t="s">
        <v>68</v>
      </c>
      <c r="B133" s="25" t="s">
        <v>68</v>
      </c>
      <c r="C133" s="27" t="s">
        <v>5</v>
      </c>
      <c r="D133" s="25" t="s">
        <v>159</v>
      </c>
      <c r="E133" s="27" t="s">
        <v>68</v>
      </c>
      <c r="F133" s="25" t="s">
        <v>49</v>
      </c>
      <c r="G133" s="24"/>
      <c r="H133" s="24">
        <v>5</v>
      </c>
      <c r="I133" s="28">
        <v>0.5</v>
      </c>
    </row>
    <row r="134" spans="1:9" ht="28" x14ac:dyDescent="0.2">
      <c r="A134" s="35">
        <v>6</v>
      </c>
      <c r="B134" s="25" t="s">
        <v>160</v>
      </c>
      <c r="C134" s="25" t="s">
        <v>68</v>
      </c>
      <c r="D134" s="25" t="s">
        <v>68</v>
      </c>
      <c r="E134" s="25" t="s">
        <v>68</v>
      </c>
      <c r="F134" s="25" t="s">
        <v>68</v>
      </c>
      <c r="G134" s="24"/>
      <c r="H134" s="24"/>
      <c r="I134" s="28"/>
    </row>
    <row r="135" spans="1:9" ht="84" x14ac:dyDescent="0.2">
      <c r="A135" s="35" t="s">
        <v>68</v>
      </c>
      <c r="B135" s="25" t="s">
        <v>68</v>
      </c>
      <c r="C135" s="27" t="s">
        <v>5</v>
      </c>
      <c r="D135" s="25" t="s">
        <v>161</v>
      </c>
      <c r="E135" s="27" t="s">
        <v>68</v>
      </c>
      <c r="F135" s="25" t="s">
        <v>49</v>
      </c>
      <c r="G135" s="24"/>
      <c r="H135" s="24">
        <v>5</v>
      </c>
      <c r="I135" s="28">
        <v>0.5</v>
      </c>
    </row>
    <row r="136" spans="1:9" ht="126" x14ac:dyDescent="0.2">
      <c r="A136" s="35" t="s">
        <v>68</v>
      </c>
      <c r="B136" s="25" t="s">
        <v>68</v>
      </c>
      <c r="C136" s="27" t="s">
        <v>5</v>
      </c>
      <c r="D136" s="25" t="s">
        <v>162</v>
      </c>
      <c r="E136" s="27" t="s">
        <v>68</v>
      </c>
      <c r="F136" s="25" t="s">
        <v>163</v>
      </c>
      <c r="G136" s="24"/>
      <c r="H136" s="24">
        <v>2</v>
      </c>
      <c r="I136" s="28">
        <v>0.5</v>
      </c>
    </row>
    <row r="137" spans="1:9" ht="28" x14ac:dyDescent="0.2">
      <c r="A137" s="35" t="s">
        <v>68</v>
      </c>
      <c r="B137" s="25" t="s">
        <v>68</v>
      </c>
      <c r="C137" s="27" t="s">
        <v>5</v>
      </c>
      <c r="D137" s="25" t="s">
        <v>243</v>
      </c>
      <c r="E137" s="27" t="s">
        <v>68</v>
      </c>
      <c r="F137" s="25" t="s">
        <v>49</v>
      </c>
      <c r="G137" s="24"/>
      <c r="H137" s="24">
        <v>3</v>
      </c>
      <c r="I137" s="28">
        <v>0.5</v>
      </c>
    </row>
    <row r="138" spans="1:9" ht="56" x14ac:dyDescent="0.2">
      <c r="A138" s="35" t="s">
        <v>68</v>
      </c>
      <c r="B138" s="25" t="s">
        <v>68</v>
      </c>
      <c r="C138" s="27" t="s">
        <v>5</v>
      </c>
      <c r="D138" s="25" t="s">
        <v>164</v>
      </c>
      <c r="E138" s="27" t="s">
        <v>68</v>
      </c>
      <c r="F138" s="25" t="s">
        <v>49</v>
      </c>
      <c r="G138" s="24"/>
      <c r="H138" s="24">
        <v>1</v>
      </c>
      <c r="I138" s="28">
        <v>0.5</v>
      </c>
    </row>
    <row r="139" spans="1:9" ht="56" x14ac:dyDescent="0.2">
      <c r="A139" s="35" t="s">
        <v>68</v>
      </c>
      <c r="B139" s="25" t="s">
        <v>68</v>
      </c>
      <c r="C139" s="27" t="s">
        <v>6</v>
      </c>
      <c r="D139" s="25" t="s">
        <v>165</v>
      </c>
      <c r="E139" s="27" t="s">
        <v>68</v>
      </c>
      <c r="F139" s="25" t="s">
        <v>68</v>
      </c>
      <c r="G139" s="24"/>
      <c r="H139" s="24">
        <v>4</v>
      </c>
      <c r="I139" s="28">
        <v>0.5</v>
      </c>
    </row>
    <row r="140" spans="1:9" ht="28" x14ac:dyDescent="0.2">
      <c r="A140" s="35" t="s">
        <v>68</v>
      </c>
      <c r="B140" s="25" t="s">
        <v>68</v>
      </c>
      <c r="C140" s="27" t="s">
        <v>68</v>
      </c>
      <c r="D140" s="25" t="s">
        <v>68</v>
      </c>
      <c r="E140" s="27">
        <v>0</v>
      </c>
      <c r="F140" s="25" t="s">
        <v>166</v>
      </c>
      <c r="G140" s="24"/>
      <c r="H140" s="24"/>
      <c r="I140" s="28"/>
    </row>
    <row r="141" spans="1:9" ht="42" x14ac:dyDescent="0.2">
      <c r="A141" s="35" t="s">
        <v>68</v>
      </c>
      <c r="B141" s="25" t="s">
        <v>68</v>
      </c>
      <c r="C141" s="27" t="s">
        <v>68</v>
      </c>
      <c r="D141" s="25" t="s">
        <v>68</v>
      </c>
      <c r="E141" s="27">
        <v>1</v>
      </c>
      <c r="F141" s="25" t="s">
        <v>167</v>
      </c>
      <c r="G141" s="24"/>
      <c r="H141" s="24"/>
      <c r="I141" s="28"/>
    </row>
    <row r="142" spans="1:9" ht="70" x14ac:dyDescent="0.2">
      <c r="A142" s="35" t="s">
        <v>68</v>
      </c>
      <c r="B142" s="25" t="s">
        <v>68</v>
      </c>
      <c r="C142" s="27" t="s">
        <v>68</v>
      </c>
      <c r="D142" s="25" t="s">
        <v>68</v>
      </c>
      <c r="E142" s="27">
        <v>2</v>
      </c>
      <c r="F142" s="25" t="s">
        <v>168</v>
      </c>
      <c r="G142" s="24"/>
      <c r="H142" s="24"/>
      <c r="I142" s="28"/>
    </row>
    <row r="143" spans="1:9" ht="98" x14ac:dyDescent="0.2">
      <c r="A143" s="35" t="s">
        <v>68</v>
      </c>
      <c r="B143" s="25" t="s">
        <v>68</v>
      </c>
      <c r="C143" s="27" t="s">
        <v>68</v>
      </c>
      <c r="D143" s="25" t="s">
        <v>68</v>
      </c>
      <c r="E143" s="27">
        <v>3</v>
      </c>
      <c r="F143" s="25" t="s">
        <v>169</v>
      </c>
      <c r="G143" s="24"/>
      <c r="H143" s="24"/>
      <c r="I143" s="28"/>
    </row>
    <row r="144" spans="1:9" x14ac:dyDescent="0.2">
      <c r="A144" s="35" t="s">
        <v>68</v>
      </c>
      <c r="B144" s="25" t="s">
        <v>68</v>
      </c>
      <c r="C144" s="27" t="s">
        <v>6</v>
      </c>
      <c r="D144" s="25" t="s">
        <v>88</v>
      </c>
      <c r="E144" s="27" t="s">
        <v>68</v>
      </c>
      <c r="F144" s="25" t="s">
        <v>68</v>
      </c>
      <c r="G144" s="24"/>
      <c r="H144" s="24">
        <v>5</v>
      </c>
      <c r="I144" s="28">
        <v>1</v>
      </c>
    </row>
    <row r="145" spans="1:9" x14ac:dyDescent="0.2">
      <c r="A145" s="35" t="s">
        <v>68</v>
      </c>
      <c r="B145" s="25" t="s">
        <v>68</v>
      </c>
      <c r="C145" s="27" t="s">
        <v>68</v>
      </c>
      <c r="D145" s="25" t="s">
        <v>68</v>
      </c>
      <c r="E145" s="27">
        <v>0</v>
      </c>
      <c r="F145" s="25" t="s">
        <v>95</v>
      </c>
      <c r="G145" s="24"/>
      <c r="H145" s="24"/>
      <c r="I145" s="28"/>
    </row>
    <row r="146" spans="1:9" x14ac:dyDescent="0.2">
      <c r="A146" s="35" t="s">
        <v>68</v>
      </c>
      <c r="B146" s="25" t="s">
        <v>68</v>
      </c>
      <c r="C146" s="27" t="s">
        <v>68</v>
      </c>
      <c r="D146" s="25" t="s">
        <v>68</v>
      </c>
      <c r="E146" s="27">
        <v>1</v>
      </c>
      <c r="F146" s="25" t="s">
        <v>96</v>
      </c>
      <c r="G146" s="24"/>
      <c r="H146" s="24"/>
      <c r="I146" s="28"/>
    </row>
    <row r="147" spans="1:9" ht="42" x14ac:dyDescent="0.2">
      <c r="A147" s="35" t="s">
        <v>68</v>
      </c>
      <c r="B147" s="25" t="s">
        <v>68</v>
      </c>
      <c r="C147" s="27" t="s">
        <v>68</v>
      </c>
      <c r="D147" s="25" t="s">
        <v>68</v>
      </c>
      <c r="E147" s="27">
        <v>2</v>
      </c>
      <c r="F147" s="25" t="s">
        <v>97</v>
      </c>
      <c r="G147" s="24"/>
      <c r="H147" s="24"/>
      <c r="I147" s="28"/>
    </row>
    <row r="148" spans="1:9" ht="70" x14ac:dyDescent="0.2">
      <c r="A148" s="35" t="s">
        <v>68</v>
      </c>
      <c r="B148" s="25" t="s">
        <v>68</v>
      </c>
      <c r="C148" s="27" t="s">
        <v>68</v>
      </c>
      <c r="D148" s="25" t="s">
        <v>68</v>
      </c>
      <c r="E148" s="27">
        <v>3</v>
      </c>
      <c r="F148" s="25" t="s">
        <v>98</v>
      </c>
      <c r="G148" s="24"/>
      <c r="H148" s="24"/>
      <c r="I148" s="28"/>
    </row>
    <row r="149" spans="1:9" ht="28" x14ac:dyDescent="0.2">
      <c r="A149" s="35" t="s">
        <v>68</v>
      </c>
      <c r="B149" s="25" t="s">
        <v>68</v>
      </c>
      <c r="C149" s="27" t="s">
        <v>6</v>
      </c>
      <c r="D149" s="25" t="s">
        <v>170</v>
      </c>
      <c r="E149" s="27" t="s">
        <v>68</v>
      </c>
      <c r="F149" s="25" t="s">
        <v>68</v>
      </c>
      <c r="G149" s="24"/>
      <c r="H149" s="24">
        <v>5</v>
      </c>
      <c r="I149" s="28">
        <v>0.5</v>
      </c>
    </row>
    <row r="150" spans="1:9" ht="28" x14ac:dyDescent="0.2">
      <c r="A150" s="35" t="s">
        <v>68</v>
      </c>
      <c r="B150" s="25" t="s">
        <v>68</v>
      </c>
      <c r="C150" s="27" t="s">
        <v>68</v>
      </c>
      <c r="D150" s="25" t="s">
        <v>68</v>
      </c>
      <c r="E150" s="27">
        <v>0</v>
      </c>
      <c r="F150" s="25" t="s">
        <v>171</v>
      </c>
      <c r="G150" s="24"/>
      <c r="H150" s="24"/>
      <c r="I150" s="28"/>
    </row>
    <row r="151" spans="1:9" ht="42" x14ac:dyDescent="0.2">
      <c r="A151" s="35" t="s">
        <v>68</v>
      </c>
      <c r="B151" s="25" t="s">
        <v>68</v>
      </c>
      <c r="C151" s="27" t="s">
        <v>68</v>
      </c>
      <c r="D151" s="25" t="s">
        <v>68</v>
      </c>
      <c r="E151" s="27">
        <v>1</v>
      </c>
      <c r="F151" s="25" t="s">
        <v>172</v>
      </c>
      <c r="G151" s="24"/>
      <c r="H151" s="24"/>
      <c r="I151" s="28"/>
    </row>
    <row r="152" spans="1:9" ht="28" x14ac:dyDescent="0.2">
      <c r="A152" s="35" t="s">
        <v>68</v>
      </c>
      <c r="B152" s="25" t="s">
        <v>68</v>
      </c>
      <c r="C152" s="27" t="s">
        <v>68</v>
      </c>
      <c r="D152" s="25" t="s">
        <v>68</v>
      </c>
      <c r="E152" s="27">
        <v>2</v>
      </c>
      <c r="F152" s="25" t="s">
        <v>173</v>
      </c>
      <c r="G152" s="24"/>
      <c r="H152" s="24"/>
      <c r="I152" s="28"/>
    </row>
    <row r="153" spans="1:9" x14ac:dyDescent="0.2">
      <c r="A153" s="35" t="s">
        <v>68</v>
      </c>
      <c r="B153" s="25" t="s">
        <v>68</v>
      </c>
      <c r="C153" s="27" t="s">
        <v>68</v>
      </c>
      <c r="D153" s="25" t="s">
        <v>68</v>
      </c>
      <c r="E153" s="27">
        <v>3</v>
      </c>
      <c r="F153" s="25" t="s">
        <v>174</v>
      </c>
      <c r="G153" s="24"/>
      <c r="H153" s="24"/>
      <c r="I153" s="28"/>
    </row>
    <row r="154" spans="1:9" ht="56" x14ac:dyDescent="0.2">
      <c r="A154" s="35">
        <v>7</v>
      </c>
      <c r="B154" s="25" t="s">
        <v>175</v>
      </c>
      <c r="C154" s="25" t="s">
        <v>68</v>
      </c>
      <c r="D154" s="25" t="s">
        <v>68</v>
      </c>
      <c r="E154" s="25" t="s">
        <v>68</v>
      </c>
      <c r="F154" s="25" t="s">
        <v>68</v>
      </c>
      <c r="G154" s="24"/>
      <c r="H154" s="24"/>
      <c r="I154" s="28"/>
    </row>
    <row r="155" spans="1:9" ht="28" x14ac:dyDescent="0.2">
      <c r="A155" s="35"/>
      <c r="B155" s="25"/>
      <c r="C155" s="27" t="s">
        <v>5</v>
      </c>
      <c r="D155" s="25" t="s">
        <v>186</v>
      </c>
      <c r="E155" s="27" t="s">
        <v>68</v>
      </c>
      <c r="F155" s="25" t="s">
        <v>49</v>
      </c>
      <c r="G155" s="24"/>
      <c r="H155" s="24">
        <v>3</v>
      </c>
      <c r="I155" s="28">
        <v>0.5</v>
      </c>
    </row>
    <row r="156" spans="1:9" ht="28" x14ac:dyDescent="0.2">
      <c r="A156" s="35" t="s">
        <v>68</v>
      </c>
      <c r="B156" s="25" t="s">
        <v>68</v>
      </c>
      <c r="C156" s="27" t="s">
        <v>5</v>
      </c>
      <c r="D156" s="25" t="s">
        <v>176</v>
      </c>
      <c r="E156" s="27" t="s">
        <v>68</v>
      </c>
      <c r="F156" s="25" t="s">
        <v>49</v>
      </c>
      <c r="G156" s="24"/>
      <c r="H156" s="24">
        <v>3</v>
      </c>
      <c r="I156" s="28">
        <v>0.5</v>
      </c>
    </row>
    <row r="157" spans="1:9" ht="28" x14ac:dyDescent="0.2">
      <c r="A157" s="35" t="s">
        <v>68</v>
      </c>
      <c r="B157" s="25" t="s">
        <v>68</v>
      </c>
      <c r="C157" s="27" t="s">
        <v>5</v>
      </c>
      <c r="D157" s="25" t="s">
        <v>177</v>
      </c>
      <c r="E157" s="27" t="s">
        <v>68</v>
      </c>
      <c r="F157" s="25" t="s">
        <v>49</v>
      </c>
      <c r="G157" s="24"/>
      <c r="H157" s="24">
        <v>2</v>
      </c>
      <c r="I157" s="28">
        <v>0.5</v>
      </c>
    </row>
    <row r="158" spans="1:9" ht="28" x14ac:dyDescent="0.2">
      <c r="A158" s="35" t="s">
        <v>68</v>
      </c>
      <c r="B158" s="25" t="s">
        <v>68</v>
      </c>
      <c r="C158" s="27" t="s">
        <v>5</v>
      </c>
      <c r="D158" s="25" t="s">
        <v>178</v>
      </c>
      <c r="E158" s="27" t="s">
        <v>68</v>
      </c>
      <c r="F158" s="25" t="s">
        <v>49</v>
      </c>
      <c r="G158" s="24"/>
      <c r="H158" s="24">
        <v>3</v>
      </c>
      <c r="I158" s="28">
        <v>0.5</v>
      </c>
    </row>
    <row r="159" spans="1:9" ht="56" x14ac:dyDescent="0.2">
      <c r="A159" s="35" t="s">
        <v>68</v>
      </c>
      <c r="B159" s="25" t="s">
        <v>68</v>
      </c>
      <c r="C159" s="27" t="s">
        <v>5</v>
      </c>
      <c r="D159" s="25" t="s">
        <v>179</v>
      </c>
      <c r="E159" s="27" t="s">
        <v>68</v>
      </c>
      <c r="F159" s="25" t="s">
        <v>180</v>
      </c>
      <c r="G159" s="24"/>
      <c r="H159" s="24">
        <v>4</v>
      </c>
      <c r="I159" s="28">
        <v>0.5</v>
      </c>
    </row>
    <row r="160" spans="1:9" ht="42" x14ac:dyDescent="0.2">
      <c r="A160" s="35" t="s">
        <v>68</v>
      </c>
      <c r="B160" s="25" t="s">
        <v>68</v>
      </c>
      <c r="C160" s="27" t="s">
        <v>5</v>
      </c>
      <c r="D160" s="25" t="s">
        <v>181</v>
      </c>
      <c r="E160" s="27" t="s">
        <v>68</v>
      </c>
      <c r="F160" s="25" t="s">
        <v>182</v>
      </c>
      <c r="G160" s="24"/>
      <c r="H160" s="24">
        <v>2</v>
      </c>
      <c r="I160" s="28">
        <v>0.5</v>
      </c>
    </row>
    <row r="161" spans="1:9" ht="28" x14ac:dyDescent="0.2">
      <c r="A161" s="35" t="s">
        <v>68</v>
      </c>
      <c r="B161" s="25" t="s">
        <v>68</v>
      </c>
      <c r="C161" s="27" t="s">
        <v>5</v>
      </c>
      <c r="D161" s="25" t="s">
        <v>183</v>
      </c>
      <c r="E161" s="27" t="s">
        <v>68</v>
      </c>
      <c r="F161" s="25" t="s">
        <v>49</v>
      </c>
      <c r="G161" s="24"/>
      <c r="H161" s="24">
        <v>4</v>
      </c>
      <c r="I161" s="28">
        <v>0.5</v>
      </c>
    </row>
    <row r="162" spans="1:9" ht="28" x14ac:dyDescent="0.2">
      <c r="A162" s="35" t="s">
        <v>68</v>
      </c>
      <c r="B162" s="25" t="s">
        <v>68</v>
      </c>
      <c r="C162" s="27" t="s">
        <v>5</v>
      </c>
      <c r="D162" s="25" t="s">
        <v>184</v>
      </c>
      <c r="E162" s="27" t="s">
        <v>68</v>
      </c>
      <c r="F162" s="25" t="s">
        <v>49</v>
      </c>
      <c r="G162" s="24"/>
      <c r="H162" s="24">
        <v>5</v>
      </c>
      <c r="I162" s="28">
        <f t="shared" ref="I162" si="0">I130</f>
        <v>0.5</v>
      </c>
    </row>
    <row r="163" spans="1:9" ht="42" x14ac:dyDescent="0.2">
      <c r="A163" s="35" t="s">
        <v>68</v>
      </c>
      <c r="B163" s="25" t="s">
        <v>68</v>
      </c>
      <c r="C163" s="27" t="s">
        <v>5</v>
      </c>
      <c r="D163" s="25" t="s">
        <v>185</v>
      </c>
      <c r="E163" s="27" t="s">
        <v>68</v>
      </c>
      <c r="F163" s="25" t="s">
        <v>49</v>
      </c>
      <c r="G163" s="24"/>
      <c r="H163" s="24">
        <v>2</v>
      </c>
      <c r="I163" s="28">
        <v>0.5</v>
      </c>
    </row>
    <row r="164" spans="1:9" ht="42" x14ac:dyDescent="0.2">
      <c r="A164" s="35"/>
      <c r="B164" s="25"/>
      <c r="C164" s="27" t="s">
        <v>6</v>
      </c>
      <c r="D164" s="25" t="s">
        <v>187</v>
      </c>
      <c r="E164" s="27" t="s">
        <v>68</v>
      </c>
      <c r="F164" s="25" t="s">
        <v>68</v>
      </c>
      <c r="G164" s="24"/>
      <c r="H164" s="24">
        <v>3</v>
      </c>
      <c r="I164" s="28">
        <v>1</v>
      </c>
    </row>
    <row r="165" spans="1:9" ht="28" x14ac:dyDescent="0.2">
      <c r="A165" s="35" t="s">
        <v>68</v>
      </c>
      <c r="B165" s="25" t="s">
        <v>68</v>
      </c>
      <c r="C165" s="27" t="s">
        <v>68</v>
      </c>
      <c r="D165" s="25" t="s">
        <v>68</v>
      </c>
      <c r="E165" s="27">
        <v>0</v>
      </c>
      <c r="F165" s="25" t="s">
        <v>188</v>
      </c>
      <c r="G165" s="24"/>
      <c r="H165" s="24"/>
      <c r="I165" s="28"/>
    </row>
    <row r="166" spans="1:9" ht="28" x14ac:dyDescent="0.2">
      <c r="A166" s="35"/>
      <c r="B166" s="25"/>
      <c r="C166" s="27" t="s">
        <v>68</v>
      </c>
      <c r="D166" s="25" t="s">
        <v>68</v>
      </c>
      <c r="E166" s="27">
        <v>1</v>
      </c>
      <c r="F166" s="25" t="s">
        <v>189</v>
      </c>
      <c r="G166" s="24"/>
      <c r="H166" s="24"/>
      <c r="I166" s="28"/>
    </row>
    <row r="167" spans="1:9" ht="28" x14ac:dyDescent="0.2">
      <c r="A167" s="35"/>
      <c r="B167" s="25"/>
      <c r="C167" s="27" t="s">
        <v>68</v>
      </c>
      <c r="D167" s="25" t="s">
        <v>68</v>
      </c>
      <c r="E167" s="27">
        <v>2</v>
      </c>
      <c r="F167" s="25" t="s">
        <v>190</v>
      </c>
      <c r="G167" s="24"/>
      <c r="H167" s="24"/>
      <c r="I167" s="28"/>
    </row>
    <row r="168" spans="1:9" ht="42" x14ac:dyDescent="0.2">
      <c r="A168" s="35"/>
      <c r="B168" s="25"/>
      <c r="C168" s="27" t="s">
        <v>68</v>
      </c>
      <c r="D168" s="25" t="s">
        <v>68</v>
      </c>
      <c r="E168" s="27">
        <v>3</v>
      </c>
      <c r="F168" s="25" t="s">
        <v>191</v>
      </c>
      <c r="G168" s="24"/>
      <c r="H168" s="24"/>
      <c r="I168" s="28"/>
    </row>
    <row r="169" spans="1:9" ht="42" x14ac:dyDescent="0.2">
      <c r="A169" s="35">
        <v>8</v>
      </c>
      <c r="B169" s="25" t="s">
        <v>192</v>
      </c>
      <c r="C169" s="25" t="s">
        <v>68</v>
      </c>
      <c r="D169" s="25" t="s">
        <v>68</v>
      </c>
      <c r="E169" s="38" t="s">
        <v>68</v>
      </c>
      <c r="F169" s="25" t="s">
        <v>68</v>
      </c>
      <c r="G169" s="24"/>
      <c r="H169" s="24"/>
      <c r="I169" s="28"/>
    </row>
    <row r="170" spans="1:9" ht="70" x14ac:dyDescent="0.2">
      <c r="A170" s="35" t="s">
        <v>68</v>
      </c>
      <c r="B170" s="25" t="s">
        <v>68</v>
      </c>
      <c r="C170" s="27" t="s">
        <v>5</v>
      </c>
      <c r="D170" s="25" t="s">
        <v>193</v>
      </c>
      <c r="E170" s="27" t="s">
        <v>68</v>
      </c>
      <c r="F170" s="25" t="s">
        <v>194</v>
      </c>
      <c r="G170" s="24"/>
      <c r="H170" s="24">
        <v>1</v>
      </c>
      <c r="I170" s="28">
        <v>0.5</v>
      </c>
    </row>
    <row r="171" spans="1:9" ht="28" x14ac:dyDescent="0.2">
      <c r="A171" s="35" t="s">
        <v>68</v>
      </c>
      <c r="B171" s="25" t="s">
        <v>68</v>
      </c>
      <c r="C171" s="27" t="s">
        <v>5</v>
      </c>
      <c r="D171" s="25" t="s">
        <v>195</v>
      </c>
      <c r="E171" s="27" t="s">
        <v>68</v>
      </c>
      <c r="F171" s="25" t="s">
        <v>49</v>
      </c>
      <c r="G171" s="24"/>
      <c r="H171" s="24">
        <v>7</v>
      </c>
      <c r="I171" s="28">
        <v>0.5</v>
      </c>
    </row>
    <row r="172" spans="1:9" ht="42" x14ac:dyDescent="0.2">
      <c r="A172" s="35" t="s">
        <v>68</v>
      </c>
      <c r="B172" s="25" t="s">
        <v>68</v>
      </c>
      <c r="C172" s="27" t="s">
        <v>5</v>
      </c>
      <c r="D172" s="25" t="s">
        <v>196</v>
      </c>
      <c r="E172" s="27" t="s">
        <v>68</v>
      </c>
      <c r="F172" s="25" t="s">
        <v>49</v>
      </c>
      <c r="G172" s="24"/>
      <c r="H172" s="24">
        <v>7</v>
      </c>
      <c r="I172" s="28">
        <v>0.5</v>
      </c>
    </row>
    <row r="173" spans="1:9" ht="42" x14ac:dyDescent="0.2">
      <c r="A173" s="35" t="s">
        <v>68</v>
      </c>
      <c r="B173" s="25" t="s">
        <v>68</v>
      </c>
      <c r="C173" s="27" t="s">
        <v>5</v>
      </c>
      <c r="D173" s="25" t="s">
        <v>197</v>
      </c>
      <c r="E173" s="27" t="s">
        <v>68</v>
      </c>
      <c r="F173" s="25" t="s">
        <v>49</v>
      </c>
      <c r="G173" s="24"/>
      <c r="H173" s="24">
        <v>1</v>
      </c>
      <c r="I173" s="28">
        <v>0.5</v>
      </c>
    </row>
    <row r="174" spans="1:9" ht="42" x14ac:dyDescent="0.2">
      <c r="A174" s="35" t="s">
        <v>68</v>
      </c>
      <c r="B174" s="25" t="s">
        <v>68</v>
      </c>
      <c r="C174" s="27" t="s">
        <v>5</v>
      </c>
      <c r="D174" s="25" t="s">
        <v>198</v>
      </c>
      <c r="E174" s="27" t="s">
        <v>68</v>
      </c>
      <c r="F174" s="25" t="s">
        <v>49</v>
      </c>
      <c r="G174" s="24"/>
      <c r="H174" s="24">
        <v>7</v>
      </c>
      <c r="I174" s="28">
        <v>0.5</v>
      </c>
    </row>
    <row r="175" spans="1:9" ht="42" x14ac:dyDescent="0.2">
      <c r="A175" s="35" t="s">
        <v>68</v>
      </c>
      <c r="B175" s="25" t="s">
        <v>68</v>
      </c>
      <c r="C175" s="27" t="s">
        <v>5</v>
      </c>
      <c r="D175" s="25" t="s">
        <v>199</v>
      </c>
      <c r="E175" s="27" t="s">
        <v>68</v>
      </c>
      <c r="F175" s="25" t="s">
        <v>49</v>
      </c>
      <c r="G175" s="24"/>
      <c r="H175" s="24">
        <v>7</v>
      </c>
      <c r="I175" s="28">
        <v>0.5</v>
      </c>
    </row>
    <row r="176" spans="1:9" ht="42" x14ac:dyDescent="0.2">
      <c r="A176" s="35" t="s">
        <v>68</v>
      </c>
      <c r="B176" s="25" t="s">
        <v>68</v>
      </c>
      <c r="C176" s="27" t="s">
        <v>5</v>
      </c>
      <c r="D176" s="25" t="s">
        <v>244</v>
      </c>
      <c r="E176" s="27" t="s">
        <v>68</v>
      </c>
      <c r="F176" s="25" t="s">
        <v>49</v>
      </c>
      <c r="G176" s="24"/>
      <c r="H176" s="24">
        <v>7</v>
      </c>
      <c r="I176" s="28">
        <v>0.5</v>
      </c>
    </row>
    <row r="177" spans="1:9" ht="42" x14ac:dyDescent="0.2">
      <c r="A177" s="35" t="s">
        <v>68</v>
      </c>
      <c r="B177" s="25" t="s">
        <v>68</v>
      </c>
      <c r="C177" s="27" t="s">
        <v>5</v>
      </c>
      <c r="D177" s="25" t="s">
        <v>245</v>
      </c>
      <c r="E177" s="27" t="s">
        <v>68</v>
      </c>
      <c r="F177" s="25" t="s">
        <v>49</v>
      </c>
      <c r="G177" s="24"/>
      <c r="H177" s="24">
        <v>1</v>
      </c>
      <c r="I177" s="28">
        <v>0.5</v>
      </c>
    </row>
    <row r="178" spans="1:9" ht="42" x14ac:dyDescent="0.2">
      <c r="A178" s="35" t="s">
        <v>68</v>
      </c>
      <c r="B178" s="25" t="s">
        <v>68</v>
      </c>
      <c r="C178" s="27" t="s">
        <v>5</v>
      </c>
      <c r="D178" s="25" t="s">
        <v>196</v>
      </c>
      <c r="E178" s="27" t="s">
        <v>68</v>
      </c>
      <c r="F178" s="25" t="s">
        <v>49</v>
      </c>
      <c r="G178" s="24"/>
      <c r="H178" s="24">
        <v>1</v>
      </c>
      <c r="I178" s="28">
        <v>0.5</v>
      </c>
    </row>
    <row r="179" spans="1:9" ht="28" x14ac:dyDescent="0.2">
      <c r="A179" s="35" t="s">
        <v>68</v>
      </c>
      <c r="B179" s="25" t="s">
        <v>68</v>
      </c>
      <c r="C179" s="27" t="s">
        <v>5</v>
      </c>
      <c r="D179" s="25" t="s">
        <v>200</v>
      </c>
      <c r="E179" s="27" t="s">
        <v>68</v>
      </c>
      <c r="F179" s="25" t="s">
        <v>49</v>
      </c>
      <c r="G179" s="24"/>
      <c r="H179" s="24">
        <v>7</v>
      </c>
      <c r="I179" s="28">
        <v>0.5</v>
      </c>
    </row>
    <row r="180" spans="1:9" ht="42" x14ac:dyDescent="0.2">
      <c r="A180" s="35"/>
      <c r="B180" s="25"/>
      <c r="C180" s="27" t="s">
        <v>5</v>
      </c>
      <c r="D180" s="25" t="s">
        <v>201</v>
      </c>
      <c r="E180" s="27" t="s">
        <v>68</v>
      </c>
      <c r="F180" s="25" t="s">
        <v>49</v>
      </c>
      <c r="G180" s="24"/>
      <c r="H180" s="24">
        <v>7</v>
      </c>
      <c r="I180" s="28">
        <v>0.5</v>
      </c>
    </row>
    <row r="181" spans="1:9" ht="84" x14ac:dyDescent="0.2">
      <c r="A181" s="35" t="s">
        <v>68</v>
      </c>
      <c r="B181" s="25" t="s">
        <v>68</v>
      </c>
      <c r="C181" s="27" t="s">
        <v>5</v>
      </c>
      <c r="D181" s="25" t="s">
        <v>202</v>
      </c>
      <c r="E181" s="27" t="s">
        <v>68</v>
      </c>
      <c r="F181" s="25" t="s">
        <v>49</v>
      </c>
      <c r="G181" s="24"/>
      <c r="H181" s="24">
        <v>4</v>
      </c>
      <c r="I181" s="28">
        <v>0.5</v>
      </c>
    </row>
    <row r="182" spans="1:9" ht="28" x14ac:dyDescent="0.2">
      <c r="A182" s="35">
        <v>9</v>
      </c>
      <c r="B182" s="25" t="s">
        <v>203</v>
      </c>
      <c r="C182" s="25" t="s">
        <v>68</v>
      </c>
      <c r="D182" s="25" t="s">
        <v>68</v>
      </c>
      <c r="E182" s="25" t="s">
        <v>68</v>
      </c>
      <c r="F182" s="25" t="s">
        <v>68</v>
      </c>
      <c r="G182" s="24"/>
      <c r="H182" s="24"/>
      <c r="I182" s="28"/>
    </row>
    <row r="183" spans="1:9" ht="42" x14ac:dyDescent="0.2">
      <c r="A183" s="35" t="s">
        <v>68</v>
      </c>
      <c r="B183" s="25" t="s">
        <v>68</v>
      </c>
      <c r="C183" s="27" t="s">
        <v>5</v>
      </c>
      <c r="D183" s="25" t="s">
        <v>204</v>
      </c>
      <c r="E183" s="27" t="s">
        <v>68</v>
      </c>
      <c r="F183" s="25" t="s">
        <v>49</v>
      </c>
      <c r="G183" s="24"/>
      <c r="H183" s="24">
        <v>3</v>
      </c>
      <c r="I183" s="28">
        <v>0.5</v>
      </c>
    </row>
    <row r="184" spans="1:9" ht="56" x14ac:dyDescent="0.2">
      <c r="A184" s="35" t="s">
        <v>68</v>
      </c>
      <c r="B184" s="25" t="s">
        <v>68</v>
      </c>
      <c r="C184" s="27" t="s">
        <v>5</v>
      </c>
      <c r="D184" s="25" t="s">
        <v>205</v>
      </c>
      <c r="E184" s="27" t="s">
        <v>68</v>
      </c>
      <c r="F184" s="25" t="s">
        <v>49</v>
      </c>
      <c r="G184" s="24"/>
      <c r="H184" s="24">
        <v>4</v>
      </c>
      <c r="I184" s="28">
        <v>0.5</v>
      </c>
    </row>
    <row r="185" spans="1:9" ht="42" x14ac:dyDescent="0.2">
      <c r="A185" s="35" t="s">
        <v>68</v>
      </c>
      <c r="B185" s="25" t="s">
        <v>68</v>
      </c>
      <c r="C185" s="27" t="s">
        <v>5</v>
      </c>
      <c r="D185" s="25" t="s">
        <v>206</v>
      </c>
      <c r="E185" s="27" t="s">
        <v>68</v>
      </c>
      <c r="F185" s="25" t="s">
        <v>49</v>
      </c>
      <c r="G185" s="24"/>
      <c r="H185" s="24">
        <v>1</v>
      </c>
      <c r="I185" s="28">
        <v>0.5</v>
      </c>
    </row>
    <row r="186" spans="1:9" ht="42" x14ac:dyDescent="0.2">
      <c r="A186" s="35" t="s">
        <v>68</v>
      </c>
      <c r="B186" s="25" t="s">
        <v>68</v>
      </c>
      <c r="C186" s="27" t="s">
        <v>5</v>
      </c>
      <c r="D186" s="25" t="s">
        <v>207</v>
      </c>
      <c r="E186" s="27" t="s">
        <v>68</v>
      </c>
      <c r="F186" s="25" t="s">
        <v>49</v>
      </c>
      <c r="G186" s="24"/>
      <c r="H186" s="24">
        <v>3</v>
      </c>
      <c r="I186" s="28">
        <v>0.5</v>
      </c>
    </row>
    <row r="187" spans="1:9" ht="56" x14ac:dyDescent="0.2">
      <c r="A187" s="35" t="s">
        <v>68</v>
      </c>
      <c r="B187" s="25" t="s">
        <v>68</v>
      </c>
      <c r="C187" s="27" t="s">
        <v>5</v>
      </c>
      <c r="D187" s="25" t="s">
        <v>208</v>
      </c>
      <c r="E187" s="27" t="s">
        <v>68</v>
      </c>
      <c r="F187" s="25" t="s">
        <v>49</v>
      </c>
      <c r="G187" s="24"/>
      <c r="H187" s="24">
        <v>1</v>
      </c>
      <c r="I187" s="28">
        <v>0.5</v>
      </c>
    </row>
    <row r="188" spans="1:9" ht="42" x14ac:dyDescent="0.2">
      <c r="A188" s="35" t="s">
        <v>68</v>
      </c>
      <c r="B188" s="25" t="s">
        <v>68</v>
      </c>
      <c r="C188" s="27" t="s">
        <v>5</v>
      </c>
      <c r="D188" s="25" t="s">
        <v>209</v>
      </c>
      <c r="E188" s="27" t="s">
        <v>68</v>
      </c>
      <c r="F188" s="25" t="s">
        <v>49</v>
      </c>
      <c r="G188" s="24"/>
      <c r="H188" s="24">
        <v>2</v>
      </c>
      <c r="I188" s="28">
        <v>0.5</v>
      </c>
    </row>
    <row r="189" spans="1:9" ht="70" x14ac:dyDescent="0.2">
      <c r="A189" s="35">
        <v>10</v>
      </c>
      <c r="B189" s="25" t="s">
        <v>210</v>
      </c>
      <c r="C189" s="27"/>
      <c r="D189" s="25"/>
      <c r="E189" s="27"/>
      <c r="F189" s="25"/>
      <c r="G189" s="24"/>
      <c r="H189" s="24"/>
      <c r="I189" s="28"/>
    </row>
    <row r="190" spans="1:9" ht="28" x14ac:dyDescent="0.2">
      <c r="A190" s="35"/>
      <c r="B190" s="24"/>
      <c r="C190" s="27" t="s">
        <v>5</v>
      </c>
      <c r="D190" s="37" t="s">
        <v>211</v>
      </c>
      <c r="E190" s="14" t="s">
        <v>68</v>
      </c>
      <c r="F190" s="38" t="s">
        <v>49</v>
      </c>
      <c r="G190" s="24"/>
      <c r="H190" s="24">
        <v>3</v>
      </c>
      <c r="I190" s="28">
        <v>0.5</v>
      </c>
    </row>
    <row r="191" spans="1:9" ht="51" x14ac:dyDescent="0.2">
      <c r="A191" s="35"/>
      <c r="B191" s="25"/>
      <c r="C191" s="27" t="s">
        <v>5</v>
      </c>
      <c r="D191" s="37" t="s">
        <v>212</v>
      </c>
      <c r="E191" s="14" t="s">
        <v>68</v>
      </c>
      <c r="F191" s="38" t="s">
        <v>49</v>
      </c>
      <c r="G191" s="24"/>
      <c r="H191" s="24">
        <v>2</v>
      </c>
      <c r="I191" s="28">
        <v>0.5</v>
      </c>
    </row>
    <row r="192" spans="1:9" ht="34" x14ac:dyDescent="0.2">
      <c r="A192" s="35"/>
      <c r="B192" s="25"/>
      <c r="C192" s="27" t="s">
        <v>5</v>
      </c>
      <c r="D192" s="37" t="s">
        <v>213</v>
      </c>
      <c r="E192" s="14" t="s">
        <v>68</v>
      </c>
      <c r="F192" s="38" t="s">
        <v>49</v>
      </c>
      <c r="G192" s="24"/>
      <c r="H192" s="24">
        <v>2</v>
      </c>
      <c r="I192" s="28">
        <v>0.5</v>
      </c>
    </row>
    <row r="193" spans="1:9" ht="51" x14ac:dyDescent="0.2">
      <c r="A193" s="35"/>
      <c r="B193" s="25"/>
      <c r="C193" s="27" t="s">
        <v>5</v>
      </c>
      <c r="D193" s="37" t="s">
        <v>214</v>
      </c>
      <c r="E193" s="14" t="s">
        <v>68</v>
      </c>
      <c r="F193" s="38" t="s">
        <v>49</v>
      </c>
      <c r="G193" s="24"/>
      <c r="H193" s="24">
        <v>2</v>
      </c>
      <c r="I193" s="28">
        <v>0.5</v>
      </c>
    </row>
    <row r="194" spans="1:9" ht="51" x14ac:dyDescent="0.2">
      <c r="A194" s="35"/>
      <c r="B194" s="25"/>
      <c r="C194" s="27" t="s">
        <v>5</v>
      </c>
      <c r="D194" s="37" t="s">
        <v>215</v>
      </c>
      <c r="E194" s="14" t="s">
        <v>68</v>
      </c>
      <c r="F194" s="37" t="s">
        <v>49</v>
      </c>
      <c r="G194" s="24"/>
      <c r="H194" s="24">
        <v>3</v>
      </c>
      <c r="I194" s="28">
        <v>0.5</v>
      </c>
    </row>
    <row r="195" spans="1:9" ht="42" x14ac:dyDescent="0.2">
      <c r="A195" s="35"/>
      <c r="B195" s="25"/>
      <c r="C195" s="27" t="s">
        <v>5</v>
      </c>
      <c r="D195" s="38" t="s">
        <v>216</v>
      </c>
      <c r="E195" s="14" t="s">
        <v>68</v>
      </c>
      <c r="F195" s="38" t="s">
        <v>49</v>
      </c>
      <c r="G195" s="24"/>
      <c r="H195" s="24">
        <v>3</v>
      </c>
      <c r="I195" s="28">
        <v>0.5</v>
      </c>
    </row>
    <row r="196" spans="1:9" ht="42" x14ac:dyDescent="0.2">
      <c r="A196" s="35"/>
      <c r="B196" s="25"/>
      <c r="C196" s="27" t="s">
        <v>5</v>
      </c>
      <c r="D196" s="38" t="s">
        <v>217</v>
      </c>
      <c r="E196" s="14" t="s">
        <v>68</v>
      </c>
      <c r="F196" s="38" t="s">
        <v>49</v>
      </c>
      <c r="G196" s="24"/>
      <c r="H196" s="24">
        <v>3</v>
      </c>
      <c r="I196" s="28">
        <v>0.5</v>
      </c>
    </row>
    <row r="197" spans="1:9" ht="42" x14ac:dyDescent="0.2">
      <c r="A197" s="35"/>
      <c r="B197" s="25"/>
      <c r="C197" s="27" t="s">
        <v>6</v>
      </c>
      <c r="D197" s="25" t="s">
        <v>218</v>
      </c>
      <c r="E197" s="27" t="s">
        <v>68</v>
      </c>
      <c r="F197" s="25" t="s">
        <v>68</v>
      </c>
      <c r="G197" s="24"/>
      <c r="H197" s="24">
        <v>3</v>
      </c>
      <c r="I197" s="39">
        <v>0.5</v>
      </c>
    </row>
    <row r="198" spans="1:9" ht="28" x14ac:dyDescent="0.2">
      <c r="A198" s="35"/>
      <c r="B198" s="25"/>
      <c r="C198" s="27" t="s">
        <v>68</v>
      </c>
      <c r="D198" s="25" t="s">
        <v>68</v>
      </c>
      <c r="E198" s="27">
        <v>0</v>
      </c>
      <c r="F198" s="25" t="s">
        <v>219</v>
      </c>
      <c r="G198" s="24"/>
      <c r="H198" s="24"/>
      <c r="I198" s="39"/>
    </row>
    <row r="199" spans="1:9" ht="28" x14ac:dyDescent="0.2">
      <c r="A199" s="35"/>
      <c r="B199" s="25"/>
      <c r="C199" s="27" t="s">
        <v>68</v>
      </c>
      <c r="D199" s="25" t="s">
        <v>68</v>
      </c>
      <c r="E199" s="27">
        <v>1</v>
      </c>
      <c r="F199" s="25" t="s">
        <v>220</v>
      </c>
      <c r="G199" s="24"/>
      <c r="H199" s="24"/>
      <c r="I199" s="39"/>
    </row>
    <row r="200" spans="1:9" ht="28" x14ac:dyDescent="0.2">
      <c r="A200" s="35"/>
      <c r="B200" s="25"/>
      <c r="C200" s="27" t="s">
        <v>68</v>
      </c>
      <c r="D200" s="25" t="s">
        <v>68</v>
      </c>
      <c r="E200" s="27">
        <v>2</v>
      </c>
      <c r="F200" s="25" t="s">
        <v>221</v>
      </c>
      <c r="G200" s="24"/>
      <c r="H200" s="24"/>
      <c r="I200" s="39"/>
    </row>
    <row r="201" spans="1:9" ht="28" x14ac:dyDescent="0.2">
      <c r="A201" s="24"/>
      <c r="B201" s="35"/>
      <c r="C201" s="25" t="s">
        <v>68</v>
      </c>
      <c r="D201" s="27" t="s">
        <v>68</v>
      </c>
      <c r="E201" s="27">
        <v>3</v>
      </c>
      <c r="F201" s="25" t="s">
        <v>222</v>
      </c>
      <c r="G201" s="25"/>
      <c r="H201" s="24"/>
      <c r="I201" s="39"/>
    </row>
    <row r="202" spans="1:9" ht="28" x14ac:dyDescent="0.2">
      <c r="A202" s="31">
        <v>11</v>
      </c>
      <c r="B202" s="27" t="s">
        <v>223</v>
      </c>
      <c r="C202" s="25" t="s">
        <v>68</v>
      </c>
      <c r="D202" s="27" t="s">
        <v>68</v>
      </c>
      <c r="E202" s="25" t="s">
        <v>68</v>
      </c>
      <c r="F202" s="27" t="s">
        <v>68</v>
      </c>
      <c r="G202" s="25"/>
      <c r="H202" s="24"/>
      <c r="I202" s="28"/>
    </row>
    <row r="203" spans="1:9" ht="28" x14ac:dyDescent="0.2">
      <c r="A203" s="24" t="s">
        <v>68</v>
      </c>
      <c r="B203" s="35" t="s">
        <v>68</v>
      </c>
      <c r="C203" s="27" t="s">
        <v>5</v>
      </c>
      <c r="D203" s="25" t="s">
        <v>224</v>
      </c>
      <c r="E203" s="25" t="s">
        <v>68</v>
      </c>
      <c r="F203" s="25" t="s">
        <v>49</v>
      </c>
      <c r="G203" s="25"/>
      <c r="H203" s="24">
        <v>6</v>
      </c>
      <c r="I203" s="28">
        <v>0.5</v>
      </c>
    </row>
    <row r="204" spans="1:9" ht="70" x14ac:dyDescent="0.2">
      <c r="A204" s="24" t="s">
        <v>68</v>
      </c>
      <c r="B204" s="35" t="s">
        <v>68</v>
      </c>
      <c r="C204" s="27" t="s">
        <v>5</v>
      </c>
      <c r="D204" s="25" t="s">
        <v>225</v>
      </c>
      <c r="E204" s="25" t="s">
        <v>68</v>
      </c>
      <c r="F204" s="25" t="s">
        <v>49</v>
      </c>
      <c r="G204" s="25"/>
      <c r="H204" s="24">
        <v>6</v>
      </c>
      <c r="I204" s="28">
        <v>0.5</v>
      </c>
    </row>
    <row r="205" spans="1:9" ht="70" x14ac:dyDescent="0.2">
      <c r="A205" s="24" t="s">
        <v>68</v>
      </c>
      <c r="B205" s="35" t="s">
        <v>68</v>
      </c>
      <c r="C205" s="27" t="s">
        <v>5</v>
      </c>
      <c r="D205" s="25" t="s">
        <v>226</v>
      </c>
      <c r="E205" s="25" t="s">
        <v>68</v>
      </c>
      <c r="F205" s="25" t="s">
        <v>49</v>
      </c>
      <c r="G205" s="25"/>
      <c r="H205" s="24">
        <v>6</v>
      </c>
      <c r="I205" s="28">
        <v>0.5</v>
      </c>
    </row>
    <row r="206" spans="1:9" ht="42" x14ac:dyDescent="0.2">
      <c r="A206" s="24" t="s">
        <v>68</v>
      </c>
      <c r="B206" s="35" t="s">
        <v>68</v>
      </c>
      <c r="C206" s="27" t="s">
        <v>5</v>
      </c>
      <c r="D206" s="25" t="s">
        <v>227</v>
      </c>
      <c r="E206" s="25" t="s">
        <v>68</v>
      </c>
      <c r="F206" s="25" t="s">
        <v>228</v>
      </c>
      <c r="G206" s="25"/>
      <c r="H206" s="24">
        <v>6</v>
      </c>
      <c r="I206" s="28">
        <v>0.5</v>
      </c>
    </row>
    <row r="207" spans="1:9" ht="56" x14ac:dyDescent="0.2">
      <c r="A207" s="35" t="s">
        <v>68</v>
      </c>
      <c r="B207" s="25" t="s">
        <v>68</v>
      </c>
      <c r="C207" s="27" t="s">
        <v>5</v>
      </c>
      <c r="D207" s="25" t="s">
        <v>229</v>
      </c>
      <c r="E207" s="27" t="s">
        <v>68</v>
      </c>
      <c r="F207" s="25" t="s">
        <v>49</v>
      </c>
      <c r="G207" s="24"/>
      <c r="H207" s="24">
        <v>6</v>
      </c>
      <c r="I207" s="39">
        <v>0.5</v>
      </c>
    </row>
    <row r="208" spans="1:9" x14ac:dyDescent="0.2">
      <c r="A208" s="35" t="s">
        <v>68</v>
      </c>
      <c r="B208" s="25" t="s">
        <v>68</v>
      </c>
      <c r="C208" s="27" t="s">
        <v>6</v>
      </c>
      <c r="D208" s="25" t="s">
        <v>230</v>
      </c>
      <c r="E208" s="27" t="s">
        <v>68</v>
      </c>
      <c r="F208" s="25" t="s">
        <v>68</v>
      </c>
      <c r="G208" s="24"/>
      <c r="H208" s="24">
        <v>5</v>
      </c>
      <c r="I208" s="39">
        <v>0.5</v>
      </c>
    </row>
    <row r="209" spans="1:9" ht="42" x14ac:dyDescent="0.2">
      <c r="A209" s="35" t="s">
        <v>68</v>
      </c>
      <c r="B209" s="25" t="s">
        <v>68</v>
      </c>
      <c r="C209" s="27" t="s">
        <v>68</v>
      </c>
      <c r="D209" s="25" t="s">
        <v>68</v>
      </c>
      <c r="E209" s="27">
        <v>0</v>
      </c>
      <c r="F209" s="25" t="s">
        <v>231</v>
      </c>
      <c r="G209" s="24"/>
      <c r="H209" s="24"/>
      <c r="I209" s="39"/>
    </row>
    <row r="210" spans="1:9" ht="42" x14ac:dyDescent="0.2">
      <c r="A210" s="35" t="s">
        <v>68</v>
      </c>
      <c r="B210" s="25" t="s">
        <v>68</v>
      </c>
      <c r="C210" s="27" t="s">
        <v>68</v>
      </c>
      <c r="D210" s="25" t="s">
        <v>68</v>
      </c>
      <c r="E210" s="27">
        <v>1</v>
      </c>
      <c r="F210" s="25" t="s">
        <v>232</v>
      </c>
      <c r="G210" s="24"/>
      <c r="H210" s="24"/>
      <c r="I210" s="39"/>
    </row>
    <row r="211" spans="1:9" ht="56" x14ac:dyDescent="0.2">
      <c r="A211" s="35" t="s">
        <v>68</v>
      </c>
      <c r="B211" s="25" t="s">
        <v>68</v>
      </c>
      <c r="C211" s="27" t="s">
        <v>68</v>
      </c>
      <c r="D211" s="25" t="s">
        <v>68</v>
      </c>
      <c r="E211" s="27">
        <v>2</v>
      </c>
      <c r="F211" s="25" t="s">
        <v>233</v>
      </c>
      <c r="G211" s="24"/>
      <c r="H211" s="24"/>
      <c r="I211" s="39"/>
    </row>
    <row r="212" spans="1:9" ht="56" x14ac:dyDescent="0.2">
      <c r="A212" s="35" t="s">
        <v>68</v>
      </c>
      <c r="B212" s="25" t="s">
        <v>68</v>
      </c>
      <c r="C212" s="27" t="s">
        <v>68</v>
      </c>
      <c r="D212" s="25" t="s">
        <v>68</v>
      </c>
      <c r="E212" s="27">
        <v>3</v>
      </c>
      <c r="F212" s="25" t="s">
        <v>234</v>
      </c>
      <c r="G212" s="24"/>
      <c r="H212" s="24"/>
      <c r="I212" s="39"/>
    </row>
    <row r="213" spans="1:9" ht="28" x14ac:dyDescent="0.2">
      <c r="A213" s="35"/>
      <c r="B213" s="25"/>
      <c r="C213" s="27" t="s">
        <v>6</v>
      </c>
      <c r="D213" s="25" t="s">
        <v>235</v>
      </c>
      <c r="E213" s="27" t="s">
        <v>68</v>
      </c>
      <c r="F213" s="25" t="s">
        <v>68</v>
      </c>
      <c r="G213" s="24"/>
      <c r="H213" s="24"/>
      <c r="I213" s="28">
        <v>1.5</v>
      </c>
    </row>
    <row r="214" spans="1:9" x14ac:dyDescent="0.2">
      <c r="A214" s="35"/>
      <c r="B214" s="25"/>
      <c r="C214" s="25" t="s">
        <v>68</v>
      </c>
      <c r="D214" s="27" t="s">
        <v>68</v>
      </c>
      <c r="E214" s="27">
        <v>0</v>
      </c>
      <c r="F214" s="25" t="s">
        <v>236</v>
      </c>
      <c r="G214" s="24"/>
      <c r="H214" s="24"/>
      <c r="I214" s="28"/>
    </row>
    <row r="215" spans="1:9" x14ac:dyDescent="0.2">
      <c r="A215" s="35"/>
      <c r="B215" s="25"/>
      <c r="C215" s="25" t="s">
        <v>68</v>
      </c>
      <c r="D215" s="27" t="s">
        <v>68</v>
      </c>
      <c r="E215" s="27">
        <v>1</v>
      </c>
      <c r="F215" s="25" t="s">
        <v>237</v>
      </c>
      <c r="G215" s="24"/>
      <c r="H215" s="24"/>
      <c r="I215" s="28"/>
    </row>
    <row r="216" spans="1:9" ht="42" x14ac:dyDescent="0.2">
      <c r="A216" s="35" t="s">
        <v>68</v>
      </c>
      <c r="B216" s="25" t="s">
        <v>68</v>
      </c>
      <c r="C216" s="25" t="s">
        <v>68</v>
      </c>
      <c r="D216" s="27" t="s">
        <v>68</v>
      </c>
      <c r="E216" s="27">
        <v>2</v>
      </c>
      <c r="F216" s="25" t="s">
        <v>238</v>
      </c>
      <c r="G216" s="24"/>
      <c r="H216" s="24"/>
      <c r="I216" s="28"/>
    </row>
    <row r="217" spans="1:9" ht="28" x14ac:dyDescent="0.2">
      <c r="A217" s="24"/>
      <c r="B217" s="24"/>
      <c r="C217" s="25" t="s">
        <v>68</v>
      </c>
      <c r="D217" s="27" t="s">
        <v>68</v>
      </c>
      <c r="E217" s="27">
        <v>3</v>
      </c>
      <c r="F217" s="25" t="s">
        <v>239</v>
      </c>
      <c r="G217" s="24"/>
      <c r="H217" s="24"/>
      <c r="I217" s="28"/>
    </row>
    <row r="223" spans="1:9" ht="22" x14ac:dyDescent="0.2">
      <c r="G223" s="40" t="s">
        <v>15</v>
      </c>
      <c r="H223" s="50">
        <f>SUM(I7,I75)</f>
        <v>100</v>
      </c>
      <c r="I223" s="50"/>
    </row>
  </sheetData>
  <mergeCells count="3">
    <mergeCell ref="B7:H7"/>
    <mergeCell ref="B75:H75"/>
    <mergeCell ref="H223:I223"/>
  </mergeCells>
  <pageMargins left="0.25" right="0.25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="99" workbookViewId="0">
      <selection activeCell="C31" sqref="C31"/>
    </sheetView>
  </sheetViews>
  <sheetFormatPr baseColWidth="10" defaultColWidth="11" defaultRowHeight="16" x14ac:dyDescent="0.2"/>
  <cols>
    <col min="2" max="2" width="56.83203125" style="3" customWidth="1"/>
  </cols>
  <sheetData>
    <row r="1" spans="1:13" ht="28" customHeight="1" x14ac:dyDescent="0.2">
      <c r="A1" s="51" t="s">
        <v>13</v>
      </c>
      <c r="B1" s="51"/>
      <c r="C1" s="52"/>
    </row>
    <row r="2" spans="1:13" ht="34" x14ac:dyDescent="0.2">
      <c r="A2" s="14">
        <v>1</v>
      </c>
      <c r="B2" s="44" t="s">
        <v>18</v>
      </c>
      <c r="C2" s="45">
        <f t="shared" ref="C2:C8" si="0">J2/$K$5*100</f>
        <v>6.7164179104477615</v>
      </c>
      <c r="D2">
        <v>8</v>
      </c>
      <c r="H2" s="42">
        <f>COUNTIF('Критерии оценки'!$H$8:$H$74,1)</f>
        <v>0</v>
      </c>
      <c r="I2" s="42">
        <f>COUNTIF('Критерии оценки'!$H$76:$H$217,1)</f>
        <v>9</v>
      </c>
      <c r="J2" s="42">
        <f t="shared" ref="J2:J8" si="1">SUM(H2,I2)</f>
        <v>9</v>
      </c>
    </row>
    <row r="3" spans="1:13" ht="17" x14ac:dyDescent="0.2">
      <c r="A3" s="14">
        <v>2</v>
      </c>
      <c r="B3" s="44" t="s">
        <v>19</v>
      </c>
      <c r="C3" s="45">
        <f t="shared" si="0"/>
        <v>21.641791044776117</v>
      </c>
      <c r="D3">
        <v>20</v>
      </c>
      <c r="H3" s="42">
        <f>COUNTIF('Критерии оценки'!$H$8:$H$74,2)</f>
        <v>10</v>
      </c>
      <c r="I3" s="42">
        <f>COUNTIF('Критерии оценки'!$H$76:$H$217,2)</f>
        <v>19</v>
      </c>
      <c r="J3" s="42">
        <f t="shared" si="1"/>
        <v>29</v>
      </c>
    </row>
    <row r="4" spans="1:13" ht="17" x14ac:dyDescent="0.2">
      <c r="A4" s="14">
        <v>3</v>
      </c>
      <c r="B4" s="44" t="s">
        <v>20</v>
      </c>
      <c r="C4" s="45">
        <f t="shared" si="0"/>
        <v>19.402985074626866</v>
      </c>
      <c r="D4">
        <v>19</v>
      </c>
      <c r="H4" s="42">
        <f>COUNTIF('Критерии оценки'!$H$8:$H$74,3)</f>
        <v>11</v>
      </c>
      <c r="I4" s="42">
        <f>COUNTIF('Критерии оценки'!$H$76:$H$217,3)</f>
        <v>15</v>
      </c>
      <c r="J4" s="42">
        <f t="shared" si="1"/>
        <v>26</v>
      </c>
    </row>
    <row r="5" spans="1:13" ht="17" x14ac:dyDescent="0.2">
      <c r="A5" s="14">
        <v>4</v>
      </c>
      <c r="B5" s="44" t="s">
        <v>21</v>
      </c>
      <c r="C5" s="45">
        <f t="shared" si="0"/>
        <v>15.671641791044777</v>
      </c>
      <c r="D5">
        <v>16</v>
      </c>
      <c r="H5" s="42">
        <f>COUNTIF('Критерии оценки'!$H$8:$H$74,4)</f>
        <v>8</v>
      </c>
      <c r="I5" s="42">
        <f>COUNTIF('Критерии оценки'!$H$76:$H$217,4)</f>
        <v>13</v>
      </c>
      <c r="J5" s="42">
        <f t="shared" si="1"/>
        <v>21</v>
      </c>
      <c r="K5" s="42">
        <f>SUM(J2:J8)</f>
        <v>134</v>
      </c>
    </row>
    <row r="6" spans="1:13" ht="17" x14ac:dyDescent="0.2">
      <c r="A6" s="14">
        <v>5</v>
      </c>
      <c r="B6" s="44" t="s">
        <v>22</v>
      </c>
      <c r="C6" s="46">
        <f t="shared" si="0"/>
        <v>17.164179104477611</v>
      </c>
      <c r="D6">
        <v>18</v>
      </c>
      <c r="H6" s="42">
        <f>COUNTIF('Критерии оценки'!$H$8:$H$74,5)</f>
        <v>12</v>
      </c>
      <c r="I6" s="42">
        <f>COUNTIF('Критерии оценки'!$H$76:$H$217,5)</f>
        <v>11</v>
      </c>
      <c r="J6" s="42">
        <f t="shared" si="1"/>
        <v>23</v>
      </c>
    </row>
    <row r="7" spans="1:13" ht="17" x14ac:dyDescent="0.2">
      <c r="A7" s="14">
        <v>6</v>
      </c>
      <c r="B7" s="44" t="s">
        <v>23</v>
      </c>
      <c r="C7" s="46">
        <f t="shared" si="0"/>
        <v>12.686567164179104</v>
      </c>
      <c r="D7">
        <v>12</v>
      </c>
      <c r="H7" s="42">
        <f>COUNTIF('Критерии оценки'!$H$8:$H$74,6)</f>
        <v>11</v>
      </c>
      <c r="I7" s="42">
        <f>COUNTIF('Критерии оценки'!$H$76:$H$217,6)</f>
        <v>6</v>
      </c>
      <c r="J7" s="42">
        <f t="shared" si="1"/>
        <v>17</v>
      </c>
    </row>
    <row r="8" spans="1:13" ht="34" x14ac:dyDescent="0.2">
      <c r="A8" s="14">
        <v>7</v>
      </c>
      <c r="B8" s="44" t="s">
        <v>24</v>
      </c>
      <c r="C8" s="47">
        <f t="shared" si="0"/>
        <v>6.7164179104477615</v>
      </c>
      <c r="D8">
        <v>7</v>
      </c>
      <c r="H8" s="42">
        <f>COUNTIF('Критерии оценки'!$H$8:$H$74,7)</f>
        <v>0</v>
      </c>
      <c r="I8" s="42">
        <f>COUNTIF('Критерии оценки'!$H$76:$H$217,7)</f>
        <v>9</v>
      </c>
      <c r="J8" s="42">
        <f t="shared" si="1"/>
        <v>9</v>
      </c>
    </row>
    <row r="9" spans="1:13" x14ac:dyDescent="0.2">
      <c r="C9">
        <v>100</v>
      </c>
      <c r="D9">
        <v>100</v>
      </c>
    </row>
    <row r="13" spans="1:13" x14ac:dyDescent="0.2">
      <c r="M13" s="43"/>
    </row>
  </sheetData>
  <mergeCells count="1">
    <mergeCell ref="A1:C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cp:lastPrinted>2024-05-02T13:32:32Z</cp:lastPrinted>
  <dcterms:created xsi:type="dcterms:W3CDTF">2022-11-09T22:53:43Z</dcterms:created>
  <dcterms:modified xsi:type="dcterms:W3CDTF">2024-05-06T11:06:20Z</dcterms:modified>
</cp:coreProperties>
</file>