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Итоговый чемпионат\"/>
    </mc:Choice>
  </mc:AlternateContent>
  <bookViews>
    <workbookView xWindow="-120" yWindow="-120" windowWidth="29040" windowHeight="15720" activeTab="1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5" l="1"/>
  <c r="C14" i="5"/>
  <c r="C13" i="5"/>
  <c r="C12" i="5"/>
  <c r="G11" i="5"/>
  <c r="E11" i="5"/>
  <c r="C11" i="5"/>
  <c r="G10" i="5"/>
  <c r="E10" i="5"/>
  <c r="C10" i="5"/>
  <c r="C9" i="5"/>
  <c r="D8" i="5"/>
  <c r="C7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G11" i="4"/>
  <c r="G10" i="4"/>
  <c r="E11" i="4"/>
  <c r="E10" i="4"/>
  <c r="C15" i="4"/>
  <c r="C14" i="4"/>
  <c r="C13" i="4"/>
  <c r="C12" i="4"/>
  <c r="C11" i="4"/>
  <c r="C10" i="4"/>
  <c r="C9" i="4"/>
  <c r="D8" i="4"/>
  <c r="C7" i="4"/>
  <c r="G50" i="5"/>
  <c r="G49" i="5"/>
  <c r="G48" i="5"/>
  <c r="G47" i="5"/>
  <c r="G46" i="5"/>
  <c r="G45" i="5"/>
  <c r="G44" i="5"/>
  <c r="A5" i="7"/>
  <c r="A3" i="7"/>
  <c r="G39" i="5"/>
  <c r="G38" i="5"/>
  <c r="G37" i="5"/>
  <c r="G33" i="5"/>
  <c r="G32" i="5"/>
  <c r="G31" i="5"/>
  <c r="A5" i="5"/>
  <c r="A3" i="5"/>
  <c r="G77" i="1"/>
  <c r="G76" i="1"/>
  <c r="G75" i="1"/>
  <c r="G74" i="1"/>
  <c r="G73" i="1"/>
  <c r="G72" i="1"/>
  <c r="G71" i="1"/>
  <c r="G68" i="1"/>
  <c r="G67" i="1"/>
  <c r="G66" i="1"/>
  <c r="G65" i="1"/>
  <c r="G64" i="1"/>
  <c r="G63" i="1"/>
  <c r="G62" i="1"/>
  <c r="G61" i="1"/>
  <c r="A5" i="1"/>
  <c r="A3" i="1"/>
  <c r="A5" i="4"/>
  <c r="A3" i="4"/>
  <c r="G57" i="1" l="1"/>
  <c r="G56" i="1"/>
  <c r="G55" i="1"/>
  <c r="G74" i="4"/>
  <c r="G73" i="4"/>
  <c r="G72" i="4"/>
  <c r="G71" i="4"/>
  <c r="G54" i="1"/>
  <c r="G70" i="4" l="1"/>
  <c r="G53" i="1"/>
  <c r="G44" i="1" l="1"/>
  <c r="G45" i="1"/>
  <c r="G46" i="1"/>
  <c r="G47" i="1"/>
  <c r="G48" i="1"/>
  <c r="G43" i="1"/>
  <c r="G49" i="1"/>
  <c r="G50" i="1"/>
  <c r="G51" i="1"/>
  <c r="G52" i="1"/>
  <c r="G40" i="1"/>
  <c r="G59" i="1"/>
  <c r="G60" i="1"/>
  <c r="G58" i="1"/>
  <c r="G30" i="1"/>
  <c r="G31" i="1"/>
  <c r="G32" i="1"/>
  <c r="G33" i="1"/>
  <c r="G34" i="1"/>
  <c r="G35" i="1"/>
  <c r="G36" i="1"/>
  <c r="G37" i="1"/>
  <c r="G38" i="1"/>
  <c r="G39" i="1"/>
  <c r="G41" i="1"/>
  <c r="G42" i="1"/>
  <c r="G80" i="4"/>
  <c r="G81" i="4"/>
  <c r="G82" i="4"/>
  <c r="G83" i="4"/>
  <c r="G64" i="4"/>
  <c r="G65" i="4"/>
  <c r="G66" i="4"/>
  <c r="G67" i="4"/>
  <c r="G68" i="4"/>
  <c r="G69" i="4"/>
  <c r="G48" i="4"/>
  <c r="G49" i="4"/>
  <c r="G47" i="4"/>
  <c r="G78" i="4" l="1"/>
  <c r="G79" i="4"/>
  <c r="G77" i="4"/>
  <c r="G63" i="4"/>
  <c r="G62" i="4"/>
  <c r="G61" i="4"/>
</calcChain>
</file>

<file path=xl/sharedStrings.xml><?xml version="1.0" encoding="utf-8"?>
<sst xmlns="http://schemas.openxmlformats.org/spreadsheetml/2006/main" count="672" uniqueCount="288">
  <si>
    <t>шт</t>
  </si>
  <si>
    <t>Респиратор</t>
  </si>
  <si>
    <t>Перчатки</t>
  </si>
  <si>
    <t>Охрана труда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</si>
  <si>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</si>
  <si>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</si>
  <si>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</si>
  <si>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</si>
  <si>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</si>
  <si>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</si>
  <si>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</si>
  <si>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</si>
  <si>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</si>
  <si>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</si>
  <si>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</si>
  <si>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</si>
  <si>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</si>
  <si>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</si>
  <si>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</si>
  <si>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</si>
  <si>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</si>
  <si>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</si>
  <si>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</si>
  <si>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</si>
  <si>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</si>
  <si>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</si>
  <si>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</si>
  <si>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Охрана труда и техника безопасности (дополнительно)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</si>
  <si>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</si>
  <si>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</si>
  <si>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</t>
  </si>
  <si>
    <t>Бумага</t>
  </si>
  <si>
    <t>Личный инструмент конкурсанта</t>
  </si>
  <si>
    <t xml:space="preserve">Примечание </t>
  </si>
  <si>
    <t>Дробилка лабораторная</t>
  </si>
  <si>
    <t>Фракция на входе не более 10 мм</t>
  </si>
  <si>
    <t xml:space="preserve">Весы </t>
  </si>
  <si>
    <t>Стол промышленный</t>
  </si>
  <si>
    <t>Часы</t>
  </si>
  <si>
    <t>Корзина для мусора</t>
  </si>
  <si>
    <t>Фурнитура</t>
  </si>
  <si>
    <t xml:space="preserve">Электричество: 1 подключение к сети  на 220 Вольт и 1 подключение к сети на 380 Вольт	</t>
  </si>
  <si>
    <t>Контур заземления для электропитания и сети слаботочных подключений: требуется</t>
  </si>
  <si>
    <t>Подведение/ отведение ГХВС: не требуется</t>
  </si>
  <si>
    <t>Подведение сжатого воздуха: не требуется</t>
  </si>
  <si>
    <t xml:space="preserve">Освещение: Допустимо верхнее искусственное освещение ( не менее 300 люкс) </t>
  </si>
  <si>
    <t>Интернет : не требуется</t>
  </si>
  <si>
    <t>Контур заземления для электропитания и сети слаботочных подключений: не требуется</t>
  </si>
  <si>
    <t>Проточная вода</t>
  </si>
  <si>
    <t>Система водоотведения</t>
  </si>
  <si>
    <t>Приточно-вытяжная вентиляция, для технических целей, расположена над дробилкой. Может быть также расположена над каждым рабочим местом.</t>
  </si>
  <si>
    <t>Стол офисный</t>
  </si>
  <si>
    <t>С низкой спинкой, без подлокотников, на четырех ножках</t>
  </si>
  <si>
    <t>Стойка для одежды, шкаф</t>
  </si>
  <si>
    <t>2100*2600*600</t>
  </si>
  <si>
    <t>шт.</t>
  </si>
  <si>
    <t xml:space="preserve">Электричество: 2 подключения к сети  по 220 Вольт	</t>
  </si>
  <si>
    <r>
      <t>Контур заземления для электропитания и сети слабото</t>
    </r>
    <r>
      <rPr>
        <sz val="11"/>
        <color theme="1"/>
        <rFont val="Times New Roman"/>
        <family val="1"/>
        <charset val="204"/>
      </rPr>
      <t>чных подключений: не требуется</t>
    </r>
  </si>
  <si>
    <t xml:space="preserve">Ноутбук </t>
  </si>
  <si>
    <t>Диагональ не менее 12", 64-разрядная версия операционной системы, многоядерный процессор (4 ядра и больше) с тактовой частотой 3 ГГц и выше, 16 ГБ оперативной памяти и более, видеокарта с поддержкой OpenGL 4.5, с 2 ГБ видеопамяти и более, пропускная способность видеопамяти — 80 ГБ/с и более, монитор с разрешением 1920х1080 пикселов или более. ОС: MS Windows 10, или MS Windows 8.1</t>
  </si>
  <si>
    <t>Мышь для ноутбука</t>
  </si>
  <si>
    <t xml:space="preserve">МФУ  </t>
  </si>
  <si>
    <t>МФУ лазерное монохромное, А4, 40 стр./мин.; Формат А4; Тип печати –монохромный; Скорость печати 40 стр./мин.; Разрешение 1200 x 1200 dpi; Двухсторонняя печать стандартно, A4-B5, 60–163 г/м²; Сканирование стандартно, 40 стр/мин. (300 dpi, A4, монохромное), 23 стр/мин. (300 dpi, A4, цветное); Память 512Mb; Интерфейсы USB 2.0 (Hi-Speed), GLAN</t>
  </si>
  <si>
    <t>Сетевой фильтр</t>
  </si>
  <si>
    <t>не менее, чем на 3 подключения (ноутбук, МФУ,  настольная лампа)</t>
  </si>
  <si>
    <t>Флеш-носитель</t>
  </si>
  <si>
    <t>8Gb USB 2.0</t>
  </si>
  <si>
    <t>вспомогательное оборудование</t>
  </si>
  <si>
    <t>Стойка/бокс настольная</t>
  </si>
  <si>
    <t>для документов, на формат А-4</t>
  </si>
  <si>
    <t>Аптечка первой помощи для оснащения промышленных предприятий (производственная). Основное наполнение: перевязочные материалы для оказания первой медицинской помощи при получении травмы. Изготовлена в соответствии с ТУ 9398-037-10973749-2008. Аптечка упакована в футляр-чемоданчик из полистирола размером 30,5×26,5×10 см.</t>
  </si>
  <si>
    <t>Кулер</t>
  </si>
  <si>
    <t xml:space="preserve">Огнетушитель </t>
  </si>
  <si>
    <t>Х/Б</t>
  </si>
  <si>
    <t>Каска</t>
  </si>
  <si>
    <t>Защитная каска с храповым механизмом</t>
  </si>
  <si>
    <t>Очки защитные</t>
  </si>
  <si>
    <t>Открытые, защита от царапин, тип воздействия: механическое воздействие, оптическое излучение</t>
  </si>
  <si>
    <t>пара</t>
  </si>
  <si>
    <t>Комплект спецодежды</t>
  </si>
  <si>
    <t>костюм (куртка, брюки) для защиты от механических воздействий и от общих производственных загрязнений</t>
  </si>
  <si>
    <r>
      <t>Контур заземления для электропитания и сети</t>
    </r>
    <r>
      <rPr>
        <sz val="11"/>
        <color theme="1"/>
        <rFont val="Times New Roman"/>
        <family val="1"/>
        <charset val="204"/>
      </rPr>
      <t xml:space="preserve"> слаботочных подключений: не требуется</t>
    </r>
  </si>
  <si>
    <t>Покрытие пола: твердое ровное, не проводящее электрический ток (дерево, бетон). Площадка по дробилкой забетонирована.</t>
  </si>
  <si>
    <t>Покрытие пола: твердое ровное, не проводящее электрический ток (дерево, бетон).</t>
  </si>
  <si>
    <t>Принтер</t>
  </si>
  <si>
    <t>на формат А4, черно-белая печать. 1 принтер может быть установлен на два рабочих места, возможно использование  МФУ</t>
  </si>
  <si>
    <t>USB 2.0</t>
  </si>
  <si>
    <t>Сито лабораторное</t>
  </si>
  <si>
    <t>Весы лабораторные</t>
  </si>
  <si>
    <t>Совок для разделки проб</t>
  </si>
  <si>
    <t>100*60*80 мм, предназначенный для ручного отбора проб, из нержавеющей стали.</t>
  </si>
  <si>
    <t xml:space="preserve">Противень </t>
  </si>
  <si>
    <t>нержавеющий научно-производственный, 350*475*80, сталь AISI409 0,8 мм</t>
  </si>
  <si>
    <t>Ведро металлическое</t>
  </si>
  <si>
    <t>объем 12 л.</t>
  </si>
  <si>
    <t>Пластина для разравнивания пробы</t>
  </si>
  <si>
    <t>Пестик</t>
  </si>
  <si>
    <t>Ступка</t>
  </si>
  <si>
    <t>Магнит</t>
  </si>
  <si>
    <t>Доска</t>
  </si>
  <si>
    <t>Шпатель</t>
  </si>
  <si>
    <t>Размер не более 500 мм, металлический, с пластиковой ручкой. Для смешивания и выравнивания продуктов.</t>
  </si>
  <si>
    <t>Щетка металлическая</t>
  </si>
  <si>
    <t>180 мм</t>
  </si>
  <si>
    <t>Кисть малярная</t>
  </si>
  <si>
    <t>Цилиндр</t>
  </si>
  <si>
    <t>Мерный, стеклянный, 1000 мл, ГОСТ 1770-74</t>
  </si>
  <si>
    <t>Секундомер</t>
  </si>
  <si>
    <t>Электронный</t>
  </si>
  <si>
    <t>Мешалка</t>
  </si>
  <si>
    <t>Термометр</t>
  </si>
  <si>
    <t>лабораторный</t>
  </si>
  <si>
    <t>Шланг</t>
  </si>
  <si>
    <t>Спринцовка (груша)</t>
  </si>
  <si>
    <t>медицинская, объемом не менее 300 мл</t>
  </si>
  <si>
    <t>Щетка и совок</t>
  </si>
  <si>
    <t>набор, материал пластик</t>
  </si>
  <si>
    <t>Контейнер</t>
  </si>
  <si>
    <t>Пластиковый, объемом 1, 5, 10 литров. Для взвешивания на весах.</t>
  </si>
  <si>
    <t>Вспомогательное оборудование</t>
  </si>
  <si>
    <t>Word, или аналог</t>
  </si>
  <si>
    <t>программа для создания, просмотра, редактирования, форматирования, сохранения и печати текста</t>
  </si>
  <si>
    <t>Excel, или аналог</t>
  </si>
  <si>
    <t>программа для обработки и хранения числовых данных</t>
  </si>
  <si>
    <t>Архиватор</t>
  </si>
  <si>
    <t>программа для сжатия объема файла без потери его содержимого</t>
  </si>
  <si>
    <t>Программа для распознавания сканирования</t>
  </si>
  <si>
    <t>программа для оптического распознавания текста для последующего переноса изображения в электронном виде</t>
  </si>
  <si>
    <t>"Компас - 3Д График" (или аналог)</t>
  </si>
  <si>
    <t>Универсальная система автоматизированного проектирования. разрядность версии КОМПАС-3D должна соответствовать разрядности версии операционной системы, то есть 64- или 32-разрядный КОМПАС-3D можно установить только на компьютер с 64- или 32-разрядной ОС соответственно.</t>
  </si>
  <si>
    <t>Программное обеспечение</t>
  </si>
  <si>
    <t>Стол пробоподготовительный</t>
  </si>
  <si>
    <t>размеры (ШхГхВ) 1400х600х750</t>
  </si>
  <si>
    <t xml:space="preserve">Стул </t>
  </si>
  <si>
    <t>с низкой спинкой, без подлокотников, на четырех ножках</t>
  </si>
  <si>
    <t>с крышкой на 12 л., пластик.</t>
  </si>
  <si>
    <t>Электричество: по 2 подключения к сети  по 220 Вольт	 для каждое рабочее место</t>
  </si>
  <si>
    <t>Клеенка</t>
  </si>
  <si>
    <t>2*2 метра, на тканевой основе</t>
  </si>
  <si>
    <t>Полезное ископаемое</t>
  </si>
  <si>
    <t xml:space="preserve">кг ( на 1 конкурсанта) </t>
  </si>
  <si>
    <t>Проба магнитная</t>
  </si>
  <si>
    <t>сильномагнитная руда, размер куска не более 10 мм</t>
  </si>
  <si>
    <t>кг.</t>
  </si>
  <si>
    <t>Минеральный порошок</t>
  </si>
  <si>
    <t xml:space="preserve">с известным удельным весом, с максимальным размером частиц 100 мкм. </t>
  </si>
  <si>
    <t>Степлер с доп. скобами</t>
  </si>
  <si>
    <t xml:space="preserve">Степлер до 10 листов. Скобы для степлера №24/6 оцинкованные </t>
  </si>
  <si>
    <t>Канцелярия</t>
  </si>
  <si>
    <t xml:space="preserve">Бумага </t>
  </si>
  <si>
    <t>пачка</t>
  </si>
  <si>
    <t>кв. метр</t>
  </si>
  <si>
    <t>лист</t>
  </si>
  <si>
    <t>Ручка шариковая</t>
  </si>
  <si>
    <t xml:space="preserve">Ручка гелевая </t>
  </si>
  <si>
    <t>Карандаш простой</t>
  </si>
  <si>
    <t xml:space="preserve">Карандаш чернографитный HB заточенный с ластиком </t>
  </si>
  <si>
    <t>Папка-скоросшиватель</t>
  </si>
  <si>
    <t>Папка-планшет</t>
  </si>
  <si>
    <t>формат А4, с прижимом, картон/ПВХ, 230х320 мм</t>
  </si>
  <si>
    <t>Файл-вкладыш</t>
  </si>
  <si>
    <t>Файл-вкладыш А4 35 мкм рифленый прозрачный (100 шт. в упаковке)</t>
  </si>
  <si>
    <t>упаковка</t>
  </si>
  <si>
    <t>ПВА</t>
  </si>
  <si>
    <t>комплект</t>
  </si>
  <si>
    <t>Клейкая лента упаковочная кристально-прозрачная 48 мм x 50 м толщина 45 мкм</t>
  </si>
  <si>
    <t>Клейкая лента упаковочная  48 мм x 50 м толщина 45 мкм</t>
  </si>
  <si>
    <t>Лоток для бумаги</t>
  </si>
  <si>
    <t>Папка-регистратор</t>
  </si>
  <si>
    <t>Дырокол</t>
  </si>
  <si>
    <t>на 2 отверстия, с ограничителем, ручной</t>
  </si>
  <si>
    <t>Точилка</t>
  </si>
  <si>
    <t>Ножницы</t>
  </si>
  <si>
    <t>Ножницы  195 мм с пластиковыми прорезиненными анатомическими ручками</t>
  </si>
  <si>
    <t>Ластик</t>
  </si>
  <si>
    <t>м. кв.</t>
  </si>
  <si>
    <t>Площадь зоны: не менее 12 кв.м.</t>
  </si>
  <si>
    <t>Площадь зоны: не менее 14 кв.м. на одно рабочее место</t>
  </si>
  <si>
    <t>Стакан лабораторный</t>
  </si>
  <si>
    <t>Калькулятор</t>
  </si>
  <si>
    <t xml:space="preserve">Электричество: 1 подключение к сети  на 220 Вольт 	</t>
  </si>
  <si>
    <t>Объем не менее 10 л.</t>
  </si>
  <si>
    <t>Совместимая с моделью ноутбука</t>
  </si>
  <si>
    <t>Для карандашей</t>
  </si>
  <si>
    <t>для карандашей</t>
  </si>
  <si>
    <t>размер не менее 7*7 см</t>
  </si>
  <si>
    <t>чистящие для ПК</t>
  </si>
  <si>
    <t>Канцелярская папка с арочным механизмом для хранения документов</t>
  </si>
  <si>
    <t>(820)x1200x750, без ящиков</t>
  </si>
  <si>
    <t>Размеры (ШхГхВ) 1200х600х750</t>
  </si>
  <si>
    <t>Углекислотный ОУ-3 ВСЕ-01</t>
  </si>
  <si>
    <t>Площадь зоны: не менее ____ кв.м.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</si>
  <si>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</si>
  <si>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</si>
  <si>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</si>
  <si>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  - ___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</si>
  <si>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</si>
  <si>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</si>
  <si>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постоянный из сплава марки ЮНДК24 по ГОСТ 17809 с магнитной индукцией не менее 120 мТл</t>
  </si>
  <si>
    <t>Компетенция</t>
  </si>
  <si>
    <t>Наименование этапа Чемпионата</t>
  </si>
  <si>
    <t>Субъект РФ (регион проведения)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</si>
  <si>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</si>
  <si>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</si>
  <si>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</si>
  <si>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</si>
  <si>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</si>
  <si>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</si>
  <si>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</si>
  <si>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</si>
  <si>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</si>
  <si>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</si>
  <si>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</si>
  <si>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</si>
  <si>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</si>
  <si>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</si>
  <si>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</si>
  <si>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</si>
  <si>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Итоговый (межрегиональный) этап Чемпионата по профессиональному мастерству "Профессионалы"</t>
  </si>
  <si>
    <t xml:space="preserve">Обогащение полезных ископаемых </t>
  </si>
  <si>
    <t>Республика Башкортостан</t>
  </si>
  <si>
    <t>ГАПОУ Учалинский колледж горной промышленности</t>
  </si>
  <si>
    <t>18.05.2024 - 25.05.2024</t>
  </si>
  <si>
    <t xml:space="preserve"> Республика Башкортостан, г.Учалы, ул.Пионерская, д.7</t>
  </si>
  <si>
    <t>Шахурина Гульназ Салаватовна</t>
  </si>
  <si>
    <t>shahurina.gulnaz@yandex.ru</t>
  </si>
  <si>
    <t>8-903-311-74-78</t>
  </si>
  <si>
    <t>Узбеков Юнир Уралович</t>
  </si>
  <si>
    <t>8-960-386-17-22</t>
  </si>
  <si>
    <t>8(2 потока)</t>
  </si>
  <si>
    <t>uzbekov_yuu@ugmt.ru</t>
  </si>
  <si>
    <t>(8+1+1)+1=11</t>
  </si>
  <si>
    <t>на формат А4</t>
  </si>
  <si>
    <t>Диаметр сита - 200 мм, размер отверстий сит - 10 мм; 3 мм; 1,0 мм; 0,63 мм; 0315 мм; 0,2  мм; 0,1  мм с поддоном и крышкой</t>
  </si>
  <si>
    <t>Инфраструктурный лист для оснащения конкурсной площадки</t>
  </si>
  <si>
    <t>по компетенции</t>
  </si>
  <si>
    <t>Комната Конкурсантов (оборудование, инструмент, мебель) (5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</si>
  <si>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</si>
  <si>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мест))</t>
  </si>
  <si>
    <t>Стеллаж</t>
  </si>
  <si>
    <t>Полумаска с выпускными и впускными клапанами и трехслойным фильтром</t>
  </si>
  <si>
    <t>Бумага для офисной техники (А4, 80 г/кв.м, белизна 146% CIE, 500 листов)</t>
  </si>
  <si>
    <t>Cогласно установленному принтеру, МФУ</t>
  </si>
  <si>
    <t>Тонер (заправка для картриджа)</t>
  </si>
  <si>
    <t>Крафт-бумага</t>
  </si>
  <si>
    <t>Калька, А4</t>
  </si>
  <si>
    <t>Гелевая, черная</t>
  </si>
  <si>
    <t>Шариковая, синяя</t>
  </si>
  <si>
    <t>Пластиковая, А4</t>
  </si>
  <si>
    <t>Стикеры цветные</t>
  </si>
  <si>
    <t>Салфетки влажные</t>
  </si>
  <si>
    <t>Канцелярский, для карандашей</t>
  </si>
  <si>
    <t>Клей</t>
  </si>
  <si>
    <t>Скотч прозрачный</t>
  </si>
  <si>
    <t>Скотч цветной</t>
  </si>
  <si>
    <t>Бумага миллимитровая</t>
  </si>
  <si>
    <t>1 полоска 1 см ширина, 40 см длина</t>
  </si>
  <si>
    <t>Покрытие пола: ковролин  - ___ кв.м на всю зону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</si>
  <si>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</si>
  <si>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</si>
  <si>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</si>
  <si>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</si>
  <si>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</si>
  <si>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</si>
  <si>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</si>
  <si>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</si>
  <si>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</si>
  <si>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электронные, II класса точности, НВП не ниже 6100 г., дискретность не менее 0,01 г.</t>
  </si>
  <si>
    <t>1500*600*840мм, металлический</t>
  </si>
  <si>
    <t>на формат А4, пластик</t>
  </si>
  <si>
    <t xml:space="preserve"> размером 1000*500 мм с покрытием из плексигласа с бортиками</t>
  </si>
  <si>
    <t>силиконовый, лабораторный, длина 1 метр, диаметр от 6 мм</t>
  </si>
  <si>
    <t>простой, черный пластик, для вычислений</t>
  </si>
  <si>
    <t>стеклянный 250 мл</t>
  </si>
  <si>
    <t xml:space="preserve">Сухое, максимальный размер кусков 50 мм. </t>
  </si>
  <si>
    <t xml:space="preserve">Маркеры </t>
  </si>
  <si>
    <t>Маркеры перманентные  (толщина линии 1.5-3 мм)</t>
  </si>
  <si>
    <t>антибактериальные, 20 штук в упаковке</t>
  </si>
  <si>
    <t>пластиковая бутылка 19 л</t>
  </si>
  <si>
    <t>металлическая,  для перемешивания пульпы в цилиндре</t>
  </si>
  <si>
    <t>Платформенные, напольные, с наибольшим пределом взвешивания 100 кг.</t>
  </si>
  <si>
    <t>Электронные, размер цифр не менее 20*30 см, с функцией таймера</t>
  </si>
  <si>
    <t>Металлический, длина 1500 мм, высота 2000 мм,глубина 600 мм, 5 полок</t>
  </si>
  <si>
    <t>Пластиковая бутылка 19 л</t>
  </si>
  <si>
    <t>Бутылка пластиковая 19 л</t>
  </si>
  <si>
    <t>размер 1000*100*10 мм</t>
  </si>
  <si>
    <t>Согласно ГОСТ 9147-80, посуда фарфоровая</t>
  </si>
  <si>
    <t>ширина 50мм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</si>
</sst>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5" fillId="0" borderId="0" applyNumberFormat="0" applyFill="0" applyBorder="0" applyAlignment="0" applyProtection="0"/>
  </cellStyleXfs>
  <cellXfs count="129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0" borderId="0" xfId="1"/>
    <xf numFmtId="0" fontId="1" fillId="0" borderId="0" xfId="1"/>
    <xf numFmtId="0" fontId="1" fillId="0" borderId="0" xfId="1"/>
    <xf numFmtId="0" fontId="11" fillId="0" borderId="0" xfId="1" applyFont="1"/>
    <xf numFmtId="0" fontId="16" fillId="0" borderId="19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19" xfId="0" applyFont="1" applyBorder="1" applyAlignment="1">
      <alignment horizontal="right" vertical="center" wrapText="1"/>
    </xf>
    <xf numFmtId="16" fontId="16" fillId="0" borderId="19" xfId="0" applyNumberFormat="1" applyFont="1" applyBorder="1" applyAlignment="1">
      <alignment horizontal="right" vertical="center" wrapText="1"/>
    </xf>
    <xf numFmtId="0" fontId="17" fillId="0" borderId="19" xfId="2" applyFont="1" applyBorder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0" fontId="1" fillId="0" borderId="0" xfId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22" fillId="0" borderId="0" xfId="1" applyFont="1"/>
    <xf numFmtId="0" fontId="19" fillId="0" borderId="1" xfId="1" applyFont="1" applyBorder="1" applyAlignment="1">
      <alignment horizontal="left" vertical="center" wrapText="1"/>
    </xf>
    <xf numFmtId="0" fontId="19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0" fontId="1" fillId="0" borderId="0" xfId="1" applyAlignment="1">
      <alignment horizontal="center" vertical="center" wrapText="1"/>
    </xf>
    <xf numFmtId="0" fontId="21" fillId="0" borderId="2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24" fillId="0" borderId="2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left" vertical="center" wrapText="1"/>
    </xf>
    <xf numFmtId="0" fontId="19" fillId="0" borderId="5" xfId="1" applyFont="1" applyBorder="1" applyAlignment="1">
      <alignment horizontal="left" vertical="center" wrapText="1"/>
    </xf>
    <xf numFmtId="0" fontId="2" fillId="0" borderId="0" xfId="1" applyFont="1"/>
    <xf numFmtId="0" fontId="19" fillId="0" borderId="15" xfId="1" applyFont="1" applyBorder="1" applyAlignment="1">
      <alignment horizontal="left" vertical="center" wrapText="1"/>
    </xf>
    <xf numFmtId="0" fontId="19" fillId="0" borderId="15" xfId="1" applyFont="1" applyBorder="1" applyAlignment="1">
      <alignment horizontal="center" vertical="center"/>
    </xf>
    <xf numFmtId="0" fontId="14" fillId="0" borderId="1" xfId="1" applyFont="1" applyBorder="1" applyAlignment="1">
      <alignment horizontal="left" vertical="center" wrapText="1"/>
    </xf>
    <xf numFmtId="0" fontId="19" fillId="0" borderId="18" xfId="1" applyFont="1" applyBorder="1" applyAlignment="1">
      <alignment horizontal="left" vertical="center" wrapText="1"/>
    </xf>
    <xf numFmtId="0" fontId="19" fillId="0" borderId="4" xfId="1" applyFont="1" applyBorder="1" applyAlignment="1">
      <alignment horizontal="left" vertical="center" wrapText="1"/>
    </xf>
    <xf numFmtId="0" fontId="14" fillId="0" borderId="18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19" fillId="0" borderId="19" xfId="1" applyFont="1" applyBorder="1" applyAlignment="1">
      <alignment horizontal="left" vertical="center" wrapText="1"/>
    </xf>
    <xf numFmtId="0" fontId="19" fillId="0" borderId="19" xfId="1" applyFont="1" applyBorder="1" applyAlignment="1">
      <alignment horizontal="center" vertical="center" wrapText="1"/>
    </xf>
    <xf numFmtId="0" fontId="14" fillId="0" borderId="19" xfId="1" applyFont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left" vertical="center" wrapText="1"/>
    </xf>
    <xf numFmtId="0" fontId="14" fillId="0" borderId="2" xfId="1" applyFont="1" applyBorder="1" applyAlignment="1">
      <alignment horizontal="center" vertical="center" wrapText="1"/>
    </xf>
    <xf numFmtId="0" fontId="21" fillId="0" borderId="15" xfId="1" applyFont="1" applyBorder="1" applyAlignment="1">
      <alignment horizontal="center" vertical="center"/>
    </xf>
    <xf numFmtId="0" fontId="19" fillId="0" borderId="15" xfId="1" applyFont="1" applyBorder="1" applyAlignment="1">
      <alignment horizontal="left" vertical="center"/>
    </xf>
    <xf numFmtId="0" fontId="14" fillId="0" borderId="15" xfId="1" applyFont="1" applyBorder="1" applyAlignment="1">
      <alignment horizontal="center" vertical="center"/>
    </xf>
    <xf numFmtId="0" fontId="19" fillId="0" borderId="19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21" fillId="0" borderId="2" xfId="1" applyFont="1" applyFill="1" applyBorder="1" applyAlignment="1">
      <alignment horizontal="center" vertical="center" wrapText="1"/>
    </xf>
    <xf numFmtId="0" fontId="22" fillId="0" borderId="0" xfId="1" applyFont="1" applyFill="1"/>
    <xf numFmtId="0" fontId="2" fillId="0" borderId="19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24" fillId="0" borderId="20" xfId="1" applyFont="1" applyBorder="1" applyAlignment="1">
      <alignment horizontal="center" vertical="center" wrapText="1"/>
    </xf>
    <xf numFmtId="0" fontId="25" fillId="0" borderId="19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1" fillId="0" borderId="0" xfId="1" applyAlignment="1">
      <alignment wrapText="1"/>
    </xf>
    <xf numFmtId="0" fontId="21" fillId="7" borderId="19" xfId="1" applyFont="1" applyFill="1" applyBorder="1" applyAlignment="1">
      <alignment horizontal="center" vertical="center"/>
    </xf>
    <xf numFmtId="0" fontId="19" fillId="7" borderId="19" xfId="1" applyFont="1" applyFill="1" applyBorder="1" applyAlignment="1">
      <alignment horizontal="left" vertical="center" wrapText="1"/>
    </xf>
    <xf numFmtId="0" fontId="24" fillId="7" borderId="2" xfId="1" applyFont="1" applyFill="1" applyBorder="1" applyAlignment="1">
      <alignment horizontal="center" vertical="center" wrapText="1"/>
    </xf>
    <xf numFmtId="0" fontId="14" fillId="7" borderId="1" xfId="1" applyFont="1" applyFill="1" applyBorder="1" applyAlignment="1">
      <alignment horizontal="left" vertical="center" wrapText="1"/>
    </xf>
    <xf numFmtId="0" fontId="14" fillId="7" borderId="2" xfId="1" applyFont="1" applyFill="1" applyBorder="1" applyAlignment="1">
      <alignment horizontal="center" vertical="center" wrapText="1"/>
    </xf>
    <xf numFmtId="0" fontId="14" fillId="7" borderId="1" xfId="1" applyFont="1" applyFill="1" applyBorder="1" applyAlignment="1">
      <alignment horizontal="center" vertical="center" wrapText="1"/>
    </xf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9" fillId="2" borderId="4" xfId="1" applyFont="1" applyFill="1" applyBorder="1" applyAlignment="1">
      <alignment horizontal="center" vertical="center"/>
    </xf>
    <xf numFmtId="0" fontId="10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12" fillId="0" borderId="11" xfId="1" applyFont="1" applyBorder="1" applyAlignment="1">
      <alignment horizontal="left" vertical="top" wrapText="1"/>
    </xf>
    <xf numFmtId="0" fontId="13" fillId="0" borderId="0" xfId="1" applyFont="1"/>
    <xf numFmtId="0" fontId="13" fillId="0" borderId="10" xfId="1" applyFont="1" applyBorder="1"/>
    <xf numFmtId="0" fontId="7" fillId="0" borderId="25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7" fillId="0" borderId="26" xfId="1" applyFont="1" applyBorder="1" applyAlignment="1">
      <alignment horizontal="left" vertical="center" wrapText="1"/>
    </xf>
    <xf numFmtId="0" fontId="12" fillId="0" borderId="9" xfId="1" applyFont="1" applyBorder="1" applyAlignment="1">
      <alignment horizontal="left" vertical="top" wrapText="1"/>
    </xf>
    <xf numFmtId="0" fontId="13" fillId="0" borderId="8" xfId="1" applyFont="1" applyBorder="1"/>
    <xf numFmtId="0" fontId="13" fillId="0" borderId="7" xfId="1" applyFont="1" applyBorder="1"/>
    <xf numFmtId="0" fontId="5" fillId="2" borderId="30" xfId="1" applyFont="1" applyFill="1" applyBorder="1" applyAlignment="1">
      <alignment horizontal="center" vertical="center"/>
    </xf>
    <xf numFmtId="0" fontId="3" fillId="0" borderId="0" xfId="1" applyFont="1" applyBorder="1"/>
    <xf numFmtId="0" fontId="5" fillId="3" borderId="20" xfId="1" applyFont="1" applyFill="1" applyBorder="1" applyAlignment="1">
      <alignment horizontal="center" vertical="center"/>
    </xf>
    <xf numFmtId="0" fontId="3" fillId="4" borderId="16" xfId="1" applyFont="1" applyFill="1" applyBorder="1" applyAlignment="1">
      <alignment horizontal="center"/>
    </xf>
    <xf numFmtId="0" fontId="3" fillId="4" borderId="21" xfId="1" applyFont="1" applyFill="1" applyBorder="1" applyAlignment="1">
      <alignment horizontal="center"/>
    </xf>
    <xf numFmtId="0" fontId="7" fillId="0" borderId="0" xfId="1" applyFont="1" applyBorder="1" applyAlignment="1">
      <alignment horizontal="left" vertical="center"/>
    </xf>
    <xf numFmtId="0" fontId="7" fillId="0" borderId="26" xfId="1" applyFont="1" applyBorder="1" applyAlignment="1">
      <alignment horizontal="left" vertical="center"/>
    </xf>
    <xf numFmtId="0" fontId="2" fillId="0" borderId="0" xfId="1" applyFont="1" applyAlignment="1">
      <alignment horizontal="right" vertical="center"/>
    </xf>
    <xf numFmtId="0" fontId="8" fillId="5" borderId="0" xfId="1" applyFont="1" applyFill="1" applyAlignment="1">
      <alignment horizontal="center" vertical="center"/>
    </xf>
    <xf numFmtId="0" fontId="7" fillId="0" borderId="22" xfId="1" applyFont="1" applyBorder="1" applyAlignment="1">
      <alignment horizontal="left" vertical="center" wrapText="1"/>
    </xf>
    <xf numFmtId="0" fontId="2" fillId="0" borderId="23" xfId="1" applyFont="1" applyBorder="1" applyAlignment="1">
      <alignment horizontal="left" vertical="center"/>
    </xf>
    <xf numFmtId="0" fontId="2" fillId="0" borderId="24" xfId="1" applyFont="1" applyBorder="1" applyAlignment="1">
      <alignment horizontal="left" vertical="center"/>
    </xf>
    <xf numFmtId="0" fontId="8" fillId="6" borderId="0" xfId="1" applyFont="1" applyFill="1" applyAlignment="1">
      <alignment horizontal="center" vertical="center" wrapText="1"/>
    </xf>
    <xf numFmtId="0" fontId="18" fillId="6" borderId="0" xfId="1" applyFont="1" applyFill="1" applyAlignment="1">
      <alignment horizontal="center" vertical="center" wrapText="1"/>
    </xf>
    <xf numFmtId="0" fontId="7" fillId="0" borderId="27" xfId="1" applyFont="1" applyBorder="1" applyAlignment="1">
      <alignment horizontal="left" vertical="center" wrapText="1"/>
    </xf>
    <xf numFmtId="0" fontId="7" fillId="0" borderId="28" xfId="1" applyFont="1" applyBorder="1" applyAlignment="1">
      <alignment horizontal="left" vertical="center" wrapText="1"/>
    </xf>
    <xf numFmtId="16" fontId="7" fillId="0" borderId="28" xfId="1" applyNumberFormat="1" applyFont="1" applyBorder="1" applyAlignment="1">
      <alignment horizontal="left" vertical="center" wrapText="1"/>
    </xf>
    <xf numFmtId="0" fontId="7" fillId="0" borderId="29" xfId="1" applyFont="1" applyBorder="1" applyAlignment="1">
      <alignment horizontal="left" vertical="center" wrapText="1"/>
    </xf>
    <xf numFmtId="0" fontId="5" fillId="2" borderId="18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2" fillId="0" borderId="11" xfId="1" applyFont="1" applyBorder="1" applyAlignment="1">
      <alignment horizontal="left" vertical="center" wrapText="1"/>
    </xf>
    <xf numFmtId="0" fontId="3" fillId="0" borderId="0" xfId="1" applyFont="1" applyAlignment="1">
      <alignment vertical="center"/>
    </xf>
    <xf numFmtId="0" fontId="3" fillId="0" borderId="10" xfId="1" applyFont="1" applyBorder="1" applyAlignment="1">
      <alignment vertical="center"/>
    </xf>
    <xf numFmtId="0" fontId="6" fillId="0" borderId="14" xfId="1" applyFont="1" applyBorder="1" applyAlignment="1">
      <alignment horizontal="left" vertical="center" wrapText="1"/>
    </xf>
    <xf numFmtId="0" fontId="3" fillId="0" borderId="13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2" fillId="0" borderId="9" xfId="1" applyFont="1" applyBorder="1" applyAlignment="1">
      <alignment horizontal="left" vertical="center" wrapText="1"/>
    </xf>
    <xf numFmtId="0" fontId="3" fillId="0" borderId="8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/>
    </xf>
    <xf numFmtId="0" fontId="2" fillId="0" borderId="0" xfId="1" applyFont="1"/>
    <xf numFmtId="0" fontId="2" fillId="0" borderId="3" xfId="1" applyFont="1" applyBorder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cuments\&#1050;&#1050;&#1044;%20&#1048;&#1090;&#1086;&#1075;&#1086;&#1074;&#1099;&#1081;%20(&#1052;&#1077;&#1078;&#1088;&#1077;&#1075;&#1080;&#1086;&#1085;&#1072;&#1083;&#1100;&#1085;&#1099;&#1081;)%202024\&#1064;&#1040;&#1041;&#1051;&#1054;&#1053;&#1067;_&#1048;&#1058;&#1054;&#1043;&#1054;&#1042;&#1067;&#1049;%20&#1069;&#1058;&#1040;&#1055;%202024&#1075;\02-&#1048;&#1085;&#1092;&#1088;&#1072;&#1089;&#1090;&#1088;&#1091;&#1082;&#1090;&#1091;&#1088;&#1085;&#1099;&#1081;%20&#1083;&#1080;&#1089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о Чемпионате"/>
      <sheetName val="Общая инфраструктура"/>
      <sheetName val="Рабочее место конкурсантов"/>
      <sheetName val="Расходные материалы"/>
      <sheetName val="Личный инструмент участника"/>
    </sheetNames>
    <sheetDataSet>
      <sheetData sheetId="0">
        <row r="4">
          <cell r="B4" t="str">
            <v>Итоговый (межрегиональный) этап Чемпионата по профессиональному мастерству "Профессионалы"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zbekov_yuu@ugmt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3"/>
  <sheetViews>
    <sheetView topLeftCell="A7" workbookViewId="0">
      <selection activeCell="B23" sqref="B23"/>
    </sheetView>
  </sheetViews>
  <sheetFormatPr defaultRowHeight="18.75" x14ac:dyDescent="0.25"/>
  <cols>
    <col min="1" max="1" width="60.7109375" style="13" customWidth="1"/>
    <col min="2" max="2" width="80.7109375" style="17" customWidth="1"/>
  </cols>
  <sheetData>
    <row r="3" spans="1:2" x14ac:dyDescent="0.25">
      <c r="A3" s="12" t="s">
        <v>199</v>
      </c>
      <c r="B3" s="14" t="s">
        <v>219</v>
      </c>
    </row>
    <row r="4" spans="1:2" ht="41.25" customHeight="1" x14ac:dyDescent="0.25">
      <c r="A4" s="12" t="s">
        <v>200</v>
      </c>
      <c r="B4" s="14" t="s">
        <v>218</v>
      </c>
    </row>
    <row r="5" spans="1:2" x14ac:dyDescent="0.25">
      <c r="A5" s="12" t="s">
        <v>201</v>
      </c>
      <c r="B5" s="14" t="s">
        <v>220</v>
      </c>
    </row>
    <row r="6" spans="1:2" ht="37.5" x14ac:dyDescent="0.25">
      <c r="A6" s="12" t="s">
        <v>202</v>
      </c>
      <c r="B6" s="14" t="s">
        <v>221</v>
      </c>
    </row>
    <row r="7" spans="1:2" x14ac:dyDescent="0.25">
      <c r="A7" s="12" t="s">
        <v>203</v>
      </c>
      <c r="B7" s="14" t="s">
        <v>223</v>
      </c>
    </row>
    <row r="8" spans="1:2" x14ac:dyDescent="0.25">
      <c r="A8" s="12" t="s">
        <v>204</v>
      </c>
      <c r="B8" s="15" t="s">
        <v>222</v>
      </c>
    </row>
    <row r="9" spans="1:2" x14ac:dyDescent="0.25">
      <c r="A9" s="12" t="s">
        <v>205</v>
      </c>
      <c r="B9" s="14" t="s">
        <v>224</v>
      </c>
    </row>
    <row r="10" spans="1:2" x14ac:dyDescent="0.25">
      <c r="A10" s="12" t="s">
        <v>206</v>
      </c>
      <c r="B10" s="14" t="s">
        <v>225</v>
      </c>
    </row>
    <row r="11" spans="1:2" x14ac:dyDescent="0.25">
      <c r="A11" s="12" t="s">
        <v>207</v>
      </c>
      <c r="B11" s="14" t="s">
        <v>226</v>
      </c>
    </row>
    <row r="12" spans="1:2" x14ac:dyDescent="0.25">
      <c r="A12" s="12" t="s">
        <v>208</v>
      </c>
      <c r="B12" s="14" t="s">
        <v>227</v>
      </c>
    </row>
    <row r="13" spans="1:2" x14ac:dyDescent="0.25">
      <c r="A13" s="12" t="s">
        <v>209</v>
      </c>
      <c r="B13" s="16" t="s">
        <v>230</v>
      </c>
    </row>
    <row r="14" spans="1:2" x14ac:dyDescent="0.25">
      <c r="A14" s="12" t="s">
        <v>210</v>
      </c>
      <c r="B14" s="14" t="s">
        <v>228</v>
      </c>
    </row>
    <row r="15" spans="1:2" x14ac:dyDescent="0.25">
      <c r="A15" s="12" t="s">
        <v>211</v>
      </c>
      <c r="B15" s="14" t="s">
        <v>229</v>
      </c>
    </row>
    <row r="16" spans="1:2" x14ac:dyDescent="0.25">
      <c r="A16" s="12" t="s">
        <v>212</v>
      </c>
      <c r="B16" s="14">
        <v>5</v>
      </c>
    </row>
    <row r="17" spans="1:2" x14ac:dyDescent="0.25">
      <c r="A17" s="12" t="s">
        <v>213</v>
      </c>
      <c r="B17" s="14" t="s">
        <v>231</v>
      </c>
    </row>
    <row r="20" spans="1:2" x14ac:dyDescent="0.25">
      <c r="A20" s="13" t="s">
        <v>214</v>
      </c>
    </row>
    <row r="21" spans="1:2" x14ac:dyDescent="0.25">
      <c r="A21" s="13" t="s">
        <v>215</v>
      </c>
    </row>
    <row r="22" spans="1:2" x14ac:dyDescent="0.25">
      <c r="A22" s="13" t="s">
        <v>216</v>
      </c>
    </row>
    <row r="23" spans="1:2" x14ac:dyDescent="0.25">
      <c r="A23" s="13" t="s">
        <v>217</v>
      </c>
    </row>
  </sheetData>
  <hyperlinks>
    <hyperlink ref="B13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tabSelected="1" topLeftCell="A43" zoomScaleNormal="100" workbookViewId="0">
      <selection activeCell="E74" sqref="E74"/>
    </sheetView>
  </sheetViews>
  <sheetFormatPr defaultColWidth="14.42578125" defaultRowHeight="15" customHeight="1" x14ac:dyDescent="0.25"/>
  <cols>
    <col min="1" max="1" width="5.7109375" style="26" customWidth="1"/>
    <col min="2" max="2" width="42.5703125" style="8" customWidth="1"/>
    <col min="3" max="3" width="38.140625" style="8" customWidth="1"/>
    <col min="4" max="4" width="22" style="8" customWidth="1"/>
    <col min="5" max="5" width="15.42578125" style="8" customWidth="1"/>
    <col min="6" max="6" width="19.7109375" style="8" bestFit="1" customWidth="1"/>
    <col min="7" max="7" width="14.42578125" style="8" customWidth="1"/>
    <col min="8" max="8" width="25" style="8" bestFit="1" customWidth="1"/>
    <col min="9" max="11" width="8.7109375" style="8" customWidth="1"/>
    <col min="12" max="16384" width="14.42578125" style="8"/>
  </cols>
  <sheetData>
    <row r="1" spans="1:8" s="40" customFormat="1" ht="21.95" customHeight="1" x14ac:dyDescent="0.25">
      <c r="A1" s="102" t="s">
        <v>22</v>
      </c>
      <c r="B1" s="102"/>
      <c r="C1" s="102"/>
      <c r="D1" s="102"/>
      <c r="E1" s="102"/>
      <c r="F1" s="102"/>
      <c r="G1" s="102"/>
      <c r="H1" s="102"/>
    </row>
    <row r="2" spans="1:8" s="40" customFormat="1" ht="21.95" customHeight="1" x14ac:dyDescent="0.25">
      <c r="A2" s="103" t="s">
        <v>234</v>
      </c>
      <c r="B2" s="103"/>
      <c r="C2" s="103"/>
      <c r="D2" s="103"/>
      <c r="E2" s="103"/>
      <c r="F2" s="103"/>
      <c r="G2" s="103"/>
      <c r="H2" s="103"/>
    </row>
    <row r="3" spans="1:8" s="40" customFormat="1" ht="21.95" customHeight="1" x14ac:dyDescent="0.25">
      <c r="A3" s="107" t="str">
        <f>'[1]Информация о Чемпионате'!B4</f>
        <v>Итоговый (межрегиональный) этап Чемпионата по профессиональному мастерству "Профессионалы"</v>
      </c>
      <c r="B3" s="107"/>
      <c r="C3" s="107"/>
      <c r="D3" s="107"/>
      <c r="E3" s="107"/>
      <c r="F3" s="107"/>
      <c r="G3" s="107"/>
      <c r="H3" s="107"/>
    </row>
    <row r="4" spans="1:8" s="40" customFormat="1" ht="21.95" customHeight="1" x14ac:dyDescent="0.25">
      <c r="A4" s="103" t="s">
        <v>235</v>
      </c>
      <c r="B4" s="103"/>
      <c r="C4" s="103"/>
      <c r="D4" s="103"/>
      <c r="E4" s="103"/>
      <c r="F4" s="103"/>
      <c r="G4" s="103"/>
      <c r="H4" s="103"/>
    </row>
    <row r="5" spans="1:8" s="40" customFormat="1" ht="21.95" customHeight="1" thickBot="1" x14ac:dyDescent="0.3">
      <c r="A5" s="108" t="str">
        <f>'Информация о Чемпионате'!B3</f>
        <v xml:space="preserve">Обогащение полезных ископаемых </v>
      </c>
      <c r="B5" s="108"/>
      <c r="C5" s="108"/>
      <c r="D5" s="108"/>
      <c r="E5" s="108"/>
      <c r="F5" s="108"/>
      <c r="G5" s="108"/>
      <c r="H5" s="108"/>
    </row>
    <row r="6" spans="1:8" ht="15.95" customHeight="1" x14ac:dyDescent="0.25">
      <c r="A6" s="104" t="s">
        <v>24</v>
      </c>
      <c r="B6" s="105"/>
      <c r="C6" s="105"/>
      <c r="D6" s="105"/>
      <c r="E6" s="105"/>
      <c r="F6" s="105"/>
      <c r="G6" s="105"/>
      <c r="H6" s="106"/>
    </row>
    <row r="7" spans="1:8" ht="15.95" customHeight="1" x14ac:dyDescent="0.25">
      <c r="A7" s="89" t="s">
        <v>258</v>
      </c>
      <c r="B7" s="90"/>
      <c r="C7" s="100" t="str">
        <f>'Информация о Чемпионате'!B5</f>
        <v>Республика Башкортостан</v>
      </c>
      <c r="D7" s="100"/>
      <c r="E7" s="100"/>
      <c r="F7" s="100"/>
      <c r="G7" s="100"/>
      <c r="H7" s="101"/>
    </row>
    <row r="8" spans="1:8" s="66" customFormat="1" ht="15.95" customHeight="1" x14ac:dyDescent="0.25">
      <c r="A8" s="89" t="s">
        <v>259</v>
      </c>
      <c r="B8" s="90"/>
      <c r="C8" s="90"/>
      <c r="D8" s="90" t="str">
        <f>'Информация о Чемпионате'!B6</f>
        <v>ГАПОУ Учалинский колледж горной промышленности</v>
      </c>
      <c r="E8" s="90"/>
      <c r="F8" s="90"/>
      <c r="G8" s="90"/>
      <c r="H8" s="91"/>
    </row>
    <row r="9" spans="1:8" ht="15.95" customHeight="1" x14ac:dyDescent="0.25">
      <c r="A9" s="89" t="s">
        <v>260</v>
      </c>
      <c r="B9" s="90"/>
      <c r="C9" s="90" t="str">
        <f>'Информация о Чемпионате'!B7</f>
        <v xml:space="preserve"> Республика Башкортостан, г.Учалы, ул.Пионерская, д.7</v>
      </c>
      <c r="D9" s="90"/>
      <c r="E9" s="90"/>
      <c r="F9" s="90"/>
      <c r="G9" s="90"/>
      <c r="H9" s="91"/>
    </row>
    <row r="10" spans="1:8" ht="15.95" customHeight="1" x14ac:dyDescent="0.25">
      <c r="A10" s="89" t="s">
        <v>261</v>
      </c>
      <c r="B10" s="90"/>
      <c r="C10" s="90" t="str">
        <f>'Информация о Чемпионате'!B9</f>
        <v>Шахурина Гульназ Салаватовна</v>
      </c>
      <c r="D10" s="90"/>
      <c r="E10" s="90" t="str">
        <f>'Информация о Чемпионате'!B10</f>
        <v>shahurina.gulnaz@yandex.ru</v>
      </c>
      <c r="F10" s="90"/>
      <c r="G10" s="90" t="str">
        <f>'Информация о Чемпионате'!B11</f>
        <v>8-903-311-74-78</v>
      </c>
      <c r="H10" s="91"/>
    </row>
    <row r="11" spans="1:8" ht="15.95" customHeight="1" x14ac:dyDescent="0.25">
      <c r="A11" s="89" t="s">
        <v>262</v>
      </c>
      <c r="B11" s="90"/>
      <c r="C11" s="90" t="str">
        <f>'Информация о Чемпионате'!B12</f>
        <v>Узбеков Юнир Уралович</v>
      </c>
      <c r="D11" s="90"/>
      <c r="E11" s="90" t="str">
        <f>'Информация о Чемпионате'!B13</f>
        <v>uzbekov_yuu@ugmt.ru</v>
      </c>
      <c r="F11" s="90"/>
      <c r="G11" s="90" t="str">
        <f>'Информация о Чемпионате'!B14</f>
        <v>8-960-386-17-22</v>
      </c>
      <c r="H11" s="91"/>
    </row>
    <row r="12" spans="1:8" ht="15.95" customHeight="1" x14ac:dyDescent="0.25">
      <c r="A12" s="89" t="s">
        <v>263</v>
      </c>
      <c r="B12" s="90"/>
      <c r="C12" s="90" t="str">
        <f>'Информация о Чемпионате'!B17</f>
        <v>(8+1+1)+1=11</v>
      </c>
      <c r="D12" s="90"/>
      <c r="E12" s="90"/>
      <c r="F12" s="90"/>
      <c r="G12" s="90"/>
      <c r="H12" s="91"/>
    </row>
    <row r="13" spans="1:8" ht="15.95" customHeight="1" x14ac:dyDescent="0.25">
      <c r="A13" s="89" t="s">
        <v>264</v>
      </c>
      <c r="B13" s="90"/>
      <c r="C13" s="90" t="str">
        <f>'Информация о Чемпионате'!B15</f>
        <v>8(2 потока)</v>
      </c>
      <c r="D13" s="90"/>
      <c r="E13" s="90"/>
      <c r="F13" s="90"/>
      <c r="G13" s="90"/>
      <c r="H13" s="91"/>
    </row>
    <row r="14" spans="1:8" ht="15.95" customHeight="1" x14ac:dyDescent="0.25">
      <c r="A14" s="89" t="s">
        <v>265</v>
      </c>
      <c r="B14" s="90"/>
      <c r="C14" s="90">
        <f>'Информация о Чемпионате'!B16</f>
        <v>5</v>
      </c>
      <c r="D14" s="90"/>
      <c r="E14" s="90"/>
      <c r="F14" s="90"/>
      <c r="G14" s="90"/>
      <c r="H14" s="91"/>
    </row>
    <row r="15" spans="1:8" ht="15.95" customHeight="1" thickBot="1" x14ac:dyDescent="0.3">
      <c r="A15" s="109" t="s">
        <v>266</v>
      </c>
      <c r="B15" s="110"/>
      <c r="C15" s="111" t="str">
        <f>'Информация о Чемпионате'!B8</f>
        <v>18.05.2024 - 25.05.2024</v>
      </c>
      <c r="D15" s="110"/>
      <c r="E15" s="110"/>
      <c r="F15" s="110"/>
      <c r="G15" s="110"/>
      <c r="H15" s="112"/>
    </row>
    <row r="16" spans="1:8" ht="24.95" customHeight="1" thickBot="1" x14ac:dyDescent="0.3">
      <c r="A16" s="97" t="s">
        <v>26</v>
      </c>
      <c r="B16" s="98"/>
      <c r="C16" s="98"/>
      <c r="D16" s="98"/>
      <c r="E16" s="98"/>
      <c r="F16" s="98"/>
      <c r="G16" s="98"/>
      <c r="H16" s="99"/>
    </row>
    <row r="17" spans="1:8" ht="15.95" customHeight="1" x14ac:dyDescent="0.25">
      <c r="A17" s="83" t="s">
        <v>18</v>
      </c>
      <c r="B17" s="84"/>
      <c r="C17" s="84"/>
      <c r="D17" s="84"/>
      <c r="E17" s="84"/>
      <c r="F17" s="84"/>
      <c r="G17" s="84"/>
      <c r="H17" s="85"/>
    </row>
    <row r="18" spans="1:8" ht="15.95" customHeight="1" x14ac:dyDescent="0.25">
      <c r="A18" s="73" t="s">
        <v>176</v>
      </c>
      <c r="B18" s="74"/>
      <c r="C18" s="74"/>
      <c r="D18" s="74"/>
      <c r="E18" s="74"/>
      <c r="F18" s="74"/>
      <c r="G18" s="74"/>
      <c r="H18" s="75"/>
    </row>
    <row r="19" spans="1:8" s="11" customFormat="1" ht="15.95" customHeight="1" x14ac:dyDescent="0.25">
      <c r="A19" s="86" t="s">
        <v>45</v>
      </c>
      <c r="B19" s="87"/>
      <c r="C19" s="87"/>
      <c r="D19" s="87"/>
      <c r="E19" s="87"/>
      <c r="F19" s="87"/>
      <c r="G19" s="87"/>
      <c r="H19" s="88"/>
    </row>
    <row r="20" spans="1:8" ht="15.95" customHeight="1" x14ac:dyDescent="0.25">
      <c r="A20" s="73" t="s">
        <v>46</v>
      </c>
      <c r="B20" s="74"/>
      <c r="C20" s="74"/>
      <c r="D20" s="74"/>
      <c r="E20" s="74"/>
      <c r="F20" s="74"/>
      <c r="G20" s="74"/>
      <c r="H20" s="75"/>
    </row>
    <row r="21" spans="1:8" ht="15.95" customHeight="1" x14ac:dyDescent="0.25">
      <c r="A21" s="73" t="s">
        <v>41</v>
      </c>
      <c r="B21" s="74"/>
      <c r="C21" s="74"/>
      <c r="D21" s="74"/>
      <c r="E21" s="74"/>
      <c r="F21" s="74"/>
      <c r="G21" s="74"/>
      <c r="H21" s="75"/>
    </row>
    <row r="22" spans="1:8" ht="15.95" customHeight="1" x14ac:dyDescent="0.25">
      <c r="A22" s="86" t="s">
        <v>42</v>
      </c>
      <c r="B22" s="87"/>
      <c r="C22" s="87"/>
      <c r="D22" s="87"/>
      <c r="E22" s="87"/>
      <c r="F22" s="87"/>
      <c r="G22" s="87"/>
      <c r="H22" s="88"/>
    </row>
    <row r="23" spans="1:8" ht="15.95" customHeight="1" x14ac:dyDescent="0.25">
      <c r="A23" s="86" t="s">
        <v>82</v>
      </c>
      <c r="B23" s="87"/>
      <c r="C23" s="87"/>
      <c r="D23" s="87"/>
      <c r="E23" s="87"/>
      <c r="F23" s="87"/>
      <c r="G23" s="87"/>
      <c r="H23" s="88"/>
    </row>
    <row r="24" spans="1:8" ht="15.95" customHeight="1" x14ac:dyDescent="0.25">
      <c r="A24" s="86" t="s">
        <v>43</v>
      </c>
      <c r="B24" s="87"/>
      <c r="C24" s="87"/>
      <c r="D24" s="87"/>
      <c r="E24" s="87"/>
      <c r="F24" s="87"/>
      <c r="G24" s="87"/>
      <c r="H24" s="88"/>
    </row>
    <row r="25" spans="1:8" s="10" customFormat="1" ht="15.95" customHeight="1" x14ac:dyDescent="0.25">
      <c r="A25" s="86" t="s">
        <v>44</v>
      </c>
      <c r="B25" s="87"/>
      <c r="C25" s="87"/>
      <c r="D25" s="87"/>
      <c r="E25" s="87"/>
      <c r="F25" s="87"/>
      <c r="G25" s="87"/>
      <c r="H25" s="88"/>
    </row>
    <row r="26" spans="1:8" s="10" customFormat="1" ht="15.95" customHeight="1" x14ac:dyDescent="0.25">
      <c r="A26" s="86" t="s">
        <v>50</v>
      </c>
      <c r="B26" s="87"/>
      <c r="C26" s="87"/>
      <c r="D26" s="87"/>
      <c r="E26" s="87"/>
      <c r="F26" s="87"/>
      <c r="G26" s="87"/>
      <c r="H26" s="88"/>
    </row>
    <row r="27" spans="1:8" s="10" customFormat="1" ht="15.95" customHeight="1" x14ac:dyDescent="0.25">
      <c r="A27" s="86" t="s">
        <v>48</v>
      </c>
      <c r="B27" s="87"/>
      <c r="C27" s="87"/>
      <c r="D27" s="87"/>
      <c r="E27" s="87"/>
      <c r="F27" s="87"/>
      <c r="G27" s="87"/>
      <c r="H27" s="88"/>
    </row>
    <row r="28" spans="1:8" ht="15.95" customHeight="1" thickBot="1" x14ac:dyDescent="0.3">
      <c r="A28" s="92" t="s">
        <v>49</v>
      </c>
      <c r="B28" s="93"/>
      <c r="C28" s="93"/>
      <c r="D28" s="93"/>
      <c r="E28" s="93"/>
      <c r="F28" s="93"/>
      <c r="G28" s="93"/>
      <c r="H28" s="94"/>
    </row>
    <row r="29" spans="1:8" s="18" customFormat="1" ht="65.099999999999994" customHeight="1" x14ac:dyDescent="0.25">
      <c r="A29" s="23" t="s">
        <v>11</v>
      </c>
      <c r="B29" s="5" t="s">
        <v>10</v>
      </c>
      <c r="C29" s="5" t="s">
        <v>9</v>
      </c>
      <c r="D29" s="6" t="s">
        <v>8</v>
      </c>
      <c r="E29" s="6" t="s">
        <v>7</v>
      </c>
      <c r="F29" s="6" t="s">
        <v>6</v>
      </c>
      <c r="G29" s="6" t="s">
        <v>5</v>
      </c>
      <c r="H29" s="6" t="s">
        <v>23</v>
      </c>
    </row>
    <row r="30" spans="1:8" s="22" customFormat="1" ht="18.75" customHeight="1" x14ac:dyDescent="0.25">
      <c r="A30" s="24">
        <v>1</v>
      </c>
      <c r="B30" s="27" t="s">
        <v>34</v>
      </c>
      <c r="C30" s="28" t="s">
        <v>35</v>
      </c>
      <c r="D30" s="19" t="s">
        <v>20</v>
      </c>
      <c r="E30" s="19">
        <v>1</v>
      </c>
      <c r="F30" s="19" t="s">
        <v>0</v>
      </c>
      <c r="G30" s="19">
        <v>1</v>
      </c>
      <c r="H30" s="21"/>
    </row>
    <row r="31" spans="1:8" s="22" customFormat="1" ht="33.75" customHeight="1" x14ac:dyDescent="0.25">
      <c r="A31" s="24">
        <v>2</v>
      </c>
      <c r="B31" s="27" t="s">
        <v>36</v>
      </c>
      <c r="C31" s="27" t="s">
        <v>280</v>
      </c>
      <c r="D31" s="19" t="s">
        <v>20</v>
      </c>
      <c r="E31" s="19">
        <v>1</v>
      </c>
      <c r="F31" s="19" t="s">
        <v>0</v>
      </c>
      <c r="G31" s="19">
        <v>1</v>
      </c>
      <c r="H31" s="21"/>
    </row>
    <row r="32" spans="1:8" s="22" customFormat="1" ht="18.75" customHeight="1" x14ac:dyDescent="0.25">
      <c r="A32" s="24">
        <v>3</v>
      </c>
      <c r="B32" s="27" t="s">
        <v>37</v>
      </c>
      <c r="C32" s="28" t="s">
        <v>188</v>
      </c>
      <c r="D32" s="19" t="s">
        <v>13</v>
      </c>
      <c r="E32" s="19">
        <v>1</v>
      </c>
      <c r="F32" s="19" t="s">
        <v>0</v>
      </c>
      <c r="G32" s="19">
        <v>1</v>
      </c>
      <c r="H32" s="21"/>
    </row>
    <row r="33" spans="1:8" s="22" customFormat="1" ht="42.75" customHeight="1" x14ac:dyDescent="0.25">
      <c r="A33" s="24">
        <v>4</v>
      </c>
      <c r="B33" s="27" t="s">
        <v>38</v>
      </c>
      <c r="C33" s="27" t="s">
        <v>281</v>
      </c>
      <c r="D33" s="19" t="s">
        <v>40</v>
      </c>
      <c r="E33" s="19">
        <v>1</v>
      </c>
      <c r="F33" s="19" t="s">
        <v>0</v>
      </c>
      <c r="G33" s="19">
        <v>1</v>
      </c>
      <c r="H33" s="21"/>
    </row>
    <row r="34" spans="1:8" s="22" customFormat="1" ht="18.75" customHeight="1" x14ac:dyDescent="0.25">
      <c r="A34" s="53">
        <v>5</v>
      </c>
      <c r="B34" s="41" t="s">
        <v>39</v>
      </c>
      <c r="C34" s="54" t="s">
        <v>181</v>
      </c>
      <c r="D34" s="42" t="s">
        <v>40</v>
      </c>
      <c r="E34" s="42">
        <v>1</v>
      </c>
      <c r="F34" s="42" t="s">
        <v>0</v>
      </c>
      <c r="G34" s="42">
        <v>1</v>
      </c>
      <c r="H34" s="55"/>
    </row>
    <row r="35" spans="1:8" s="22" customFormat="1" ht="30" customHeight="1" x14ac:dyDescent="0.25">
      <c r="A35" s="67">
        <v>6</v>
      </c>
      <c r="B35" s="68" t="s">
        <v>239</v>
      </c>
      <c r="C35" s="48" t="s">
        <v>282</v>
      </c>
      <c r="D35" s="56" t="s">
        <v>13</v>
      </c>
      <c r="E35" s="56">
        <v>1</v>
      </c>
      <c r="F35" s="42" t="s">
        <v>0</v>
      </c>
      <c r="G35" s="56">
        <v>1</v>
      </c>
      <c r="H35" s="57"/>
    </row>
    <row r="36" spans="1:8" ht="24.95" customHeight="1" thickBot="1" x14ac:dyDescent="0.3">
      <c r="A36" s="95" t="s">
        <v>236</v>
      </c>
      <c r="B36" s="96"/>
      <c r="C36" s="96"/>
      <c r="D36" s="96"/>
      <c r="E36" s="96"/>
      <c r="F36" s="96"/>
      <c r="G36" s="96"/>
      <c r="H36" s="96"/>
    </row>
    <row r="37" spans="1:8" ht="15.95" customHeight="1" x14ac:dyDescent="0.25">
      <c r="A37" s="83" t="s">
        <v>18</v>
      </c>
      <c r="B37" s="84"/>
      <c r="C37" s="84"/>
      <c r="D37" s="84"/>
      <c r="E37" s="84"/>
      <c r="F37" s="84"/>
      <c r="G37" s="84"/>
      <c r="H37" s="85"/>
    </row>
    <row r="38" spans="1:8" ht="15.95" customHeight="1" x14ac:dyDescent="0.25">
      <c r="A38" s="73" t="s">
        <v>176</v>
      </c>
      <c r="B38" s="74"/>
      <c r="C38" s="74"/>
      <c r="D38" s="74"/>
      <c r="E38" s="74"/>
      <c r="F38" s="74"/>
      <c r="G38" s="74"/>
      <c r="H38" s="75"/>
    </row>
    <row r="39" spans="1:8" ht="15.95" customHeight="1" x14ac:dyDescent="0.25">
      <c r="A39" s="73" t="s">
        <v>45</v>
      </c>
      <c r="B39" s="74"/>
      <c r="C39" s="74"/>
      <c r="D39" s="74"/>
      <c r="E39" s="74"/>
      <c r="F39" s="74"/>
      <c r="G39" s="74"/>
      <c r="H39" s="75"/>
    </row>
    <row r="40" spans="1:8" ht="15.95" customHeight="1" x14ac:dyDescent="0.25">
      <c r="A40" s="73" t="s">
        <v>46</v>
      </c>
      <c r="B40" s="74"/>
      <c r="C40" s="74"/>
      <c r="D40" s="74"/>
      <c r="E40" s="74"/>
      <c r="F40" s="74"/>
      <c r="G40" s="74"/>
      <c r="H40" s="75"/>
    </row>
    <row r="41" spans="1:8" ht="15.95" customHeight="1" x14ac:dyDescent="0.25">
      <c r="A41" s="73" t="s">
        <v>180</v>
      </c>
      <c r="B41" s="74"/>
      <c r="C41" s="74"/>
      <c r="D41" s="74"/>
      <c r="E41" s="74"/>
      <c r="F41" s="74"/>
      <c r="G41" s="74"/>
      <c r="H41" s="75"/>
    </row>
    <row r="42" spans="1:8" ht="15.95" customHeight="1" x14ac:dyDescent="0.25">
      <c r="A42" s="86" t="s">
        <v>47</v>
      </c>
      <c r="B42" s="87"/>
      <c r="C42" s="87"/>
      <c r="D42" s="87"/>
      <c r="E42" s="87"/>
      <c r="F42" s="87"/>
      <c r="G42" s="87"/>
      <c r="H42" s="88"/>
    </row>
    <row r="43" spans="1:8" ht="15.95" customHeight="1" x14ac:dyDescent="0.25">
      <c r="A43" s="73" t="s">
        <v>257</v>
      </c>
      <c r="B43" s="74"/>
      <c r="C43" s="74"/>
      <c r="D43" s="74"/>
      <c r="E43" s="74"/>
      <c r="F43" s="74"/>
      <c r="G43" s="74"/>
      <c r="H43" s="75"/>
    </row>
    <row r="44" spans="1:8" ht="15.95" customHeight="1" x14ac:dyDescent="0.25">
      <c r="A44" s="73" t="s">
        <v>43</v>
      </c>
      <c r="B44" s="74"/>
      <c r="C44" s="74"/>
      <c r="D44" s="74"/>
      <c r="E44" s="74"/>
      <c r="F44" s="74"/>
      <c r="G44" s="74"/>
      <c r="H44" s="75"/>
    </row>
    <row r="45" spans="1:8" ht="15.95" customHeight="1" thickBot="1" x14ac:dyDescent="0.3">
      <c r="A45" s="76" t="s">
        <v>44</v>
      </c>
      <c r="B45" s="77"/>
      <c r="C45" s="77"/>
      <c r="D45" s="77"/>
      <c r="E45" s="77"/>
      <c r="F45" s="77"/>
      <c r="G45" s="77"/>
      <c r="H45" s="78"/>
    </row>
    <row r="46" spans="1:8" s="30" customFormat="1" ht="65.099999999999994" customHeight="1" x14ac:dyDescent="0.25">
      <c r="A46" s="25" t="s">
        <v>11</v>
      </c>
      <c r="B46" s="4" t="s">
        <v>10</v>
      </c>
      <c r="C46" s="5" t="s">
        <v>9</v>
      </c>
      <c r="D46" s="4" t="s">
        <v>8</v>
      </c>
      <c r="E46" s="4" t="s">
        <v>7</v>
      </c>
      <c r="F46" s="4" t="s">
        <v>6</v>
      </c>
      <c r="G46" s="4" t="s">
        <v>5</v>
      </c>
      <c r="H46" s="4" t="s">
        <v>23</v>
      </c>
    </row>
    <row r="47" spans="1:8" s="33" customFormat="1" ht="21" customHeight="1" x14ac:dyDescent="0.25">
      <c r="A47" s="31">
        <v>1</v>
      </c>
      <c r="B47" s="27" t="s">
        <v>51</v>
      </c>
      <c r="C47" s="27" t="s">
        <v>189</v>
      </c>
      <c r="D47" s="32" t="s">
        <v>13</v>
      </c>
      <c r="E47" s="32">
        <v>4</v>
      </c>
      <c r="F47" s="32" t="s">
        <v>55</v>
      </c>
      <c r="G47" s="20">
        <f>1*E47</f>
        <v>4</v>
      </c>
      <c r="H47" s="20"/>
    </row>
    <row r="48" spans="1:8" s="33" customFormat="1" ht="27" customHeight="1" x14ac:dyDescent="0.25">
      <c r="A48" s="31">
        <v>2</v>
      </c>
      <c r="B48" s="27" t="s">
        <v>21</v>
      </c>
      <c r="C48" s="27" t="s">
        <v>52</v>
      </c>
      <c r="D48" s="32" t="s">
        <v>13</v>
      </c>
      <c r="E48" s="32">
        <v>8</v>
      </c>
      <c r="F48" s="32" t="s">
        <v>55</v>
      </c>
      <c r="G48" s="20">
        <f t="shared" ref="G48:G49" si="0">1*E48</f>
        <v>8</v>
      </c>
      <c r="H48" s="20"/>
    </row>
    <row r="49" spans="1:8" s="33" customFormat="1" ht="22.5" customHeight="1" x14ac:dyDescent="0.25">
      <c r="A49" s="31">
        <v>3</v>
      </c>
      <c r="B49" s="27" t="s">
        <v>53</v>
      </c>
      <c r="C49" s="27" t="s">
        <v>54</v>
      </c>
      <c r="D49" s="32" t="s">
        <v>13</v>
      </c>
      <c r="E49" s="32">
        <v>2</v>
      </c>
      <c r="F49" s="32" t="s">
        <v>55</v>
      </c>
      <c r="G49" s="20">
        <f t="shared" si="0"/>
        <v>2</v>
      </c>
      <c r="H49" s="20"/>
    </row>
    <row r="50" spans="1:8" ht="24.95" customHeight="1" thickBot="1" x14ac:dyDescent="0.3">
      <c r="A50" s="79" t="s">
        <v>237</v>
      </c>
      <c r="B50" s="80"/>
      <c r="C50" s="80"/>
      <c r="D50" s="80"/>
      <c r="E50" s="80"/>
      <c r="F50" s="80"/>
      <c r="G50" s="80"/>
      <c r="H50" s="80"/>
    </row>
    <row r="51" spans="1:8" ht="15.95" customHeight="1" x14ac:dyDescent="0.25">
      <c r="A51" s="83" t="s">
        <v>18</v>
      </c>
      <c r="B51" s="84"/>
      <c r="C51" s="84"/>
      <c r="D51" s="84"/>
      <c r="E51" s="84"/>
      <c r="F51" s="84"/>
      <c r="G51" s="84"/>
      <c r="H51" s="85"/>
    </row>
    <row r="52" spans="1:8" ht="15.95" customHeight="1" x14ac:dyDescent="0.25">
      <c r="A52" s="73" t="s">
        <v>176</v>
      </c>
      <c r="B52" s="74"/>
      <c r="C52" s="74"/>
      <c r="D52" s="74"/>
      <c r="E52" s="74"/>
      <c r="F52" s="74"/>
      <c r="G52" s="74"/>
      <c r="H52" s="75"/>
    </row>
    <row r="53" spans="1:8" ht="15.95" customHeight="1" x14ac:dyDescent="0.25">
      <c r="A53" s="73" t="s">
        <v>45</v>
      </c>
      <c r="B53" s="74"/>
      <c r="C53" s="74"/>
      <c r="D53" s="74"/>
      <c r="E53" s="74"/>
      <c r="F53" s="74"/>
      <c r="G53" s="74"/>
      <c r="H53" s="75"/>
    </row>
    <row r="54" spans="1:8" ht="15.95" customHeight="1" x14ac:dyDescent="0.25">
      <c r="A54" s="73" t="s">
        <v>17</v>
      </c>
      <c r="B54" s="74"/>
      <c r="C54" s="74"/>
      <c r="D54" s="74"/>
      <c r="E54" s="74"/>
      <c r="F54" s="74"/>
      <c r="G54" s="74"/>
      <c r="H54" s="75"/>
    </row>
    <row r="55" spans="1:8" ht="15.95" customHeight="1" x14ac:dyDescent="0.25">
      <c r="A55" s="73" t="s">
        <v>56</v>
      </c>
      <c r="B55" s="74"/>
      <c r="C55" s="74"/>
      <c r="D55" s="74"/>
      <c r="E55" s="74"/>
      <c r="F55" s="74"/>
      <c r="G55" s="74"/>
      <c r="H55" s="75"/>
    </row>
    <row r="56" spans="1:8" ht="15.95" customHeight="1" x14ac:dyDescent="0.25">
      <c r="A56" s="73" t="s">
        <v>57</v>
      </c>
      <c r="B56" s="74"/>
      <c r="C56" s="74"/>
      <c r="D56" s="74"/>
      <c r="E56" s="74"/>
      <c r="F56" s="74"/>
      <c r="G56" s="74"/>
      <c r="H56" s="75"/>
    </row>
    <row r="57" spans="1:8" ht="15.95" customHeight="1" x14ac:dyDescent="0.25">
      <c r="A57" s="73" t="s">
        <v>257</v>
      </c>
      <c r="B57" s="74"/>
      <c r="C57" s="74"/>
      <c r="D57" s="74"/>
      <c r="E57" s="74"/>
      <c r="F57" s="74"/>
      <c r="G57" s="74"/>
      <c r="H57" s="75"/>
    </row>
    <row r="58" spans="1:8" ht="15.95" customHeight="1" x14ac:dyDescent="0.25">
      <c r="A58" s="73" t="s">
        <v>43</v>
      </c>
      <c r="B58" s="74"/>
      <c r="C58" s="74"/>
      <c r="D58" s="74"/>
      <c r="E58" s="74"/>
      <c r="F58" s="74"/>
      <c r="G58" s="74"/>
      <c r="H58" s="75"/>
    </row>
    <row r="59" spans="1:8" ht="15.95" customHeight="1" thickBot="1" x14ac:dyDescent="0.3">
      <c r="A59" s="76" t="s">
        <v>44</v>
      </c>
      <c r="B59" s="77"/>
      <c r="C59" s="77"/>
      <c r="D59" s="77"/>
      <c r="E59" s="77"/>
      <c r="F59" s="77"/>
      <c r="G59" s="77"/>
      <c r="H59" s="78"/>
    </row>
    <row r="60" spans="1:8" s="30" customFormat="1" ht="65.099999999999994" customHeight="1" x14ac:dyDescent="0.25">
      <c r="A60" s="25" t="s">
        <v>11</v>
      </c>
      <c r="B60" s="4" t="s">
        <v>10</v>
      </c>
      <c r="C60" s="5" t="s">
        <v>9</v>
      </c>
      <c r="D60" s="4" t="s">
        <v>8</v>
      </c>
      <c r="E60" s="4" t="s">
        <v>7</v>
      </c>
      <c r="F60" s="4" t="s">
        <v>6</v>
      </c>
      <c r="G60" s="4" t="s">
        <v>5</v>
      </c>
      <c r="H60" s="4" t="s">
        <v>23</v>
      </c>
    </row>
    <row r="61" spans="1:8" s="36" customFormat="1" ht="146.25" customHeight="1" x14ac:dyDescent="0.25">
      <c r="A61" s="34">
        <v>1</v>
      </c>
      <c r="B61" s="38" t="s">
        <v>58</v>
      </c>
      <c r="C61" s="27" t="s">
        <v>59</v>
      </c>
      <c r="D61" s="32" t="s">
        <v>15</v>
      </c>
      <c r="E61" s="32">
        <v>1</v>
      </c>
      <c r="F61" s="32" t="s">
        <v>0</v>
      </c>
      <c r="G61" s="20">
        <f>E61</f>
        <v>1</v>
      </c>
      <c r="H61" s="35"/>
    </row>
    <row r="62" spans="1:8" s="36" customFormat="1" ht="23.25" customHeight="1" x14ac:dyDescent="0.25">
      <c r="A62" s="37">
        <v>2</v>
      </c>
      <c r="B62" s="27" t="s">
        <v>60</v>
      </c>
      <c r="C62" s="27" t="s">
        <v>182</v>
      </c>
      <c r="D62" s="32" t="s">
        <v>15</v>
      </c>
      <c r="E62" s="20">
        <v>1</v>
      </c>
      <c r="F62" s="20" t="s">
        <v>0</v>
      </c>
      <c r="G62" s="20">
        <f>E62</f>
        <v>1</v>
      </c>
      <c r="H62" s="35"/>
    </row>
    <row r="63" spans="1:8" s="36" customFormat="1" ht="124.5" customHeight="1" x14ac:dyDescent="0.25">
      <c r="A63" s="34">
        <v>3</v>
      </c>
      <c r="B63" s="27" t="s">
        <v>61</v>
      </c>
      <c r="C63" s="27" t="s">
        <v>62</v>
      </c>
      <c r="D63" s="32" t="s">
        <v>15</v>
      </c>
      <c r="E63" s="20">
        <v>1</v>
      </c>
      <c r="F63" s="20" t="s">
        <v>0</v>
      </c>
      <c r="G63" s="20">
        <f>E63</f>
        <v>1</v>
      </c>
      <c r="H63" s="35"/>
    </row>
    <row r="64" spans="1:8" s="36" customFormat="1" ht="28.5" customHeight="1" x14ac:dyDescent="0.25">
      <c r="A64" s="37">
        <v>4</v>
      </c>
      <c r="B64" s="27" t="s">
        <v>63</v>
      </c>
      <c r="C64" s="39" t="s">
        <v>64</v>
      </c>
      <c r="D64" s="20" t="s">
        <v>67</v>
      </c>
      <c r="E64" s="20">
        <v>1</v>
      </c>
      <c r="F64" s="20" t="s">
        <v>0</v>
      </c>
      <c r="G64" s="20">
        <f t="shared" ref="G64:G68" si="1">E64</f>
        <v>1</v>
      </c>
      <c r="H64" s="35"/>
    </row>
    <row r="65" spans="1:8" s="36" customFormat="1" ht="21" customHeight="1" x14ac:dyDescent="0.25">
      <c r="A65" s="34">
        <v>5</v>
      </c>
      <c r="B65" s="27" t="s">
        <v>65</v>
      </c>
      <c r="C65" s="39" t="s">
        <v>66</v>
      </c>
      <c r="D65" s="20" t="s">
        <v>20</v>
      </c>
      <c r="E65" s="20">
        <v>1</v>
      </c>
      <c r="F65" s="20" t="s">
        <v>0</v>
      </c>
      <c r="G65" s="20">
        <f t="shared" si="1"/>
        <v>1</v>
      </c>
      <c r="H65" s="35"/>
    </row>
    <row r="66" spans="1:8" s="36" customFormat="1" ht="21" customHeight="1" x14ac:dyDescent="0.25">
      <c r="A66" s="37">
        <v>6</v>
      </c>
      <c r="B66" s="27" t="s">
        <v>51</v>
      </c>
      <c r="C66" s="39" t="s">
        <v>189</v>
      </c>
      <c r="D66" s="20" t="s">
        <v>13</v>
      </c>
      <c r="E66" s="20">
        <v>5</v>
      </c>
      <c r="F66" s="20" t="s">
        <v>0</v>
      </c>
      <c r="G66" s="20">
        <f t="shared" si="1"/>
        <v>5</v>
      </c>
      <c r="H66" s="35"/>
    </row>
    <row r="67" spans="1:8" s="36" customFormat="1" ht="30" customHeight="1" x14ac:dyDescent="0.25">
      <c r="A67" s="34">
        <v>7</v>
      </c>
      <c r="B67" s="27" t="s">
        <v>21</v>
      </c>
      <c r="C67" s="39" t="s">
        <v>52</v>
      </c>
      <c r="D67" s="20" t="s">
        <v>13</v>
      </c>
      <c r="E67" s="20">
        <v>9</v>
      </c>
      <c r="F67" s="20" t="s">
        <v>0</v>
      </c>
      <c r="G67" s="20">
        <f t="shared" si="1"/>
        <v>9</v>
      </c>
      <c r="H67" s="35"/>
    </row>
    <row r="68" spans="1:8" s="36" customFormat="1" ht="18" customHeight="1" x14ac:dyDescent="0.25">
      <c r="A68" s="37">
        <v>8</v>
      </c>
      <c r="B68" s="27" t="s">
        <v>53</v>
      </c>
      <c r="C68" s="39" t="s">
        <v>54</v>
      </c>
      <c r="D68" s="20" t="s">
        <v>13</v>
      </c>
      <c r="E68" s="20">
        <v>2</v>
      </c>
      <c r="F68" s="20" t="s">
        <v>0</v>
      </c>
      <c r="G68" s="20">
        <f t="shared" si="1"/>
        <v>2</v>
      </c>
      <c r="H68" s="35"/>
    </row>
    <row r="69" spans="1:8" s="36" customFormat="1" ht="21.75" customHeight="1" x14ac:dyDescent="0.25">
      <c r="A69" s="34">
        <v>9</v>
      </c>
      <c r="B69" s="27" t="s">
        <v>68</v>
      </c>
      <c r="C69" s="39" t="s">
        <v>69</v>
      </c>
      <c r="D69" s="20" t="s">
        <v>40</v>
      </c>
      <c r="E69" s="20">
        <v>2</v>
      </c>
      <c r="F69" s="20" t="s">
        <v>0</v>
      </c>
      <c r="G69" s="20">
        <f t="shared" ref="G69:G74" si="2">E69</f>
        <v>2</v>
      </c>
      <c r="H69" s="35"/>
    </row>
    <row r="70" spans="1:8" s="36" customFormat="1" ht="27.75" customHeight="1" x14ac:dyDescent="0.25">
      <c r="A70" s="37">
        <v>10</v>
      </c>
      <c r="B70" s="27" t="s">
        <v>146</v>
      </c>
      <c r="C70" s="39" t="s">
        <v>147</v>
      </c>
      <c r="D70" s="20" t="s">
        <v>148</v>
      </c>
      <c r="E70" s="20">
        <v>1</v>
      </c>
      <c r="F70" s="20" t="s">
        <v>0</v>
      </c>
      <c r="G70" s="20">
        <f t="shared" si="2"/>
        <v>1</v>
      </c>
      <c r="H70" s="35"/>
    </row>
    <row r="71" spans="1:8" s="36" customFormat="1" ht="19.5" customHeight="1" x14ac:dyDescent="0.25">
      <c r="A71" s="34">
        <v>11</v>
      </c>
      <c r="B71" s="27" t="s">
        <v>167</v>
      </c>
      <c r="C71" s="39" t="s">
        <v>232</v>
      </c>
      <c r="D71" s="20" t="s">
        <v>148</v>
      </c>
      <c r="E71" s="20">
        <v>1</v>
      </c>
      <c r="F71" s="20" t="s">
        <v>0</v>
      </c>
      <c r="G71" s="20">
        <f t="shared" si="2"/>
        <v>1</v>
      </c>
      <c r="H71" s="35"/>
    </row>
    <row r="72" spans="1:8" s="36" customFormat="1" ht="19.5" customHeight="1" x14ac:dyDescent="0.25">
      <c r="A72" s="37">
        <v>12</v>
      </c>
      <c r="B72" s="27" t="s">
        <v>169</v>
      </c>
      <c r="C72" s="39" t="s">
        <v>170</v>
      </c>
      <c r="D72" s="20" t="s">
        <v>148</v>
      </c>
      <c r="E72" s="20">
        <v>1</v>
      </c>
      <c r="F72" s="20" t="s">
        <v>0</v>
      </c>
      <c r="G72" s="20">
        <f t="shared" si="2"/>
        <v>1</v>
      </c>
      <c r="H72" s="35"/>
    </row>
    <row r="73" spans="1:8" s="36" customFormat="1" ht="19.5" customHeight="1" x14ac:dyDescent="0.25">
      <c r="A73" s="34">
        <v>13</v>
      </c>
      <c r="B73" s="27" t="s">
        <v>171</v>
      </c>
      <c r="C73" s="39" t="s">
        <v>183</v>
      </c>
      <c r="D73" s="20" t="s">
        <v>148</v>
      </c>
      <c r="E73" s="20">
        <v>1</v>
      </c>
      <c r="F73" s="20" t="s">
        <v>0</v>
      </c>
      <c r="G73" s="20">
        <f t="shared" si="2"/>
        <v>1</v>
      </c>
      <c r="H73" s="35"/>
    </row>
    <row r="74" spans="1:8" s="36" customFormat="1" ht="32.25" customHeight="1" x14ac:dyDescent="0.25">
      <c r="A74" s="37">
        <v>14</v>
      </c>
      <c r="B74" s="27" t="s">
        <v>172</v>
      </c>
      <c r="C74" s="39" t="s">
        <v>173</v>
      </c>
      <c r="D74" s="20" t="s">
        <v>148</v>
      </c>
      <c r="E74" s="20">
        <v>1</v>
      </c>
      <c r="F74" s="20" t="s">
        <v>0</v>
      </c>
      <c r="G74" s="20">
        <f t="shared" si="2"/>
        <v>1</v>
      </c>
      <c r="H74" s="35"/>
    </row>
    <row r="75" spans="1:8" ht="24.95" customHeight="1" x14ac:dyDescent="0.25">
      <c r="A75" s="79" t="s">
        <v>12</v>
      </c>
      <c r="B75" s="80"/>
      <c r="C75" s="80"/>
      <c r="D75" s="80"/>
      <c r="E75" s="80"/>
      <c r="F75" s="80"/>
      <c r="G75" s="80"/>
      <c r="H75" s="80"/>
    </row>
    <row r="76" spans="1:8" s="30" customFormat="1" ht="65.099999999999994" customHeight="1" x14ac:dyDescent="0.25">
      <c r="A76" s="25" t="s">
        <v>11</v>
      </c>
      <c r="B76" s="4" t="s">
        <v>10</v>
      </c>
      <c r="C76" s="4" t="s">
        <v>9</v>
      </c>
      <c r="D76" s="4" t="s">
        <v>8</v>
      </c>
      <c r="E76" s="4" t="s">
        <v>7</v>
      </c>
      <c r="F76" s="4" t="s">
        <v>6</v>
      </c>
      <c r="G76" s="4" t="s">
        <v>5</v>
      </c>
      <c r="H76" s="4" t="s">
        <v>23</v>
      </c>
    </row>
    <row r="77" spans="1:8" s="36" customFormat="1" ht="123.75" customHeight="1" x14ac:dyDescent="0.25">
      <c r="A77" s="34">
        <v>1</v>
      </c>
      <c r="B77" s="38" t="s">
        <v>4</v>
      </c>
      <c r="C77" s="27" t="s">
        <v>70</v>
      </c>
      <c r="D77" s="20" t="s">
        <v>3</v>
      </c>
      <c r="E77" s="32">
        <v>3</v>
      </c>
      <c r="F77" s="32" t="s">
        <v>0</v>
      </c>
      <c r="G77" s="20">
        <f>E77</f>
        <v>3</v>
      </c>
      <c r="H77" s="35"/>
    </row>
    <row r="78" spans="1:8" s="36" customFormat="1" ht="19.5" customHeight="1" x14ac:dyDescent="0.25">
      <c r="A78" s="34">
        <v>2</v>
      </c>
      <c r="B78" s="27" t="s">
        <v>72</v>
      </c>
      <c r="C78" s="27" t="s">
        <v>190</v>
      </c>
      <c r="D78" s="20" t="s">
        <v>3</v>
      </c>
      <c r="E78" s="20">
        <v>2</v>
      </c>
      <c r="F78" s="20" t="s">
        <v>0</v>
      </c>
      <c r="G78" s="20">
        <f>E78</f>
        <v>2</v>
      </c>
      <c r="H78" s="35"/>
    </row>
    <row r="79" spans="1:8" s="36" customFormat="1" ht="19.5" customHeight="1" x14ac:dyDescent="0.25">
      <c r="A79" s="34">
        <v>3</v>
      </c>
      <c r="B79" s="27" t="s">
        <v>71</v>
      </c>
      <c r="C79" s="27" t="s">
        <v>283</v>
      </c>
      <c r="D79" s="20" t="s">
        <v>3</v>
      </c>
      <c r="E79" s="20">
        <v>1</v>
      </c>
      <c r="F79" s="20" t="s">
        <v>0</v>
      </c>
      <c r="G79" s="20">
        <f>E79</f>
        <v>1</v>
      </c>
      <c r="H79" s="35"/>
    </row>
    <row r="80" spans="1:8" s="36" customFormat="1" ht="19.5" customHeight="1" x14ac:dyDescent="0.25">
      <c r="A80" s="34">
        <v>4</v>
      </c>
      <c r="B80" s="27" t="s">
        <v>2</v>
      </c>
      <c r="C80" s="27" t="s">
        <v>73</v>
      </c>
      <c r="D80" s="20" t="s">
        <v>3</v>
      </c>
      <c r="E80" s="20">
        <v>8</v>
      </c>
      <c r="F80" s="20" t="s">
        <v>78</v>
      </c>
      <c r="G80" s="20">
        <f t="shared" ref="G80:G83" si="3">E80</f>
        <v>8</v>
      </c>
      <c r="H80" s="35"/>
    </row>
    <row r="81" spans="1:8" s="36" customFormat="1" ht="19.5" customHeight="1" x14ac:dyDescent="0.25">
      <c r="A81" s="34">
        <v>5</v>
      </c>
      <c r="B81" s="27" t="s">
        <v>74</v>
      </c>
      <c r="C81" s="27" t="s">
        <v>75</v>
      </c>
      <c r="D81" s="20" t="s">
        <v>3</v>
      </c>
      <c r="E81" s="32">
        <v>8</v>
      </c>
      <c r="F81" s="20" t="s">
        <v>0</v>
      </c>
      <c r="G81" s="20">
        <f t="shared" si="3"/>
        <v>8</v>
      </c>
      <c r="H81" s="35"/>
    </row>
    <row r="82" spans="1:8" s="36" customFormat="1" ht="36" customHeight="1" x14ac:dyDescent="0.25">
      <c r="A82" s="34">
        <v>6</v>
      </c>
      <c r="B82" s="27" t="s">
        <v>1</v>
      </c>
      <c r="C82" s="27" t="s">
        <v>240</v>
      </c>
      <c r="D82" s="20" t="s">
        <v>3</v>
      </c>
      <c r="E82" s="20">
        <v>8</v>
      </c>
      <c r="F82" s="20" t="s">
        <v>0</v>
      </c>
      <c r="G82" s="20">
        <f t="shared" si="3"/>
        <v>8</v>
      </c>
      <c r="H82" s="35"/>
    </row>
    <row r="83" spans="1:8" s="36" customFormat="1" ht="42.75" customHeight="1" x14ac:dyDescent="0.25">
      <c r="A83" s="34">
        <v>7</v>
      </c>
      <c r="B83" s="27" t="s">
        <v>76</v>
      </c>
      <c r="C83" s="27" t="s">
        <v>77</v>
      </c>
      <c r="D83" s="20" t="s">
        <v>3</v>
      </c>
      <c r="E83" s="20">
        <v>8</v>
      </c>
      <c r="F83" s="20" t="s">
        <v>0</v>
      </c>
      <c r="G83" s="20">
        <f t="shared" si="3"/>
        <v>8</v>
      </c>
      <c r="H83" s="35"/>
    </row>
    <row r="84" spans="1:8" ht="24.95" customHeight="1" thickBot="1" x14ac:dyDescent="0.3">
      <c r="A84" s="81" t="s">
        <v>25</v>
      </c>
      <c r="B84" s="82"/>
      <c r="C84" s="82"/>
      <c r="D84" s="82"/>
      <c r="E84" s="82"/>
      <c r="F84" s="82"/>
      <c r="G84" s="82"/>
      <c r="H84" s="82"/>
    </row>
    <row r="85" spans="1:8" ht="15.95" customHeight="1" x14ac:dyDescent="0.25">
      <c r="A85" s="83" t="s">
        <v>18</v>
      </c>
      <c r="B85" s="84"/>
      <c r="C85" s="84"/>
      <c r="D85" s="84"/>
      <c r="E85" s="84"/>
      <c r="F85" s="84"/>
      <c r="G85" s="84"/>
      <c r="H85" s="85"/>
    </row>
    <row r="86" spans="1:8" ht="15.95" customHeight="1" x14ac:dyDescent="0.25">
      <c r="A86" s="73" t="s">
        <v>191</v>
      </c>
      <c r="B86" s="74"/>
      <c r="C86" s="74"/>
      <c r="D86" s="74"/>
      <c r="E86" s="74"/>
      <c r="F86" s="74"/>
      <c r="G86" s="74"/>
      <c r="H86" s="75"/>
    </row>
    <row r="87" spans="1:8" ht="15.95" customHeight="1" x14ac:dyDescent="0.25">
      <c r="A87" s="73" t="s">
        <v>192</v>
      </c>
      <c r="B87" s="74"/>
      <c r="C87" s="74"/>
      <c r="D87" s="74"/>
      <c r="E87" s="74"/>
      <c r="F87" s="74"/>
      <c r="G87" s="74"/>
      <c r="H87" s="75"/>
    </row>
    <row r="88" spans="1:8" ht="15.95" customHeight="1" x14ac:dyDescent="0.25">
      <c r="A88" s="73" t="s">
        <v>17</v>
      </c>
      <c r="B88" s="74"/>
      <c r="C88" s="74"/>
      <c r="D88" s="74"/>
      <c r="E88" s="74"/>
      <c r="F88" s="74"/>
      <c r="G88" s="74"/>
      <c r="H88" s="75"/>
    </row>
    <row r="89" spans="1:8" ht="15.95" customHeight="1" x14ac:dyDescent="0.25">
      <c r="A89" s="73" t="s">
        <v>193</v>
      </c>
      <c r="B89" s="74"/>
      <c r="C89" s="74"/>
      <c r="D89" s="74"/>
      <c r="E89" s="74"/>
      <c r="F89" s="74"/>
      <c r="G89" s="74"/>
      <c r="H89" s="75"/>
    </row>
    <row r="90" spans="1:8" ht="15.95" customHeight="1" x14ac:dyDescent="0.25">
      <c r="A90" s="73" t="s">
        <v>194</v>
      </c>
      <c r="B90" s="74"/>
      <c r="C90" s="74"/>
      <c r="D90" s="74"/>
      <c r="E90" s="74"/>
      <c r="F90" s="74"/>
      <c r="G90" s="74"/>
      <c r="H90" s="75"/>
    </row>
    <row r="91" spans="1:8" ht="15.95" customHeight="1" x14ac:dyDescent="0.25">
      <c r="A91" s="73" t="s">
        <v>195</v>
      </c>
      <c r="B91" s="74"/>
      <c r="C91" s="74"/>
      <c r="D91" s="74"/>
      <c r="E91" s="74"/>
      <c r="F91" s="74"/>
      <c r="G91" s="74"/>
      <c r="H91" s="75"/>
    </row>
    <row r="92" spans="1:8" ht="15.95" customHeight="1" x14ac:dyDescent="0.25">
      <c r="A92" s="73" t="s">
        <v>196</v>
      </c>
      <c r="B92" s="74"/>
      <c r="C92" s="74"/>
      <c r="D92" s="74"/>
      <c r="E92" s="74"/>
      <c r="F92" s="74"/>
      <c r="G92" s="74"/>
      <c r="H92" s="75"/>
    </row>
    <row r="93" spans="1:8" ht="15.95" customHeight="1" thickBot="1" x14ac:dyDescent="0.3">
      <c r="A93" s="76" t="s">
        <v>197</v>
      </c>
      <c r="B93" s="77"/>
      <c r="C93" s="77"/>
      <c r="D93" s="77"/>
      <c r="E93" s="77"/>
      <c r="F93" s="77"/>
      <c r="G93" s="77"/>
      <c r="H93" s="78"/>
    </row>
    <row r="94" spans="1:8" s="18" customFormat="1" ht="65.099999999999994" customHeight="1" x14ac:dyDescent="0.25">
      <c r="A94" s="23" t="s">
        <v>11</v>
      </c>
      <c r="B94" s="5" t="s">
        <v>10</v>
      </c>
      <c r="C94" s="5" t="s">
        <v>9</v>
      </c>
      <c r="D94" s="6" t="s">
        <v>8</v>
      </c>
      <c r="E94" s="6" t="s">
        <v>7</v>
      </c>
      <c r="F94" s="6" t="s">
        <v>6</v>
      </c>
      <c r="G94" s="6" t="s">
        <v>5</v>
      </c>
      <c r="H94" s="6" t="s">
        <v>23</v>
      </c>
    </row>
    <row r="95" spans="1:8" s="18" customFormat="1" ht="21.75" customHeight="1" x14ac:dyDescent="0.25">
      <c r="A95" s="29">
        <v>1</v>
      </c>
      <c r="B95" s="4"/>
      <c r="C95" s="3"/>
      <c r="D95" s="3"/>
      <c r="E95" s="3"/>
      <c r="F95" s="3"/>
      <c r="G95" s="3"/>
      <c r="H95" s="2"/>
    </row>
    <row r="96" spans="1:8" s="18" customFormat="1" ht="21.75" customHeight="1" x14ac:dyDescent="0.25">
      <c r="A96" s="29">
        <v>2</v>
      </c>
      <c r="B96" s="7"/>
      <c r="C96" s="3"/>
      <c r="D96" s="3"/>
      <c r="E96" s="3"/>
      <c r="F96" s="3"/>
      <c r="G96" s="3"/>
      <c r="H96" s="2"/>
    </row>
    <row r="97" spans="1:8" s="18" customFormat="1" ht="21.75" customHeight="1" x14ac:dyDescent="0.25">
      <c r="A97" s="29">
        <v>3</v>
      </c>
      <c r="B97" s="7"/>
      <c r="C97" s="3"/>
      <c r="D97" s="3"/>
      <c r="E97" s="3"/>
      <c r="F97" s="3"/>
      <c r="G97" s="3"/>
      <c r="H97" s="2"/>
    </row>
    <row r="98" spans="1:8" s="18" customFormat="1" ht="21.75" customHeight="1" x14ac:dyDescent="0.25">
      <c r="A98" s="29">
        <v>4</v>
      </c>
      <c r="B98" s="4"/>
      <c r="C98" s="4"/>
      <c r="D98" s="2"/>
      <c r="E98" s="2"/>
      <c r="F98" s="2"/>
      <c r="G98" s="2"/>
      <c r="H98" s="2"/>
    </row>
    <row r="99" spans="1:8" s="18" customFormat="1" ht="21.75" customHeight="1" x14ac:dyDescent="0.25">
      <c r="A99" s="29">
        <v>5</v>
      </c>
      <c r="B99" s="4"/>
      <c r="C99" s="4"/>
      <c r="D99" s="2"/>
      <c r="E99" s="2"/>
      <c r="F99" s="2"/>
      <c r="G99" s="2"/>
      <c r="H99" s="2"/>
    </row>
    <row r="100" spans="1:8" s="18" customFormat="1" ht="21.75" customHeight="1" x14ac:dyDescent="0.25">
      <c r="A100" s="29">
        <v>6</v>
      </c>
      <c r="B100" s="2"/>
      <c r="C100" s="4"/>
      <c r="D100" s="2"/>
      <c r="E100" s="2"/>
      <c r="F100" s="2"/>
      <c r="G100" s="2"/>
      <c r="H100" s="2"/>
    </row>
  </sheetData>
  <mergeCells count="72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:H1"/>
    <mergeCell ref="A2:H2"/>
    <mergeCell ref="A6:H6"/>
    <mergeCell ref="A3:H3"/>
    <mergeCell ref="A4:H4"/>
    <mergeCell ref="A5:H5"/>
    <mergeCell ref="A7:B7"/>
    <mergeCell ref="C7:H7"/>
    <mergeCell ref="A8:C8"/>
    <mergeCell ref="D8:H8"/>
    <mergeCell ref="A9:B9"/>
    <mergeCell ref="C9:H9"/>
    <mergeCell ref="A20:H20"/>
    <mergeCell ref="A14:B14"/>
    <mergeCell ref="C14:H14"/>
    <mergeCell ref="A16:H16"/>
    <mergeCell ref="A17:H17"/>
    <mergeCell ref="A18:H18"/>
    <mergeCell ref="A19:H19"/>
    <mergeCell ref="A10:B10"/>
    <mergeCell ref="C10:D10"/>
    <mergeCell ref="E10:F10"/>
    <mergeCell ref="G10:H10"/>
    <mergeCell ref="A41:H41"/>
    <mergeCell ref="A21:H21"/>
    <mergeCell ref="A22:H22"/>
    <mergeCell ref="A23:H23"/>
    <mergeCell ref="A24:H24"/>
    <mergeCell ref="A28:H28"/>
    <mergeCell ref="A36:H36"/>
    <mergeCell ref="A37:H37"/>
    <mergeCell ref="A38:H38"/>
    <mergeCell ref="A39:H39"/>
    <mergeCell ref="A40:H40"/>
    <mergeCell ref="A25:H25"/>
    <mergeCell ref="A27:H27"/>
    <mergeCell ref="A26:H26"/>
    <mergeCell ref="A57:H57"/>
    <mergeCell ref="A42:H42"/>
    <mergeCell ref="A43:H43"/>
    <mergeCell ref="A44:H44"/>
    <mergeCell ref="A45:H45"/>
    <mergeCell ref="A50:H50"/>
    <mergeCell ref="A51:H51"/>
    <mergeCell ref="A52:H52"/>
    <mergeCell ref="A53:H53"/>
    <mergeCell ref="A54:H54"/>
    <mergeCell ref="A55:H55"/>
    <mergeCell ref="A56:H56"/>
    <mergeCell ref="A58:H58"/>
    <mergeCell ref="A59:H59"/>
    <mergeCell ref="A75:H75"/>
    <mergeCell ref="A84:H84"/>
    <mergeCell ref="A85:H85"/>
    <mergeCell ref="A92:H92"/>
    <mergeCell ref="A93:H93"/>
    <mergeCell ref="A86:H86"/>
    <mergeCell ref="A87:H87"/>
    <mergeCell ref="A88:H88"/>
    <mergeCell ref="A89:H89"/>
    <mergeCell ref="A90:H90"/>
    <mergeCell ref="A91:H91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opLeftCell="A67" zoomScaleNormal="100" workbookViewId="0">
      <selection activeCell="E75" sqref="E75"/>
    </sheetView>
  </sheetViews>
  <sheetFormatPr defaultColWidth="14.42578125" defaultRowHeight="15" customHeight="1" x14ac:dyDescent="0.25"/>
  <cols>
    <col min="1" max="1" width="5.7109375" style="60" customWidth="1"/>
    <col min="2" max="2" width="42.5703125" style="1" customWidth="1"/>
    <col min="3" max="3" width="40.710937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s="40" customFormat="1" ht="21.95" customHeight="1" x14ac:dyDescent="0.25">
      <c r="A1" s="102" t="s">
        <v>22</v>
      </c>
      <c r="B1" s="125"/>
      <c r="C1" s="125"/>
      <c r="D1" s="125"/>
      <c r="E1" s="125"/>
      <c r="F1" s="125"/>
      <c r="G1" s="125"/>
      <c r="H1" s="125"/>
    </row>
    <row r="2" spans="1:8" s="40" customFormat="1" ht="21.95" customHeight="1" x14ac:dyDescent="0.25">
      <c r="A2" s="103" t="s">
        <v>234</v>
      </c>
      <c r="B2" s="103"/>
      <c r="C2" s="103"/>
      <c r="D2" s="103"/>
      <c r="E2" s="103"/>
      <c r="F2" s="103"/>
      <c r="G2" s="103"/>
      <c r="H2" s="103"/>
    </row>
    <row r="3" spans="1:8" s="40" customFormat="1" ht="21.95" customHeight="1" x14ac:dyDescent="0.25">
      <c r="A3" s="107" t="str">
        <f>'[1]Информация о Чемпионате'!B4</f>
        <v>Итоговый (межрегиональный) этап Чемпионата по профессиональному мастерству "Профессионалы"</v>
      </c>
      <c r="B3" s="107"/>
      <c r="C3" s="107"/>
      <c r="D3" s="107"/>
      <c r="E3" s="107"/>
      <c r="F3" s="107"/>
      <c r="G3" s="107"/>
      <c r="H3" s="107"/>
    </row>
    <row r="4" spans="1:8" s="40" customFormat="1" ht="21.95" customHeight="1" x14ac:dyDescent="0.25">
      <c r="A4" s="103" t="s">
        <v>235</v>
      </c>
      <c r="B4" s="103"/>
      <c r="C4" s="103"/>
      <c r="D4" s="103"/>
      <c r="E4" s="103"/>
      <c r="F4" s="103"/>
      <c r="G4" s="103"/>
      <c r="H4" s="103"/>
    </row>
    <row r="5" spans="1:8" s="40" customFormat="1" ht="21.95" customHeight="1" thickBot="1" x14ac:dyDescent="0.3">
      <c r="A5" s="108" t="str">
        <f>'Информация о Чемпионате'!B3</f>
        <v xml:space="preserve">Обогащение полезных ископаемых </v>
      </c>
      <c r="B5" s="108"/>
      <c r="C5" s="108"/>
      <c r="D5" s="108"/>
      <c r="E5" s="108"/>
      <c r="F5" s="108"/>
      <c r="G5" s="108"/>
      <c r="H5" s="108"/>
    </row>
    <row r="6" spans="1:8" ht="15.95" customHeight="1" x14ac:dyDescent="0.25">
      <c r="A6" s="104" t="s">
        <v>24</v>
      </c>
      <c r="B6" s="105"/>
      <c r="C6" s="105"/>
      <c r="D6" s="105"/>
      <c r="E6" s="105"/>
      <c r="F6" s="105"/>
      <c r="G6" s="105"/>
      <c r="H6" s="106"/>
    </row>
    <row r="7" spans="1:8" ht="15.95" customHeight="1" x14ac:dyDescent="0.25">
      <c r="A7" s="89" t="s">
        <v>258</v>
      </c>
      <c r="B7" s="90"/>
      <c r="C7" s="100" t="str">
        <f>'Информация о Чемпионате'!B5</f>
        <v>Республика Башкортостан</v>
      </c>
      <c r="D7" s="100"/>
      <c r="E7" s="100"/>
      <c r="F7" s="100"/>
      <c r="G7" s="100"/>
      <c r="H7" s="101"/>
    </row>
    <row r="8" spans="1:8" ht="15.95" customHeight="1" x14ac:dyDescent="0.25">
      <c r="A8" s="89" t="s">
        <v>259</v>
      </c>
      <c r="B8" s="90"/>
      <c r="C8" s="90"/>
      <c r="D8" s="90" t="str">
        <f>'Информация о Чемпионате'!B6</f>
        <v>ГАПОУ Учалинский колледж горной промышленности</v>
      </c>
      <c r="E8" s="90"/>
      <c r="F8" s="90"/>
      <c r="G8" s="90"/>
      <c r="H8" s="91"/>
    </row>
    <row r="9" spans="1:8" ht="15.95" customHeight="1" x14ac:dyDescent="0.25">
      <c r="A9" s="89" t="s">
        <v>260</v>
      </c>
      <c r="B9" s="90"/>
      <c r="C9" s="90" t="str">
        <f>'Информация о Чемпионате'!B7</f>
        <v xml:space="preserve"> Республика Башкортостан, г.Учалы, ул.Пионерская, д.7</v>
      </c>
      <c r="D9" s="90"/>
      <c r="E9" s="90"/>
      <c r="F9" s="90"/>
      <c r="G9" s="90"/>
      <c r="H9" s="91"/>
    </row>
    <row r="10" spans="1:8" ht="15.95" customHeight="1" x14ac:dyDescent="0.25">
      <c r="A10" s="89" t="s">
        <v>261</v>
      </c>
      <c r="B10" s="90"/>
      <c r="C10" s="90" t="str">
        <f>'Информация о Чемпионате'!B9</f>
        <v>Шахурина Гульназ Салаватовна</v>
      </c>
      <c r="D10" s="90"/>
      <c r="E10" s="90" t="str">
        <f>'Информация о Чемпионате'!B10</f>
        <v>shahurina.gulnaz@yandex.ru</v>
      </c>
      <c r="F10" s="90"/>
      <c r="G10" s="90" t="str">
        <f>'Информация о Чемпионате'!B11</f>
        <v>8-903-311-74-78</v>
      </c>
      <c r="H10" s="91"/>
    </row>
    <row r="11" spans="1:8" ht="15.95" customHeight="1" x14ac:dyDescent="0.25">
      <c r="A11" s="89" t="s">
        <v>262</v>
      </c>
      <c r="B11" s="90"/>
      <c r="C11" s="90" t="str">
        <f>'Информация о Чемпионате'!B12</f>
        <v>Узбеков Юнир Уралович</v>
      </c>
      <c r="D11" s="90"/>
      <c r="E11" s="90" t="str">
        <f>'Информация о Чемпионате'!B13</f>
        <v>uzbekov_yuu@ugmt.ru</v>
      </c>
      <c r="F11" s="90"/>
      <c r="G11" s="90" t="str">
        <f>'Информация о Чемпионате'!B14</f>
        <v>8-960-386-17-22</v>
      </c>
      <c r="H11" s="91"/>
    </row>
    <row r="12" spans="1:8" ht="15.95" customHeight="1" x14ac:dyDescent="0.25">
      <c r="A12" s="89" t="s">
        <v>263</v>
      </c>
      <c r="B12" s="90"/>
      <c r="C12" s="90" t="str">
        <f>'Информация о Чемпионате'!B17</f>
        <v>(8+1+1)+1=11</v>
      </c>
      <c r="D12" s="90"/>
      <c r="E12" s="90"/>
      <c r="F12" s="90"/>
      <c r="G12" s="90"/>
      <c r="H12" s="91"/>
    </row>
    <row r="13" spans="1:8" ht="15.95" customHeight="1" x14ac:dyDescent="0.25">
      <c r="A13" s="89" t="s">
        <v>264</v>
      </c>
      <c r="B13" s="90"/>
      <c r="C13" s="90" t="str">
        <f>'Информация о Чемпионате'!B15</f>
        <v>8(2 потока)</v>
      </c>
      <c r="D13" s="90"/>
      <c r="E13" s="90"/>
      <c r="F13" s="90"/>
      <c r="G13" s="90"/>
      <c r="H13" s="91"/>
    </row>
    <row r="14" spans="1:8" s="8" customFormat="1" ht="15.95" customHeight="1" x14ac:dyDescent="0.25">
      <c r="A14" s="89" t="s">
        <v>265</v>
      </c>
      <c r="B14" s="90"/>
      <c r="C14" s="90">
        <f>'Информация о Чемпионате'!B16</f>
        <v>5</v>
      </c>
      <c r="D14" s="90"/>
      <c r="E14" s="90"/>
      <c r="F14" s="90"/>
      <c r="G14" s="90"/>
      <c r="H14" s="91"/>
    </row>
    <row r="15" spans="1:8" ht="15.75" customHeight="1" thickBot="1" x14ac:dyDescent="0.3">
      <c r="A15" s="109" t="s">
        <v>266</v>
      </c>
      <c r="B15" s="110"/>
      <c r="C15" s="111" t="str">
        <f>'Информация о Чемпионате'!B8</f>
        <v>18.05.2024 - 25.05.2024</v>
      </c>
      <c r="D15" s="110"/>
      <c r="E15" s="110"/>
      <c r="F15" s="110"/>
      <c r="G15" s="110"/>
      <c r="H15" s="112"/>
    </row>
    <row r="16" spans="1:8" ht="24.95" customHeight="1" thickBot="1" x14ac:dyDescent="0.3">
      <c r="A16" s="95" t="s">
        <v>238</v>
      </c>
      <c r="B16" s="121"/>
      <c r="C16" s="121"/>
      <c r="D16" s="121"/>
      <c r="E16" s="121"/>
      <c r="F16" s="121"/>
      <c r="G16" s="121"/>
      <c r="H16" s="121"/>
    </row>
    <row r="17" spans="1:8" ht="15.95" customHeight="1" x14ac:dyDescent="0.25">
      <c r="A17" s="118" t="s">
        <v>18</v>
      </c>
      <c r="B17" s="119"/>
      <c r="C17" s="119"/>
      <c r="D17" s="119"/>
      <c r="E17" s="119"/>
      <c r="F17" s="119"/>
      <c r="G17" s="119"/>
      <c r="H17" s="120"/>
    </row>
    <row r="18" spans="1:8" ht="15.95" customHeight="1" x14ac:dyDescent="0.25">
      <c r="A18" s="115" t="s">
        <v>177</v>
      </c>
      <c r="B18" s="116"/>
      <c r="C18" s="116"/>
      <c r="D18" s="116"/>
      <c r="E18" s="116"/>
      <c r="F18" s="116"/>
      <c r="G18" s="116"/>
      <c r="H18" s="117"/>
    </row>
    <row r="19" spans="1:8" ht="15.95" customHeight="1" x14ac:dyDescent="0.25">
      <c r="A19" s="115" t="s">
        <v>45</v>
      </c>
      <c r="B19" s="116"/>
      <c r="C19" s="116"/>
      <c r="D19" s="116"/>
      <c r="E19" s="116"/>
      <c r="F19" s="116"/>
      <c r="G19" s="116"/>
      <c r="H19" s="117"/>
    </row>
    <row r="20" spans="1:8" ht="15.95" customHeight="1" x14ac:dyDescent="0.25">
      <c r="A20" s="115" t="s">
        <v>17</v>
      </c>
      <c r="B20" s="116"/>
      <c r="C20" s="116"/>
      <c r="D20" s="116"/>
      <c r="E20" s="116"/>
      <c r="F20" s="116"/>
      <c r="G20" s="116"/>
      <c r="H20" s="117"/>
    </row>
    <row r="21" spans="1:8" ht="15.95" customHeight="1" x14ac:dyDescent="0.25">
      <c r="A21" s="115" t="s">
        <v>136</v>
      </c>
      <c r="B21" s="116"/>
      <c r="C21" s="116"/>
      <c r="D21" s="116"/>
      <c r="E21" s="116"/>
      <c r="F21" s="116"/>
      <c r="G21" s="116"/>
      <c r="H21" s="117"/>
    </row>
    <row r="22" spans="1:8" ht="15.95" customHeight="1" x14ac:dyDescent="0.25">
      <c r="A22" s="115" t="s">
        <v>81</v>
      </c>
      <c r="B22" s="116"/>
      <c r="C22" s="116"/>
      <c r="D22" s="116"/>
      <c r="E22" s="116"/>
      <c r="F22" s="116"/>
      <c r="G22" s="116"/>
      <c r="H22" s="117"/>
    </row>
    <row r="23" spans="1:8" ht="15.95" customHeight="1" x14ac:dyDescent="0.25">
      <c r="A23" s="115" t="s">
        <v>83</v>
      </c>
      <c r="B23" s="116"/>
      <c r="C23" s="116"/>
      <c r="D23" s="116"/>
      <c r="E23" s="116"/>
      <c r="F23" s="116"/>
      <c r="G23" s="116"/>
      <c r="H23" s="117"/>
    </row>
    <row r="24" spans="1:8" ht="15.95" customHeight="1" x14ac:dyDescent="0.25">
      <c r="A24" s="115" t="s">
        <v>43</v>
      </c>
      <c r="B24" s="116"/>
      <c r="C24" s="116"/>
      <c r="D24" s="116"/>
      <c r="E24" s="116"/>
      <c r="F24" s="116"/>
      <c r="G24" s="116"/>
      <c r="H24" s="117"/>
    </row>
    <row r="25" spans="1:8" ht="15.95" customHeight="1" thickBot="1" x14ac:dyDescent="0.3">
      <c r="A25" s="122" t="s">
        <v>44</v>
      </c>
      <c r="B25" s="123"/>
      <c r="C25" s="123"/>
      <c r="D25" s="123"/>
      <c r="E25" s="123"/>
      <c r="F25" s="123"/>
      <c r="G25" s="123"/>
      <c r="H25" s="124"/>
    </row>
    <row r="26" spans="1:8" ht="65.099999999999994" customHeight="1" x14ac:dyDescent="0.25">
      <c r="A26" s="58" t="s">
        <v>11</v>
      </c>
      <c r="B26" s="4" t="s">
        <v>10</v>
      </c>
      <c r="C26" s="5" t="s">
        <v>9</v>
      </c>
      <c r="D26" s="47" t="s">
        <v>8</v>
      </c>
      <c r="E26" s="47" t="s">
        <v>7</v>
      </c>
      <c r="F26" s="47" t="s">
        <v>6</v>
      </c>
      <c r="G26" s="47" t="s">
        <v>5</v>
      </c>
      <c r="H26" s="47" t="s">
        <v>23</v>
      </c>
    </row>
    <row r="27" spans="1:8" s="33" customFormat="1" ht="131.25" customHeight="1" x14ac:dyDescent="0.25">
      <c r="A27" s="59">
        <v>1</v>
      </c>
      <c r="B27" s="44" t="s">
        <v>16</v>
      </c>
      <c r="C27" s="48" t="s">
        <v>59</v>
      </c>
      <c r="D27" s="49" t="s">
        <v>20</v>
      </c>
      <c r="E27" s="49">
        <v>1</v>
      </c>
      <c r="F27" s="49" t="s">
        <v>19</v>
      </c>
      <c r="G27" s="49">
        <v>6</v>
      </c>
      <c r="H27" s="49"/>
    </row>
    <row r="28" spans="1:8" s="33" customFormat="1" ht="24.75" customHeight="1" x14ac:dyDescent="0.25">
      <c r="A28" s="59">
        <v>2</v>
      </c>
      <c r="B28" s="44" t="s">
        <v>60</v>
      </c>
      <c r="C28" s="48" t="s">
        <v>182</v>
      </c>
      <c r="D28" s="49" t="s">
        <v>20</v>
      </c>
      <c r="E28" s="49">
        <v>1</v>
      </c>
      <c r="F28" s="49" t="s">
        <v>19</v>
      </c>
      <c r="G28" s="49">
        <v>6</v>
      </c>
      <c r="H28" s="49"/>
    </row>
    <row r="29" spans="1:8" s="33" customFormat="1" ht="50.25" customHeight="1" x14ac:dyDescent="0.25">
      <c r="A29" s="59">
        <v>3</v>
      </c>
      <c r="B29" s="44" t="s">
        <v>84</v>
      </c>
      <c r="C29" s="48" t="s">
        <v>85</v>
      </c>
      <c r="D29" s="49" t="s">
        <v>20</v>
      </c>
      <c r="E29" s="49">
        <v>1</v>
      </c>
      <c r="F29" s="49" t="s">
        <v>19</v>
      </c>
      <c r="G29" s="49">
        <v>1</v>
      </c>
      <c r="H29" s="49"/>
    </row>
    <row r="30" spans="1:8" s="33" customFormat="1" ht="23.25" customHeight="1" x14ac:dyDescent="0.25">
      <c r="A30" s="59">
        <v>4</v>
      </c>
      <c r="B30" s="44" t="s">
        <v>65</v>
      </c>
      <c r="C30" s="48" t="s">
        <v>86</v>
      </c>
      <c r="D30" s="49" t="s">
        <v>20</v>
      </c>
      <c r="E30" s="49">
        <v>1</v>
      </c>
      <c r="F30" s="49" t="s">
        <v>19</v>
      </c>
      <c r="G30" s="49">
        <f t="shared" ref="G30:G52" si="0">5*E30</f>
        <v>5</v>
      </c>
      <c r="H30" s="49"/>
    </row>
    <row r="31" spans="1:8" s="33" customFormat="1" ht="47.25" customHeight="1" x14ac:dyDescent="0.25">
      <c r="A31" s="59">
        <v>5</v>
      </c>
      <c r="B31" s="44" t="s">
        <v>87</v>
      </c>
      <c r="C31" s="48" t="s">
        <v>233</v>
      </c>
      <c r="D31" s="49" t="s">
        <v>20</v>
      </c>
      <c r="E31" s="49">
        <v>7</v>
      </c>
      <c r="F31" s="49" t="s">
        <v>19</v>
      </c>
      <c r="G31" s="49">
        <f t="shared" si="0"/>
        <v>35</v>
      </c>
      <c r="H31" s="49"/>
    </row>
    <row r="32" spans="1:8" s="33" customFormat="1" ht="29.25" customHeight="1" x14ac:dyDescent="0.25">
      <c r="A32" s="59">
        <v>6</v>
      </c>
      <c r="B32" s="44" t="s">
        <v>88</v>
      </c>
      <c r="C32" s="48" t="s">
        <v>267</v>
      </c>
      <c r="D32" s="49" t="s">
        <v>20</v>
      </c>
      <c r="E32" s="49">
        <v>1</v>
      </c>
      <c r="F32" s="49" t="s">
        <v>19</v>
      </c>
      <c r="G32" s="49">
        <f t="shared" si="0"/>
        <v>5</v>
      </c>
      <c r="H32" s="49"/>
    </row>
    <row r="33" spans="1:8" s="33" customFormat="1" ht="32.25" customHeight="1" x14ac:dyDescent="0.25">
      <c r="A33" s="59">
        <v>7</v>
      </c>
      <c r="B33" s="44" t="s">
        <v>89</v>
      </c>
      <c r="C33" s="48" t="s">
        <v>90</v>
      </c>
      <c r="D33" s="49" t="s">
        <v>20</v>
      </c>
      <c r="E33" s="49">
        <v>1</v>
      </c>
      <c r="F33" s="49" t="s">
        <v>19</v>
      </c>
      <c r="G33" s="49">
        <f t="shared" si="0"/>
        <v>5</v>
      </c>
      <c r="H33" s="49"/>
    </row>
    <row r="34" spans="1:8" s="33" customFormat="1" ht="33.75" customHeight="1" x14ac:dyDescent="0.25">
      <c r="A34" s="59">
        <v>8</v>
      </c>
      <c r="B34" s="44" t="s">
        <v>91</v>
      </c>
      <c r="C34" s="48" t="s">
        <v>92</v>
      </c>
      <c r="D34" s="49" t="s">
        <v>20</v>
      </c>
      <c r="E34" s="49">
        <v>5</v>
      </c>
      <c r="F34" s="49" t="s">
        <v>19</v>
      </c>
      <c r="G34" s="49">
        <f t="shared" si="0"/>
        <v>25</v>
      </c>
      <c r="H34" s="49"/>
    </row>
    <row r="35" spans="1:8" s="33" customFormat="1" ht="26.25" customHeight="1" x14ac:dyDescent="0.25">
      <c r="A35" s="59">
        <v>9</v>
      </c>
      <c r="B35" s="44" t="s">
        <v>93</v>
      </c>
      <c r="C35" s="48" t="s">
        <v>94</v>
      </c>
      <c r="D35" s="49" t="s">
        <v>20</v>
      </c>
      <c r="E35" s="49">
        <v>2</v>
      </c>
      <c r="F35" s="49" t="s">
        <v>19</v>
      </c>
      <c r="G35" s="49">
        <f t="shared" si="0"/>
        <v>10</v>
      </c>
      <c r="H35" s="49"/>
    </row>
    <row r="36" spans="1:8" s="33" customFormat="1" ht="28.5" customHeight="1" x14ac:dyDescent="0.25">
      <c r="A36" s="59">
        <v>10</v>
      </c>
      <c r="B36" s="44" t="s">
        <v>95</v>
      </c>
      <c r="C36" s="48" t="s">
        <v>285</v>
      </c>
      <c r="D36" s="49" t="s">
        <v>20</v>
      </c>
      <c r="E36" s="49">
        <v>1</v>
      </c>
      <c r="F36" s="49" t="s">
        <v>19</v>
      </c>
      <c r="G36" s="49">
        <f t="shared" si="0"/>
        <v>5</v>
      </c>
      <c r="H36" s="49"/>
    </row>
    <row r="37" spans="1:8" s="33" customFormat="1" ht="27" customHeight="1" x14ac:dyDescent="0.25">
      <c r="A37" s="59">
        <v>11</v>
      </c>
      <c r="B37" s="44" t="s">
        <v>96</v>
      </c>
      <c r="C37" s="48" t="s">
        <v>286</v>
      </c>
      <c r="D37" s="49" t="s">
        <v>20</v>
      </c>
      <c r="E37" s="49">
        <v>1</v>
      </c>
      <c r="F37" s="49" t="s">
        <v>19</v>
      </c>
      <c r="G37" s="49">
        <f t="shared" si="0"/>
        <v>5</v>
      </c>
      <c r="H37" s="49"/>
    </row>
    <row r="38" spans="1:8" s="33" customFormat="1" ht="20.25" customHeight="1" x14ac:dyDescent="0.25">
      <c r="A38" s="59">
        <v>12</v>
      </c>
      <c r="B38" s="44" t="s">
        <v>97</v>
      </c>
      <c r="C38" s="48" t="s">
        <v>286</v>
      </c>
      <c r="D38" s="49" t="s">
        <v>20</v>
      </c>
      <c r="E38" s="49">
        <v>1</v>
      </c>
      <c r="F38" s="49" t="s">
        <v>19</v>
      </c>
      <c r="G38" s="49">
        <f t="shared" si="0"/>
        <v>5</v>
      </c>
      <c r="H38" s="49"/>
    </row>
    <row r="39" spans="1:8" s="36" customFormat="1" ht="22.5" customHeight="1" x14ac:dyDescent="0.25">
      <c r="A39" s="59">
        <v>13</v>
      </c>
      <c r="B39" s="44" t="s">
        <v>102</v>
      </c>
      <c r="C39" s="48" t="s">
        <v>103</v>
      </c>
      <c r="D39" s="49" t="s">
        <v>20</v>
      </c>
      <c r="E39" s="49">
        <v>1</v>
      </c>
      <c r="F39" s="49" t="s">
        <v>19</v>
      </c>
      <c r="G39" s="49">
        <f t="shared" si="0"/>
        <v>5</v>
      </c>
      <c r="H39" s="50"/>
    </row>
    <row r="40" spans="1:8" s="36" customFormat="1" ht="22.5" customHeight="1" x14ac:dyDescent="0.25">
      <c r="A40" s="59">
        <v>14</v>
      </c>
      <c r="B40" s="44" t="s">
        <v>104</v>
      </c>
      <c r="C40" s="48" t="s">
        <v>287</v>
      </c>
      <c r="D40" s="49" t="s">
        <v>20</v>
      </c>
      <c r="E40" s="49">
        <v>1</v>
      </c>
      <c r="F40" s="49" t="s">
        <v>19</v>
      </c>
      <c r="G40" s="49">
        <f t="shared" si="0"/>
        <v>5</v>
      </c>
      <c r="H40" s="50"/>
    </row>
    <row r="41" spans="1:8" s="33" customFormat="1" ht="22.5" customHeight="1" x14ac:dyDescent="0.25">
      <c r="A41" s="59">
        <v>15</v>
      </c>
      <c r="B41" s="44" t="s">
        <v>115</v>
      </c>
      <c r="C41" s="48" t="s">
        <v>116</v>
      </c>
      <c r="D41" s="49" t="s">
        <v>119</v>
      </c>
      <c r="E41" s="49">
        <v>1</v>
      </c>
      <c r="F41" s="49" t="s">
        <v>19</v>
      </c>
      <c r="G41" s="49">
        <f t="shared" si="0"/>
        <v>5</v>
      </c>
      <c r="H41" s="49"/>
    </row>
    <row r="42" spans="1:8" s="33" customFormat="1" ht="28.5" customHeight="1" x14ac:dyDescent="0.25">
      <c r="A42" s="59">
        <v>16</v>
      </c>
      <c r="B42" s="45" t="s">
        <v>63</v>
      </c>
      <c r="C42" s="48" t="s">
        <v>64</v>
      </c>
      <c r="D42" s="49" t="s">
        <v>119</v>
      </c>
      <c r="E42" s="49">
        <v>1</v>
      </c>
      <c r="F42" s="49" t="s">
        <v>19</v>
      </c>
      <c r="G42" s="49">
        <f t="shared" si="0"/>
        <v>5</v>
      </c>
      <c r="H42" s="49"/>
    </row>
    <row r="43" spans="1:8" s="33" customFormat="1" ht="30" customHeight="1" x14ac:dyDescent="0.25">
      <c r="A43" s="59">
        <v>17</v>
      </c>
      <c r="B43" s="44" t="s">
        <v>117</v>
      </c>
      <c r="C43" s="48" t="s">
        <v>118</v>
      </c>
      <c r="D43" s="49" t="s">
        <v>119</v>
      </c>
      <c r="E43" s="49">
        <v>3</v>
      </c>
      <c r="F43" s="49" t="s">
        <v>19</v>
      </c>
      <c r="G43" s="49">
        <f t="shared" si="0"/>
        <v>15</v>
      </c>
      <c r="H43" s="49"/>
    </row>
    <row r="44" spans="1:8" s="36" customFormat="1" ht="48.75" customHeight="1" x14ac:dyDescent="0.25">
      <c r="A44" s="59">
        <v>18</v>
      </c>
      <c r="B44" s="46" t="s">
        <v>120</v>
      </c>
      <c r="C44" s="48" t="s">
        <v>121</v>
      </c>
      <c r="D44" s="49" t="s">
        <v>130</v>
      </c>
      <c r="E44" s="49">
        <v>1</v>
      </c>
      <c r="F44" s="49" t="s">
        <v>19</v>
      </c>
      <c r="G44" s="49">
        <f t="shared" si="0"/>
        <v>5</v>
      </c>
      <c r="H44" s="50"/>
    </row>
    <row r="45" spans="1:8" s="36" customFormat="1" ht="29.25" customHeight="1" x14ac:dyDescent="0.25">
      <c r="A45" s="59">
        <v>19</v>
      </c>
      <c r="B45" s="46" t="s">
        <v>122</v>
      </c>
      <c r="C45" s="48" t="s">
        <v>123</v>
      </c>
      <c r="D45" s="49" t="s">
        <v>130</v>
      </c>
      <c r="E45" s="49">
        <v>1</v>
      </c>
      <c r="F45" s="49" t="s">
        <v>19</v>
      </c>
      <c r="G45" s="49">
        <f t="shared" si="0"/>
        <v>5</v>
      </c>
      <c r="H45" s="50"/>
    </row>
    <row r="46" spans="1:8" s="36" customFormat="1" ht="29.25" customHeight="1" x14ac:dyDescent="0.25">
      <c r="A46" s="59">
        <v>20</v>
      </c>
      <c r="B46" s="46" t="s">
        <v>124</v>
      </c>
      <c r="C46" s="48" t="s">
        <v>125</v>
      </c>
      <c r="D46" s="49" t="s">
        <v>130</v>
      </c>
      <c r="E46" s="49">
        <v>1</v>
      </c>
      <c r="F46" s="49" t="s">
        <v>19</v>
      </c>
      <c r="G46" s="49">
        <f t="shared" si="0"/>
        <v>5</v>
      </c>
      <c r="H46" s="50"/>
    </row>
    <row r="47" spans="1:8" s="36" customFormat="1" ht="45" customHeight="1" x14ac:dyDescent="0.25">
      <c r="A47" s="59">
        <v>21</v>
      </c>
      <c r="B47" s="46" t="s">
        <v>126</v>
      </c>
      <c r="C47" s="48" t="s">
        <v>127</v>
      </c>
      <c r="D47" s="49" t="s">
        <v>130</v>
      </c>
      <c r="E47" s="49">
        <v>1</v>
      </c>
      <c r="F47" s="49" t="s">
        <v>19</v>
      </c>
      <c r="G47" s="49">
        <f t="shared" si="0"/>
        <v>5</v>
      </c>
      <c r="H47" s="50"/>
    </row>
    <row r="48" spans="1:8" s="36" customFormat="1" ht="94.5" customHeight="1" x14ac:dyDescent="0.25">
      <c r="A48" s="59">
        <v>22</v>
      </c>
      <c r="B48" s="46" t="s">
        <v>128</v>
      </c>
      <c r="C48" s="48" t="s">
        <v>129</v>
      </c>
      <c r="D48" s="49" t="s">
        <v>130</v>
      </c>
      <c r="E48" s="49">
        <v>1</v>
      </c>
      <c r="F48" s="49" t="s">
        <v>19</v>
      </c>
      <c r="G48" s="49">
        <f t="shared" si="0"/>
        <v>5</v>
      </c>
      <c r="H48" s="50"/>
    </row>
    <row r="49" spans="1:8" s="36" customFormat="1" ht="21" customHeight="1" x14ac:dyDescent="0.25">
      <c r="A49" s="59">
        <v>23</v>
      </c>
      <c r="B49" s="46" t="s">
        <v>131</v>
      </c>
      <c r="C49" s="48" t="s">
        <v>268</v>
      </c>
      <c r="D49" s="49" t="s">
        <v>13</v>
      </c>
      <c r="E49" s="49">
        <v>1</v>
      </c>
      <c r="F49" s="49" t="s">
        <v>19</v>
      </c>
      <c r="G49" s="49">
        <f t="shared" si="0"/>
        <v>5</v>
      </c>
      <c r="H49" s="50"/>
    </row>
    <row r="50" spans="1:8" s="36" customFormat="1" ht="21" customHeight="1" x14ac:dyDescent="0.25">
      <c r="A50" s="59">
        <v>24</v>
      </c>
      <c r="B50" s="46" t="s">
        <v>51</v>
      </c>
      <c r="C50" s="48" t="s">
        <v>132</v>
      </c>
      <c r="D50" s="49" t="s">
        <v>13</v>
      </c>
      <c r="E50" s="49">
        <v>1</v>
      </c>
      <c r="F50" s="49" t="s">
        <v>19</v>
      </c>
      <c r="G50" s="49">
        <f t="shared" si="0"/>
        <v>5</v>
      </c>
      <c r="H50" s="50"/>
    </row>
    <row r="51" spans="1:8" s="36" customFormat="1" ht="29.25" customHeight="1" x14ac:dyDescent="0.25">
      <c r="A51" s="59">
        <v>25</v>
      </c>
      <c r="B51" s="46" t="s">
        <v>133</v>
      </c>
      <c r="C51" s="48" t="s">
        <v>134</v>
      </c>
      <c r="D51" s="49" t="s">
        <v>13</v>
      </c>
      <c r="E51" s="49">
        <v>1</v>
      </c>
      <c r="F51" s="49" t="s">
        <v>19</v>
      </c>
      <c r="G51" s="49">
        <f t="shared" si="0"/>
        <v>5</v>
      </c>
      <c r="H51" s="50"/>
    </row>
    <row r="52" spans="1:8" s="36" customFormat="1" ht="24.75" customHeight="1" x14ac:dyDescent="0.25">
      <c r="A52" s="59">
        <v>26</v>
      </c>
      <c r="B52" s="46" t="s">
        <v>39</v>
      </c>
      <c r="C52" s="48" t="s">
        <v>135</v>
      </c>
      <c r="D52" s="49" t="s">
        <v>40</v>
      </c>
      <c r="E52" s="49">
        <v>2</v>
      </c>
      <c r="F52" s="49" t="s">
        <v>19</v>
      </c>
      <c r="G52" s="49">
        <f t="shared" si="0"/>
        <v>10</v>
      </c>
      <c r="H52" s="50"/>
    </row>
    <row r="53" spans="1:8" s="36" customFormat="1" ht="31.5" customHeight="1" x14ac:dyDescent="0.25">
      <c r="A53" s="59">
        <v>27</v>
      </c>
      <c r="B53" s="46" t="s">
        <v>146</v>
      </c>
      <c r="C53" s="48" t="s">
        <v>147</v>
      </c>
      <c r="D53" s="49" t="s">
        <v>148</v>
      </c>
      <c r="E53" s="49">
        <v>1</v>
      </c>
      <c r="F53" s="49" t="s">
        <v>19</v>
      </c>
      <c r="G53" s="49">
        <f t="shared" ref="G53:G57" si="1">5*E53</f>
        <v>5</v>
      </c>
      <c r="H53" s="50"/>
    </row>
    <row r="54" spans="1:8" s="36" customFormat="1" ht="19.5" customHeight="1" x14ac:dyDescent="0.25">
      <c r="A54" s="59">
        <v>28</v>
      </c>
      <c r="B54" s="46" t="s">
        <v>167</v>
      </c>
      <c r="C54" s="48" t="s">
        <v>269</v>
      </c>
      <c r="D54" s="49" t="s">
        <v>148</v>
      </c>
      <c r="E54" s="49">
        <v>1</v>
      </c>
      <c r="F54" s="49" t="s">
        <v>19</v>
      </c>
      <c r="G54" s="49">
        <f t="shared" si="1"/>
        <v>5</v>
      </c>
      <c r="H54" s="50"/>
    </row>
    <row r="55" spans="1:8" s="36" customFormat="1" ht="19.5" customHeight="1" x14ac:dyDescent="0.25">
      <c r="A55" s="59">
        <v>29</v>
      </c>
      <c r="B55" s="46" t="s">
        <v>169</v>
      </c>
      <c r="C55" s="48" t="s">
        <v>170</v>
      </c>
      <c r="D55" s="49" t="s">
        <v>148</v>
      </c>
      <c r="E55" s="49">
        <v>1</v>
      </c>
      <c r="F55" s="49" t="s">
        <v>19</v>
      </c>
      <c r="G55" s="49">
        <f t="shared" si="1"/>
        <v>5</v>
      </c>
      <c r="H55" s="50"/>
    </row>
    <row r="56" spans="1:8" s="36" customFormat="1" ht="19.5" customHeight="1" x14ac:dyDescent="0.25">
      <c r="A56" s="59">
        <v>30</v>
      </c>
      <c r="B56" s="46" t="s">
        <v>171</v>
      </c>
      <c r="C56" s="48" t="s">
        <v>184</v>
      </c>
      <c r="D56" s="49" t="s">
        <v>148</v>
      </c>
      <c r="E56" s="49">
        <v>1</v>
      </c>
      <c r="F56" s="49" t="s">
        <v>19</v>
      </c>
      <c r="G56" s="49">
        <f t="shared" si="1"/>
        <v>5</v>
      </c>
      <c r="H56" s="50"/>
    </row>
    <row r="57" spans="1:8" s="36" customFormat="1" ht="27.75" customHeight="1" x14ac:dyDescent="0.25">
      <c r="A57" s="59">
        <v>31</v>
      </c>
      <c r="B57" s="46" t="s">
        <v>172</v>
      </c>
      <c r="C57" s="48" t="s">
        <v>173</v>
      </c>
      <c r="D57" s="49" t="s">
        <v>148</v>
      </c>
      <c r="E57" s="49">
        <v>1</v>
      </c>
      <c r="F57" s="49" t="s">
        <v>19</v>
      </c>
      <c r="G57" s="49">
        <f t="shared" si="1"/>
        <v>5</v>
      </c>
      <c r="H57" s="50"/>
    </row>
    <row r="58" spans="1:8" s="33" customFormat="1" ht="35.25" customHeight="1" x14ac:dyDescent="0.25">
      <c r="A58" s="59">
        <v>32</v>
      </c>
      <c r="B58" s="27" t="s">
        <v>98</v>
      </c>
      <c r="C58" s="27" t="s">
        <v>198</v>
      </c>
      <c r="D58" s="20" t="s">
        <v>20</v>
      </c>
      <c r="E58" s="20">
        <v>1</v>
      </c>
      <c r="F58" s="20" t="s">
        <v>0</v>
      </c>
      <c r="G58" s="20">
        <f>5*E58</f>
        <v>5</v>
      </c>
      <c r="H58" s="20"/>
    </row>
    <row r="59" spans="1:8" s="33" customFormat="1" ht="34.5" customHeight="1" x14ac:dyDescent="0.25">
      <c r="A59" s="59">
        <v>33</v>
      </c>
      <c r="B59" s="27" t="s">
        <v>99</v>
      </c>
      <c r="C59" s="27" t="s">
        <v>270</v>
      </c>
      <c r="D59" s="20" t="s">
        <v>20</v>
      </c>
      <c r="E59" s="20">
        <v>1</v>
      </c>
      <c r="F59" s="20" t="s">
        <v>0</v>
      </c>
      <c r="G59" s="20">
        <f t="shared" ref="G59:G60" si="2">5*E59</f>
        <v>5</v>
      </c>
      <c r="H59" s="20"/>
    </row>
    <row r="60" spans="1:8" s="33" customFormat="1" ht="42.75" customHeight="1" x14ac:dyDescent="0.25">
      <c r="A60" s="59">
        <v>34</v>
      </c>
      <c r="B60" s="27" t="s">
        <v>100</v>
      </c>
      <c r="C60" s="27" t="s">
        <v>101</v>
      </c>
      <c r="D60" s="20" t="s">
        <v>20</v>
      </c>
      <c r="E60" s="20">
        <v>1</v>
      </c>
      <c r="F60" s="20" t="s">
        <v>0</v>
      </c>
      <c r="G60" s="20">
        <f t="shared" si="2"/>
        <v>5</v>
      </c>
      <c r="H60" s="20"/>
    </row>
    <row r="61" spans="1:8" s="33" customFormat="1" ht="24.75" customHeight="1" x14ac:dyDescent="0.25">
      <c r="A61" s="59">
        <v>35</v>
      </c>
      <c r="B61" s="43" t="s">
        <v>105</v>
      </c>
      <c r="C61" s="43" t="s">
        <v>106</v>
      </c>
      <c r="D61" s="35" t="s">
        <v>20</v>
      </c>
      <c r="E61" s="35">
        <v>1</v>
      </c>
      <c r="F61" s="35" t="s">
        <v>0</v>
      </c>
      <c r="G61" s="35">
        <f>5*E61</f>
        <v>5</v>
      </c>
      <c r="H61" s="35"/>
    </row>
    <row r="62" spans="1:8" s="33" customFormat="1" ht="24.75" customHeight="1" x14ac:dyDescent="0.25">
      <c r="A62" s="59">
        <v>36</v>
      </c>
      <c r="B62" s="43" t="s">
        <v>107</v>
      </c>
      <c r="C62" s="43" t="s">
        <v>108</v>
      </c>
      <c r="D62" s="35" t="s">
        <v>20</v>
      </c>
      <c r="E62" s="35">
        <v>1</v>
      </c>
      <c r="F62" s="35" t="s">
        <v>0</v>
      </c>
      <c r="G62" s="35">
        <f t="shared" ref="G62:G68" si="3">5*E62</f>
        <v>5</v>
      </c>
      <c r="H62" s="35"/>
    </row>
    <row r="63" spans="1:8" s="33" customFormat="1" ht="24.75" customHeight="1" x14ac:dyDescent="0.25">
      <c r="A63" s="59">
        <v>37</v>
      </c>
      <c r="B63" s="43" t="s">
        <v>109</v>
      </c>
      <c r="C63" s="43" t="s">
        <v>279</v>
      </c>
      <c r="D63" s="35" t="s">
        <v>20</v>
      </c>
      <c r="E63" s="35">
        <v>1</v>
      </c>
      <c r="F63" s="35" t="s">
        <v>0</v>
      </c>
      <c r="G63" s="35">
        <f t="shared" si="3"/>
        <v>5</v>
      </c>
      <c r="H63" s="35"/>
    </row>
    <row r="64" spans="1:8" s="33" customFormat="1" ht="24.75" customHeight="1" x14ac:dyDescent="0.25">
      <c r="A64" s="59">
        <v>38</v>
      </c>
      <c r="B64" s="43" t="s">
        <v>110</v>
      </c>
      <c r="C64" s="43" t="s">
        <v>111</v>
      </c>
      <c r="D64" s="35" t="s">
        <v>20</v>
      </c>
      <c r="E64" s="35">
        <v>1</v>
      </c>
      <c r="F64" s="35" t="s">
        <v>0</v>
      </c>
      <c r="G64" s="35">
        <f t="shared" si="3"/>
        <v>5</v>
      </c>
      <c r="H64" s="35"/>
    </row>
    <row r="65" spans="1:8" s="33" customFormat="1" ht="29.25" customHeight="1" x14ac:dyDescent="0.25">
      <c r="A65" s="59">
        <v>39</v>
      </c>
      <c r="B65" s="43" t="s">
        <v>112</v>
      </c>
      <c r="C65" s="43" t="s">
        <v>271</v>
      </c>
      <c r="D65" s="35" t="s">
        <v>20</v>
      </c>
      <c r="E65" s="35">
        <v>1</v>
      </c>
      <c r="F65" s="35" t="s">
        <v>0</v>
      </c>
      <c r="G65" s="35">
        <f t="shared" si="3"/>
        <v>5</v>
      </c>
      <c r="H65" s="35"/>
    </row>
    <row r="66" spans="1:8" s="33" customFormat="1" ht="24.75" customHeight="1" x14ac:dyDescent="0.25">
      <c r="A66" s="59">
        <v>40</v>
      </c>
      <c r="B66" s="43" t="s">
        <v>113</v>
      </c>
      <c r="C66" s="43" t="s">
        <v>114</v>
      </c>
      <c r="D66" s="35" t="s">
        <v>20</v>
      </c>
      <c r="E66" s="35">
        <v>1</v>
      </c>
      <c r="F66" s="35" t="s">
        <v>0</v>
      </c>
      <c r="G66" s="35">
        <f t="shared" si="3"/>
        <v>5</v>
      </c>
      <c r="H66" s="35"/>
    </row>
    <row r="67" spans="1:8" s="33" customFormat="1" ht="24.75" customHeight="1" x14ac:dyDescent="0.25">
      <c r="A67" s="59">
        <v>41</v>
      </c>
      <c r="B67" s="51" t="s">
        <v>178</v>
      </c>
      <c r="C67" s="51" t="s">
        <v>273</v>
      </c>
      <c r="D67" s="35" t="s">
        <v>20</v>
      </c>
      <c r="E67" s="35">
        <v>1</v>
      </c>
      <c r="F67" s="35" t="s">
        <v>0</v>
      </c>
      <c r="G67" s="35">
        <f t="shared" si="3"/>
        <v>5</v>
      </c>
      <c r="H67" s="35"/>
    </row>
    <row r="68" spans="1:8" s="33" customFormat="1" ht="24.75" customHeight="1" x14ac:dyDescent="0.25">
      <c r="A68" s="59">
        <v>42</v>
      </c>
      <c r="B68" s="51" t="s">
        <v>179</v>
      </c>
      <c r="C68" s="51" t="s">
        <v>272</v>
      </c>
      <c r="D68" s="35" t="s">
        <v>20</v>
      </c>
      <c r="E68" s="35">
        <v>1</v>
      </c>
      <c r="F68" s="35" t="s">
        <v>0</v>
      </c>
      <c r="G68" s="35">
        <f t="shared" si="3"/>
        <v>5</v>
      </c>
      <c r="H68" s="35"/>
    </row>
    <row r="69" spans="1:8" ht="24.95" customHeight="1" x14ac:dyDescent="0.25">
      <c r="A69" s="113" t="s">
        <v>27</v>
      </c>
      <c r="B69" s="114"/>
      <c r="C69" s="114"/>
      <c r="D69" s="114"/>
      <c r="E69" s="114"/>
      <c r="F69" s="114"/>
      <c r="G69" s="114"/>
      <c r="H69" s="114"/>
    </row>
    <row r="70" spans="1:8" s="30" customFormat="1" ht="65.099999999999994" customHeight="1" x14ac:dyDescent="0.25">
      <c r="A70" s="58" t="s">
        <v>11</v>
      </c>
      <c r="B70" s="4" t="s">
        <v>10</v>
      </c>
      <c r="C70" s="4" t="s">
        <v>9</v>
      </c>
      <c r="D70" s="4" t="s">
        <v>8</v>
      </c>
      <c r="E70" s="4" t="s">
        <v>7</v>
      </c>
      <c r="F70" s="4" t="s">
        <v>6</v>
      </c>
      <c r="G70" s="4" t="s">
        <v>5</v>
      </c>
      <c r="H70" s="4" t="s">
        <v>23</v>
      </c>
    </row>
    <row r="71" spans="1:8" s="30" customFormat="1" ht="108" customHeight="1" x14ac:dyDescent="0.25">
      <c r="A71" s="34">
        <v>1</v>
      </c>
      <c r="B71" s="38" t="s">
        <v>4</v>
      </c>
      <c r="C71" s="27" t="s">
        <v>70</v>
      </c>
      <c r="D71" s="20" t="s">
        <v>3</v>
      </c>
      <c r="E71" s="32">
        <v>3</v>
      </c>
      <c r="F71" s="32" t="s">
        <v>0</v>
      </c>
      <c r="G71" s="20">
        <f>E71</f>
        <v>3</v>
      </c>
      <c r="H71" s="35"/>
    </row>
    <row r="72" spans="1:8" s="30" customFormat="1" ht="23.25" customHeight="1" x14ac:dyDescent="0.25">
      <c r="A72" s="34">
        <v>2</v>
      </c>
      <c r="B72" s="27" t="s">
        <v>72</v>
      </c>
      <c r="C72" s="27" t="s">
        <v>190</v>
      </c>
      <c r="D72" s="20" t="s">
        <v>3</v>
      </c>
      <c r="E72" s="20">
        <v>2</v>
      </c>
      <c r="F72" s="20" t="s">
        <v>0</v>
      </c>
      <c r="G72" s="20">
        <f>E72</f>
        <v>2</v>
      </c>
      <c r="H72" s="35"/>
    </row>
    <row r="73" spans="1:8" s="30" customFormat="1" ht="23.25" customHeight="1" x14ac:dyDescent="0.25">
      <c r="A73" s="34">
        <v>3</v>
      </c>
      <c r="B73" s="27" t="s">
        <v>71</v>
      </c>
      <c r="C73" s="27" t="s">
        <v>278</v>
      </c>
      <c r="D73" s="20" t="s">
        <v>3</v>
      </c>
      <c r="E73" s="20">
        <v>1</v>
      </c>
      <c r="F73" s="20" t="s">
        <v>0</v>
      </c>
      <c r="G73" s="20">
        <f>E73</f>
        <v>1</v>
      </c>
      <c r="H73" s="35"/>
    </row>
    <row r="74" spans="1:8" s="30" customFormat="1" ht="23.25" customHeight="1" x14ac:dyDescent="0.25">
      <c r="A74" s="34">
        <v>4</v>
      </c>
      <c r="B74" s="27" t="s">
        <v>2</v>
      </c>
      <c r="C74" s="27" t="s">
        <v>73</v>
      </c>
      <c r="D74" s="20" t="s">
        <v>3</v>
      </c>
      <c r="E74" s="20">
        <v>5</v>
      </c>
      <c r="F74" s="20" t="s">
        <v>78</v>
      </c>
      <c r="G74" s="20">
        <f t="shared" ref="G74:G77" si="4">E74</f>
        <v>5</v>
      </c>
      <c r="H74" s="35"/>
    </row>
    <row r="75" spans="1:8" s="30" customFormat="1" ht="23.25" customHeight="1" x14ac:dyDescent="0.25">
      <c r="A75" s="34">
        <v>5</v>
      </c>
      <c r="B75" s="27" t="s">
        <v>74</v>
      </c>
      <c r="C75" s="27" t="s">
        <v>75</v>
      </c>
      <c r="D75" s="20" t="s">
        <v>3</v>
      </c>
      <c r="E75" s="32">
        <v>5</v>
      </c>
      <c r="F75" s="20" t="s">
        <v>0</v>
      </c>
      <c r="G75" s="20">
        <f t="shared" si="4"/>
        <v>5</v>
      </c>
      <c r="H75" s="35"/>
    </row>
    <row r="76" spans="1:8" ht="29.25" customHeight="1" x14ac:dyDescent="0.25">
      <c r="A76" s="34">
        <v>6</v>
      </c>
      <c r="B76" s="27" t="s">
        <v>1</v>
      </c>
      <c r="C76" s="27" t="s">
        <v>240</v>
      </c>
      <c r="D76" s="20" t="s">
        <v>3</v>
      </c>
      <c r="E76" s="20">
        <v>5</v>
      </c>
      <c r="F76" s="20" t="s">
        <v>0</v>
      </c>
      <c r="G76" s="20">
        <f t="shared" si="4"/>
        <v>5</v>
      </c>
      <c r="H76" s="35"/>
    </row>
    <row r="77" spans="1:8" ht="29.25" customHeight="1" x14ac:dyDescent="0.25">
      <c r="A77" s="34">
        <v>7</v>
      </c>
      <c r="B77" s="27" t="s">
        <v>76</v>
      </c>
      <c r="C77" s="27" t="s">
        <v>77</v>
      </c>
      <c r="D77" s="20" t="s">
        <v>3</v>
      </c>
      <c r="E77" s="20">
        <v>5</v>
      </c>
      <c r="F77" s="20" t="s">
        <v>0</v>
      </c>
      <c r="G77" s="20">
        <f t="shared" si="4"/>
        <v>5</v>
      </c>
      <c r="H77" s="35"/>
    </row>
  </sheetData>
  <mergeCells count="39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C9:H9"/>
    <mergeCell ref="A10:B10"/>
    <mergeCell ref="C10:D10"/>
    <mergeCell ref="E10:F10"/>
    <mergeCell ref="G10:H10"/>
    <mergeCell ref="A1:H1"/>
    <mergeCell ref="A2:H2"/>
    <mergeCell ref="A6:H6"/>
    <mergeCell ref="A3:H3"/>
    <mergeCell ref="A4:H4"/>
    <mergeCell ref="A5:H5"/>
    <mergeCell ref="A69:H69"/>
    <mergeCell ref="A19:H19"/>
    <mergeCell ref="A20:H20"/>
    <mergeCell ref="A21:H21"/>
    <mergeCell ref="A7:B7"/>
    <mergeCell ref="C7:H7"/>
    <mergeCell ref="A8:C8"/>
    <mergeCell ref="A17:H17"/>
    <mergeCell ref="A22:H22"/>
    <mergeCell ref="A16:H16"/>
    <mergeCell ref="A23:H23"/>
    <mergeCell ref="A24:H24"/>
    <mergeCell ref="A25:H25"/>
    <mergeCell ref="A18:H1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opLeftCell="A40" zoomScaleNormal="100" workbookViewId="0">
      <selection activeCell="C47" sqref="C47"/>
    </sheetView>
  </sheetViews>
  <sheetFormatPr defaultColWidth="14.42578125" defaultRowHeight="15" customHeight="1" x14ac:dyDescent="0.25"/>
  <cols>
    <col min="1" max="1" width="5.7109375" style="26" customWidth="1"/>
    <col min="2" max="2" width="43.42578125" style="8" customWidth="1"/>
    <col min="3" max="3" width="38.42578125" style="8" customWidth="1"/>
    <col min="4" max="4" width="22" style="8" customWidth="1"/>
    <col min="5" max="5" width="15.42578125" style="8" customWidth="1"/>
    <col min="6" max="6" width="19.7109375" style="8" bestFit="1" customWidth="1"/>
    <col min="7" max="7" width="14.42578125" style="8" customWidth="1"/>
    <col min="8" max="8" width="25" style="8" bestFit="1" customWidth="1"/>
    <col min="9" max="11" width="8.7109375" style="8" customWidth="1"/>
    <col min="12" max="16384" width="14.42578125" style="8"/>
  </cols>
  <sheetData>
    <row r="1" spans="1:8" s="40" customFormat="1" ht="21.95" customHeight="1" x14ac:dyDescent="0.25">
      <c r="A1" s="126" t="s">
        <v>22</v>
      </c>
      <c r="B1" s="127"/>
      <c r="C1" s="127"/>
      <c r="D1" s="127"/>
      <c r="E1" s="127"/>
      <c r="F1" s="127"/>
      <c r="G1" s="127"/>
      <c r="H1" s="127"/>
    </row>
    <row r="2" spans="1:8" s="40" customFormat="1" ht="21.95" customHeight="1" x14ac:dyDescent="0.25">
      <c r="A2" s="103" t="s">
        <v>234</v>
      </c>
      <c r="B2" s="103"/>
      <c r="C2" s="103"/>
      <c r="D2" s="103"/>
      <c r="E2" s="103"/>
      <c r="F2" s="103"/>
      <c r="G2" s="103"/>
      <c r="H2" s="103"/>
    </row>
    <row r="3" spans="1:8" s="40" customFormat="1" ht="21.95" customHeight="1" x14ac:dyDescent="0.25">
      <c r="A3" s="107" t="str">
        <f>'[1]Информация о Чемпионате'!B4</f>
        <v>Итоговый (межрегиональный) этап Чемпионата по профессиональному мастерству "Профессионалы"</v>
      </c>
      <c r="B3" s="107"/>
      <c r="C3" s="107"/>
      <c r="D3" s="107"/>
      <c r="E3" s="107"/>
      <c r="F3" s="107"/>
      <c r="G3" s="107"/>
      <c r="H3" s="107"/>
    </row>
    <row r="4" spans="1:8" s="40" customFormat="1" ht="21.95" customHeight="1" x14ac:dyDescent="0.25">
      <c r="A4" s="103" t="s">
        <v>235</v>
      </c>
      <c r="B4" s="103"/>
      <c r="C4" s="103"/>
      <c r="D4" s="103"/>
      <c r="E4" s="103"/>
      <c r="F4" s="103"/>
      <c r="G4" s="103"/>
      <c r="H4" s="103"/>
    </row>
    <row r="5" spans="1:8" s="40" customFormat="1" ht="21.95" customHeight="1" thickBot="1" x14ac:dyDescent="0.3">
      <c r="A5" s="108" t="str">
        <f>'Информация о Чемпионате'!B3</f>
        <v xml:space="preserve">Обогащение полезных ископаемых </v>
      </c>
      <c r="B5" s="108"/>
      <c r="C5" s="108"/>
      <c r="D5" s="108"/>
      <c r="E5" s="108"/>
      <c r="F5" s="108"/>
      <c r="G5" s="108"/>
      <c r="H5" s="108"/>
    </row>
    <row r="6" spans="1:8" s="40" customFormat="1" ht="15.95" customHeight="1" x14ac:dyDescent="0.25">
      <c r="A6" s="104" t="s">
        <v>24</v>
      </c>
      <c r="B6" s="105"/>
      <c r="C6" s="105"/>
      <c r="D6" s="105"/>
      <c r="E6" s="105"/>
      <c r="F6" s="105"/>
      <c r="G6" s="105"/>
      <c r="H6" s="106"/>
    </row>
    <row r="7" spans="1:8" ht="15.95" customHeight="1" x14ac:dyDescent="0.25">
      <c r="A7" s="89" t="s">
        <v>258</v>
      </c>
      <c r="B7" s="90"/>
      <c r="C7" s="100" t="str">
        <f>'Информация о Чемпионате'!B5</f>
        <v>Республика Башкортостан</v>
      </c>
      <c r="D7" s="100"/>
      <c r="E7" s="100"/>
      <c r="F7" s="100"/>
      <c r="G7" s="100"/>
      <c r="H7" s="101"/>
    </row>
    <row r="8" spans="1:8" ht="15.95" customHeight="1" x14ac:dyDescent="0.25">
      <c r="A8" s="89" t="s">
        <v>259</v>
      </c>
      <c r="B8" s="90"/>
      <c r="C8" s="90"/>
      <c r="D8" s="90" t="str">
        <f>'Информация о Чемпионате'!B6</f>
        <v>ГАПОУ Учалинский колледж горной промышленности</v>
      </c>
      <c r="E8" s="90"/>
      <c r="F8" s="90"/>
      <c r="G8" s="90"/>
      <c r="H8" s="91"/>
    </row>
    <row r="9" spans="1:8" ht="15.95" customHeight="1" x14ac:dyDescent="0.25">
      <c r="A9" s="89" t="s">
        <v>260</v>
      </c>
      <c r="B9" s="90"/>
      <c r="C9" s="90" t="str">
        <f>'Информация о Чемпионате'!B7</f>
        <v xml:space="preserve"> Республика Башкортостан, г.Учалы, ул.Пионерская, д.7</v>
      </c>
      <c r="D9" s="90"/>
      <c r="E9" s="90"/>
      <c r="F9" s="90"/>
      <c r="G9" s="90"/>
      <c r="H9" s="91"/>
    </row>
    <row r="10" spans="1:8" ht="15.95" customHeight="1" x14ac:dyDescent="0.25">
      <c r="A10" s="89" t="s">
        <v>261</v>
      </c>
      <c r="B10" s="90"/>
      <c r="C10" s="90" t="str">
        <f>'Информация о Чемпионате'!B9</f>
        <v>Шахурина Гульназ Салаватовна</v>
      </c>
      <c r="D10" s="90"/>
      <c r="E10" s="90" t="str">
        <f>'Информация о Чемпионате'!B10</f>
        <v>shahurina.gulnaz@yandex.ru</v>
      </c>
      <c r="F10" s="90"/>
      <c r="G10" s="90" t="str">
        <f>'Информация о Чемпионате'!B11</f>
        <v>8-903-311-74-78</v>
      </c>
      <c r="H10" s="91"/>
    </row>
    <row r="11" spans="1:8" ht="15.95" customHeight="1" x14ac:dyDescent="0.25">
      <c r="A11" s="89" t="s">
        <v>262</v>
      </c>
      <c r="B11" s="90"/>
      <c r="C11" s="90" t="str">
        <f>'Информация о Чемпионате'!B12</f>
        <v>Узбеков Юнир Уралович</v>
      </c>
      <c r="D11" s="90"/>
      <c r="E11" s="90" t="str">
        <f>'Информация о Чемпионате'!B13</f>
        <v>uzbekov_yuu@ugmt.ru</v>
      </c>
      <c r="F11" s="90"/>
      <c r="G11" s="90" t="str">
        <f>'Информация о Чемпионате'!B14</f>
        <v>8-960-386-17-22</v>
      </c>
      <c r="H11" s="91"/>
    </row>
    <row r="12" spans="1:8" ht="15.95" customHeight="1" x14ac:dyDescent="0.25">
      <c r="A12" s="89" t="s">
        <v>263</v>
      </c>
      <c r="B12" s="90"/>
      <c r="C12" s="90" t="str">
        <f>'Информация о Чемпионате'!B17</f>
        <v>(8+1+1)+1=11</v>
      </c>
      <c r="D12" s="90"/>
      <c r="E12" s="90"/>
      <c r="F12" s="90"/>
      <c r="G12" s="90"/>
      <c r="H12" s="91"/>
    </row>
    <row r="13" spans="1:8" ht="15.95" customHeight="1" x14ac:dyDescent="0.25">
      <c r="A13" s="89" t="s">
        <v>264</v>
      </c>
      <c r="B13" s="90"/>
      <c r="C13" s="90" t="str">
        <f>'Информация о Чемпионате'!B15</f>
        <v>8(2 потока)</v>
      </c>
      <c r="D13" s="90"/>
      <c r="E13" s="90"/>
      <c r="F13" s="90"/>
      <c r="G13" s="90"/>
      <c r="H13" s="91"/>
    </row>
    <row r="14" spans="1:8" ht="15.95" customHeight="1" x14ac:dyDescent="0.25">
      <c r="A14" s="89" t="s">
        <v>265</v>
      </c>
      <c r="B14" s="90"/>
      <c r="C14" s="90">
        <f>'Информация о Чемпионате'!B16</f>
        <v>5</v>
      </c>
      <c r="D14" s="90"/>
      <c r="E14" s="90"/>
      <c r="F14" s="90"/>
      <c r="G14" s="90"/>
      <c r="H14" s="91"/>
    </row>
    <row r="15" spans="1:8" ht="15.95" customHeight="1" thickBot="1" x14ac:dyDescent="0.3">
      <c r="A15" s="109" t="s">
        <v>266</v>
      </c>
      <c r="B15" s="110"/>
      <c r="C15" s="111" t="str">
        <f>'Информация о Чемпионате'!B8</f>
        <v>18.05.2024 - 25.05.2024</v>
      </c>
      <c r="D15" s="110"/>
      <c r="E15" s="110"/>
      <c r="F15" s="110"/>
      <c r="G15" s="110"/>
      <c r="H15" s="112"/>
    </row>
    <row r="16" spans="1:8" ht="24.95" customHeight="1" x14ac:dyDescent="0.25">
      <c r="A16" s="95" t="s">
        <v>28</v>
      </c>
      <c r="B16" s="96"/>
      <c r="C16" s="96"/>
      <c r="D16" s="96"/>
      <c r="E16" s="96"/>
      <c r="F16" s="96"/>
      <c r="G16" s="96"/>
      <c r="H16" s="96"/>
    </row>
    <row r="17" spans="1:8" s="30" customFormat="1" ht="65.099999999999994" customHeight="1" x14ac:dyDescent="0.25">
      <c r="A17" s="25" t="s">
        <v>11</v>
      </c>
      <c r="B17" s="4" t="s">
        <v>10</v>
      </c>
      <c r="C17" s="5" t="s">
        <v>9</v>
      </c>
      <c r="D17" s="4" t="s">
        <v>8</v>
      </c>
      <c r="E17" s="4" t="s">
        <v>7</v>
      </c>
      <c r="F17" s="4" t="s">
        <v>6</v>
      </c>
      <c r="G17" s="4" t="s">
        <v>5</v>
      </c>
      <c r="H17" s="4" t="s">
        <v>23</v>
      </c>
    </row>
    <row r="18" spans="1:8" s="36" customFormat="1" ht="27" customHeight="1" x14ac:dyDescent="0.25">
      <c r="A18" s="34">
        <v>1</v>
      </c>
      <c r="B18" s="43" t="s">
        <v>137</v>
      </c>
      <c r="C18" s="43" t="s">
        <v>138</v>
      </c>
      <c r="D18" s="52" t="s">
        <v>14</v>
      </c>
      <c r="E18" s="52">
        <v>1</v>
      </c>
      <c r="F18" s="52" t="s">
        <v>29</v>
      </c>
      <c r="G18" s="35">
        <v>8</v>
      </c>
      <c r="H18" s="35"/>
    </row>
    <row r="19" spans="1:8" s="36" customFormat="1" ht="27" customHeight="1" x14ac:dyDescent="0.25">
      <c r="A19" s="34">
        <v>2</v>
      </c>
      <c r="B19" s="43" t="s">
        <v>243</v>
      </c>
      <c r="C19" s="43" t="s">
        <v>242</v>
      </c>
      <c r="D19" s="52" t="s">
        <v>14</v>
      </c>
      <c r="E19" s="52">
        <v>1</v>
      </c>
      <c r="F19" s="52" t="s">
        <v>29</v>
      </c>
      <c r="G19" s="35">
        <v>8</v>
      </c>
      <c r="H19" s="35"/>
    </row>
    <row r="20" spans="1:8" s="36" customFormat="1" ht="24" customHeight="1" x14ac:dyDescent="0.25">
      <c r="A20" s="34">
        <v>3</v>
      </c>
      <c r="B20" s="43" t="s">
        <v>139</v>
      </c>
      <c r="C20" s="43" t="s">
        <v>274</v>
      </c>
      <c r="D20" s="52" t="s">
        <v>14</v>
      </c>
      <c r="E20" s="52">
        <v>100</v>
      </c>
      <c r="F20" s="52" t="s">
        <v>140</v>
      </c>
      <c r="G20" s="35">
        <v>800</v>
      </c>
      <c r="H20" s="35"/>
    </row>
    <row r="21" spans="1:8" s="36" customFormat="1" ht="33" customHeight="1" x14ac:dyDescent="0.25">
      <c r="A21" s="69">
        <v>4</v>
      </c>
      <c r="B21" s="70" t="s">
        <v>149</v>
      </c>
      <c r="C21" s="70" t="s">
        <v>241</v>
      </c>
      <c r="D21" s="71" t="s">
        <v>148</v>
      </c>
      <c r="E21" s="71">
        <v>1</v>
      </c>
      <c r="F21" s="71" t="s">
        <v>150</v>
      </c>
      <c r="G21" s="72">
        <v>8</v>
      </c>
      <c r="H21" s="72"/>
    </row>
    <row r="22" spans="1:8" s="36" customFormat="1" ht="28.5" customHeight="1" x14ac:dyDescent="0.25">
      <c r="A22" s="34">
        <v>5</v>
      </c>
      <c r="B22" s="43" t="s">
        <v>31</v>
      </c>
      <c r="C22" s="43" t="s">
        <v>244</v>
      </c>
      <c r="D22" s="52" t="s">
        <v>148</v>
      </c>
      <c r="E22" s="52">
        <v>1</v>
      </c>
      <c r="F22" s="52" t="s">
        <v>151</v>
      </c>
      <c r="G22" s="35">
        <v>8</v>
      </c>
      <c r="H22" s="35"/>
    </row>
    <row r="23" spans="1:8" s="36" customFormat="1" ht="28.5" customHeight="1" x14ac:dyDescent="0.25">
      <c r="A23" s="34">
        <v>6</v>
      </c>
      <c r="B23" s="43" t="s">
        <v>31</v>
      </c>
      <c r="C23" s="43" t="s">
        <v>245</v>
      </c>
      <c r="D23" s="52" t="s">
        <v>148</v>
      </c>
      <c r="E23" s="52">
        <v>3</v>
      </c>
      <c r="F23" s="52" t="s">
        <v>152</v>
      </c>
      <c r="G23" s="35">
        <v>24</v>
      </c>
      <c r="H23" s="35"/>
    </row>
    <row r="24" spans="1:8" s="36" customFormat="1" ht="28.5" customHeight="1" x14ac:dyDescent="0.25">
      <c r="A24" s="69">
        <v>7</v>
      </c>
      <c r="B24" s="70" t="s">
        <v>153</v>
      </c>
      <c r="C24" s="70" t="s">
        <v>247</v>
      </c>
      <c r="D24" s="71" t="s">
        <v>148</v>
      </c>
      <c r="E24" s="71">
        <v>4</v>
      </c>
      <c r="F24" s="71" t="s">
        <v>0</v>
      </c>
      <c r="G24" s="72">
        <v>32</v>
      </c>
      <c r="H24" s="72"/>
    </row>
    <row r="25" spans="1:8" s="36" customFormat="1" ht="28.5" customHeight="1" x14ac:dyDescent="0.25">
      <c r="A25" s="69">
        <v>8</v>
      </c>
      <c r="B25" s="70" t="s">
        <v>154</v>
      </c>
      <c r="C25" s="70" t="s">
        <v>246</v>
      </c>
      <c r="D25" s="71" t="s">
        <v>148</v>
      </c>
      <c r="E25" s="71">
        <v>4</v>
      </c>
      <c r="F25" s="71" t="s">
        <v>0</v>
      </c>
      <c r="G25" s="72">
        <v>32</v>
      </c>
      <c r="H25" s="72"/>
    </row>
    <row r="26" spans="1:8" s="36" customFormat="1" ht="33.75" customHeight="1" x14ac:dyDescent="0.25">
      <c r="A26" s="69">
        <v>9</v>
      </c>
      <c r="B26" s="70" t="s">
        <v>155</v>
      </c>
      <c r="C26" s="70" t="s">
        <v>156</v>
      </c>
      <c r="D26" s="71" t="s">
        <v>148</v>
      </c>
      <c r="E26" s="71">
        <v>4</v>
      </c>
      <c r="F26" s="71" t="s">
        <v>0</v>
      </c>
      <c r="G26" s="72">
        <v>32</v>
      </c>
      <c r="H26" s="72"/>
    </row>
    <row r="27" spans="1:8" s="36" customFormat="1" ht="28.5" customHeight="1" x14ac:dyDescent="0.25">
      <c r="A27" s="34">
        <v>10</v>
      </c>
      <c r="B27" s="43" t="s">
        <v>157</v>
      </c>
      <c r="C27" s="43" t="s">
        <v>248</v>
      </c>
      <c r="D27" s="52" t="s">
        <v>148</v>
      </c>
      <c r="E27" s="52">
        <v>5</v>
      </c>
      <c r="F27" s="52" t="s">
        <v>0</v>
      </c>
      <c r="G27" s="35">
        <v>40</v>
      </c>
      <c r="H27" s="35"/>
    </row>
    <row r="28" spans="1:8" s="36" customFormat="1" ht="28.5" customHeight="1" x14ac:dyDescent="0.25">
      <c r="A28" s="69">
        <v>11</v>
      </c>
      <c r="B28" s="70" t="s">
        <v>249</v>
      </c>
      <c r="C28" s="70" t="s">
        <v>185</v>
      </c>
      <c r="D28" s="71" t="s">
        <v>148</v>
      </c>
      <c r="E28" s="71">
        <v>1</v>
      </c>
      <c r="F28" s="71" t="s">
        <v>164</v>
      </c>
      <c r="G28" s="72">
        <v>8</v>
      </c>
      <c r="H28" s="72"/>
    </row>
    <row r="29" spans="1:8" s="36" customFormat="1" ht="28.5" customHeight="1" x14ac:dyDescent="0.25">
      <c r="A29" s="69">
        <v>12</v>
      </c>
      <c r="B29" s="70" t="s">
        <v>250</v>
      </c>
      <c r="C29" s="70" t="s">
        <v>277</v>
      </c>
      <c r="D29" s="71" t="s">
        <v>148</v>
      </c>
      <c r="E29" s="71">
        <v>1</v>
      </c>
      <c r="F29" s="71" t="s">
        <v>162</v>
      </c>
      <c r="G29" s="72">
        <v>8</v>
      </c>
      <c r="H29" s="72"/>
    </row>
    <row r="30" spans="1:8" s="36" customFormat="1" ht="28.5" customHeight="1" x14ac:dyDescent="0.25">
      <c r="A30" s="69">
        <v>13</v>
      </c>
      <c r="B30" s="70" t="s">
        <v>174</v>
      </c>
      <c r="C30" s="70" t="s">
        <v>251</v>
      </c>
      <c r="D30" s="71" t="s">
        <v>148</v>
      </c>
      <c r="E30" s="71">
        <v>2</v>
      </c>
      <c r="F30" s="71" t="s">
        <v>0</v>
      </c>
      <c r="G30" s="72">
        <v>16</v>
      </c>
      <c r="H30" s="72"/>
    </row>
    <row r="31" spans="1:8" s="36" customFormat="1" ht="28.5" customHeight="1" x14ac:dyDescent="0.25">
      <c r="A31" s="34">
        <v>14</v>
      </c>
      <c r="B31" s="43" t="s">
        <v>141</v>
      </c>
      <c r="C31" s="43" t="s">
        <v>142</v>
      </c>
      <c r="D31" s="35" t="s">
        <v>30</v>
      </c>
      <c r="E31" s="35">
        <v>10</v>
      </c>
      <c r="F31" s="35" t="s">
        <v>143</v>
      </c>
      <c r="G31" s="35">
        <f>8*E31</f>
        <v>80</v>
      </c>
      <c r="H31" s="35"/>
    </row>
    <row r="32" spans="1:8" s="36" customFormat="1" ht="33.75" customHeight="1" x14ac:dyDescent="0.25">
      <c r="A32" s="34">
        <v>15</v>
      </c>
      <c r="B32" s="43" t="s">
        <v>144</v>
      </c>
      <c r="C32" s="43" t="s">
        <v>145</v>
      </c>
      <c r="D32" s="35" t="s">
        <v>30</v>
      </c>
      <c r="E32" s="35">
        <v>1</v>
      </c>
      <c r="F32" s="35" t="s">
        <v>143</v>
      </c>
      <c r="G32" s="35">
        <f>8*E32</f>
        <v>8</v>
      </c>
      <c r="H32" s="35"/>
    </row>
    <row r="33" spans="1:8" s="36" customFormat="1" ht="33.75" customHeight="1" x14ac:dyDescent="0.25">
      <c r="A33" s="34">
        <v>16</v>
      </c>
      <c r="B33" s="43" t="s">
        <v>158</v>
      </c>
      <c r="C33" s="43" t="s">
        <v>159</v>
      </c>
      <c r="D33" s="35" t="s">
        <v>148</v>
      </c>
      <c r="E33" s="35">
        <v>1</v>
      </c>
      <c r="F33" s="35" t="s">
        <v>0</v>
      </c>
      <c r="G33" s="35">
        <f t="shared" ref="G33:G39" si="0">E33</f>
        <v>1</v>
      </c>
      <c r="H33" s="35"/>
    </row>
    <row r="34" spans="1:8" s="36" customFormat="1" ht="33.75" customHeight="1" x14ac:dyDescent="0.25">
      <c r="A34" s="34">
        <v>17</v>
      </c>
      <c r="B34" s="43" t="s">
        <v>160</v>
      </c>
      <c r="C34" s="43" t="s">
        <v>161</v>
      </c>
      <c r="D34" s="35" t="s">
        <v>148</v>
      </c>
      <c r="E34" s="35">
        <v>1</v>
      </c>
      <c r="F34" s="35" t="s">
        <v>162</v>
      </c>
      <c r="G34" s="35">
        <v>1</v>
      </c>
      <c r="H34" s="35"/>
    </row>
    <row r="35" spans="1:8" s="36" customFormat="1" ht="28.5" customHeight="1" x14ac:dyDescent="0.25">
      <c r="A35" s="34">
        <v>18</v>
      </c>
      <c r="B35" s="43" t="s">
        <v>252</v>
      </c>
      <c r="C35" s="43" t="s">
        <v>163</v>
      </c>
      <c r="D35" s="35" t="s">
        <v>148</v>
      </c>
      <c r="E35" s="35">
        <v>1</v>
      </c>
      <c r="F35" s="35" t="s">
        <v>0</v>
      </c>
      <c r="G35" s="35">
        <v>8</v>
      </c>
      <c r="H35" s="35"/>
    </row>
    <row r="36" spans="1:8" s="36" customFormat="1" ht="35.25" customHeight="1" x14ac:dyDescent="0.25">
      <c r="A36" s="34">
        <v>19</v>
      </c>
      <c r="B36" s="43" t="s">
        <v>275</v>
      </c>
      <c r="C36" s="43" t="s">
        <v>276</v>
      </c>
      <c r="D36" s="35" t="s">
        <v>148</v>
      </c>
      <c r="E36" s="35">
        <v>1</v>
      </c>
      <c r="F36" s="35" t="s">
        <v>0</v>
      </c>
      <c r="G36" s="35">
        <v>8</v>
      </c>
      <c r="H36" s="35"/>
    </row>
    <row r="37" spans="1:8" s="36" customFormat="1" ht="30.75" customHeight="1" x14ac:dyDescent="0.25">
      <c r="A37" s="34">
        <v>20</v>
      </c>
      <c r="B37" s="43" t="s">
        <v>253</v>
      </c>
      <c r="C37" s="43" t="s">
        <v>165</v>
      </c>
      <c r="D37" s="35" t="s">
        <v>148</v>
      </c>
      <c r="E37" s="35">
        <v>1</v>
      </c>
      <c r="F37" s="35" t="s">
        <v>0</v>
      </c>
      <c r="G37" s="35">
        <f t="shared" si="0"/>
        <v>1</v>
      </c>
      <c r="H37" s="35"/>
    </row>
    <row r="38" spans="1:8" s="36" customFormat="1" ht="30.75" customHeight="1" x14ac:dyDescent="0.25">
      <c r="A38" s="34">
        <v>21</v>
      </c>
      <c r="B38" s="43" t="s">
        <v>254</v>
      </c>
      <c r="C38" s="43" t="s">
        <v>166</v>
      </c>
      <c r="D38" s="35" t="s">
        <v>148</v>
      </c>
      <c r="E38" s="35">
        <v>1</v>
      </c>
      <c r="F38" s="35" t="s">
        <v>0</v>
      </c>
      <c r="G38" s="35">
        <f t="shared" si="0"/>
        <v>1</v>
      </c>
      <c r="H38" s="35"/>
    </row>
    <row r="39" spans="1:8" s="36" customFormat="1" ht="28.5" customHeight="1" x14ac:dyDescent="0.25">
      <c r="A39" s="34">
        <v>22</v>
      </c>
      <c r="B39" s="43" t="s">
        <v>250</v>
      </c>
      <c r="C39" s="43" t="s">
        <v>186</v>
      </c>
      <c r="D39" s="35" t="s">
        <v>148</v>
      </c>
      <c r="E39" s="35">
        <v>1</v>
      </c>
      <c r="F39" s="35" t="s">
        <v>162</v>
      </c>
      <c r="G39" s="35">
        <f t="shared" si="0"/>
        <v>1</v>
      </c>
      <c r="H39" s="35"/>
    </row>
    <row r="40" spans="1:8" s="36" customFormat="1" ht="32.25" customHeight="1" x14ac:dyDescent="0.25">
      <c r="A40" s="34">
        <v>23</v>
      </c>
      <c r="B40" s="43" t="s">
        <v>168</v>
      </c>
      <c r="C40" s="43" t="s">
        <v>187</v>
      </c>
      <c r="D40" s="35" t="s">
        <v>148</v>
      </c>
      <c r="E40" s="35">
        <v>1</v>
      </c>
      <c r="F40" s="35" t="s">
        <v>0</v>
      </c>
      <c r="G40" s="35">
        <v>1</v>
      </c>
      <c r="H40" s="35"/>
    </row>
    <row r="41" spans="1:8" s="36" customFormat="1" ht="32.25" customHeight="1" x14ac:dyDescent="0.25">
      <c r="A41" s="34">
        <v>24</v>
      </c>
      <c r="B41" s="43" t="s">
        <v>255</v>
      </c>
      <c r="C41" s="43" t="s">
        <v>256</v>
      </c>
      <c r="D41" s="35" t="s">
        <v>148</v>
      </c>
      <c r="E41" s="35">
        <v>1</v>
      </c>
      <c r="F41" s="35" t="s">
        <v>175</v>
      </c>
      <c r="G41" s="35">
        <v>8</v>
      </c>
      <c r="H41" s="35"/>
    </row>
    <row r="42" spans="1:8" ht="24.95" customHeight="1" x14ac:dyDescent="0.25">
      <c r="A42" s="79" t="s">
        <v>12</v>
      </c>
      <c r="B42" s="80"/>
      <c r="C42" s="80"/>
      <c r="D42" s="80"/>
      <c r="E42" s="80"/>
      <c r="F42" s="80"/>
      <c r="G42" s="80"/>
      <c r="H42" s="80"/>
    </row>
    <row r="43" spans="1:8" s="30" customFormat="1" ht="65.099999999999994" customHeight="1" x14ac:dyDescent="0.25">
      <c r="A43" s="65" t="s">
        <v>11</v>
      </c>
      <c r="B43" s="61" t="s">
        <v>10</v>
      </c>
      <c r="C43" s="61" t="s">
        <v>9</v>
      </c>
      <c r="D43" s="61" t="s">
        <v>8</v>
      </c>
      <c r="E43" s="61" t="s">
        <v>7</v>
      </c>
      <c r="F43" s="61" t="s">
        <v>6</v>
      </c>
      <c r="G43" s="61" t="s">
        <v>5</v>
      </c>
      <c r="H43" s="61" t="s">
        <v>23</v>
      </c>
    </row>
    <row r="44" spans="1:8" s="30" customFormat="1" ht="128.25" customHeight="1" x14ac:dyDescent="0.25">
      <c r="A44" s="65">
        <v>1</v>
      </c>
      <c r="B44" s="48" t="s">
        <v>4</v>
      </c>
      <c r="C44" s="48" t="s">
        <v>70</v>
      </c>
      <c r="D44" s="49" t="s">
        <v>3</v>
      </c>
      <c r="E44" s="49">
        <v>3</v>
      </c>
      <c r="F44" s="49" t="s">
        <v>0</v>
      </c>
      <c r="G44" s="49">
        <f>E44</f>
        <v>3</v>
      </c>
      <c r="H44" s="50"/>
    </row>
    <row r="45" spans="1:8" s="30" customFormat="1" ht="23.25" customHeight="1" x14ac:dyDescent="0.25">
      <c r="A45" s="65">
        <v>2</v>
      </c>
      <c r="B45" s="48" t="s">
        <v>72</v>
      </c>
      <c r="C45" s="48" t="s">
        <v>190</v>
      </c>
      <c r="D45" s="49" t="s">
        <v>3</v>
      </c>
      <c r="E45" s="49">
        <v>2</v>
      </c>
      <c r="F45" s="49" t="s">
        <v>0</v>
      </c>
      <c r="G45" s="49">
        <f>E45</f>
        <v>2</v>
      </c>
      <c r="H45" s="50"/>
    </row>
    <row r="46" spans="1:8" s="30" customFormat="1" ht="23.25" customHeight="1" x14ac:dyDescent="0.25">
      <c r="A46" s="65">
        <v>3</v>
      </c>
      <c r="B46" s="48" t="s">
        <v>71</v>
      </c>
      <c r="C46" s="48" t="s">
        <v>284</v>
      </c>
      <c r="D46" s="49" t="s">
        <v>3</v>
      </c>
      <c r="E46" s="49">
        <v>1</v>
      </c>
      <c r="F46" s="49" t="s">
        <v>0</v>
      </c>
      <c r="G46" s="49">
        <f>E46</f>
        <v>1</v>
      </c>
      <c r="H46" s="50"/>
    </row>
    <row r="47" spans="1:8" s="30" customFormat="1" ht="23.25" customHeight="1" x14ac:dyDescent="0.25">
      <c r="A47" s="65">
        <v>4</v>
      </c>
      <c r="B47" s="48" t="s">
        <v>2</v>
      </c>
      <c r="C47" s="48" t="s">
        <v>73</v>
      </c>
      <c r="D47" s="49" t="s">
        <v>3</v>
      </c>
      <c r="E47" s="49">
        <v>8</v>
      </c>
      <c r="F47" s="49" t="s">
        <v>78</v>
      </c>
      <c r="G47" s="49">
        <f t="shared" ref="G47:G50" si="1">E47</f>
        <v>8</v>
      </c>
      <c r="H47" s="50"/>
    </row>
    <row r="48" spans="1:8" s="30" customFormat="1" ht="23.25" customHeight="1" x14ac:dyDescent="0.25">
      <c r="A48" s="65">
        <v>5</v>
      </c>
      <c r="B48" s="48" t="s">
        <v>74</v>
      </c>
      <c r="C48" s="48" t="s">
        <v>75</v>
      </c>
      <c r="D48" s="49" t="s">
        <v>3</v>
      </c>
      <c r="E48" s="49">
        <v>8</v>
      </c>
      <c r="F48" s="49" t="s">
        <v>0</v>
      </c>
      <c r="G48" s="49">
        <f t="shared" si="1"/>
        <v>8</v>
      </c>
      <c r="H48" s="50"/>
    </row>
    <row r="49" spans="1:8" ht="40.5" customHeight="1" x14ac:dyDescent="0.25">
      <c r="A49" s="65">
        <v>6</v>
      </c>
      <c r="B49" s="48" t="s">
        <v>1</v>
      </c>
      <c r="C49" s="48" t="s">
        <v>240</v>
      </c>
      <c r="D49" s="49" t="s">
        <v>3</v>
      </c>
      <c r="E49" s="49">
        <v>8</v>
      </c>
      <c r="F49" s="49" t="s">
        <v>0</v>
      </c>
      <c r="G49" s="49">
        <f t="shared" si="1"/>
        <v>8</v>
      </c>
      <c r="H49" s="50"/>
    </row>
    <row r="50" spans="1:8" ht="40.5" customHeight="1" x14ac:dyDescent="0.25">
      <c r="A50" s="65">
        <v>7</v>
      </c>
      <c r="B50" s="48" t="s">
        <v>76</v>
      </c>
      <c r="C50" s="48" t="s">
        <v>77</v>
      </c>
      <c r="D50" s="49" t="s">
        <v>3</v>
      </c>
      <c r="E50" s="49">
        <v>8</v>
      </c>
      <c r="F50" s="49" t="s">
        <v>0</v>
      </c>
      <c r="G50" s="49">
        <f t="shared" si="1"/>
        <v>8</v>
      </c>
      <c r="H50" s="50"/>
    </row>
  </sheetData>
  <mergeCells count="30">
    <mergeCell ref="A15:B15"/>
    <mergeCell ref="C15:H15"/>
    <mergeCell ref="A11:B11"/>
    <mergeCell ref="C11:D11"/>
    <mergeCell ref="E11:F11"/>
    <mergeCell ref="G11:H11"/>
    <mergeCell ref="A12:B12"/>
    <mergeCell ref="C12:H12"/>
    <mergeCell ref="A10:B10"/>
    <mergeCell ref="C10:D10"/>
    <mergeCell ref="E10:F10"/>
    <mergeCell ref="G10:H10"/>
    <mergeCell ref="A13:B13"/>
    <mergeCell ref="C13:H13"/>
    <mergeCell ref="A42:H42"/>
    <mergeCell ref="A1:H1"/>
    <mergeCell ref="A2:H2"/>
    <mergeCell ref="A6:H6"/>
    <mergeCell ref="A16:H16"/>
    <mergeCell ref="A14:B14"/>
    <mergeCell ref="C14:H14"/>
    <mergeCell ref="A3:H3"/>
    <mergeCell ref="A4:H4"/>
    <mergeCell ref="A5:H5"/>
    <mergeCell ref="A7:B7"/>
    <mergeCell ref="C7:H7"/>
    <mergeCell ref="A8:C8"/>
    <mergeCell ref="D8:H8"/>
    <mergeCell ref="A9:B9"/>
    <mergeCell ref="C9:H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Normal="100" workbookViewId="0">
      <selection activeCell="B18" sqref="B18"/>
    </sheetView>
  </sheetViews>
  <sheetFormatPr defaultColWidth="14.42578125" defaultRowHeight="15" customHeight="1" x14ac:dyDescent="0.25"/>
  <cols>
    <col min="1" max="1" width="5.7109375" style="26" customWidth="1"/>
    <col min="2" max="2" width="36.7109375" style="9" customWidth="1"/>
    <col min="3" max="3" width="37.42578125" style="9" customWidth="1"/>
    <col min="4" max="4" width="22" style="9" customWidth="1"/>
    <col min="5" max="5" width="15.42578125" style="9" customWidth="1"/>
    <col min="6" max="6" width="19.7109375" style="9" bestFit="1" customWidth="1"/>
    <col min="7" max="7" width="14.42578125" style="9" customWidth="1"/>
    <col min="8" max="9" width="8.7109375" style="9" customWidth="1"/>
    <col min="10" max="16384" width="14.42578125" style="9"/>
  </cols>
  <sheetData>
    <row r="1" spans="1:7" s="40" customFormat="1" ht="21.95" customHeight="1" x14ac:dyDescent="0.25">
      <c r="A1" s="102" t="s">
        <v>22</v>
      </c>
      <c r="B1" s="125"/>
      <c r="C1" s="125"/>
      <c r="D1" s="125"/>
      <c r="E1" s="125"/>
      <c r="F1" s="125"/>
      <c r="G1" s="125"/>
    </row>
    <row r="2" spans="1:7" s="40" customFormat="1" ht="21.95" customHeight="1" x14ac:dyDescent="0.25">
      <c r="A2" s="103" t="s">
        <v>234</v>
      </c>
      <c r="B2" s="103"/>
      <c r="C2" s="103"/>
      <c r="D2" s="103"/>
      <c r="E2" s="103"/>
      <c r="F2" s="103"/>
      <c r="G2" s="103"/>
    </row>
    <row r="3" spans="1:7" s="40" customFormat="1" ht="21.95" customHeight="1" x14ac:dyDescent="0.25">
      <c r="A3" s="107" t="str">
        <f>'[1]Информация о Чемпионате'!B4</f>
        <v>Итоговый (межрегиональный) этап Чемпионата по профессиональному мастерству "Профессионалы"</v>
      </c>
      <c r="B3" s="107"/>
      <c r="C3" s="107"/>
      <c r="D3" s="107"/>
      <c r="E3" s="107"/>
      <c r="F3" s="107"/>
      <c r="G3" s="107"/>
    </row>
    <row r="4" spans="1:7" s="40" customFormat="1" ht="21.95" customHeight="1" x14ac:dyDescent="0.25">
      <c r="A4" s="103" t="s">
        <v>235</v>
      </c>
      <c r="B4" s="103"/>
      <c r="C4" s="103"/>
      <c r="D4" s="103"/>
      <c r="E4" s="103"/>
      <c r="F4" s="103"/>
      <c r="G4" s="103"/>
    </row>
    <row r="5" spans="1:7" s="40" customFormat="1" ht="21.95" customHeight="1" x14ac:dyDescent="0.25">
      <c r="A5" s="108" t="str">
        <f>'Информация о Чемпионате'!B3</f>
        <v xml:space="preserve">Обогащение полезных ископаемых </v>
      </c>
      <c r="B5" s="108"/>
      <c r="C5" s="108"/>
      <c r="D5" s="108"/>
      <c r="E5" s="108"/>
      <c r="F5" s="108"/>
      <c r="G5" s="108"/>
    </row>
    <row r="6" spans="1:7" s="40" customFormat="1" ht="22.5" customHeight="1" x14ac:dyDescent="0.25">
      <c r="A6" s="79" t="s">
        <v>32</v>
      </c>
      <c r="B6" s="128"/>
      <c r="C6" s="128"/>
      <c r="D6" s="128"/>
      <c r="E6" s="128"/>
      <c r="F6" s="128"/>
      <c r="G6" s="128"/>
    </row>
    <row r="7" spans="1:7" ht="50.1" customHeight="1" x14ac:dyDescent="0.25">
      <c r="A7" s="62" t="s">
        <v>11</v>
      </c>
      <c r="B7" s="61" t="s">
        <v>10</v>
      </c>
      <c r="C7" s="61" t="s">
        <v>9</v>
      </c>
      <c r="D7" s="61" t="s">
        <v>8</v>
      </c>
      <c r="E7" s="61" t="s">
        <v>7</v>
      </c>
      <c r="F7" s="61" t="s">
        <v>6</v>
      </c>
      <c r="G7" s="61" t="s">
        <v>33</v>
      </c>
    </row>
    <row r="8" spans="1:7" s="36" customFormat="1" ht="46.5" customHeight="1" x14ac:dyDescent="0.25">
      <c r="A8" s="63">
        <v>1</v>
      </c>
      <c r="B8" s="48" t="s">
        <v>79</v>
      </c>
      <c r="C8" s="48" t="s">
        <v>80</v>
      </c>
      <c r="D8" s="49" t="s">
        <v>3</v>
      </c>
      <c r="E8" s="49">
        <v>1</v>
      </c>
      <c r="F8" s="49" t="s">
        <v>0</v>
      </c>
      <c r="G8" s="64"/>
    </row>
    <row r="9" spans="1:7" s="36" customFormat="1" ht="28.5" customHeight="1" x14ac:dyDescent="0.25">
      <c r="A9" s="63">
        <v>2</v>
      </c>
      <c r="B9" s="48" t="s">
        <v>74</v>
      </c>
      <c r="C9" s="48" t="s">
        <v>75</v>
      </c>
      <c r="D9" s="49" t="s">
        <v>3</v>
      </c>
      <c r="E9" s="49">
        <v>1</v>
      </c>
      <c r="F9" s="49" t="s">
        <v>0</v>
      </c>
      <c r="G9" s="64"/>
    </row>
    <row r="10" spans="1:7" s="36" customFormat="1" ht="27" customHeight="1" x14ac:dyDescent="0.25">
      <c r="A10" s="63">
        <v>3</v>
      </c>
      <c r="B10" s="48" t="s">
        <v>2</v>
      </c>
      <c r="C10" s="48" t="s">
        <v>73</v>
      </c>
      <c r="D10" s="49" t="s">
        <v>3</v>
      </c>
      <c r="E10" s="49">
        <v>2</v>
      </c>
      <c r="F10" s="49" t="s">
        <v>78</v>
      </c>
      <c r="G10" s="64"/>
    </row>
    <row r="11" spans="1:7" s="36" customFormat="1" ht="30" customHeight="1" x14ac:dyDescent="0.25">
      <c r="A11" s="63">
        <v>4</v>
      </c>
      <c r="B11" s="48" t="s">
        <v>1</v>
      </c>
      <c r="C11" s="48" t="s">
        <v>240</v>
      </c>
      <c r="D11" s="49" t="s">
        <v>3</v>
      </c>
      <c r="E11" s="49">
        <v>1</v>
      </c>
      <c r="F11" s="49" t="s">
        <v>0</v>
      </c>
      <c r="G11" s="64"/>
    </row>
    <row r="12" spans="1:7" s="36" customFormat="1" ht="48.75" customHeight="1" x14ac:dyDescent="0.25">
      <c r="A12" s="63">
        <v>5</v>
      </c>
      <c r="B12" s="48" t="s">
        <v>76</v>
      </c>
      <c r="C12" s="48" t="s">
        <v>77</v>
      </c>
      <c r="D12" s="49" t="s">
        <v>3</v>
      </c>
      <c r="E12" s="49">
        <v>1</v>
      </c>
      <c r="F12" s="49" t="s">
        <v>0</v>
      </c>
      <c r="G12" s="50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Home-pc</cp:lastModifiedBy>
  <dcterms:created xsi:type="dcterms:W3CDTF">2023-01-11T12:24:27Z</dcterms:created>
  <dcterms:modified xsi:type="dcterms:W3CDTF">2024-05-12T11:56:40Z</dcterms:modified>
</cp:coreProperties>
</file>