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19200" windowHeight="693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definedNames>
    <definedName name="_xlnm.Print_Area" localSheetId="0">'Критерии оценки'!$A$1:$I$113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7" i="1" l="1"/>
  <c r="I113" i="1" s="1"/>
  <c r="H9" i="1"/>
  <c r="H10" i="1"/>
  <c r="H11" i="1"/>
  <c r="H15" i="1"/>
  <c r="H20" i="1"/>
  <c r="H21" i="1"/>
  <c r="H22" i="1"/>
  <c r="H23" i="1"/>
  <c r="H24" i="1"/>
</calcChain>
</file>

<file path=xl/sharedStrings.xml><?xml version="1.0" encoding="utf-8"?>
<sst xmlns="http://schemas.openxmlformats.org/spreadsheetml/2006/main" count="331" uniqueCount="164">
  <si>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</si>
  <si>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</si>
  <si>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</si>
  <si>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</si>
  <si>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</si>
  <si>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</si>
  <si>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</si>
  <si>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</si>
  <si>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</si>
  <si>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</si>
  <si>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</si>
  <si>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</si>
  <si>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</si>
  <si>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</si>
  <si>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</si>
  <si>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</si>
  <si>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рабочего места, подготовка оборудования и реактивов</t>
  </si>
  <si>
    <t>Вычесть все баллы, если не выполнено хотя бы одно условие</t>
  </si>
  <si>
    <t>4 предмета</t>
  </si>
  <si>
    <t>Отсутствие боя стеклянной посуды</t>
  </si>
  <si>
    <t xml:space="preserve">Вычесть все баллы, если не выполнено </t>
  </si>
  <si>
    <t>Маркировка лабораторной посуды</t>
  </si>
  <si>
    <t>Чистота и организация рабочего места, отсутствие розлива  растворов</t>
  </si>
  <si>
    <t>Необоснованный перерасход реактивов</t>
  </si>
  <si>
    <t/>
  </si>
  <si>
    <t>Вычесть все баллы, если хотя бы один из растворов был переделан</t>
  </si>
  <si>
    <t>Вычесть все баллы, если не выполнено</t>
  </si>
  <si>
    <t>Техника выполнения задания</t>
  </si>
  <si>
    <t>Оформление протокола</t>
  </si>
  <si>
    <t>Титриметрический метод анализа</t>
  </si>
  <si>
    <t xml:space="preserve">Хаотичное расположение оборудования и посуды на рабочем месте </t>
  </si>
  <si>
    <t xml:space="preserve">Элементы разупорядоченности, инструмент не мешает работе, не возвращается на место </t>
  </si>
  <si>
    <t>Элементы упорядоченности, инструмент не мешает работе</t>
  </si>
  <si>
    <t xml:space="preserve"> Порядок на рабочем месте с элементами усовершенствования</t>
  </si>
  <si>
    <t>2 операции</t>
  </si>
  <si>
    <t>Техника работы с мерной посудой( цилиндры, пипетки, мерные колбы)</t>
  </si>
  <si>
    <t>Неверный подбор мерной посуды, использование не по назначению; отсутствует перемешивание мерных колб, цилиндр и колбы заполняются не на горизонтальной поверхности</t>
  </si>
  <si>
    <t>Использование по назначению с нарушениями техники применения</t>
  </si>
  <si>
    <t>Использование по назначению без нарушений техники применения</t>
  </si>
  <si>
    <t xml:space="preserve">Совершенный уровень владения </t>
  </si>
  <si>
    <t>Обработка, анализ и оформление полученных результатов</t>
  </si>
  <si>
    <t>То же что 2, содержит дополнительную поясняющую информацию</t>
  </si>
  <si>
    <t>Использование перчаток, очков, головного убора, халата</t>
  </si>
  <si>
    <t>Вычесть все баллы, если не промаркирована хотя бы одна единица</t>
  </si>
  <si>
    <t>Отсутствие боя посуды</t>
  </si>
  <si>
    <t>Чистота и организация рабочего места, отсутствие розлива и россыпи реактивов</t>
  </si>
  <si>
    <t>Сборка установки для титрования</t>
  </si>
  <si>
    <t>Утилизация  отходов в специально отведенную емкость</t>
  </si>
  <si>
    <t>Вычесть все баллы, если промежуточная посуда не использовалась</t>
  </si>
  <si>
    <t xml:space="preserve">Взятие навески Трилона Б </t>
  </si>
  <si>
    <t>Вычесть баллы, если навеска не соответсвует НД</t>
  </si>
  <si>
    <t xml:space="preserve">Растворение Трилона Б </t>
  </si>
  <si>
    <t xml:space="preserve">Взятие навески хлорида аммония </t>
  </si>
  <si>
    <t>Вычесть баллы, если не выполнено</t>
  </si>
  <si>
    <t>Промываение бюретки рабочим раствором Трилона Б</t>
  </si>
  <si>
    <t>Бюретка установлена вертикально во время установки "ноля" и снятия показаний</t>
  </si>
  <si>
    <t>Вычесть все баллы, если не выполнено хотя бы одно условие при одном титровании</t>
  </si>
  <si>
    <t>3 операции</t>
  </si>
  <si>
    <t xml:space="preserve"> Регистрация точки эквивалентности пробы</t>
  </si>
  <si>
    <t>Техника приготовления растворов</t>
  </si>
  <si>
    <t>Вычесть все баллы, если значение коэффициента не попадает в предел (1,00±0,03)</t>
  </si>
  <si>
    <t>Представление результата измерений в соотвествии с НД</t>
  </si>
  <si>
    <t>Отсутсвие математических ошибок во всех расчетах</t>
  </si>
  <si>
    <t>Вычесть все баллы, если хотя бы в одном расчете сделана математическая ошибка</t>
  </si>
  <si>
    <t>Отчет содержит все данные, необходимые для полного пониманния последовательности  действий, но они беспорядочны, без структуры и с многочисленными исправлениями</t>
  </si>
  <si>
    <t>Отчет содержит все данные, необходимые для полного пониманния последовательности действий, они структурированы, без многочисленных исправлений</t>
  </si>
  <si>
    <t xml:space="preserve">Регистрация точки эквивалентности трилона Б </t>
  </si>
  <si>
    <t>Использование перчаток и защитных очков при работе с химическими веществами</t>
  </si>
  <si>
    <t>Утилизация отходов в специально отведенную емкость</t>
  </si>
  <si>
    <t>Неверный подбор мерной посуды, использование не по назначению; цилиндр заполняется не на горизонтальной поверхности</t>
  </si>
  <si>
    <t>Расчет погрешности</t>
  </si>
  <si>
    <t>Соответствие опорному значению (экспертная оценка)</t>
  </si>
  <si>
    <t>Техника работы с оборудованием и химической посудой</t>
  </si>
  <si>
    <t>Работам с анализируемыми объектами и химическими реактивами</t>
  </si>
  <si>
    <t>Технология выполнения химических и физико-химических анализов</t>
  </si>
  <si>
    <t>Технология обработки данных и представление результатов</t>
  </si>
  <si>
    <t xml:space="preserve">Организация и безопасность работ </t>
  </si>
  <si>
    <t>ИТОГО</t>
  </si>
  <si>
    <t>Потенциометрический метод анализа</t>
  </si>
  <si>
    <t xml:space="preserve">Вычесть все баллы, если перчатки не использовались, не проверены, </t>
  </si>
  <si>
    <t>если не использовались очки</t>
  </si>
  <si>
    <t>Взятие навески карбоната натрия в стакане, бюксе</t>
  </si>
  <si>
    <t xml:space="preserve">не попадает в интервал(0,1000-0,2000г) </t>
  </si>
  <si>
    <r>
      <t xml:space="preserve">Вычесть все баллы, если работает без попадания в интервал 6,86 </t>
    </r>
    <r>
      <rPr>
        <sz val="12"/>
        <rFont val="Calibri"/>
        <family val="2"/>
        <charset val="204"/>
      </rPr>
      <t>±</t>
    </r>
    <r>
      <rPr>
        <sz val="12"/>
        <rFont val="Times New Roman"/>
        <family val="1"/>
        <charset val="204"/>
      </rPr>
      <t>0,05</t>
    </r>
  </si>
  <si>
    <t>Уровень погружения электродов в раствор</t>
  </si>
  <si>
    <t>Отбор  аликвоты тетрабората натрия  в соответствии с методикой 15 см3</t>
  </si>
  <si>
    <t>Установка поправочного коэффициента соляной  кислоты по раствору тетраборнокислого натрия</t>
  </si>
  <si>
    <t>Построение кривых потенциометрического титрования для расчета коэффициента поправки</t>
  </si>
  <si>
    <t>Построение кривых потенциометрического титрования для расчета содержания карбоната в образце</t>
  </si>
  <si>
    <t xml:space="preserve">Вычисление коэффициента поправки соляной кислоты </t>
  </si>
  <si>
    <t>Расчет среднего значения коэффициента поправки соляной кислоты</t>
  </si>
  <si>
    <t>Расчет точной молярной концентрации соляной кислоты с учетом коэффициента поправки</t>
  </si>
  <si>
    <t>Расчет  содержания карбоната натрия в образце</t>
  </si>
  <si>
    <t xml:space="preserve">Расчет приемлемости результатов определений </t>
  </si>
  <si>
    <t>Вычесть все баллы, если расхождение между двумя результатами превышает установленное значение 5%</t>
  </si>
  <si>
    <t>Расчет среднего значения содержания карбоната натрия  в образце</t>
  </si>
  <si>
    <t>Вычесть все баллы, если среднее значение расчитано без учета приемлимости</t>
  </si>
  <si>
    <t>Представление результата измерений  в соответствии с методикой</t>
  </si>
  <si>
    <r>
      <t xml:space="preserve">Вычесть все баллы, если результат не представлен в виде </t>
    </r>
    <r>
      <rPr>
        <sz val="12"/>
        <rFont val="Calibri"/>
        <family val="2"/>
        <charset val="204"/>
      </rPr>
      <t>ω</t>
    </r>
    <r>
      <rPr>
        <sz val="12"/>
        <rFont val="Times New Roman"/>
        <family val="1"/>
        <charset val="204"/>
      </rPr>
      <t>ср ±∆ ,%</t>
    </r>
  </si>
  <si>
    <t>Отчет содержит все данные, необходимые для полного пониманния последовательности действий, но они беспорядочны, без структуры и с многочисленными исправлениями</t>
  </si>
  <si>
    <t>Вычесть все баллы, если работа проводилась не в вытяжном шкафу</t>
  </si>
  <si>
    <t>Использование промежуточной  посуды, приспособлений</t>
  </si>
  <si>
    <t>Вычесть все баллы, если не использовалась промежуточная тара, пипетки</t>
  </si>
  <si>
    <t>Работа с растворами, жидкими веществами</t>
  </si>
  <si>
    <t>Вычесть все баллы, если хоть один раствор не перемешан перед использованием</t>
  </si>
  <si>
    <t xml:space="preserve">Вычесть все баллы, если бюретка закреплена не двумя лапками </t>
  </si>
  <si>
    <t xml:space="preserve">Использование промежуточной посуды </t>
  </si>
  <si>
    <t>Вычесть быллы, если температура воды не соответсвует 40-60 С, раствор доведен до метки без охлаждения</t>
  </si>
  <si>
    <t>Приготовление буферного раствора</t>
  </si>
  <si>
    <t>Титрование контрольной пробы</t>
  </si>
  <si>
    <t>Вычесть все баллы, если не выполнено: количественный перенос вещества, полнота растворения вещества, доведение до метки, перемешивание</t>
  </si>
  <si>
    <t>Вычесть все баллы, если не рассчитано</t>
  </si>
  <si>
    <t>Вычесть все баллы, если результат не представлен в виде (Х ± ∆)</t>
  </si>
  <si>
    <t>Расчет степени чистоты препарата</t>
  </si>
  <si>
    <t xml:space="preserve">Вычесть все баллы, если не рассчитано </t>
  </si>
  <si>
    <t xml:space="preserve">Вычисление поправочного коэффициента раствора Трилона Б </t>
  </si>
  <si>
    <t>Расчет среднего значения поправки раствора Трилона Б</t>
  </si>
  <si>
    <t>Проверка приемлемости поправочного коэффициента раствора Трилона Б</t>
  </si>
  <si>
    <t>Расчет навески пробы</t>
  </si>
  <si>
    <t>Расчет среднеарифметического значения  пробы</t>
  </si>
  <si>
    <t>Итоговый межрегиональный этап  Чемпионат по профессиональному мастерству "Профессионалы" в 2024 г.</t>
  </si>
  <si>
    <t>Выбор весов в соответсвии с НД для приготовления контрольных проб</t>
  </si>
  <si>
    <t>Установлениепоправочного коэффициента раствора Трилона Б</t>
  </si>
  <si>
    <t>Вычесть 1,00 балл, если полученное значение не входит в интервал  94,56-102,44</t>
  </si>
  <si>
    <t>Вычесть 1,00 балл, если не расчитана</t>
  </si>
  <si>
    <t>Вычесть 1,00 балл, если расчитан без учета приемлемости</t>
  </si>
  <si>
    <t>Вычесть 1,00 балл для одного расчета, если коэффициент  не расчитан  с точностью до 4-х значащих цифр</t>
  </si>
  <si>
    <t>Вычесть 0,66 балла, если не расчитана хотя бы одна поправка</t>
  </si>
  <si>
    <t>Вычесть 1,00 балл, если неверно расчитано</t>
  </si>
  <si>
    <t>Расчет определяемого  компонента в пробе</t>
  </si>
  <si>
    <t xml:space="preserve">Промываение бюретки рабочим раствором </t>
  </si>
  <si>
    <t xml:space="preserve">Вычесть 0,76  балла для одной навески,если значение </t>
  </si>
  <si>
    <t>Вычесть 0.75 балла, если выбраны не аналитические весы</t>
  </si>
  <si>
    <t>Вычесть 0,6 балла, если добавление титранта не соответствует НД  при одном титровании</t>
  </si>
  <si>
    <t>Вычесть 0,86 балла, если нет перехода окраски раствора от фиолетово-красной до лимонно-желтой</t>
  </si>
  <si>
    <t>Вычесть 0,80 балла, если добавление титранта не соответствует НД  при одном титровании</t>
  </si>
  <si>
    <t>Вычесть 0,6 балла, если нет перехода окраски раствора от красно-фиолетовой до синей</t>
  </si>
  <si>
    <t xml:space="preserve">вычесть 0,60 балла, если хотя бы одна проба не оттитрована </t>
  </si>
  <si>
    <t>Химизм процесса титрования</t>
  </si>
  <si>
    <t>Вычесть все баллы, если химизм не прописан в две стадии или прописан не верно</t>
  </si>
  <si>
    <t xml:space="preserve">Определение содержания карбоната натрия в  двух пробах </t>
  </si>
  <si>
    <t>Техника работы  с мерной посудой ( бюретка,цилиндры, пипетки)</t>
  </si>
  <si>
    <t>Калибровка прибора по буферным растворам</t>
  </si>
  <si>
    <t>Проверка рН метра по  контрольному буферному раствору рН=6,86</t>
  </si>
  <si>
    <t>Вычесть 0,88 баллы, если выбраны не аналитические весы</t>
  </si>
  <si>
    <t>Обработка графика для определения объема, пошедшего на титрование пробы</t>
  </si>
  <si>
    <t xml:space="preserve">Определение точки эквивалентности для каждой пробы карбоната натрия графически </t>
  </si>
  <si>
    <t>Вычесть все баллы, если расхождение между двумя результатами превышает установленное значение</t>
  </si>
  <si>
    <t>Отчет не содержит данных, необходимых для полного  понимания последовательности действий</t>
  </si>
  <si>
    <t>Вычесть все баллы, если электроды погружены менее, чем на 1,5- 2 см в раствор</t>
  </si>
  <si>
    <t>Вычесть 0,60 балла, если кривые на построены</t>
  </si>
  <si>
    <t xml:space="preserve">Вычесть 1,00 балла,если  хотя бы одна проба  не оттитрована </t>
  </si>
  <si>
    <t>Вычесть 1,00 балла, если кривые на построены</t>
  </si>
  <si>
    <t>Вычесть 0,66 балла, если неверно проведены касательные</t>
  </si>
  <si>
    <t>Вычесть 0,66 балла, если неверно определен хотя бы один объем</t>
  </si>
  <si>
    <t>Вычесть 1,00 балл, если неверно проведены касательные</t>
  </si>
  <si>
    <t>Вычесть 1,00 балл, если не определен хотя бы один объем</t>
  </si>
  <si>
    <t>Отчет не содержит данных, необходимых для полного пониманния последовательности действий</t>
  </si>
  <si>
    <t>Обработка графика для определения объема поправочного коэффициента</t>
  </si>
  <si>
    <t xml:space="preserve">Определение точки эквивалентности для каждой пробы установочного вещества графически </t>
  </si>
  <si>
    <t xml:space="preserve"> Маркировка посуды</t>
  </si>
  <si>
    <t>Работа с аммиаком</t>
  </si>
  <si>
    <t xml:space="preserve">Вычесть  0,43 балла, если не выполнено </t>
  </si>
  <si>
    <t>Лабораторный химический анализ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</si>
</sst>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-419]General"/>
  </numFmts>
  <fonts count="23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" fillId="0" borderId="0"/>
    <xf numFmtId="164" fontId="14" fillId="0" borderId="0" applyBorder="0" applyProtection="0"/>
    <xf numFmtId="43" fontId="22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6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4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wrapText="1"/>
    </xf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quotePrefix="1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2" fontId="12" fillId="6" borderId="1" xfId="0" applyNumberFormat="1" applyFont="1" applyFill="1" applyBorder="1"/>
    <xf numFmtId="0" fontId="15" fillId="6" borderId="1" xfId="0" applyFont="1" applyFill="1" applyBorder="1"/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0" fontId="9" fillId="6" borderId="3" xfId="0" applyFont="1" applyFill="1" applyBorder="1"/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15" fillId="2" borderId="0" xfId="0" applyFont="1" applyFill="1" applyAlignment="1">
      <alignment horizontal="center"/>
    </xf>
    <xf numFmtId="0" fontId="10" fillId="0" borderId="1" xfId="0" applyFont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5" fillId="6" borderId="4" xfId="0" applyFont="1" applyFill="1" applyBorder="1"/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/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7" fillId="0" borderId="0" xfId="5" applyFont="1"/>
    <xf numFmtId="0" fontId="11" fillId="0" borderId="1" xfId="5" applyFont="1" applyBorder="1" applyAlignment="1">
      <alignment wrapText="1"/>
    </xf>
    <xf numFmtId="0" fontId="11" fillId="0" borderId="1" xfId="5" quotePrefix="1" applyFont="1" applyBorder="1" applyAlignment="1">
      <alignment wrapText="1"/>
    </xf>
    <xf numFmtId="2" fontId="8" fillId="8" borderId="1" xfId="0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0" fillId="9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0" fontId="8" fillId="4" borderId="0" xfId="0" applyFont="1" applyFill="1"/>
    <xf numFmtId="0" fontId="0" fillId="4" borderId="1" xfId="0" applyFill="1" applyBorder="1"/>
    <xf numFmtId="2" fontId="11" fillId="4" borderId="1" xfId="0" applyNumberFormat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 wrapText="1"/>
    </xf>
    <xf numFmtId="0" fontId="10" fillId="4" borderId="12" xfId="0" applyFont="1" applyFill="1" applyBorder="1"/>
    <xf numFmtId="0" fontId="10" fillId="4" borderId="12" xfId="0" applyFont="1" applyFill="1" applyBorder="1" applyAlignment="1">
      <alignment horizontal="center" vertical="center"/>
    </xf>
    <xf numFmtId="0" fontId="9" fillId="10" borderId="0" xfId="0" applyFont="1" applyFill="1" applyAlignment="1">
      <alignment vertical="center"/>
    </xf>
    <xf numFmtId="0" fontId="9" fillId="10" borderId="0" xfId="0" applyFont="1" applyFill="1" applyAlignment="1">
      <alignment horizontal="center"/>
    </xf>
    <xf numFmtId="0" fontId="8" fillId="10" borderId="0" xfId="0" applyFont="1" applyFill="1" applyAlignment="1">
      <alignment wrapText="1"/>
    </xf>
    <xf numFmtId="0" fontId="8" fillId="10" borderId="0" xfId="0" applyFont="1" applyFill="1" applyAlignment="1">
      <alignment horizontal="center"/>
    </xf>
    <xf numFmtId="0" fontId="8" fillId="10" borderId="0" xfId="0" applyFont="1" applyFill="1"/>
    <xf numFmtId="2" fontId="8" fillId="10" borderId="0" xfId="0" applyNumberFormat="1" applyFont="1" applyFill="1" applyAlignment="1">
      <alignment horizontal="center" vertical="center"/>
    </xf>
    <xf numFmtId="0" fontId="15" fillId="11" borderId="1" xfId="0" applyFont="1" applyFill="1" applyBorder="1"/>
    <xf numFmtId="0" fontId="0" fillId="11" borderId="1" xfId="0" applyFill="1" applyBorder="1"/>
    <xf numFmtId="0" fontId="15" fillId="11" borderId="2" xfId="0" applyFont="1" applyFill="1" applyBorder="1"/>
    <xf numFmtId="0" fontId="15" fillId="11" borderId="3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left" vertical="top" wrapText="1"/>
    </xf>
    <xf numFmtId="0" fontId="15" fillId="11" borderId="4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 vertical="center" wrapText="1"/>
    </xf>
    <xf numFmtId="2" fontId="15" fillId="11" borderId="4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/>
    </xf>
    <xf numFmtId="0" fontId="12" fillId="11" borderId="1" xfId="0" applyFont="1" applyFill="1" applyBorder="1" applyAlignment="1">
      <alignment wrapText="1"/>
    </xf>
    <xf numFmtId="0" fontId="10" fillId="11" borderId="1" xfId="0" applyFont="1" applyFill="1" applyBorder="1" applyAlignment="1">
      <alignment horizontal="center"/>
    </xf>
    <xf numFmtId="2" fontId="12" fillId="11" borderId="1" xfId="0" applyNumberFormat="1" applyFont="1" applyFill="1" applyBorder="1"/>
    <xf numFmtId="0" fontId="7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12" borderId="1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1" fillId="0" borderId="1" xfId="2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1" fillId="0" borderId="1" xfId="4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2" fontId="12" fillId="0" borderId="1" xfId="0" applyNumberFormat="1" applyFont="1" applyBorder="1" applyAlignment="1">
      <alignment vertical="top"/>
    </xf>
    <xf numFmtId="0" fontId="11" fillId="0" borderId="0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0" borderId="1" xfId="7" applyNumberFormat="1" applyFont="1" applyBorder="1" applyAlignment="1">
      <alignment horizontal="center" vertical="center"/>
    </xf>
    <xf numFmtId="0" fontId="11" fillId="0" borderId="1" xfId="5" applyFont="1" applyBorder="1"/>
    <xf numFmtId="0" fontId="10" fillId="4" borderId="14" xfId="0" applyFont="1" applyFill="1" applyBorder="1"/>
    <xf numFmtId="0" fontId="10" fillId="4" borderId="13" xfId="0" applyFont="1" applyFill="1" applyBorder="1" applyAlignment="1">
      <alignment horizontal="center" vertical="center"/>
    </xf>
    <xf numFmtId="2" fontId="11" fillId="4" borderId="1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wrapText="1"/>
    </xf>
    <xf numFmtId="0" fontId="8" fillId="8" borderId="2" xfId="0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</cellXfs>
  <cellStyles count="8">
    <cellStyle name="Excel Built-in Normal" xfId="6"/>
    <cellStyle name="Обычный" xfId="0" builtinId="0"/>
    <cellStyle name="Обычный 2" xfId="1"/>
    <cellStyle name="Обычный 2 2" xfId="2"/>
    <cellStyle name="Обычный 3" xfId="4"/>
    <cellStyle name="Обычный 4" xfId="5"/>
    <cellStyle name="Обычный 5" xfId="3"/>
    <cellStyle name="Финансовый" xfId="7" builtinId="3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/AppData/Local/Temp/7zO41655469/&#1058;&#1080;&#1090;&#1088;&#1080;&#1084;&#1077;&#1090;&#1088;&#1080;&#1103;/1&#1050;&#1054;&#1044;%201.1-2022-2024%20&#1050;&#1088;&#1080;&#1090;&#1077;&#1088;&#1080;&#1080;%20&#1086;&#1094;&#1077;&#1085;&#1080;&#1074;&#1072;&#1085;&#1080;&#1103;%20&#1042;&#1072;&#1088;&#1080;&#1072;&#1085;&#1090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иант 1"/>
      <sheetName val="Drop-downs"/>
    </sheetNames>
    <sheetDataSet>
      <sheetData sheetId="0" refreshError="1">
        <row r="69">
          <cell r="H69">
            <v>1</v>
          </cell>
        </row>
        <row r="70">
          <cell r="H70">
            <v>2</v>
          </cell>
        </row>
        <row r="71">
          <cell r="H71">
            <v>2</v>
          </cell>
        </row>
        <row r="72">
          <cell r="H72">
            <v>1</v>
          </cell>
        </row>
        <row r="78">
          <cell r="H78">
            <v>4</v>
          </cell>
        </row>
        <row r="79">
          <cell r="H79">
            <v>2</v>
          </cell>
        </row>
        <row r="80">
          <cell r="H80">
            <v>3</v>
          </cell>
        </row>
        <row r="81">
          <cell r="H81">
            <v>3</v>
          </cell>
        </row>
        <row r="84">
          <cell r="H84">
            <v>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3"/>
  <sheetViews>
    <sheetView tabSelected="1" view="pageBreakPreview" zoomScaleNormal="100" zoomScaleSheetLayoutView="100" workbookViewId="0">
      <selection activeCell="D4" sqref="D4"/>
    </sheetView>
  </sheetViews>
  <sheetFormatPr defaultColWidth="11" defaultRowHeight="15.75" x14ac:dyDescent="0.25"/>
  <cols>
    <col min="1" max="1" width="6.875" style="2" customWidth="1"/>
    <col min="2" max="2" width="31" customWidth="1"/>
    <col min="3" max="3" width="7.875" style="3" bestFit="1" customWidth="1"/>
    <col min="4" max="4" width="34.625" style="1" customWidth="1"/>
    <col min="5" max="5" width="10.375" style="3" customWidth="1"/>
    <col min="6" max="6" width="33.875" style="1" customWidth="1"/>
    <col min="7" max="7" width="20.625" style="1" bestFit="1" customWidth="1"/>
    <col min="8" max="8" width="7.125" style="1" customWidth="1"/>
    <col min="9" max="9" width="8.375" customWidth="1"/>
  </cols>
  <sheetData>
    <row r="2" spans="1:9" ht="47.25" x14ac:dyDescent="0.25">
      <c r="B2" s="24" t="s">
        <v>11</v>
      </c>
      <c r="C2" s="25"/>
      <c r="D2" s="26" t="s">
        <v>120</v>
      </c>
      <c r="E2" s="27"/>
      <c r="F2" s="28"/>
    </row>
    <row r="3" spans="1:9" x14ac:dyDescent="0.25">
      <c r="B3" s="24" t="s">
        <v>13</v>
      </c>
      <c r="C3" s="25"/>
      <c r="D3" s="29" t="s">
        <v>163</v>
      </c>
      <c r="E3" s="27"/>
      <c r="F3" s="28"/>
    </row>
    <row r="5" spans="1:9" s="5" customFormat="1" ht="33.950000000000003" customHeight="1" x14ac:dyDescent="0.25">
      <c r="A5" s="4" t="s">
        <v>1</v>
      </c>
      <c r="B5" s="4" t="s">
        <v>10</v>
      </c>
      <c r="C5" s="4" t="s">
        <v>2</v>
      </c>
      <c r="D5" s="4" t="s">
        <v>4</v>
      </c>
      <c r="E5" s="4" t="s">
        <v>7</v>
      </c>
      <c r="F5" s="4" t="s">
        <v>3</v>
      </c>
      <c r="G5" s="4" t="s">
        <v>12</v>
      </c>
      <c r="H5" s="4" t="s">
        <v>15</v>
      </c>
      <c r="I5" s="4" t="s">
        <v>8</v>
      </c>
    </row>
    <row r="6" spans="1:9" x14ac:dyDescent="0.25">
      <c r="H6"/>
    </row>
    <row r="7" spans="1:9" s="6" customFormat="1" ht="19.5" customHeight="1" x14ac:dyDescent="0.3">
      <c r="A7" s="85" t="s">
        <v>0</v>
      </c>
      <c r="B7" s="66" t="s">
        <v>29</v>
      </c>
      <c r="C7" s="57"/>
      <c r="D7" s="8"/>
      <c r="E7" s="7"/>
      <c r="F7" s="8"/>
      <c r="G7" s="8"/>
      <c r="H7" s="7"/>
      <c r="I7" s="67">
        <f>SUM(I8:I58)</f>
        <v>50</v>
      </c>
    </row>
    <row r="8" spans="1:9" x14ac:dyDescent="0.25">
      <c r="A8" s="60">
        <v>1</v>
      </c>
      <c r="B8" s="55" t="s">
        <v>16</v>
      </c>
      <c r="C8" s="56"/>
      <c r="D8" s="56"/>
      <c r="E8" s="56"/>
      <c r="F8" s="56"/>
      <c r="G8" s="56"/>
      <c r="H8" s="61"/>
      <c r="I8" s="62"/>
    </row>
    <row r="9" spans="1:9" ht="31.5" x14ac:dyDescent="0.25">
      <c r="A9" s="9"/>
      <c r="B9" s="10"/>
      <c r="C9" s="30" t="s">
        <v>5</v>
      </c>
      <c r="D9" s="12" t="s">
        <v>42</v>
      </c>
      <c r="E9" s="17" t="s">
        <v>24</v>
      </c>
      <c r="F9" s="12" t="s">
        <v>17</v>
      </c>
      <c r="G9" s="17" t="s">
        <v>18</v>
      </c>
      <c r="H9" s="13">
        <f>'[1]Вариант 1'!H69</f>
        <v>1</v>
      </c>
      <c r="I9" s="21">
        <v>0.48</v>
      </c>
    </row>
    <row r="10" spans="1:9" ht="47.25" x14ac:dyDescent="0.25">
      <c r="A10" s="58"/>
      <c r="B10" s="16"/>
      <c r="C10" s="30" t="s">
        <v>5</v>
      </c>
      <c r="D10" s="12" t="s">
        <v>21</v>
      </c>
      <c r="E10" s="17" t="s">
        <v>24</v>
      </c>
      <c r="F10" s="12" t="s">
        <v>43</v>
      </c>
      <c r="G10" s="17"/>
      <c r="H10" s="13">
        <f>'[1]Вариант 1'!H70</f>
        <v>2</v>
      </c>
      <c r="I10" s="21">
        <v>0.71</v>
      </c>
    </row>
    <row r="11" spans="1:9" ht="31.5" x14ac:dyDescent="0.3">
      <c r="A11" s="59"/>
      <c r="B11" s="16"/>
      <c r="C11" s="30" t="s">
        <v>5</v>
      </c>
      <c r="D11" s="12" t="s">
        <v>44</v>
      </c>
      <c r="E11" s="17" t="s">
        <v>24</v>
      </c>
      <c r="F11" s="12" t="s">
        <v>20</v>
      </c>
      <c r="G11" s="17"/>
      <c r="H11" s="13">
        <f>'[1]Вариант 1'!H71</f>
        <v>2</v>
      </c>
      <c r="I11" s="21">
        <v>0.74</v>
      </c>
    </row>
    <row r="12" spans="1:9" ht="31.5" x14ac:dyDescent="0.3">
      <c r="A12" s="59"/>
      <c r="B12" s="10"/>
      <c r="C12" s="30" t="s">
        <v>5</v>
      </c>
      <c r="D12" s="116" t="s">
        <v>161</v>
      </c>
      <c r="E12" s="133" t="s">
        <v>24</v>
      </c>
      <c r="F12" s="116" t="s">
        <v>100</v>
      </c>
      <c r="G12" s="134" t="s">
        <v>24</v>
      </c>
      <c r="H12" s="118">
        <v>1</v>
      </c>
      <c r="I12" s="120">
        <v>0.45</v>
      </c>
    </row>
    <row r="13" spans="1:9" ht="47.25" x14ac:dyDescent="0.3">
      <c r="A13" s="59"/>
      <c r="B13" s="10"/>
      <c r="C13" s="30" t="s">
        <v>5</v>
      </c>
      <c r="D13" s="116" t="s">
        <v>101</v>
      </c>
      <c r="E13" s="118" t="s">
        <v>24</v>
      </c>
      <c r="F13" s="135" t="s">
        <v>102</v>
      </c>
      <c r="G13" s="134"/>
      <c r="H13" s="118">
        <v>1</v>
      </c>
      <c r="I13" s="120">
        <v>0.25</v>
      </c>
    </row>
    <row r="14" spans="1:9" ht="47.25" x14ac:dyDescent="0.3">
      <c r="A14" s="59"/>
      <c r="B14" s="10"/>
      <c r="C14" s="30" t="s">
        <v>5</v>
      </c>
      <c r="D14" s="116" t="s">
        <v>103</v>
      </c>
      <c r="E14" s="118"/>
      <c r="F14" s="135" t="s">
        <v>104</v>
      </c>
      <c r="G14" s="134"/>
      <c r="H14" s="118">
        <v>1</v>
      </c>
      <c r="I14" s="120">
        <v>0.25</v>
      </c>
    </row>
    <row r="15" spans="1:9" ht="47.25" x14ac:dyDescent="0.25">
      <c r="A15" s="9"/>
      <c r="B15" s="10"/>
      <c r="C15" s="30" t="s">
        <v>6</v>
      </c>
      <c r="D15" s="12" t="s">
        <v>45</v>
      </c>
      <c r="E15" s="17" t="s">
        <v>24</v>
      </c>
      <c r="F15" s="12"/>
      <c r="G15" s="17"/>
      <c r="H15" s="14">
        <f>'[1]Вариант 1'!H72</f>
        <v>1</v>
      </c>
      <c r="I15" s="15">
        <v>1.07</v>
      </c>
    </row>
    <row r="16" spans="1:9" ht="47.25" x14ac:dyDescent="0.25">
      <c r="A16" s="9"/>
      <c r="B16" s="10"/>
      <c r="C16" s="16"/>
      <c r="D16" s="22"/>
      <c r="E16" s="17">
        <v>0</v>
      </c>
      <c r="F16" s="12" t="s">
        <v>30</v>
      </c>
      <c r="G16" s="17"/>
      <c r="H16" s="9"/>
      <c r="I16" s="16"/>
    </row>
    <row r="17" spans="1:9" ht="47.25" x14ac:dyDescent="0.25">
      <c r="A17" s="9"/>
      <c r="B17" s="10"/>
      <c r="C17" s="16"/>
      <c r="D17" s="22"/>
      <c r="E17" s="17">
        <v>1</v>
      </c>
      <c r="F17" s="12" t="s">
        <v>31</v>
      </c>
      <c r="G17" s="17"/>
      <c r="H17" s="9"/>
      <c r="I17" s="16"/>
    </row>
    <row r="18" spans="1:9" ht="31.5" x14ac:dyDescent="0.25">
      <c r="A18" s="9"/>
      <c r="B18" s="10"/>
      <c r="C18" s="16"/>
      <c r="D18" s="22"/>
      <c r="E18" s="17">
        <v>2</v>
      </c>
      <c r="F18" s="12" t="s">
        <v>32</v>
      </c>
      <c r="G18" s="17"/>
      <c r="H18" s="9"/>
      <c r="I18" s="16"/>
    </row>
    <row r="19" spans="1:9" ht="31.5" x14ac:dyDescent="0.25">
      <c r="A19" s="9"/>
      <c r="B19" s="10"/>
      <c r="C19" s="16"/>
      <c r="D19" s="22"/>
      <c r="E19" s="17">
        <v>3</v>
      </c>
      <c r="F19" s="12" t="s">
        <v>33</v>
      </c>
      <c r="G19" s="17"/>
      <c r="H19" s="9"/>
      <c r="I19" s="16"/>
    </row>
    <row r="20" spans="1:9" ht="31.5" x14ac:dyDescent="0.25">
      <c r="A20" s="9"/>
      <c r="B20" s="10"/>
      <c r="C20" s="30" t="s">
        <v>5</v>
      </c>
      <c r="D20" s="38" t="s">
        <v>121</v>
      </c>
      <c r="E20" s="39" t="s">
        <v>24</v>
      </c>
      <c r="F20" s="38" t="s">
        <v>132</v>
      </c>
      <c r="G20" s="40" t="s">
        <v>34</v>
      </c>
      <c r="H20" s="30">
        <f>'[1]Вариант 1'!H78</f>
        <v>4</v>
      </c>
      <c r="I20" s="30">
        <v>1.5</v>
      </c>
    </row>
    <row r="21" spans="1:9" ht="31.5" x14ac:dyDescent="0.25">
      <c r="A21" s="9"/>
      <c r="B21" s="10"/>
      <c r="C21" s="30" t="s">
        <v>5</v>
      </c>
      <c r="D21" s="12" t="s">
        <v>46</v>
      </c>
      <c r="E21" s="17" t="s">
        <v>24</v>
      </c>
      <c r="F21" s="12" t="s">
        <v>105</v>
      </c>
      <c r="G21" s="37"/>
      <c r="H21" s="30">
        <f>'[1]Вариант 1'!H79</f>
        <v>2</v>
      </c>
      <c r="I21" s="70">
        <v>0.65</v>
      </c>
    </row>
    <row r="22" spans="1:9" ht="31.5" x14ac:dyDescent="0.25">
      <c r="A22" s="9"/>
      <c r="B22" s="10"/>
      <c r="C22" s="30" t="s">
        <v>5</v>
      </c>
      <c r="D22" s="12" t="s">
        <v>23</v>
      </c>
      <c r="E22" s="17" t="s">
        <v>24</v>
      </c>
      <c r="F22" s="12" t="s">
        <v>25</v>
      </c>
      <c r="G22" s="37"/>
      <c r="H22" s="30">
        <f>'[1]Вариант 1'!H80</f>
        <v>3</v>
      </c>
      <c r="I22" s="70">
        <v>1.51</v>
      </c>
    </row>
    <row r="23" spans="1:9" ht="31.5" x14ac:dyDescent="0.25">
      <c r="A23" s="9"/>
      <c r="B23" s="10"/>
      <c r="C23" s="30" t="s">
        <v>5</v>
      </c>
      <c r="D23" s="12" t="s">
        <v>47</v>
      </c>
      <c r="E23" s="17" t="s">
        <v>24</v>
      </c>
      <c r="F23" s="12" t="s">
        <v>26</v>
      </c>
      <c r="G23" s="17"/>
      <c r="H23" s="41">
        <f>'[1]Вариант 1'!H81</f>
        <v>3</v>
      </c>
      <c r="I23" s="42">
        <v>1.26</v>
      </c>
    </row>
    <row r="24" spans="1:9" ht="47.25" x14ac:dyDescent="0.25">
      <c r="A24" s="9"/>
      <c r="B24" s="10"/>
      <c r="C24" s="30" t="s">
        <v>5</v>
      </c>
      <c r="D24" s="12" t="s">
        <v>106</v>
      </c>
      <c r="E24" s="17" t="s">
        <v>24</v>
      </c>
      <c r="F24" s="12" t="s">
        <v>48</v>
      </c>
      <c r="G24" s="17"/>
      <c r="H24" s="13">
        <f>'[1]Вариант 1'!H84</f>
        <v>2</v>
      </c>
      <c r="I24" s="21">
        <v>0.79</v>
      </c>
    </row>
    <row r="25" spans="1:9" ht="18.75" x14ac:dyDescent="0.3">
      <c r="A25" s="51">
        <v>2</v>
      </c>
      <c r="B25" s="55" t="s">
        <v>27</v>
      </c>
      <c r="C25" s="56"/>
      <c r="D25" s="52"/>
      <c r="E25" s="52"/>
      <c r="F25" s="52"/>
      <c r="G25" s="52"/>
      <c r="H25" s="53"/>
      <c r="I25" s="54"/>
    </row>
    <row r="26" spans="1:9" s="1" customFormat="1" ht="31.5" x14ac:dyDescent="0.25">
      <c r="A26" s="9"/>
      <c r="B26" s="12" t="s">
        <v>24</v>
      </c>
      <c r="C26" s="9" t="s">
        <v>5</v>
      </c>
      <c r="D26" s="12" t="s">
        <v>49</v>
      </c>
      <c r="E26" s="17" t="s">
        <v>24</v>
      </c>
      <c r="F26" s="12" t="s">
        <v>50</v>
      </c>
      <c r="G26" s="17"/>
      <c r="H26" s="17">
        <v>4</v>
      </c>
      <c r="I26" s="21">
        <v>1.36</v>
      </c>
    </row>
    <row r="27" spans="1:9" s="1" customFormat="1" ht="63" x14ac:dyDescent="0.25">
      <c r="A27" s="9"/>
      <c r="B27" s="12"/>
      <c r="C27" s="9" t="s">
        <v>5</v>
      </c>
      <c r="D27" s="12" t="s">
        <v>51</v>
      </c>
      <c r="E27" s="17"/>
      <c r="F27" s="12" t="s">
        <v>107</v>
      </c>
      <c r="G27" s="17"/>
      <c r="H27" s="17">
        <v>4</v>
      </c>
      <c r="I27" s="21">
        <v>1.36</v>
      </c>
    </row>
    <row r="28" spans="1:9" s="1" customFormat="1" ht="31.5" x14ac:dyDescent="0.25">
      <c r="A28" s="9"/>
      <c r="B28" s="12"/>
      <c r="C28" s="9" t="s">
        <v>5</v>
      </c>
      <c r="D28" s="12" t="s">
        <v>52</v>
      </c>
      <c r="E28" s="17" t="s">
        <v>24</v>
      </c>
      <c r="F28" s="12" t="s">
        <v>50</v>
      </c>
      <c r="G28" s="17"/>
      <c r="H28" s="17">
        <v>4</v>
      </c>
      <c r="I28" s="21">
        <v>1.36</v>
      </c>
    </row>
    <row r="29" spans="1:9" s="1" customFormat="1" x14ac:dyDescent="0.25">
      <c r="A29" s="9"/>
      <c r="B29" s="12"/>
      <c r="C29" s="9" t="s">
        <v>5</v>
      </c>
      <c r="D29" s="12" t="s">
        <v>108</v>
      </c>
      <c r="E29" s="17" t="s">
        <v>24</v>
      </c>
      <c r="F29" s="12" t="s">
        <v>53</v>
      </c>
      <c r="G29" s="17"/>
      <c r="H29" s="17">
        <v>3</v>
      </c>
      <c r="I29" s="21">
        <v>2</v>
      </c>
    </row>
    <row r="30" spans="1:9" s="1" customFormat="1" ht="31.5" x14ac:dyDescent="0.25">
      <c r="A30" s="23"/>
      <c r="B30" s="12"/>
      <c r="C30" s="9" t="s">
        <v>5</v>
      </c>
      <c r="D30" s="12" t="s">
        <v>54</v>
      </c>
      <c r="E30" s="17" t="s">
        <v>24</v>
      </c>
      <c r="F30" s="12" t="s">
        <v>26</v>
      </c>
      <c r="G30" s="17"/>
      <c r="H30" s="17">
        <v>2</v>
      </c>
      <c r="I30" s="21">
        <v>0.69</v>
      </c>
    </row>
    <row r="31" spans="1:9" s="1" customFormat="1" ht="47.25" x14ac:dyDescent="0.25">
      <c r="A31" s="23"/>
      <c r="B31" s="12" t="s">
        <v>24</v>
      </c>
      <c r="C31" s="9" t="s">
        <v>5</v>
      </c>
      <c r="D31" s="12" t="s">
        <v>55</v>
      </c>
      <c r="E31" s="17" t="s">
        <v>24</v>
      </c>
      <c r="F31" s="12" t="s">
        <v>56</v>
      </c>
      <c r="G31" s="17"/>
      <c r="H31" s="17">
        <v>2</v>
      </c>
      <c r="I31" s="21">
        <v>1.34</v>
      </c>
    </row>
    <row r="32" spans="1:9" s="1" customFormat="1" ht="47.25" x14ac:dyDescent="0.25">
      <c r="A32" s="23"/>
      <c r="B32" s="12" t="s">
        <v>24</v>
      </c>
      <c r="C32" s="9" t="s">
        <v>5</v>
      </c>
      <c r="D32" s="12" t="s">
        <v>122</v>
      </c>
      <c r="E32" s="17" t="s">
        <v>24</v>
      </c>
      <c r="F32" s="12" t="s">
        <v>133</v>
      </c>
      <c r="G32" s="17" t="s">
        <v>57</v>
      </c>
      <c r="H32" s="17">
        <v>4</v>
      </c>
      <c r="I32" s="21">
        <v>1.8</v>
      </c>
    </row>
    <row r="33" spans="1:9" s="1" customFormat="1" ht="47.25" x14ac:dyDescent="0.25">
      <c r="A33" s="23"/>
      <c r="B33" s="12"/>
      <c r="C33" s="9" t="s">
        <v>5</v>
      </c>
      <c r="D33" s="12" t="s">
        <v>66</v>
      </c>
      <c r="E33" s="17"/>
      <c r="F33" s="12" t="s">
        <v>136</v>
      </c>
      <c r="G33" s="17" t="s">
        <v>57</v>
      </c>
      <c r="H33" s="17">
        <v>4</v>
      </c>
      <c r="I33" s="21">
        <v>1.8</v>
      </c>
    </row>
    <row r="34" spans="1:9" s="1" customFormat="1" ht="47.25" x14ac:dyDescent="0.25">
      <c r="A34" s="23"/>
      <c r="B34" s="12"/>
      <c r="C34" s="9" t="s">
        <v>5</v>
      </c>
      <c r="D34" s="12" t="s">
        <v>109</v>
      </c>
      <c r="E34" s="17"/>
      <c r="F34" s="12" t="s">
        <v>135</v>
      </c>
      <c r="G34" s="17" t="s">
        <v>34</v>
      </c>
      <c r="H34" s="17">
        <v>4</v>
      </c>
      <c r="I34" s="21">
        <v>1.6</v>
      </c>
    </row>
    <row r="35" spans="1:9" s="1" customFormat="1" ht="63" x14ac:dyDescent="0.25">
      <c r="A35" s="23"/>
      <c r="B35" s="12"/>
      <c r="C35" s="9" t="s">
        <v>5</v>
      </c>
      <c r="D35" s="12" t="s">
        <v>58</v>
      </c>
      <c r="E35" s="17"/>
      <c r="F35" s="12" t="s">
        <v>134</v>
      </c>
      <c r="G35" s="17" t="s">
        <v>34</v>
      </c>
      <c r="H35" s="17">
        <v>4</v>
      </c>
      <c r="I35" s="21">
        <v>1.72</v>
      </c>
    </row>
    <row r="36" spans="1:9" s="1" customFormat="1" ht="31.5" x14ac:dyDescent="0.25">
      <c r="A36" s="23"/>
      <c r="B36" s="12"/>
      <c r="C36" s="9" t="s">
        <v>6</v>
      </c>
      <c r="D36" s="12" t="s">
        <v>35</v>
      </c>
      <c r="E36" s="17"/>
      <c r="F36" s="12"/>
      <c r="G36" s="17"/>
      <c r="H36" s="17">
        <v>2</v>
      </c>
      <c r="I36" s="21">
        <v>0.81</v>
      </c>
    </row>
    <row r="37" spans="1:9" s="1" customFormat="1" ht="78.75" x14ac:dyDescent="0.25">
      <c r="A37" s="23"/>
      <c r="B37" s="12"/>
      <c r="C37" s="12"/>
      <c r="D37" s="12"/>
      <c r="E37" s="17">
        <v>0</v>
      </c>
      <c r="F37" s="22" t="s">
        <v>36</v>
      </c>
      <c r="G37" s="17"/>
      <c r="H37" s="12"/>
      <c r="I37" s="12"/>
    </row>
    <row r="38" spans="1:9" s="1" customFormat="1" ht="31.5" x14ac:dyDescent="0.25">
      <c r="A38" s="23"/>
      <c r="B38" s="12"/>
      <c r="C38" s="12"/>
      <c r="D38" s="12"/>
      <c r="E38" s="17">
        <v>1</v>
      </c>
      <c r="F38" s="22" t="s">
        <v>37</v>
      </c>
      <c r="G38" s="17"/>
      <c r="H38" s="12"/>
      <c r="I38" s="12"/>
    </row>
    <row r="39" spans="1:9" s="1" customFormat="1" ht="31.5" x14ac:dyDescent="0.25">
      <c r="A39" s="23"/>
      <c r="B39" s="12"/>
      <c r="C39" s="12"/>
      <c r="D39" s="12"/>
      <c r="E39" s="17">
        <v>2</v>
      </c>
      <c r="F39" s="22" t="s">
        <v>38</v>
      </c>
      <c r="G39" s="17"/>
      <c r="H39" s="12"/>
      <c r="I39" s="12"/>
    </row>
    <row r="40" spans="1:9" s="1" customFormat="1" x14ac:dyDescent="0.25">
      <c r="A40" s="23"/>
      <c r="B40" s="12"/>
      <c r="C40" s="12"/>
      <c r="D40" s="12"/>
      <c r="E40" s="17">
        <v>3</v>
      </c>
      <c r="F40" s="22" t="s">
        <v>39</v>
      </c>
      <c r="G40" s="17"/>
      <c r="H40" s="12"/>
      <c r="I40" s="12"/>
    </row>
    <row r="41" spans="1:9" s="1" customFormat="1" ht="75.75" customHeight="1" x14ac:dyDescent="0.25">
      <c r="A41" s="23"/>
      <c r="B41" s="12"/>
      <c r="C41" s="17" t="s">
        <v>5</v>
      </c>
      <c r="D41" s="12" t="s">
        <v>59</v>
      </c>
      <c r="E41" s="17"/>
      <c r="F41" s="12" t="s">
        <v>110</v>
      </c>
      <c r="G41" s="17"/>
      <c r="H41" s="17">
        <v>3</v>
      </c>
      <c r="I41" s="21">
        <v>2</v>
      </c>
    </row>
    <row r="42" spans="1:9" ht="18.75" x14ac:dyDescent="0.25">
      <c r="A42" s="68">
        <v>3</v>
      </c>
      <c r="B42" s="48" t="s">
        <v>40</v>
      </c>
      <c r="C42" s="49"/>
      <c r="D42" s="50"/>
      <c r="E42" s="44"/>
      <c r="F42" s="45"/>
      <c r="G42" s="45"/>
      <c r="H42" s="46"/>
      <c r="I42" s="47"/>
    </row>
    <row r="43" spans="1:9" s="1" customFormat="1" ht="63" x14ac:dyDescent="0.25">
      <c r="A43" s="23"/>
      <c r="B43" s="12" t="s">
        <v>24</v>
      </c>
      <c r="C43" s="17" t="s">
        <v>5</v>
      </c>
      <c r="D43" s="12" t="s">
        <v>115</v>
      </c>
      <c r="E43" s="17" t="s">
        <v>24</v>
      </c>
      <c r="F43" s="12" t="s">
        <v>126</v>
      </c>
      <c r="G43" s="17" t="s">
        <v>34</v>
      </c>
      <c r="H43" s="17">
        <v>5</v>
      </c>
      <c r="I43" s="21">
        <v>2</v>
      </c>
    </row>
    <row r="44" spans="1:9" s="1" customFormat="1" ht="31.5" x14ac:dyDescent="0.25">
      <c r="A44" s="23"/>
      <c r="B44" s="12" t="s">
        <v>24</v>
      </c>
      <c r="C44" s="17" t="s">
        <v>5</v>
      </c>
      <c r="D44" s="12" t="s">
        <v>116</v>
      </c>
      <c r="E44" s="17" t="s">
        <v>24</v>
      </c>
      <c r="F44" s="12" t="s">
        <v>111</v>
      </c>
      <c r="G44" s="17"/>
      <c r="H44" s="17">
        <v>5</v>
      </c>
      <c r="I44" s="21">
        <v>2</v>
      </c>
    </row>
    <row r="45" spans="1:9" s="1" customFormat="1" ht="63" x14ac:dyDescent="0.25">
      <c r="A45" s="23"/>
      <c r="B45" s="12" t="s">
        <v>24</v>
      </c>
      <c r="C45" s="17" t="s">
        <v>5</v>
      </c>
      <c r="D45" s="12" t="s">
        <v>117</v>
      </c>
      <c r="E45" s="17" t="s">
        <v>24</v>
      </c>
      <c r="F45" s="12" t="s">
        <v>147</v>
      </c>
      <c r="G45" s="17"/>
      <c r="H45" s="17">
        <v>5</v>
      </c>
      <c r="I45" s="21">
        <v>2</v>
      </c>
    </row>
    <row r="46" spans="1:9" s="1" customFormat="1" ht="50.45" customHeight="1" x14ac:dyDescent="0.25">
      <c r="A46" s="9"/>
      <c r="B46" s="12" t="s">
        <v>24</v>
      </c>
      <c r="C46" s="17" t="s">
        <v>5</v>
      </c>
      <c r="D46" s="63" t="s">
        <v>118</v>
      </c>
      <c r="E46" s="17" t="s">
        <v>24</v>
      </c>
      <c r="F46" s="12" t="s">
        <v>26</v>
      </c>
      <c r="G46" s="17" t="s">
        <v>34</v>
      </c>
      <c r="H46" s="17">
        <v>5</v>
      </c>
      <c r="I46" s="21">
        <v>2</v>
      </c>
    </row>
    <row r="47" spans="1:9" s="1" customFormat="1" ht="50.45" customHeight="1" x14ac:dyDescent="0.25">
      <c r="A47" s="9"/>
      <c r="B47" s="11"/>
      <c r="C47" s="17" t="s">
        <v>5</v>
      </c>
      <c r="D47" s="63" t="s">
        <v>129</v>
      </c>
      <c r="E47" s="146"/>
      <c r="F47" s="12" t="s">
        <v>26</v>
      </c>
      <c r="G47" s="17" t="s">
        <v>34</v>
      </c>
      <c r="H47" s="17">
        <v>5</v>
      </c>
      <c r="I47" s="21">
        <v>2</v>
      </c>
    </row>
    <row r="48" spans="1:9" s="1" customFormat="1" ht="50.45" customHeight="1" x14ac:dyDescent="0.25">
      <c r="A48" s="9"/>
      <c r="B48" s="11"/>
      <c r="C48" s="30" t="s">
        <v>5</v>
      </c>
      <c r="D48" s="43" t="s">
        <v>119</v>
      </c>
      <c r="E48" s="20"/>
      <c r="F48" s="43" t="s">
        <v>125</v>
      </c>
      <c r="G48" s="31"/>
      <c r="H48" s="30">
        <v>5</v>
      </c>
      <c r="I48" s="69">
        <v>0.5</v>
      </c>
    </row>
    <row r="49" spans="1:9" s="1" customFormat="1" ht="50.45" customHeight="1" x14ac:dyDescent="0.25">
      <c r="A49" s="9"/>
      <c r="B49" s="11"/>
      <c r="C49" s="30" t="s">
        <v>5</v>
      </c>
      <c r="D49" s="63" t="s">
        <v>70</v>
      </c>
      <c r="E49" s="9"/>
      <c r="F49" s="63" t="s">
        <v>124</v>
      </c>
      <c r="G49" s="31" t="s">
        <v>34</v>
      </c>
      <c r="H49" s="30">
        <v>5</v>
      </c>
      <c r="I49" s="70">
        <v>2</v>
      </c>
    </row>
    <row r="50" spans="1:9" s="1" customFormat="1" ht="31.5" x14ac:dyDescent="0.25">
      <c r="A50" s="76"/>
      <c r="B50" s="12" t="s">
        <v>24</v>
      </c>
      <c r="C50" s="17" t="s">
        <v>5</v>
      </c>
      <c r="D50" s="12" t="s">
        <v>61</v>
      </c>
      <c r="E50" s="17" t="s">
        <v>24</v>
      </c>
      <c r="F50" s="12" t="s">
        <v>112</v>
      </c>
      <c r="G50" s="17"/>
      <c r="H50" s="17">
        <v>5</v>
      </c>
      <c r="I50" s="21">
        <v>2</v>
      </c>
    </row>
    <row r="51" spans="1:9" s="1" customFormat="1" ht="47.25" x14ac:dyDescent="0.25">
      <c r="A51" s="23"/>
      <c r="B51" s="12" t="s">
        <v>24</v>
      </c>
      <c r="C51" s="17" t="s">
        <v>5</v>
      </c>
      <c r="D51" s="12" t="s">
        <v>62</v>
      </c>
      <c r="E51" s="17" t="s">
        <v>24</v>
      </c>
      <c r="F51" s="12" t="s">
        <v>63</v>
      </c>
      <c r="G51" s="17"/>
      <c r="H51" s="17">
        <v>5</v>
      </c>
      <c r="I51" s="21">
        <v>2</v>
      </c>
    </row>
    <row r="52" spans="1:9" s="1" customFormat="1" ht="47.25" x14ac:dyDescent="0.25">
      <c r="A52" s="23"/>
      <c r="B52" s="12"/>
      <c r="C52" s="30" t="s">
        <v>5</v>
      </c>
      <c r="D52" s="147" t="s">
        <v>71</v>
      </c>
      <c r="E52" s="87"/>
      <c r="F52" s="147" t="s">
        <v>123</v>
      </c>
      <c r="G52" s="148" t="s">
        <v>34</v>
      </c>
      <c r="H52" s="33">
        <v>5</v>
      </c>
      <c r="I52" s="149">
        <v>2</v>
      </c>
    </row>
    <row r="53" spans="1:9" s="1" customFormat="1" x14ac:dyDescent="0.25">
      <c r="A53" s="23"/>
      <c r="B53" s="12"/>
      <c r="C53" s="17" t="s">
        <v>6</v>
      </c>
      <c r="D53" s="12" t="s">
        <v>28</v>
      </c>
      <c r="E53" s="23"/>
      <c r="F53" s="23"/>
      <c r="G53" s="17"/>
      <c r="H53" s="17">
        <v>5</v>
      </c>
      <c r="I53" s="21">
        <v>2</v>
      </c>
    </row>
    <row r="54" spans="1:9" s="1" customFormat="1" ht="63" x14ac:dyDescent="0.25">
      <c r="A54" s="23"/>
      <c r="B54" s="12"/>
      <c r="C54" s="12"/>
      <c r="D54" s="12"/>
      <c r="E54" s="17">
        <v>0</v>
      </c>
      <c r="F54" s="22" t="s">
        <v>148</v>
      </c>
      <c r="G54" s="17"/>
      <c r="H54" s="12"/>
      <c r="I54" s="12"/>
    </row>
    <row r="55" spans="1:9" s="1" customFormat="1" ht="94.5" x14ac:dyDescent="0.25">
      <c r="A55" s="23"/>
      <c r="B55" s="12"/>
      <c r="C55" s="12"/>
      <c r="D55" s="12"/>
      <c r="E55" s="17">
        <v>1</v>
      </c>
      <c r="F55" s="22" t="s">
        <v>64</v>
      </c>
      <c r="G55" s="17"/>
      <c r="H55" s="12"/>
      <c r="I55" s="12"/>
    </row>
    <row r="56" spans="1:9" s="1" customFormat="1" ht="78.75" x14ac:dyDescent="0.25">
      <c r="A56" s="23"/>
      <c r="B56" s="12"/>
      <c r="C56" s="12"/>
      <c r="D56" s="12"/>
      <c r="E56" s="17">
        <v>2</v>
      </c>
      <c r="F56" s="22" t="s">
        <v>65</v>
      </c>
      <c r="G56" s="17"/>
      <c r="H56" s="12"/>
      <c r="I56" s="12"/>
    </row>
    <row r="57" spans="1:9" s="1" customFormat="1" ht="54" customHeight="1" x14ac:dyDescent="0.25">
      <c r="A57" s="137"/>
      <c r="B57" s="138" t="s">
        <v>24</v>
      </c>
      <c r="C57" s="138"/>
      <c r="D57" s="138"/>
      <c r="E57" s="136">
        <v>3</v>
      </c>
      <c r="F57" s="139" t="s">
        <v>41</v>
      </c>
      <c r="G57" s="136"/>
      <c r="H57" s="138"/>
      <c r="I57" s="138"/>
    </row>
    <row r="58" spans="1:9" ht="34.5" customHeight="1" x14ac:dyDescent="0.25">
      <c r="A58" s="142"/>
      <c r="B58" s="143"/>
      <c r="C58" s="141" t="s">
        <v>5</v>
      </c>
      <c r="D58" s="140" t="s">
        <v>113</v>
      </c>
      <c r="E58" s="141"/>
      <c r="F58" s="140" t="s">
        <v>114</v>
      </c>
      <c r="G58" s="140"/>
      <c r="H58" s="144">
        <v>5</v>
      </c>
      <c r="I58" s="145">
        <v>2</v>
      </c>
    </row>
    <row r="59" spans="1:9" s="81" customFormat="1" ht="27.75" customHeight="1" x14ac:dyDescent="0.3">
      <c r="A59" s="114" t="s">
        <v>9</v>
      </c>
      <c r="B59" s="93" t="s">
        <v>78</v>
      </c>
      <c r="C59" s="94"/>
      <c r="D59" s="95"/>
      <c r="E59" s="96"/>
      <c r="F59" s="95"/>
      <c r="G59" s="95"/>
      <c r="H59" s="97"/>
      <c r="I59" s="98">
        <f>SUM(I60:I109)</f>
        <v>50</v>
      </c>
    </row>
    <row r="60" spans="1:9" s="82" customFormat="1" x14ac:dyDescent="0.25">
      <c r="A60" s="113">
        <v>1</v>
      </c>
      <c r="B60" s="99" t="s">
        <v>16</v>
      </c>
      <c r="C60" s="100"/>
      <c r="D60" s="100"/>
      <c r="E60" s="100"/>
      <c r="F60" s="100"/>
      <c r="G60" s="100"/>
      <c r="H60" s="100"/>
      <c r="I60" s="100"/>
    </row>
    <row r="61" spans="1:9" s="78" customFormat="1" ht="47.25" x14ac:dyDescent="0.25">
      <c r="A61" s="90"/>
      <c r="B61" s="91"/>
      <c r="C61" s="92" t="s">
        <v>5</v>
      </c>
      <c r="D61" s="116" t="s">
        <v>67</v>
      </c>
      <c r="E61" s="118" t="s">
        <v>24</v>
      </c>
      <c r="F61" s="116" t="s">
        <v>79</v>
      </c>
      <c r="G61" s="117" t="s">
        <v>18</v>
      </c>
      <c r="H61" s="118">
        <v>1</v>
      </c>
      <c r="I61" s="120">
        <v>0.41</v>
      </c>
    </row>
    <row r="62" spans="1:9" s="78" customFormat="1" x14ac:dyDescent="0.25">
      <c r="A62" s="88"/>
      <c r="B62" s="86"/>
      <c r="C62" s="33"/>
      <c r="D62" s="116"/>
      <c r="E62" s="118"/>
      <c r="F62" s="116" t="s">
        <v>80</v>
      </c>
      <c r="G62" s="117"/>
      <c r="H62" s="118"/>
      <c r="I62" s="120"/>
    </row>
    <row r="63" spans="1:9" s="78" customFormat="1" ht="31.5" x14ac:dyDescent="0.3">
      <c r="A63" s="36"/>
      <c r="B63" s="86"/>
      <c r="C63" s="33" t="s">
        <v>5</v>
      </c>
      <c r="D63" s="116" t="s">
        <v>19</v>
      </c>
      <c r="E63" s="117"/>
      <c r="F63" s="64" t="s">
        <v>20</v>
      </c>
      <c r="G63" s="117"/>
      <c r="H63" s="118">
        <v>1</v>
      </c>
      <c r="I63" s="120">
        <v>0.44</v>
      </c>
    </row>
    <row r="64" spans="1:9" s="78" customFormat="1" ht="31.5" x14ac:dyDescent="0.25">
      <c r="A64" s="71"/>
      <c r="B64" s="86"/>
      <c r="C64" s="33" t="s">
        <v>5</v>
      </c>
      <c r="D64" s="116" t="s">
        <v>160</v>
      </c>
      <c r="E64" s="118" t="s">
        <v>24</v>
      </c>
      <c r="F64" s="64" t="s">
        <v>20</v>
      </c>
      <c r="G64" s="117"/>
      <c r="H64" s="118">
        <v>1</v>
      </c>
      <c r="I64" s="120">
        <v>0.46</v>
      </c>
    </row>
    <row r="65" spans="1:9" s="78" customFormat="1" ht="31.5" x14ac:dyDescent="0.25">
      <c r="A65" s="71"/>
      <c r="B65" s="86"/>
      <c r="C65" s="89" t="s">
        <v>6</v>
      </c>
      <c r="D65" s="116" t="s">
        <v>22</v>
      </c>
      <c r="E65" s="119"/>
      <c r="F65" s="121"/>
      <c r="G65" s="117"/>
      <c r="H65" s="118">
        <v>1</v>
      </c>
      <c r="I65" s="120">
        <v>1.19</v>
      </c>
    </row>
    <row r="66" spans="1:9" s="78" customFormat="1" ht="47.25" x14ac:dyDescent="0.25">
      <c r="A66" s="71"/>
      <c r="B66" s="86"/>
      <c r="C66" s="33"/>
      <c r="D66" s="121"/>
      <c r="E66" s="122">
        <v>0</v>
      </c>
      <c r="F66" s="116" t="s">
        <v>30</v>
      </c>
      <c r="G66" s="117"/>
      <c r="H66" s="118"/>
      <c r="I66" s="120"/>
    </row>
    <row r="67" spans="1:9" s="78" customFormat="1" ht="47.25" x14ac:dyDescent="0.25">
      <c r="A67" s="71"/>
      <c r="B67" s="86"/>
      <c r="C67" s="33"/>
      <c r="D67" s="121"/>
      <c r="E67" s="122">
        <v>1</v>
      </c>
      <c r="F67" s="116" t="s">
        <v>31</v>
      </c>
      <c r="G67" s="117"/>
      <c r="H67" s="118"/>
      <c r="I67" s="120"/>
    </row>
    <row r="68" spans="1:9" s="78" customFormat="1" ht="31.5" x14ac:dyDescent="0.25">
      <c r="A68" s="71"/>
      <c r="B68" s="86"/>
      <c r="C68" s="33"/>
      <c r="D68" s="121"/>
      <c r="E68" s="122">
        <v>2</v>
      </c>
      <c r="F68" s="116" t="s">
        <v>32</v>
      </c>
      <c r="G68" s="117"/>
      <c r="H68" s="118"/>
      <c r="I68" s="120"/>
    </row>
    <row r="69" spans="1:9" s="78" customFormat="1" ht="31.5" x14ac:dyDescent="0.25">
      <c r="A69" s="71"/>
      <c r="B69" s="86"/>
      <c r="C69" s="33"/>
      <c r="D69" s="123"/>
      <c r="E69" s="122">
        <v>3</v>
      </c>
      <c r="F69" s="116" t="s">
        <v>33</v>
      </c>
      <c r="G69" s="117"/>
      <c r="H69" s="118"/>
      <c r="I69" s="120"/>
    </row>
    <row r="70" spans="1:9" s="78" customFormat="1" ht="31.5" x14ac:dyDescent="0.25">
      <c r="A70" s="71"/>
      <c r="B70" s="86"/>
      <c r="C70" s="33" t="s">
        <v>5</v>
      </c>
      <c r="D70" s="38" t="s">
        <v>121</v>
      </c>
      <c r="E70" s="39" t="s">
        <v>24</v>
      </c>
      <c r="F70" s="38" t="s">
        <v>144</v>
      </c>
      <c r="G70" s="40" t="s">
        <v>34</v>
      </c>
      <c r="H70" s="33">
        <v>3</v>
      </c>
      <c r="I70" s="120">
        <v>1.76</v>
      </c>
    </row>
    <row r="71" spans="1:9" s="78" customFormat="1" ht="31.5" x14ac:dyDescent="0.25">
      <c r="A71" s="71"/>
      <c r="B71" s="86"/>
      <c r="C71" s="33" t="s">
        <v>5</v>
      </c>
      <c r="D71" s="116" t="s">
        <v>81</v>
      </c>
      <c r="E71" s="124"/>
      <c r="F71" s="125" t="s">
        <v>131</v>
      </c>
      <c r="G71" s="118" t="s">
        <v>34</v>
      </c>
      <c r="H71" s="118">
        <v>2</v>
      </c>
      <c r="I71" s="120">
        <v>1.52</v>
      </c>
    </row>
    <row r="72" spans="1:9" s="78" customFormat="1" ht="31.5" x14ac:dyDescent="0.25">
      <c r="A72" s="71"/>
      <c r="B72" s="86"/>
      <c r="C72" s="33"/>
      <c r="D72" s="126"/>
      <c r="E72" s="124"/>
      <c r="F72" s="129" t="s">
        <v>82</v>
      </c>
      <c r="G72" s="117"/>
      <c r="H72" s="118"/>
      <c r="I72" s="120"/>
    </row>
    <row r="73" spans="1:9" s="78" customFormat="1" ht="31.5" x14ac:dyDescent="0.25">
      <c r="A73" s="71"/>
      <c r="B73" s="86"/>
      <c r="C73" s="30" t="s">
        <v>5</v>
      </c>
      <c r="D73" s="12" t="s">
        <v>46</v>
      </c>
      <c r="E73" s="17" t="s">
        <v>24</v>
      </c>
      <c r="F73" s="12" t="s">
        <v>105</v>
      </c>
      <c r="G73" s="117"/>
      <c r="H73" s="118">
        <v>2</v>
      </c>
      <c r="I73" s="120">
        <v>0.65</v>
      </c>
    </row>
    <row r="74" spans="1:9" s="78" customFormat="1" ht="31.5" x14ac:dyDescent="0.25">
      <c r="A74" s="71"/>
      <c r="B74" s="86"/>
      <c r="C74" s="30" t="s">
        <v>5</v>
      </c>
      <c r="D74" s="12" t="s">
        <v>23</v>
      </c>
      <c r="E74" s="17" t="s">
        <v>24</v>
      </c>
      <c r="F74" s="12" t="s">
        <v>25</v>
      </c>
      <c r="G74" s="37"/>
      <c r="H74" s="150">
        <v>3</v>
      </c>
      <c r="I74" s="120">
        <v>1.65</v>
      </c>
    </row>
    <row r="75" spans="1:9" s="78" customFormat="1" ht="47.25" x14ac:dyDescent="0.25">
      <c r="A75" s="71"/>
      <c r="B75" s="86"/>
      <c r="C75" s="30" t="s">
        <v>5</v>
      </c>
      <c r="D75" s="138" t="s">
        <v>106</v>
      </c>
      <c r="E75" s="136" t="s">
        <v>24</v>
      </c>
      <c r="F75" s="138" t="s">
        <v>48</v>
      </c>
      <c r="G75" s="136"/>
      <c r="H75" s="14">
        <v>2</v>
      </c>
      <c r="I75" s="156">
        <v>0.79</v>
      </c>
    </row>
    <row r="76" spans="1:9" s="78" customFormat="1" ht="31.5" x14ac:dyDescent="0.25">
      <c r="A76" s="71"/>
      <c r="B76" s="86"/>
      <c r="C76" s="30" t="s">
        <v>5</v>
      </c>
      <c r="D76" s="116" t="s">
        <v>142</v>
      </c>
      <c r="E76" s="155"/>
      <c r="F76" s="116" t="s">
        <v>20</v>
      </c>
      <c r="G76" s="155"/>
      <c r="H76" s="31">
        <v>4</v>
      </c>
      <c r="I76" s="120">
        <v>1.3</v>
      </c>
    </row>
    <row r="77" spans="1:9" s="78" customFormat="1" ht="31.5" x14ac:dyDescent="0.25">
      <c r="A77" s="71"/>
      <c r="B77" s="86"/>
      <c r="C77" s="33" t="s">
        <v>5</v>
      </c>
      <c r="D77" s="116" t="s">
        <v>143</v>
      </c>
      <c r="E77" s="118"/>
      <c r="F77" s="116" t="s">
        <v>83</v>
      </c>
      <c r="G77" s="117"/>
      <c r="H77" s="118">
        <v>4</v>
      </c>
      <c r="I77" s="120">
        <v>1.6</v>
      </c>
    </row>
    <row r="78" spans="1:9" s="78" customFormat="1" ht="47.25" x14ac:dyDescent="0.25">
      <c r="A78" s="71"/>
      <c r="B78" s="86"/>
      <c r="C78" s="33" t="s">
        <v>5</v>
      </c>
      <c r="D78" s="127" t="s">
        <v>84</v>
      </c>
      <c r="E78" s="118" t="s">
        <v>24</v>
      </c>
      <c r="F78" s="128" t="s">
        <v>149</v>
      </c>
      <c r="G78" s="117"/>
      <c r="H78" s="118">
        <v>3</v>
      </c>
      <c r="I78" s="120">
        <v>1.79</v>
      </c>
    </row>
    <row r="79" spans="1:9" s="78" customFormat="1" ht="31.5" x14ac:dyDescent="0.25">
      <c r="A79" s="71"/>
      <c r="B79" s="86"/>
      <c r="C79" s="33" t="s">
        <v>5</v>
      </c>
      <c r="D79" s="116" t="s">
        <v>68</v>
      </c>
      <c r="E79" s="118" t="s">
        <v>24</v>
      </c>
      <c r="F79" s="116" t="s">
        <v>26</v>
      </c>
      <c r="G79" s="117"/>
      <c r="H79" s="118">
        <v>3</v>
      </c>
      <c r="I79" s="120">
        <v>1.01</v>
      </c>
    </row>
    <row r="80" spans="1:9" s="78" customFormat="1" x14ac:dyDescent="0.25">
      <c r="A80" s="111">
        <v>2</v>
      </c>
      <c r="B80" s="101" t="s">
        <v>27</v>
      </c>
      <c r="C80" s="102"/>
      <c r="D80" s="103"/>
      <c r="E80" s="104"/>
      <c r="F80" s="103"/>
      <c r="G80" s="105"/>
      <c r="H80" s="102"/>
      <c r="I80" s="106"/>
    </row>
    <row r="81" spans="1:9" s="78" customFormat="1" ht="31.5" x14ac:dyDescent="0.25">
      <c r="A81" s="71"/>
      <c r="B81" s="65"/>
      <c r="C81" s="33" t="s">
        <v>5</v>
      </c>
      <c r="D81" s="64" t="s">
        <v>85</v>
      </c>
      <c r="E81" s="34" t="s">
        <v>24</v>
      </c>
      <c r="F81" s="64" t="s">
        <v>162</v>
      </c>
      <c r="G81" s="34" t="s">
        <v>57</v>
      </c>
      <c r="H81" s="34">
        <v>3</v>
      </c>
      <c r="I81" s="83">
        <v>1.29</v>
      </c>
    </row>
    <row r="82" spans="1:9" s="78" customFormat="1" ht="31.5" x14ac:dyDescent="0.25">
      <c r="A82" s="115"/>
      <c r="B82" s="152"/>
      <c r="C82" s="153" t="s">
        <v>5</v>
      </c>
      <c r="D82" s="138" t="s">
        <v>130</v>
      </c>
      <c r="E82" s="136" t="s">
        <v>24</v>
      </c>
      <c r="F82" s="138" t="s">
        <v>26</v>
      </c>
      <c r="G82" s="136"/>
      <c r="H82" s="136">
        <v>2</v>
      </c>
      <c r="I82" s="154">
        <v>0.69</v>
      </c>
    </row>
    <row r="83" spans="1:9" s="78" customFormat="1" ht="47.25" x14ac:dyDescent="0.25">
      <c r="A83" s="71"/>
      <c r="B83" s="65"/>
      <c r="C83" s="33" t="s">
        <v>5</v>
      </c>
      <c r="D83" s="64" t="s">
        <v>86</v>
      </c>
      <c r="E83" s="32"/>
      <c r="F83" s="64" t="s">
        <v>137</v>
      </c>
      <c r="G83" s="34" t="s">
        <v>57</v>
      </c>
      <c r="H83" s="34">
        <v>4</v>
      </c>
      <c r="I83" s="83">
        <v>1.8</v>
      </c>
    </row>
    <row r="84" spans="1:9" s="78" customFormat="1" ht="47.25" x14ac:dyDescent="0.25">
      <c r="A84" s="71"/>
      <c r="B84" s="65"/>
      <c r="C84" s="33" t="s">
        <v>5</v>
      </c>
      <c r="D84" s="64" t="s">
        <v>87</v>
      </c>
      <c r="E84" s="32"/>
      <c r="F84" s="64" t="s">
        <v>150</v>
      </c>
      <c r="G84" s="34" t="s">
        <v>57</v>
      </c>
      <c r="H84" s="34">
        <v>4</v>
      </c>
      <c r="I84" s="83">
        <v>1.8</v>
      </c>
    </row>
    <row r="85" spans="1:9" s="78" customFormat="1" ht="47.25" x14ac:dyDescent="0.25">
      <c r="A85" s="71"/>
      <c r="B85" s="65"/>
      <c r="C85" s="33" t="s">
        <v>5</v>
      </c>
      <c r="D85" s="64" t="s">
        <v>138</v>
      </c>
      <c r="E85" s="32"/>
      <c r="F85" s="64" t="s">
        <v>139</v>
      </c>
      <c r="G85" s="32"/>
      <c r="H85" s="34">
        <v>4</v>
      </c>
      <c r="I85" s="83">
        <v>2</v>
      </c>
    </row>
    <row r="86" spans="1:9" s="78" customFormat="1" ht="31.5" x14ac:dyDescent="0.25">
      <c r="A86" s="71"/>
      <c r="B86" s="86"/>
      <c r="C86" s="33" t="s">
        <v>5</v>
      </c>
      <c r="D86" s="64" t="s">
        <v>140</v>
      </c>
      <c r="E86" s="34"/>
      <c r="F86" s="64" t="s">
        <v>151</v>
      </c>
      <c r="G86" s="118" t="s">
        <v>34</v>
      </c>
      <c r="H86" s="118">
        <v>4</v>
      </c>
      <c r="I86" s="120">
        <v>2</v>
      </c>
    </row>
    <row r="87" spans="1:9" s="78" customFormat="1" ht="63" x14ac:dyDescent="0.25">
      <c r="A87" s="71"/>
      <c r="B87" s="86"/>
      <c r="C87" s="33" t="s">
        <v>5</v>
      </c>
      <c r="D87" s="64" t="s">
        <v>88</v>
      </c>
      <c r="E87" s="32"/>
      <c r="F87" s="64" t="s">
        <v>152</v>
      </c>
      <c r="G87" s="118" t="s">
        <v>34</v>
      </c>
      <c r="H87" s="118">
        <v>4</v>
      </c>
      <c r="I87" s="120">
        <v>2</v>
      </c>
    </row>
    <row r="88" spans="1:9" s="78" customFormat="1" ht="31.5" x14ac:dyDescent="0.25">
      <c r="A88" s="71"/>
      <c r="B88" s="86"/>
      <c r="C88" s="89" t="s">
        <v>6</v>
      </c>
      <c r="D88" s="64" t="s">
        <v>141</v>
      </c>
      <c r="E88" s="16"/>
      <c r="F88" s="16"/>
      <c r="G88" s="32"/>
      <c r="H88" s="34">
        <v>2</v>
      </c>
      <c r="I88" s="83">
        <v>1.35</v>
      </c>
    </row>
    <row r="89" spans="1:9" s="78" customFormat="1" ht="63" x14ac:dyDescent="0.25">
      <c r="A89" s="71"/>
      <c r="B89" s="86"/>
      <c r="C89" s="87"/>
      <c r="D89" s="64"/>
      <c r="E89" s="131">
        <v>0</v>
      </c>
      <c r="F89" s="18" t="s">
        <v>69</v>
      </c>
      <c r="G89" s="32"/>
      <c r="H89" s="34"/>
      <c r="I89" s="83"/>
    </row>
    <row r="90" spans="1:9" s="78" customFormat="1" ht="31.5" x14ac:dyDescent="0.25">
      <c r="A90" s="71"/>
      <c r="B90" s="86"/>
      <c r="C90" s="87"/>
      <c r="D90" s="116"/>
      <c r="E90" s="118">
        <v>1</v>
      </c>
      <c r="F90" s="116" t="s">
        <v>37</v>
      </c>
      <c r="G90" s="32"/>
      <c r="H90" s="34"/>
      <c r="I90" s="83"/>
    </row>
    <row r="91" spans="1:9" s="78" customFormat="1" ht="31.5" x14ac:dyDescent="0.25">
      <c r="A91" s="71"/>
      <c r="B91" s="86"/>
      <c r="C91" s="87"/>
      <c r="D91" s="116"/>
      <c r="E91" s="118">
        <v>2</v>
      </c>
      <c r="F91" s="116" t="s">
        <v>38</v>
      </c>
      <c r="G91" s="117"/>
      <c r="H91" s="118"/>
      <c r="I91" s="120"/>
    </row>
    <row r="92" spans="1:9" s="78" customFormat="1" x14ac:dyDescent="0.25">
      <c r="A92" s="71"/>
      <c r="B92" s="86"/>
      <c r="C92" s="87"/>
      <c r="D92" s="116"/>
      <c r="E92" s="118">
        <v>3</v>
      </c>
      <c r="F92" s="116" t="s">
        <v>39</v>
      </c>
      <c r="G92" s="32"/>
      <c r="H92" s="34"/>
      <c r="I92" s="83"/>
    </row>
    <row r="93" spans="1:9" s="78" customFormat="1" x14ac:dyDescent="0.25">
      <c r="A93" s="112">
        <v>3</v>
      </c>
      <c r="B93" s="99" t="s">
        <v>40</v>
      </c>
      <c r="C93" s="107"/>
      <c r="D93" s="108"/>
      <c r="E93" s="107"/>
      <c r="F93" s="108"/>
      <c r="G93" s="108"/>
      <c r="H93" s="109"/>
      <c r="I93" s="110"/>
    </row>
    <row r="94" spans="1:9" s="78" customFormat="1" ht="31.5" x14ac:dyDescent="0.25">
      <c r="A94" s="71"/>
      <c r="B94" s="86"/>
      <c r="C94" s="33" t="s">
        <v>5</v>
      </c>
      <c r="D94" s="64" t="s">
        <v>158</v>
      </c>
      <c r="E94" s="34"/>
      <c r="F94" s="64" t="s">
        <v>153</v>
      </c>
      <c r="G94" s="34" t="s">
        <v>57</v>
      </c>
      <c r="H94" s="34">
        <v>5</v>
      </c>
      <c r="I94" s="83">
        <v>1.98</v>
      </c>
    </row>
    <row r="95" spans="1:9" s="78" customFormat="1" ht="47.25" x14ac:dyDescent="0.25">
      <c r="A95" s="71"/>
      <c r="B95" s="86"/>
      <c r="C95" s="33" t="s">
        <v>5</v>
      </c>
      <c r="D95" s="64" t="s">
        <v>159</v>
      </c>
      <c r="E95" s="34"/>
      <c r="F95" s="64" t="s">
        <v>154</v>
      </c>
      <c r="G95" s="34" t="s">
        <v>57</v>
      </c>
      <c r="H95" s="34">
        <v>5</v>
      </c>
      <c r="I95" s="83">
        <v>1.98</v>
      </c>
    </row>
    <row r="96" spans="1:9" s="78" customFormat="1" ht="31.5" x14ac:dyDescent="0.25">
      <c r="A96" s="71"/>
      <c r="B96" s="86"/>
      <c r="C96" s="33" t="s">
        <v>5</v>
      </c>
      <c r="D96" s="116" t="s">
        <v>89</v>
      </c>
      <c r="E96" s="118" t="s">
        <v>24</v>
      </c>
      <c r="F96" s="116" t="s">
        <v>127</v>
      </c>
      <c r="G96" s="118" t="s">
        <v>57</v>
      </c>
      <c r="H96" s="118">
        <v>5</v>
      </c>
      <c r="I96" s="120">
        <v>1.98</v>
      </c>
    </row>
    <row r="97" spans="1:9" s="78" customFormat="1" ht="47.25" x14ac:dyDescent="0.25">
      <c r="A97" s="71"/>
      <c r="B97" s="86"/>
      <c r="C97" s="33" t="s">
        <v>5</v>
      </c>
      <c r="D97" s="116" t="s">
        <v>90</v>
      </c>
      <c r="E97" s="118" t="s">
        <v>24</v>
      </c>
      <c r="F97" s="116" t="s">
        <v>60</v>
      </c>
      <c r="G97" s="118"/>
      <c r="H97" s="118">
        <v>5</v>
      </c>
      <c r="I97" s="120">
        <v>1.88</v>
      </c>
    </row>
    <row r="98" spans="1:9" s="78" customFormat="1" ht="47.25" x14ac:dyDescent="0.25">
      <c r="A98" s="71"/>
      <c r="B98" s="86"/>
      <c r="C98" s="33" t="s">
        <v>5</v>
      </c>
      <c r="D98" s="116" t="s">
        <v>91</v>
      </c>
      <c r="E98" s="118"/>
      <c r="F98" s="116" t="s">
        <v>26</v>
      </c>
      <c r="G98" s="118"/>
      <c r="H98" s="118">
        <v>5</v>
      </c>
      <c r="I98" s="120">
        <v>1.91</v>
      </c>
    </row>
    <row r="99" spans="1:9" s="78" customFormat="1" ht="47.25" x14ac:dyDescent="0.25">
      <c r="A99" s="71"/>
      <c r="B99" s="86"/>
      <c r="C99" s="33" t="s">
        <v>5</v>
      </c>
      <c r="D99" s="64" t="s">
        <v>145</v>
      </c>
      <c r="E99" s="34"/>
      <c r="F99" s="64" t="s">
        <v>155</v>
      </c>
      <c r="G99" s="118" t="s">
        <v>34</v>
      </c>
      <c r="H99" s="118">
        <v>5</v>
      </c>
      <c r="I99" s="120">
        <v>2</v>
      </c>
    </row>
    <row r="100" spans="1:9" s="78" customFormat="1" ht="47.25" x14ac:dyDescent="0.25">
      <c r="A100" s="71"/>
      <c r="B100" s="86"/>
      <c r="C100" s="33" t="s">
        <v>5</v>
      </c>
      <c r="D100" s="64" t="s">
        <v>146</v>
      </c>
      <c r="E100" s="34"/>
      <c r="F100" s="64" t="s">
        <v>156</v>
      </c>
      <c r="G100" s="34" t="s">
        <v>34</v>
      </c>
      <c r="H100" s="118">
        <v>5</v>
      </c>
      <c r="I100" s="120">
        <v>2</v>
      </c>
    </row>
    <row r="101" spans="1:9" s="78" customFormat="1" ht="31.5" x14ac:dyDescent="0.25">
      <c r="A101" s="71"/>
      <c r="B101" s="86"/>
      <c r="C101" s="33" t="s">
        <v>5</v>
      </c>
      <c r="D101" s="116" t="s">
        <v>92</v>
      </c>
      <c r="E101" s="118" t="s">
        <v>24</v>
      </c>
      <c r="F101" s="117" t="s">
        <v>128</v>
      </c>
      <c r="G101" s="118" t="s">
        <v>34</v>
      </c>
      <c r="H101" s="118">
        <v>5</v>
      </c>
      <c r="I101" s="120">
        <v>2</v>
      </c>
    </row>
    <row r="102" spans="1:9" s="78" customFormat="1" ht="63" x14ac:dyDescent="0.25">
      <c r="A102" s="71"/>
      <c r="B102" s="86"/>
      <c r="C102" s="33" t="s">
        <v>5</v>
      </c>
      <c r="D102" s="116" t="s">
        <v>93</v>
      </c>
      <c r="E102" s="118" t="s">
        <v>24</v>
      </c>
      <c r="F102" s="116" t="s">
        <v>94</v>
      </c>
      <c r="G102" s="117"/>
      <c r="H102" s="118">
        <v>5</v>
      </c>
      <c r="I102" s="120">
        <v>1.72</v>
      </c>
    </row>
    <row r="103" spans="1:9" s="78" customFormat="1" ht="47.25" x14ac:dyDescent="0.25">
      <c r="A103" s="71"/>
      <c r="B103" s="86"/>
      <c r="C103" s="33" t="s">
        <v>5</v>
      </c>
      <c r="D103" s="116" t="s">
        <v>95</v>
      </c>
      <c r="E103" s="118"/>
      <c r="F103" s="116" t="s">
        <v>96</v>
      </c>
      <c r="G103" s="117"/>
      <c r="H103" s="118">
        <v>5</v>
      </c>
      <c r="I103" s="120">
        <v>1.48</v>
      </c>
    </row>
    <row r="104" spans="1:9" s="78" customFormat="1" ht="31.5" x14ac:dyDescent="0.25">
      <c r="A104" s="71"/>
      <c r="B104" s="86"/>
      <c r="C104" s="33" t="s">
        <v>5</v>
      </c>
      <c r="D104" s="116" t="s">
        <v>97</v>
      </c>
      <c r="E104" s="118" t="s">
        <v>24</v>
      </c>
      <c r="F104" s="116" t="s">
        <v>98</v>
      </c>
      <c r="G104" s="117"/>
      <c r="H104" s="118">
        <v>5</v>
      </c>
      <c r="I104" s="120">
        <v>1.72</v>
      </c>
    </row>
    <row r="105" spans="1:9" s="78" customFormat="1" ht="25.5" customHeight="1" x14ac:dyDescent="0.25">
      <c r="A105" s="71"/>
      <c r="B105" s="86"/>
      <c r="C105" s="89" t="s">
        <v>6</v>
      </c>
      <c r="D105" s="132" t="s">
        <v>28</v>
      </c>
      <c r="E105" s="130"/>
      <c r="F105" s="130"/>
      <c r="G105" s="117"/>
      <c r="H105" s="118">
        <v>5</v>
      </c>
      <c r="I105" s="120">
        <v>1.85</v>
      </c>
    </row>
    <row r="106" spans="1:9" s="78" customFormat="1" ht="63" x14ac:dyDescent="0.25">
      <c r="A106" s="71"/>
      <c r="B106" s="86"/>
      <c r="C106" s="87"/>
      <c r="D106" s="64"/>
      <c r="E106" s="84">
        <v>0</v>
      </c>
      <c r="F106" s="19" t="s">
        <v>157</v>
      </c>
      <c r="G106" s="117"/>
      <c r="H106" s="118"/>
      <c r="I106" s="120"/>
    </row>
    <row r="107" spans="1:9" s="78" customFormat="1" ht="94.5" x14ac:dyDescent="0.25">
      <c r="A107" s="71"/>
      <c r="B107" s="86"/>
      <c r="C107" s="87"/>
      <c r="D107" s="64"/>
      <c r="E107" s="84">
        <v>1</v>
      </c>
      <c r="F107" s="19" t="s">
        <v>99</v>
      </c>
      <c r="G107" s="117"/>
      <c r="H107" s="118"/>
      <c r="I107" s="120"/>
    </row>
    <row r="108" spans="1:9" s="78" customFormat="1" ht="78.75" x14ac:dyDescent="0.25">
      <c r="A108" s="71"/>
      <c r="B108" s="86"/>
      <c r="C108" s="35"/>
      <c r="D108" s="64"/>
      <c r="E108" s="84">
        <v>2</v>
      </c>
      <c r="F108" s="19" t="s">
        <v>65</v>
      </c>
      <c r="G108" s="117"/>
      <c r="H108" s="118"/>
      <c r="I108" s="120"/>
    </row>
    <row r="109" spans="1:9" s="78" customFormat="1" ht="47.25" x14ac:dyDescent="0.25">
      <c r="A109" s="71"/>
      <c r="B109" s="86"/>
      <c r="C109" s="87"/>
      <c r="D109" s="64"/>
      <c r="E109" s="84">
        <v>3</v>
      </c>
      <c r="F109" s="19" t="s">
        <v>41</v>
      </c>
      <c r="G109" s="117"/>
      <c r="H109" s="118"/>
      <c r="I109" s="120"/>
    </row>
    <row r="110" spans="1:9" s="77" customFormat="1" ht="22.5" customHeight="1" x14ac:dyDescent="0.25">
      <c r="A110" s="115"/>
      <c r="B110" s="78"/>
      <c r="C110" s="79"/>
      <c r="D110" s="80"/>
      <c r="E110" s="79"/>
      <c r="F110" s="80"/>
      <c r="G110" s="80"/>
      <c r="H110" s="79"/>
      <c r="I110" s="78"/>
    </row>
    <row r="113" spans="5:9" ht="29.25" customHeight="1" x14ac:dyDescent="0.25">
      <c r="E113" s="158" t="s">
        <v>77</v>
      </c>
      <c r="F113" s="159"/>
      <c r="G113" s="159"/>
      <c r="H113" s="160"/>
      <c r="I113" s="75">
        <f>SUM(I7,I59)</f>
        <v>100</v>
      </c>
    </row>
  </sheetData>
  <mergeCells count="1">
    <mergeCell ref="E113:H113"/>
  </mergeCells>
  <phoneticPr fontId="21" type="noConversion"/>
  <conditionalFormatting sqref="H9:I15 H26:I36 C41 H41:I41 C50:C51 H50:I51 C53 H53:I53 C43:C47 H43:I47 H23:I24">
    <cfRule type="containsBlanks" dxfId="2" priority="8">
      <formula>LEN(TRIM(C9))=0</formula>
    </cfRule>
  </conditionalFormatting>
  <conditionalFormatting sqref="H82">
    <cfRule type="containsBlanks" dxfId="1" priority="2">
      <formula>LEN(TRIM(H82))=0</formula>
    </cfRule>
  </conditionalFormatting>
  <conditionalFormatting sqref="H75:H76">
    <cfRule type="containsBlanks" dxfId="0" priority="1">
      <formula>LEN(TRIM(H75))=0</formula>
    </cfRule>
  </conditionalFormatting>
  <dataValidations xWindow="1479" yWindow="453"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53:I57 I26:I41 I50:I51 I9:I15 I43:I47 I23:I24">
      <formula1>0</formula1>
      <formula2>2</formula2>
    </dataValidation>
  </dataValidation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workbookViewId="0">
      <selection activeCell="B10" sqref="B10"/>
    </sheetView>
  </sheetViews>
  <sheetFormatPr defaultColWidth="11" defaultRowHeight="15.75" x14ac:dyDescent="0.25"/>
  <cols>
    <col min="2" max="2" width="56.875" style="1" customWidth="1"/>
  </cols>
  <sheetData>
    <row r="1" spans="1:3" ht="27.95" customHeight="1" x14ac:dyDescent="0.25">
      <c r="A1" s="161" t="s">
        <v>14</v>
      </c>
      <c r="B1" s="161"/>
    </row>
    <row r="2" spans="1:3" x14ac:dyDescent="0.25">
      <c r="A2" s="157">
        <v>1</v>
      </c>
      <c r="B2" s="74" t="s">
        <v>76</v>
      </c>
      <c r="C2" s="72"/>
    </row>
    <row r="3" spans="1:3" x14ac:dyDescent="0.25">
      <c r="A3" s="157">
        <v>2</v>
      </c>
      <c r="B3" s="151" t="s">
        <v>72</v>
      </c>
      <c r="C3" s="72"/>
    </row>
    <row r="4" spans="1:3" ht="31.5" x14ac:dyDescent="0.25">
      <c r="A4" s="157">
        <v>3</v>
      </c>
      <c r="B4" s="73" t="s">
        <v>73</v>
      </c>
      <c r="C4" s="72"/>
    </row>
    <row r="5" spans="1:3" ht="31.5" x14ac:dyDescent="0.25">
      <c r="A5" s="157">
        <v>4</v>
      </c>
      <c r="B5" s="73" t="s">
        <v>74</v>
      </c>
      <c r="C5" s="72"/>
    </row>
    <row r="6" spans="1:3" x14ac:dyDescent="0.25">
      <c r="A6" s="157">
        <v>5</v>
      </c>
      <c r="B6" s="151" t="s">
        <v>75</v>
      </c>
      <c r="C6" s="7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lastPrinted>2024-02-12T08:50:44Z</cp:lastPrinted>
  <dcterms:created xsi:type="dcterms:W3CDTF">2022-11-09T22:53:43Z</dcterms:created>
  <dcterms:modified xsi:type="dcterms:W3CDTF">2024-05-16T10:01:05Z</dcterms:modified>
</cp:coreProperties>
</file>