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г юниоры\"/>
    </mc:Choice>
  </mc:AlternateContent>
  <bookViews>
    <workbookView xWindow="0" yWindow="0" windowWidth="20490" windowHeight="735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7" i="1" l="1"/>
  <c r="I74" i="1"/>
  <c r="I132" i="1"/>
  <c r="I117" i="1"/>
  <c r="I98" i="1"/>
  <c r="I42" i="1" l="1"/>
  <c r="I7" i="1"/>
  <c r="G114" i="1" l="1"/>
  <c r="G113" i="1"/>
  <c r="G112" i="1"/>
  <c r="G111" i="1"/>
  <c r="G110" i="1"/>
  <c r="G109" i="1"/>
  <c r="C82" i="1" l="1"/>
  <c r="C81" i="1"/>
  <c r="C80" i="1"/>
</calcChain>
</file>

<file path=xl/sharedStrings.xml><?xml version="1.0" encoding="utf-8"?>
<sst xmlns="http://schemas.openxmlformats.org/spreadsheetml/2006/main" count="525" uniqueCount="235">
  <si>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</si>
  <si>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</si>
  <si>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</si>
  <si>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</si>
  <si>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</si>
  <si>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</si>
  <si>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</si>
  <si>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</si>
  <si>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</si>
  <si>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</si>
  <si>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</si>
  <si>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</si>
  <si>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</si>
  <si>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</si>
  <si>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</si>
  <si>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</si>
  <si>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</si>
  <si>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Правильная организация рабочего места</t>
  </si>
  <si>
    <t>да/нет</t>
  </si>
  <si>
    <t>Извлек тесто из дежи, сформировал в виде цилиндра</t>
  </si>
  <si>
    <t>Определил и записал показания прибора ИДК в условных единицах с точность до 0,1 ИДК (доли до половины деления и более, считают  за целое деление)</t>
  </si>
  <si>
    <t>Г</t>
  </si>
  <si>
    <t>Д</t>
  </si>
  <si>
    <t>Работа с цифровыми платформами в сельском хозяйстве</t>
  </si>
  <si>
    <t xml:space="preserve">Организовал рабочее место </t>
  </si>
  <si>
    <t>Документация, организация работы, ОТ и ТБ</t>
  </si>
  <si>
    <t>Нормативная документация</t>
  </si>
  <si>
    <t>Коммуникация и менеджмент</t>
  </si>
  <si>
    <t>Методика развития растений</t>
  </si>
  <si>
    <t>Технология проведения мелиоративных и природоохранных мероприятий</t>
  </si>
  <si>
    <t>Агроэкология</t>
  </si>
  <si>
    <t>Технология защиты почв и растений</t>
  </si>
  <si>
    <t>Инструменты и оборудование</t>
  </si>
  <si>
    <t>Программное обеспечение и информационные ресурсы</t>
  </si>
  <si>
    <t>Агрономия</t>
  </si>
  <si>
    <t>Соблюдение правил техники безопасности</t>
  </si>
  <si>
    <t>Исследование и планирование системы защиты полевых и овощных культур</t>
  </si>
  <si>
    <t>Решение производственной ситуации № 1</t>
  </si>
  <si>
    <t>Решение производственной ситуации № 2</t>
  </si>
  <si>
    <t>Решение производственной ситуации № 3</t>
  </si>
  <si>
    <t>Соблюдал ТБ и ОТ. Убрал рабочее место</t>
  </si>
  <si>
    <t>Определение 1 вредителя сельскохозяйственной культуры</t>
  </si>
  <si>
    <t>Правильно определил 1 вредителя сельскохозяйственной культуры</t>
  </si>
  <si>
    <t>Определение 2 вредителя сельскохозяйственной культуры</t>
  </si>
  <si>
    <t>Правильно определил 2 вредителя сельскохозяйственной культуры</t>
  </si>
  <si>
    <t>Произвел очистку лабораторной мельницы и тестомесилки от остатков</t>
  </si>
  <si>
    <t>Измерение массы клейковины</t>
  </si>
  <si>
    <t>От отмытой клейковины выделил навеску 4г</t>
  </si>
  <si>
    <t>Смочил рабочую поверхность ПФК</t>
  </si>
  <si>
    <t>Определил растяжимость клейковины (растянул клейковину на линейке, зафиксировал место разрыва)</t>
  </si>
  <si>
    <t>Правильно рассчитал содержание сырой клейковины в зерне,%</t>
  </si>
  <si>
    <t>Определение массы клейковины</t>
  </si>
  <si>
    <t>Подготовка навески клейковины</t>
  </si>
  <si>
    <t>Подготовка ПФК</t>
  </si>
  <si>
    <t>Формирование клейковины</t>
  </si>
  <si>
    <t>Сформировал  шарик из клейковины с помощью ПФК и поместил  шарик клейковины в стакан с водой на 10 минут</t>
  </si>
  <si>
    <t>Определение качества клейковины</t>
  </si>
  <si>
    <t>Определение содержания сырой клейковины в зерне</t>
  </si>
  <si>
    <t>Определение показателей качества клейковины на ИДК</t>
  </si>
  <si>
    <t>Подготовка к измерению клейковины на ИДК</t>
  </si>
  <si>
    <t>Соблюдал ТБ и ОТ (спрашивал разрешение на использование всех приборов). Привел в порядок рабочее место</t>
  </si>
  <si>
    <t>Перенес суспензию в стеклянный стаканчик для измерения  (почвы не осталось в колбе)</t>
  </si>
  <si>
    <t>Высыпал почву на ровную поверхность (толщиной 1 см) и убрал пинцетом мусор, корни, камни. Произвел измельчение крупных комков почвы</t>
  </si>
  <si>
    <t>Подготовка и измельчение почвы для рН</t>
  </si>
  <si>
    <t>Взвешивание почвенной пробы для измерения рН</t>
  </si>
  <si>
    <t>Подготовка суспензии</t>
  </si>
  <si>
    <t>Перенос суспензии</t>
  </si>
  <si>
    <t>Измерение рН</t>
  </si>
  <si>
    <t>Погрузил электроды в суспензию, измерил  и считал показание прибора (для трех измерений). Записал результат в рабочую карточку</t>
  </si>
  <si>
    <t>Определение группировки рН</t>
  </si>
  <si>
    <t>Заключение по агрохимической характеристики почвы</t>
  </si>
  <si>
    <t>Определение структуры посевных площадей</t>
  </si>
  <si>
    <t>Заполнение рабочей карточки</t>
  </si>
  <si>
    <t>Микроскоп ручкой к себе на расстоянии 3–5 см от края стола</t>
  </si>
  <si>
    <t xml:space="preserve">Определение массовой доли количества и качества клейковины </t>
  </si>
  <si>
    <t>Агрохимический анализ почв</t>
  </si>
  <si>
    <t xml:space="preserve">Проведение расчетов  по приготовлению почвосмеси </t>
  </si>
  <si>
    <t>Подготовка компонентов почвосмеси</t>
  </si>
  <si>
    <t>Подготовка почвосмеси</t>
  </si>
  <si>
    <t>Произвел подготовку компонентов почвосмеси (измельчил и просеял через почвенные сито)</t>
  </si>
  <si>
    <t>Сделал заключение по агрохимической характеристике почвосмеси (пригодность к использованию)</t>
  </si>
  <si>
    <t>Правильно заполнена рабочая карточка, все расчеты выполнены верно</t>
  </si>
  <si>
    <t>Приусадебное садоводство и овощеводство</t>
  </si>
  <si>
    <t>Определение видового состава семян цветочных культур.</t>
  </si>
  <si>
    <t xml:space="preserve">Составление проекта клумбы </t>
  </si>
  <si>
    <t xml:space="preserve">Правильно составил проект клумбы для озеленения </t>
  </si>
  <si>
    <t>Правильно подобрал цветочные культуры для озеленения</t>
  </si>
  <si>
    <t>Правильно разместил цветочные культуры на цветнике</t>
  </si>
  <si>
    <t>Представил результат исследования на бумажном носителе в цветном виде и правильно оформил</t>
  </si>
  <si>
    <t>Рабочее место организовано в соответствии с требованиями, принятыми в компетенции</t>
  </si>
  <si>
    <t>Очистка лабораторной мельницы и тестомесилки</t>
  </si>
  <si>
    <t>Определил массу отжатой клейковины и произвёл запись в рабочей карточке</t>
  </si>
  <si>
    <t>Поместил шарик клейковины строго в центре столика прибора ИДК</t>
  </si>
  <si>
    <t>Определение группы качества клейковины</t>
  </si>
  <si>
    <t>Определил используя показатели прибора ИДК группу  качества клейковины</t>
  </si>
  <si>
    <t>Правильно подобрал и рассчитал компоненты почвосмеси для выращивания овощных культур</t>
  </si>
  <si>
    <t>Правильно рассчитал компоненты почвосмеси для приготовления 1 кг</t>
  </si>
  <si>
    <t>Подготовка почвы</t>
  </si>
  <si>
    <t>Подобрал правильно почвенные сита (1, 2 мм) и просеял почву (с использование сит, поддона и крышки)</t>
  </si>
  <si>
    <t>Произвел взвешивание с использованием кальки (масса навески 30 гр (погрешность 0,1 гр)), осторожно перенес в колбу (для трех измерений)</t>
  </si>
  <si>
    <t>Правильно отмерял мерным цилиндром (на столе) 75 мл экстрагирующего раствора (1н. KCL) и прилил в колбу с почвой и примешал суспензию в течение 1 минуты используя магнитную мешалку (для трех измерений)</t>
  </si>
  <si>
    <t>Правильно определил группировку PH почвы, сделал вывод по нуждаемости в известкование почвы</t>
  </si>
  <si>
    <t>Подготовка почвенной пробы</t>
  </si>
  <si>
    <t>Подобрал правильно почвенные сита (1, 2 мм) и просеял почву (с использование сит, поддона и крышки) трех горизонтов по отдельности</t>
  </si>
  <si>
    <t>Правильно определил потребность в минеральных удобрениях хозяйства</t>
  </si>
  <si>
    <t>Определение культуры</t>
  </si>
  <si>
    <t>Правильно рассчитал структуру посевных площадей (по правильным агрономическим показателем поля)</t>
  </si>
  <si>
    <t>Все образцы семян цветочных культур определены верно, результат занесен в рабочую карточку</t>
  </si>
  <si>
    <t>Итоговый (межрегиональный) этап Чемпионата по профессиональному мастерству "Профессионалы" Красноярский край</t>
  </si>
  <si>
    <t>Приготовление временного препара</t>
  </si>
  <si>
    <t>Видны клетки дрожжей с ядрами и оболочкам.   Мертвые мелкие по сравнению с живыми и окрашены в синий цвет</t>
  </si>
  <si>
    <t>Приготовление временного препарата из пера лука</t>
  </si>
  <si>
    <t>Рассмотрите препарат под микроскопом.</t>
  </si>
  <si>
    <t>Отделение части чешуи луковицы, положить ее в каплю воды на предметное стекло и накройте покровным стеклом</t>
  </si>
  <si>
    <t xml:space="preserve">Найдите в клетках пластиды </t>
  </si>
  <si>
    <t>Приготовление временного препарата из чешуи луковицы</t>
  </si>
  <si>
    <t>Приготовление временного препарата из шиповника</t>
  </si>
  <si>
    <t>В каплю воды на предметном стекле иглой перенесите частицу мякоти. Кончиком иглы разделите мякоть на клетки и накройте покровным стеклом.</t>
  </si>
  <si>
    <t>Определение 1 энтомофага</t>
  </si>
  <si>
    <t>Правильно определил1 энтомофага</t>
  </si>
  <si>
    <t>Определение 2 энтомофага</t>
  </si>
  <si>
    <t>Правильно определил 2 энтомофага</t>
  </si>
  <si>
    <t>Определение 1 вида  сорного растения</t>
  </si>
  <si>
    <t>Правильно определил 1 вид сорного растения</t>
  </si>
  <si>
    <t>Определение 2 вида  сорного растения</t>
  </si>
  <si>
    <t>Правильно определил 2 вид сорного растения</t>
  </si>
  <si>
    <t>Производственная ситуация</t>
  </si>
  <si>
    <t>Правильно разработал план мероприятий по результатам исследования вредных объектов</t>
  </si>
  <si>
    <t>Соблюдал ТБ и ОТ (спрашивал разрешение на использование всех приборов)</t>
  </si>
  <si>
    <t>На все фото необходимо делать ссылку, чтобы их было удобно рассматривать без поворота). Выделины живые имертвые клетки</t>
  </si>
  <si>
    <t>Правильное заполнение рабочей карточки</t>
  </si>
  <si>
    <t xml:space="preserve"> Накрывается покровнм стеклом</t>
  </si>
  <si>
    <t>Отделение части листа, правильно отделил частицу</t>
  </si>
  <si>
    <t xml:space="preserve">Положить ее в каплю воды на предметное стекло и накройте покровным стеклом </t>
  </si>
  <si>
    <t>Подготовка лабораторной мельницы</t>
  </si>
  <si>
    <t xml:space="preserve">Размол зерна </t>
  </si>
  <si>
    <t>Подготовка зерна</t>
  </si>
  <si>
    <t>Правильная организация рабочего места (взял  мешочек со средней пробой  зерна 2 кг)</t>
  </si>
  <si>
    <t>Очистил зерно от примесей</t>
  </si>
  <si>
    <t xml:space="preserve">Произвел размол зерна </t>
  </si>
  <si>
    <t xml:space="preserve">Просеял размолотое зерно в течении 3 минут </t>
  </si>
  <si>
    <t>Просеял размолотое зерно</t>
  </si>
  <si>
    <t>Отобрал из размолотого зерна анализируемую пробу муки</t>
  </si>
  <si>
    <t>Отобрал из размолотого зерна анализируемую пробу муки (25 гр) с точностью 0,1 гр</t>
  </si>
  <si>
    <t>Отмерил 14 мл воды</t>
  </si>
  <si>
    <t>Внес анализируемую пробу размолотого зерна в дежу тестомесилки</t>
  </si>
  <si>
    <t>Проивел замес теста до полной остановки тестомесилки</t>
  </si>
  <si>
    <t>Очистил дежу тестомесилки</t>
  </si>
  <si>
    <t>Отмыл клейковину в ручную</t>
  </si>
  <si>
    <t>Правильно определил размер убыли зерна</t>
  </si>
  <si>
    <t>Правильно определил норму естественной убыли и выход муки</t>
  </si>
  <si>
    <t>Полученная масса скатывается в шарик диаметром около 1,5–2 см.</t>
  </si>
  <si>
    <t xml:space="preserve">Полученный шнур аккуратно сгибается в кольцо </t>
  </si>
  <si>
    <t>Механический состав почвы</t>
  </si>
  <si>
    <t xml:space="preserve">Шарик раскатывается  в шнур длиной около 5 см и равномерной толщиной около 4–5 мм.
</t>
  </si>
  <si>
    <t xml:space="preserve">Д </t>
  </si>
  <si>
    <t>Предпосевная подготовка</t>
  </si>
  <si>
    <t>Предросевная подготовка</t>
  </si>
  <si>
    <t>Определение морфологических особенностей зерновых культур</t>
  </si>
  <si>
    <t>Выделение из средней пробы семян навески.</t>
  </si>
  <si>
    <t>Правильное выделение навески из средней пробы и ее оформление</t>
  </si>
  <si>
    <t>Расчет потребности зерновых культур в семенном материале</t>
  </si>
  <si>
    <t>Правильный расчет потребности зерновых культур в семенном материале для посева зерновых</t>
  </si>
  <si>
    <t>Правильно определил скорость трактора</t>
  </si>
  <si>
    <t>Решение производственной ситуации № 3.</t>
  </si>
  <si>
    <t>Правильно определил площадь занимаемой культцры</t>
  </si>
  <si>
    <t>Отметить на зерновой сеялке конструирующие элементы</t>
  </si>
  <si>
    <t>Правильно отметил на зерновой сеялке конструирующие элементы</t>
  </si>
  <si>
    <t>Правильно рассчитал эффективности использования денежных средств на посев</t>
  </si>
  <si>
    <t>Организация работ по озеленению территории</t>
  </si>
  <si>
    <t>Определение культуры по заданным координатам</t>
  </si>
  <si>
    <t>Указание сорта</t>
  </si>
  <si>
    <t>Определение площади полей</t>
  </si>
  <si>
    <t>Правильно определена площадь заданных полей</t>
  </si>
  <si>
    <t>Определение температуры</t>
  </si>
  <si>
    <t>Правильно определена сумма температур за заданный период вегетации</t>
  </si>
  <si>
    <t>Определение количества соадков</t>
  </si>
  <si>
    <t>Правильно определено количество осадков на заданных полях</t>
  </si>
  <si>
    <t>Определение сорных растений</t>
  </si>
  <si>
    <t>Правильно определены сорные растения на заданных полях</t>
  </si>
  <si>
    <t>Определение вредителей</t>
  </si>
  <si>
    <t>Правильно определены вредители по результатам осмотров полей на заданный сезон</t>
  </si>
  <si>
    <t xml:space="preserve">Определение болезней </t>
  </si>
  <si>
    <t>Правильно определены болезни по результатам осмотров полей на заданный сезон</t>
  </si>
  <si>
    <t xml:space="preserve">Подбор агрохимикатов </t>
  </si>
  <si>
    <t>Подобраны агрохимикаты в соответствии с определенными вредителями</t>
  </si>
  <si>
    <t>Определение растояния поля</t>
  </si>
  <si>
    <t xml:space="preserve">Правильно определил растояние поля до центральной дороги хозяйства </t>
  </si>
  <si>
    <t>Правильно решена 1 производственная ситуация</t>
  </si>
  <si>
    <t>Правильно решена 2 производственная ситуация</t>
  </si>
  <si>
    <t>Правильно решена 3 производственная ситуация</t>
  </si>
  <si>
    <t>Соблюдение ОТ  и ТБ</t>
  </si>
  <si>
    <t>Проведение вегегтвтивного размножения</t>
  </si>
  <si>
    <t>Правильно выполнено вегетативное размножение</t>
  </si>
  <si>
    <t xml:space="preserve">Правильно оформлен паспорт комнотного цветка </t>
  </si>
  <si>
    <t>Правильно определил морфологические особенностей зерновых культур</t>
  </si>
  <si>
    <t>Выбор цветочных культур по ботаническим и хозяйственным признакам для озеленения</t>
  </si>
  <si>
    <t>Разместил цветочные культуры исходя из ботанических и хозяйственных характеристик</t>
  </si>
  <si>
    <t>Правильно рассчитал эффективность использования удобрений</t>
  </si>
  <si>
    <t>На все фото необходимо делать ссылку, чтобы их было удобно рассматривать без поворота). Отметил пластиды</t>
  </si>
  <si>
    <t>Прокалил над пламенем горелки бактериальную петлю и препаровальной иглы</t>
  </si>
  <si>
    <t>Нанес на предметное стекло каплю культурной жидкости</t>
  </si>
  <si>
    <t>Подготовленный образец правильно  наложил покровное стекло (ребром)</t>
  </si>
  <si>
    <t>Исследовал микропрепарат при малом и большом увеличении (с демонстрацией на экране телевизора)</t>
  </si>
  <si>
    <t xml:space="preserve">Распечатал результат исследования на бумажном носителе в цветном виде </t>
  </si>
  <si>
    <t>Обозначил правильно на клетках почки</t>
  </si>
  <si>
    <t>Обозначил правильно вакуоли и ядра</t>
  </si>
  <si>
    <t>Подготовка бактериальной петли</t>
  </si>
  <si>
    <t>Нанесение культурной жидкости</t>
  </si>
  <si>
    <t>Подготовка образца к исследованию</t>
  </si>
  <si>
    <t>Исследование образца</t>
  </si>
  <si>
    <t>Распечатка результата</t>
  </si>
  <si>
    <t>Оформление полученных результатов</t>
  </si>
  <si>
    <t xml:space="preserve">Обозначение строения </t>
  </si>
  <si>
    <t>Офомление рисунка</t>
  </si>
  <si>
    <t>На все иллюстрации необходимо делать ссылку, чтобы их было удобно рассматривать без поворота</t>
  </si>
  <si>
    <t>Окраска дрожжей</t>
  </si>
  <si>
    <t>Провел окрашивание метиленовой синью, выдержал время</t>
  </si>
  <si>
    <t>Удаление излишек воды</t>
  </si>
  <si>
    <t>Убрал излишки воды с использованием фильтровальной бумаги</t>
  </si>
  <si>
    <t>Расмотрел препарат под микроскопом</t>
  </si>
  <si>
    <t>Извлек тесто из дежи</t>
  </si>
  <si>
    <t>Формирование теста</t>
  </si>
  <si>
    <t xml:space="preserve">Поместил тесто на отлежку </t>
  </si>
  <si>
    <t>Сформировал тесто в виде цилиндра</t>
  </si>
  <si>
    <t>Поместил тесто в чашку и накрыл крышкой, выдержал 20 минут</t>
  </si>
  <si>
    <t>Присоединил с сита кусочки клейковины к основной массе и отжал отмытую клейковину от влаги (одноразовое прессование  между сухими ладонями) и взвесил с точностью до 0,01гр</t>
  </si>
  <si>
    <t>Отмыл клейковину в ручную без потерь, проверил качество отмывания используя йод</t>
  </si>
  <si>
    <t>Правильно указал сорт культур на заданных полях</t>
  </si>
  <si>
    <t>Определение посевной годности семян</t>
  </si>
  <si>
    <t>Определение массы 1000 зерен</t>
  </si>
  <si>
    <t>Правильно определил массу 1000 зерен, результат зафиксировал в рабочую карточку</t>
  </si>
  <si>
    <t>Правильно определил посевные качества семян по полученным результатам, результат зафиксировал в рабочую карточку</t>
  </si>
  <si>
    <t>Работа со средней пробой зерна</t>
  </si>
  <si>
    <t>Правильно определил видовой состав зерновых культур в средней пробе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</si>
</sst>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 tint="0.499984740745262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0" xfId="0" applyFont="1"/>
    <xf numFmtId="0" fontId="0" fillId="0" borderId="1" xfId="0" quotePrefix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wrapText="1"/>
    </xf>
    <xf numFmtId="0" fontId="5" fillId="0" borderId="0" xfId="0" quotePrefix="1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7" fillId="3" borderId="0" xfId="0" applyFont="1" applyFill="1" applyAlignment="1">
      <alignment horizontal="center" vertical="center" wrapText="1"/>
    </xf>
    <xf numFmtId="0" fontId="5" fillId="0" borderId="0" xfId="0" applyFont="1"/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center" wrapText="1"/>
    </xf>
    <xf numFmtId="2" fontId="8" fillId="2" borderId="0" xfId="0" applyNumberFormat="1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wrapText="1"/>
    </xf>
    <xf numFmtId="2" fontId="4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4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right" vertical="top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2" fontId="5" fillId="4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/>
    </xf>
    <xf numFmtId="2" fontId="5" fillId="4" borderId="1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7" fillId="3" borderId="0" xfId="0" applyFont="1" applyFill="1" applyAlignment="1">
      <alignment horizontal="left" vertical="center" wrapText="1"/>
    </xf>
    <xf numFmtId="2" fontId="7" fillId="3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7"/>
  <sheetViews>
    <sheetView tabSelected="1" topLeftCell="B1" zoomScale="90" zoomScaleNormal="90" workbookViewId="0">
      <selection activeCell="D112" sqref="D112:D114"/>
    </sheetView>
  </sheetViews>
  <sheetFormatPr defaultColWidth="11" defaultRowHeight="15.75" x14ac:dyDescent="0.25"/>
  <cols>
    <col min="1" max="1" width="6.875" style="13" customWidth="1"/>
    <col min="2" max="2" width="31" style="21" customWidth="1"/>
    <col min="3" max="3" width="7.875" style="15" bestFit="1" customWidth="1"/>
    <col min="4" max="4" width="34.625" style="18" customWidth="1"/>
    <col min="5" max="5" width="10.375" style="19" customWidth="1"/>
    <col min="6" max="6" width="33.875" style="18" customWidth="1"/>
    <col min="7" max="7" width="20.625" style="18" bestFit="1" customWidth="1"/>
    <col min="8" max="8" width="7.125" style="19" bestFit="1" customWidth="1"/>
    <col min="9" max="9" width="8.375" style="15" customWidth="1"/>
  </cols>
  <sheetData>
    <row r="2" spans="1:9" ht="51.75" x14ac:dyDescent="0.25">
      <c r="B2" s="14" t="s">
        <v>12</v>
      </c>
      <c r="D2" s="16" t="s">
        <v>108</v>
      </c>
      <c r="E2" s="17"/>
    </row>
    <row r="3" spans="1:9" x14ac:dyDescent="0.25">
      <c r="B3" s="14" t="s">
        <v>14</v>
      </c>
      <c r="D3" s="16" t="s">
        <v>34</v>
      </c>
      <c r="E3" s="17"/>
    </row>
    <row r="5" spans="1:9" s="2" customFormat="1" ht="33.950000000000003" customHeight="1" x14ac:dyDescent="0.25">
      <c r="A5" s="20" t="s">
        <v>1</v>
      </c>
      <c r="B5" s="20" t="s">
        <v>11</v>
      </c>
      <c r="C5" s="20" t="s">
        <v>2</v>
      </c>
      <c r="D5" s="20" t="s">
        <v>4</v>
      </c>
      <c r="E5" s="20" t="s">
        <v>6</v>
      </c>
      <c r="F5" s="20" t="s">
        <v>3</v>
      </c>
      <c r="G5" s="20" t="s">
        <v>13</v>
      </c>
      <c r="H5" s="20" t="s">
        <v>16</v>
      </c>
      <c r="I5" s="20" t="s">
        <v>7</v>
      </c>
    </row>
    <row r="6" spans="1:9" x14ac:dyDescent="0.25">
      <c r="H6" s="15"/>
    </row>
    <row r="7" spans="1:9" s="4" customFormat="1" ht="18.75" x14ac:dyDescent="0.3">
      <c r="A7" s="22" t="s">
        <v>0</v>
      </c>
      <c r="B7" s="23" t="s">
        <v>36</v>
      </c>
      <c r="C7" s="22"/>
      <c r="D7" s="24"/>
      <c r="E7" s="25"/>
      <c r="F7" s="24"/>
      <c r="G7" s="24"/>
      <c r="H7" s="22"/>
      <c r="I7" s="26">
        <f>I9+I10+I11+I12+I13+I14+I15+I17+I16+I18+I19+I20+I21+I22+I23+I24+I25+I26+I27+I28+I29+I30+I31+I32+I33+I34+I35+I36+I37+I38+I39+I40+I41</f>
        <v>17</v>
      </c>
    </row>
    <row r="8" spans="1:9" ht="45" customHeight="1" x14ac:dyDescent="0.25">
      <c r="A8" s="27">
        <v>1</v>
      </c>
      <c r="B8" s="28" t="s">
        <v>36</v>
      </c>
      <c r="C8" s="27"/>
      <c r="D8" s="29"/>
      <c r="E8" s="29"/>
      <c r="F8" s="29"/>
      <c r="G8" s="30"/>
      <c r="H8" s="27"/>
      <c r="I8" s="27"/>
    </row>
    <row r="9" spans="1:9" ht="59.25" customHeight="1" x14ac:dyDescent="0.25">
      <c r="A9" s="31"/>
      <c r="B9" s="32"/>
      <c r="C9" s="31" t="s">
        <v>5</v>
      </c>
      <c r="D9" s="33" t="s">
        <v>24</v>
      </c>
      <c r="E9" s="31"/>
      <c r="F9" s="29" t="s">
        <v>73</v>
      </c>
      <c r="G9" s="34" t="s">
        <v>18</v>
      </c>
      <c r="H9" s="27">
        <v>1</v>
      </c>
      <c r="I9" s="35">
        <v>0.5</v>
      </c>
    </row>
    <row r="10" spans="1:9" ht="59.25" customHeight="1" x14ac:dyDescent="0.25">
      <c r="A10" s="31"/>
      <c r="B10" s="32"/>
      <c r="C10" s="31" t="s">
        <v>5</v>
      </c>
      <c r="D10" s="33" t="s">
        <v>207</v>
      </c>
      <c r="E10" s="31"/>
      <c r="F10" s="12" t="s">
        <v>200</v>
      </c>
      <c r="G10" s="34" t="s">
        <v>18</v>
      </c>
      <c r="H10" s="36">
        <v>1</v>
      </c>
      <c r="I10" s="35">
        <v>0.5</v>
      </c>
    </row>
    <row r="11" spans="1:9" ht="59.25" customHeight="1" x14ac:dyDescent="0.25">
      <c r="A11" s="31"/>
      <c r="B11" s="32"/>
      <c r="C11" s="31" t="s">
        <v>5</v>
      </c>
      <c r="D11" s="33" t="s">
        <v>208</v>
      </c>
      <c r="E11" s="31"/>
      <c r="F11" s="12" t="s">
        <v>201</v>
      </c>
      <c r="G11" s="34" t="s">
        <v>18</v>
      </c>
      <c r="H11" s="36">
        <v>7</v>
      </c>
      <c r="I11" s="35">
        <v>0.3</v>
      </c>
    </row>
    <row r="12" spans="1:9" ht="59.25" customHeight="1" x14ac:dyDescent="0.25">
      <c r="A12" s="31"/>
      <c r="B12" s="32"/>
      <c r="C12" s="31" t="s">
        <v>5</v>
      </c>
      <c r="D12" s="33" t="s">
        <v>209</v>
      </c>
      <c r="E12" s="31"/>
      <c r="F12" s="12" t="s">
        <v>202</v>
      </c>
      <c r="G12" s="34" t="s">
        <v>18</v>
      </c>
      <c r="H12" s="36">
        <v>7</v>
      </c>
      <c r="I12" s="35">
        <v>0.3</v>
      </c>
    </row>
    <row r="13" spans="1:9" ht="59.25" customHeight="1" x14ac:dyDescent="0.25">
      <c r="A13" s="31"/>
      <c r="B13" s="32"/>
      <c r="C13" s="31" t="s">
        <v>5</v>
      </c>
      <c r="D13" s="33" t="s">
        <v>210</v>
      </c>
      <c r="E13" s="31"/>
      <c r="F13" s="12" t="s">
        <v>203</v>
      </c>
      <c r="G13" s="34" t="s">
        <v>18</v>
      </c>
      <c r="H13" s="36">
        <v>7</v>
      </c>
      <c r="I13" s="35">
        <v>0.3</v>
      </c>
    </row>
    <row r="14" spans="1:9" ht="59.25" customHeight="1" x14ac:dyDescent="0.25">
      <c r="A14" s="31"/>
      <c r="B14" s="32"/>
      <c r="C14" s="31" t="s">
        <v>5</v>
      </c>
      <c r="D14" s="33" t="s">
        <v>211</v>
      </c>
      <c r="E14" s="31"/>
      <c r="F14" s="12" t="s">
        <v>204</v>
      </c>
      <c r="G14" s="34" t="s">
        <v>18</v>
      </c>
      <c r="H14" s="36">
        <v>7</v>
      </c>
      <c r="I14" s="35">
        <v>0.3</v>
      </c>
    </row>
    <row r="15" spans="1:9" ht="59.25" customHeight="1" x14ac:dyDescent="0.25">
      <c r="A15" s="31"/>
      <c r="B15" s="32"/>
      <c r="C15" s="31" t="s">
        <v>5</v>
      </c>
      <c r="D15" s="33" t="s">
        <v>212</v>
      </c>
      <c r="E15" s="31"/>
      <c r="F15" s="12" t="s">
        <v>205</v>
      </c>
      <c r="G15" s="34" t="s">
        <v>18</v>
      </c>
      <c r="H15" s="36">
        <v>7</v>
      </c>
      <c r="I15" s="35">
        <v>0.3</v>
      </c>
    </row>
    <row r="16" spans="1:9" ht="59.25" customHeight="1" x14ac:dyDescent="0.25">
      <c r="A16" s="31"/>
      <c r="B16" s="32"/>
      <c r="C16" s="31" t="s">
        <v>5</v>
      </c>
      <c r="D16" s="33" t="s">
        <v>213</v>
      </c>
      <c r="E16" s="31"/>
      <c r="F16" s="12" t="s">
        <v>206</v>
      </c>
      <c r="G16" s="34" t="s">
        <v>18</v>
      </c>
      <c r="H16" s="36">
        <v>7</v>
      </c>
      <c r="I16" s="35">
        <v>0.3</v>
      </c>
    </row>
    <row r="17" spans="1:9" ht="59.25" customHeight="1" x14ac:dyDescent="0.25">
      <c r="A17" s="31"/>
      <c r="B17" s="32"/>
      <c r="C17" s="31" t="s">
        <v>5</v>
      </c>
      <c r="D17" s="33" t="s">
        <v>214</v>
      </c>
      <c r="E17" s="31"/>
      <c r="F17" s="12" t="s">
        <v>215</v>
      </c>
      <c r="G17" s="34" t="s">
        <v>18</v>
      </c>
      <c r="H17" s="36">
        <v>7</v>
      </c>
      <c r="I17" s="35">
        <v>0.3</v>
      </c>
    </row>
    <row r="18" spans="1:9" ht="59.25" customHeight="1" x14ac:dyDescent="0.25">
      <c r="A18" s="31"/>
      <c r="B18" s="32"/>
      <c r="C18" s="31" t="s">
        <v>5</v>
      </c>
      <c r="D18" s="33" t="s">
        <v>207</v>
      </c>
      <c r="E18" s="31"/>
      <c r="F18" s="12" t="s">
        <v>200</v>
      </c>
      <c r="G18" s="34" t="s">
        <v>18</v>
      </c>
      <c r="H18" s="36">
        <v>1</v>
      </c>
      <c r="I18" s="35">
        <v>0.5</v>
      </c>
    </row>
    <row r="19" spans="1:9" ht="59.25" customHeight="1" x14ac:dyDescent="0.25">
      <c r="A19" s="31"/>
      <c r="B19" s="32"/>
      <c r="C19" s="31" t="s">
        <v>5</v>
      </c>
      <c r="D19" s="33" t="s">
        <v>208</v>
      </c>
      <c r="E19" s="31"/>
      <c r="F19" s="12" t="s">
        <v>201</v>
      </c>
      <c r="G19" s="34" t="s">
        <v>18</v>
      </c>
      <c r="H19" s="36">
        <v>7</v>
      </c>
      <c r="I19" s="35">
        <v>0.3</v>
      </c>
    </row>
    <row r="20" spans="1:9" ht="59.25" customHeight="1" x14ac:dyDescent="0.25">
      <c r="A20" s="31"/>
      <c r="B20" s="32"/>
      <c r="C20" s="31" t="s">
        <v>5</v>
      </c>
      <c r="D20" s="33" t="s">
        <v>216</v>
      </c>
      <c r="E20" s="31"/>
      <c r="F20" s="29" t="s">
        <v>217</v>
      </c>
      <c r="G20" s="34" t="s">
        <v>18</v>
      </c>
      <c r="H20" s="36">
        <v>7</v>
      </c>
      <c r="I20" s="35">
        <v>0.3</v>
      </c>
    </row>
    <row r="21" spans="1:9" ht="49.5" customHeight="1" x14ac:dyDescent="0.25">
      <c r="A21" s="31"/>
      <c r="B21" s="32"/>
      <c r="C21" s="31" t="s">
        <v>5</v>
      </c>
      <c r="D21" s="33" t="s">
        <v>109</v>
      </c>
      <c r="E21" s="31"/>
      <c r="F21" s="33" t="s">
        <v>131</v>
      </c>
      <c r="G21" s="34" t="s">
        <v>18</v>
      </c>
      <c r="H21" s="36">
        <v>7</v>
      </c>
      <c r="I21" s="35">
        <v>0.3</v>
      </c>
    </row>
    <row r="22" spans="1:9" ht="59.25" customHeight="1" x14ac:dyDescent="0.25">
      <c r="A22" s="31"/>
      <c r="B22" s="32"/>
      <c r="C22" s="31" t="s">
        <v>5</v>
      </c>
      <c r="D22" s="33" t="s">
        <v>218</v>
      </c>
      <c r="E22" s="31"/>
      <c r="F22" s="33" t="s">
        <v>219</v>
      </c>
      <c r="G22" s="34" t="s">
        <v>18</v>
      </c>
      <c r="H22" s="36">
        <v>8</v>
      </c>
      <c r="I22" s="35">
        <v>0.2</v>
      </c>
    </row>
    <row r="23" spans="1:9" ht="71.25" customHeight="1" x14ac:dyDescent="0.25">
      <c r="A23" s="31"/>
      <c r="B23" s="32"/>
      <c r="C23" s="31" t="s">
        <v>5</v>
      </c>
      <c r="D23" s="33" t="s">
        <v>220</v>
      </c>
      <c r="E23" s="31"/>
      <c r="F23" s="33" t="s">
        <v>110</v>
      </c>
      <c r="G23" s="34" t="s">
        <v>18</v>
      </c>
      <c r="H23" s="36">
        <v>8</v>
      </c>
      <c r="I23" s="35">
        <v>0.2</v>
      </c>
    </row>
    <row r="24" spans="1:9" ht="59.25" customHeight="1" x14ac:dyDescent="0.25">
      <c r="A24" s="31"/>
      <c r="B24" s="32"/>
      <c r="C24" s="31" t="s">
        <v>5</v>
      </c>
      <c r="D24" s="33" t="s">
        <v>88</v>
      </c>
      <c r="E24" s="31"/>
      <c r="F24" s="33" t="s">
        <v>129</v>
      </c>
      <c r="G24" s="34" t="s">
        <v>18</v>
      </c>
      <c r="H24" s="36">
        <v>8</v>
      </c>
      <c r="I24" s="35">
        <v>0.2</v>
      </c>
    </row>
    <row r="25" spans="1:9" ht="38.25" customHeight="1" x14ac:dyDescent="0.25">
      <c r="A25" s="31"/>
      <c r="B25" s="32"/>
      <c r="C25" s="31" t="s">
        <v>5</v>
      </c>
      <c r="D25" s="33" t="s">
        <v>111</v>
      </c>
      <c r="E25" s="31"/>
      <c r="F25" s="33" t="s">
        <v>132</v>
      </c>
      <c r="G25" s="34" t="s">
        <v>18</v>
      </c>
      <c r="H25" s="36">
        <v>8</v>
      </c>
      <c r="I25" s="35">
        <v>0.2</v>
      </c>
    </row>
    <row r="26" spans="1:9" ht="61.5" customHeight="1" x14ac:dyDescent="0.25">
      <c r="A26" s="31"/>
      <c r="B26" s="32"/>
      <c r="C26" s="31" t="s">
        <v>5</v>
      </c>
      <c r="D26" s="37" t="s">
        <v>111</v>
      </c>
      <c r="E26" s="31"/>
      <c r="F26" s="33" t="s">
        <v>133</v>
      </c>
      <c r="G26" s="34" t="s">
        <v>18</v>
      </c>
      <c r="H26" s="36">
        <v>8</v>
      </c>
      <c r="I26" s="35">
        <v>0.2</v>
      </c>
    </row>
    <row r="27" spans="1:9" x14ac:dyDescent="0.25">
      <c r="A27" s="31"/>
      <c r="B27" s="32"/>
      <c r="C27" s="31" t="s">
        <v>5</v>
      </c>
      <c r="D27" s="33" t="s">
        <v>112</v>
      </c>
      <c r="E27" s="31"/>
      <c r="F27" s="33" t="s">
        <v>114</v>
      </c>
      <c r="G27" s="34" t="s">
        <v>18</v>
      </c>
      <c r="H27" s="36">
        <v>8</v>
      </c>
      <c r="I27" s="35">
        <v>0.2</v>
      </c>
    </row>
    <row r="28" spans="1:9" ht="39" x14ac:dyDescent="0.25">
      <c r="A28" s="31"/>
      <c r="B28" s="32"/>
      <c r="C28" s="31" t="s">
        <v>5</v>
      </c>
      <c r="D28" s="12" t="s">
        <v>88</v>
      </c>
      <c r="E28" s="31"/>
      <c r="F28" s="29" t="s">
        <v>199</v>
      </c>
      <c r="G28" s="34" t="s">
        <v>18</v>
      </c>
      <c r="H28" s="36">
        <v>8</v>
      </c>
      <c r="I28" s="35">
        <v>0.2</v>
      </c>
    </row>
    <row r="29" spans="1:9" ht="63.75" customHeight="1" x14ac:dyDescent="0.25">
      <c r="A29" s="31"/>
      <c r="B29" s="32"/>
      <c r="C29" s="31" t="s">
        <v>5</v>
      </c>
      <c r="D29" s="38" t="s">
        <v>115</v>
      </c>
      <c r="E29" s="31"/>
      <c r="F29" s="38" t="s">
        <v>113</v>
      </c>
      <c r="G29" s="34" t="s">
        <v>18</v>
      </c>
      <c r="H29" s="36">
        <v>8</v>
      </c>
      <c r="I29" s="35">
        <v>0.2</v>
      </c>
    </row>
    <row r="30" spans="1:9" ht="53.25" customHeight="1" x14ac:dyDescent="0.25">
      <c r="A30" s="31"/>
      <c r="B30" s="32"/>
      <c r="C30" s="31" t="s">
        <v>5</v>
      </c>
      <c r="D30" s="38" t="s">
        <v>88</v>
      </c>
      <c r="E30" s="39"/>
      <c r="F30" s="38" t="s">
        <v>199</v>
      </c>
      <c r="G30" s="34" t="s">
        <v>18</v>
      </c>
      <c r="H30" s="36">
        <v>8</v>
      </c>
      <c r="I30" s="35">
        <v>0.2</v>
      </c>
    </row>
    <row r="31" spans="1:9" ht="66" customHeight="1" x14ac:dyDescent="0.25">
      <c r="A31" s="31"/>
      <c r="B31" s="32"/>
      <c r="C31" s="31" t="s">
        <v>5</v>
      </c>
      <c r="D31" s="38" t="s">
        <v>116</v>
      </c>
      <c r="E31" s="34"/>
      <c r="F31" s="38" t="s">
        <v>117</v>
      </c>
      <c r="G31" s="34" t="s">
        <v>18</v>
      </c>
      <c r="H31" s="36">
        <v>8</v>
      </c>
      <c r="I31" s="35">
        <v>0.1</v>
      </c>
    </row>
    <row r="32" spans="1:9" ht="48.75" customHeight="1" x14ac:dyDescent="0.25">
      <c r="A32" s="31"/>
      <c r="B32" s="32"/>
      <c r="C32" s="31" t="s">
        <v>5</v>
      </c>
      <c r="D32" s="41" t="s">
        <v>88</v>
      </c>
      <c r="E32" s="42"/>
      <c r="F32" s="41" t="s">
        <v>199</v>
      </c>
      <c r="G32" s="34" t="s">
        <v>18</v>
      </c>
      <c r="H32" s="36">
        <v>8</v>
      </c>
      <c r="I32" s="35">
        <v>0.1</v>
      </c>
    </row>
    <row r="33" spans="1:9" ht="26.25" x14ac:dyDescent="0.25">
      <c r="A33" s="31"/>
      <c r="B33" s="32"/>
      <c r="C33" s="31" t="s">
        <v>5</v>
      </c>
      <c r="D33" s="38" t="s">
        <v>41</v>
      </c>
      <c r="E33" s="34"/>
      <c r="F33" s="43" t="s">
        <v>42</v>
      </c>
      <c r="G33" s="34" t="s">
        <v>18</v>
      </c>
      <c r="H33" s="36">
        <v>2</v>
      </c>
      <c r="I33" s="35">
        <v>1.5</v>
      </c>
    </row>
    <row r="34" spans="1:9" ht="26.25" x14ac:dyDescent="0.25">
      <c r="A34" s="31"/>
      <c r="B34" s="32"/>
      <c r="C34" s="31" t="s">
        <v>5</v>
      </c>
      <c r="D34" s="38" t="s">
        <v>43</v>
      </c>
      <c r="E34" s="34"/>
      <c r="F34" s="43" t="s">
        <v>44</v>
      </c>
      <c r="G34" s="34" t="s">
        <v>18</v>
      </c>
      <c r="H34" s="36">
        <v>2</v>
      </c>
      <c r="I34" s="35">
        <v>1.5</v>
      </c>
    </row>
    <row r="35" spans="1:9" x14ac:dyDescent="0.25">
      <c r="A35" s="31"/>
      <c r="B35" s="32"/>
      <c r="C35" s="31" t="s">
        <v>5</v>
      </c>
      <c r="D35" s="38" t="s">
        <v>118</v>
      </c>
      <c r="E35" s="34"/>
      <c r="F35" s="43" t="s">
        <v>119</v>
      </c>
      <c r="G35" s="34" t="s">
        <v>18</v>
      </c>
      <c r="H35" s="36">
        <v>3</v>
      </c>
      <c r="I35" s="35">
        <v>1</v>
      </c>
    </row>
    <row r="36" spans="1:9" x14ac:dyDescent="0.25">
      <c r="A36" s="31"/>
      <c r="B36" s="32"/>
      <c r="C36" s="31" t="s">
        <v>5</v>
      </c>
      <c r="D36" s="38" t="s">
        <v>120</v>
      </c>
      <c r="E36" s="34"/>
      <c r="F36" s="43" t="s">
        <v>121</v>
      </c>
      <c r="G36" s="34" t="s">
        <v>18</v>
      </c>
      <c r="H36" s="36">
        <v>3</v>
      </c>
      <c r="I36" s="35">
        <v>1</v>
      </c>
    </row>
    <row r="37" spans="1:9" x14ac:dyDescent="0.25">
      <c r="A37" s="31"/>
      <c r="B37" s="32"/>
      <c r="C37" s="31" t="s">
        <v>5</v>
      </c>
      <c r="D37" s="38" t="s">
        <v>122</v>
      </c>
      <c r="E37" s="34"/>
      <c r="F37" s="43" t="s">
        <v>123</v>
      </c>
      <c r="G37" s="34" t="s">
        <v>18</v>
      </c>
      <c r="H37" s="36">
        <v>4</v>
      </c>
      <c r="I37" s="35">
        <v>1</v>
      </c>
    </row>
    <row r="38" spans="1:9" ht="21" customHeight="1" x14ac:dyDescent="0.25">
      <c r="A38" s="31"/>
      <c r="B38" s="32"/>
      <c r="C38" s="31" t="s">
        <v>5</v>
      </c>
      <c r="D38" s="38" t="s">
        <v>124</v>
      </c>
      <c r="E38" s="34"/>
      <c r="F38" s="38" t="s">
        <v>125</v>
      </c>
      <c r="G38" s="34" t="s">
        <v>18</v>
      </c>
      <c r="H38" s="36">
        <v>4</v>
      </c>
      <c r="I38" s="35">
        <v>1</v>
      </c>
    </row>
    <row r="39" spans="1:9" ht="50.25" customHeight="1" x14ac:dyDescent="0.25">
      <c r="A39" s="31"/>
      <c r="B39" s="32"/>
      <c r="C39" s="31" t="s">
        <v>5</v>
      </c>
      <c r="D39" s="38" t="s">
        <v>126</v>
      </c>
      <c r="E39" s="34"/>
      <c r="F39" s="38" t="s">
        <v>127</v>
      </c>
      <c r="G39" s="34" t="s">
        <v>18</v>
      </c>
      <c r="H39" s="36">
        <v>6</v>
      </c>
      <c r="I39" s="35">
        <v>2</v>
      </c>
    </row>
    <row r="40" spans="1:9" ht="40.5" customHeight="1" x14ac:dyDescent="0.25">
      <c r="A40" s="31"/>
      <c r="B40" s="32"/>
      <c r="C40" s="31" t="s">
        <v>5</v>
      </c>
      <c r="D40" s="38" t="s">
        <v>72</v>
      </c>
      <c r="E40" s="34"/>
      <c r="F40" s="38" t="s">
        <v>130</v>
      </c>
      <c r="G40" s="34" t="s">
        <v>18</v>
      </c>
      <c r="H40" s="36">
        <v>5</v>
      </c>
      <c r="I40" s="35">
        <v>1</v>
      </c>
    </row>
    <row r="41" spans="1:9" ht="47.25" customHeight="1" x14ac:dyDescent="0.25">
      <c r="A41" s="44"/>
      <c r="B41" s="32"/>
      <c r="C41" s="31" t="s">
        <v>5</v>
      </c>
      <c r="D41" s="38" t="s">
        <v>35</v>
      </c>
      <c r="E41" s="34"/>
      <c r="F41" s="43" t="s">
        <v>128</v>
      </c>
      <c r="G41" s="34" t="s">
        <v>18</v>
      </c>
      <c r="H41" s="36">
        <v>1</v>
      </c>
      <c r="I41" s="35">
        <v>0.5</v>
      </c>
    </row>
    <row r="42" spans="1:9" s="4" customFormat="1" ht="18.75" x14ac:dyDescent="0.3">
      <c r="A42" s="45" t="s">
        <v>8</v>
      </c>
      <c r="B42" s="46" t="s">
        <v>74</v>
      </c>
      <c r="C42" s="45"/>
      <c r="D42" s="47"/>
      <c r="E42" s="48"/>
      <c r="F42" s="47"/>
      <c r="G42" s="47"/>
      <c r="H42" s="45"/>
      <c r="I42" s="49">
        <f>I44+I45+I46+I47+I48+I49+I50+I51+I52+I53+I54+I55+I56+I57+I58+I59+I60+I61+I62+I63+I64+I65+I66+I67+I68+I69+I70+I71+I72</f>
        <v>17</v>
      </c>
    </row>
    <row r="43" spans="1:9" ht="26.25" x14ac:dyDescent="0.25">
      <c r="A43" s="27">
        <v>1</v>
      </c>
      <c r="B43" s="50" t="s">
        <v>74</v>
      </c>
      <c r="C43" s="27"/>
      <c r="D43" s="29"/>
      <c r="E43" s="29"/>
      <c r="F43" s="29"/>
      <c r="G43" s="30"/>
      <c r="H43" s="27"/>
      <c r="I43" s="27"/>
    </row>
    <row r="44" spans="1:9" ht="25.5" x14ac:dyDescent="0.25">
      <c r="A44" s="27"/>
      <c r="B44" s="30"/>
      <c r="C44" s="27" t="s">
        <v>5</v>
      </c>
      <c r="D44" s="51" t="s">
        <v>17</v>
      </c>
      <c r="E44" s="34"/>
      <c r="F44" s="51" t="s">
        <v>137</v>
      </c>
      <c r="G44" s="34" t="s">
        <v>18</v>
      </c>
      <c r="H44" s="36">
        <v>1</v>
      </c>
      <c r="I44" s="52">
        <v>0.2</v>
      </c>
    </row>
    <row r="45" spans="1:9" x14ac:dyDescent="0.25">
      <c r="A45" s="27"/>
      <c r="B45" s="30"/>
      <c r="C45" s="27" t="s">
        <v>5</v>
      </c>
      <c r="D45" s="51" t="s">
        <v>136</v>
      </c>
      <c r="E45" s="34"/>
      <c r="F45" s="51" t="s">
        <v>138</v>
      </c>
      <c r="G45" s="34" t="s">
        <v>18</v>
      </c>
      <c r="H45" s="36">
        <v>3</v>
      </c>
      <c r="I45" s="52">
        <v>0.2</v>
      </c>
    </row>
    <row r="46" spans="1:9" x14ac:dyDescent="0.25">
      <c r="A46" s="27"/>
      <c r="B46" s="30"/>
      <c r="C46" s="27" t="s">
        <v>5</v>
      </c>
      <c r="D46" s="51" t="s">
        <v>134</v>
      </c>
      <c r="E46" s="34"/>
      <c r="F46" s="53" t="s">
        <v>134</v>
      </c>
      <c r="G46" s="34" t="s">
        <v>18</v>
      </c>
      <c r="H46" s="36">
        <v>1</v>
      </c>
      <c r="I46" s="52">
        <v>0.2</v>
      </c>
    </row>
    <row r="47" spans="1:9" x14ac:dyDescent="0.25">
      <c r="A47" s="27"/>
      <c r="B47" s="30"/>
      <c r="C47" s="54" t="s">
        <v>5</v>
      </c>
      <c r="D47" s="53" t="s">
        <v>135</v>
      </c>
      <c r="E47" s="42"/>
      <c r="F47" s="53" t="s">
        <v>139</v>
      </c>
      <c r="G47" s="42" t="s">
        <v>18</v>
      </c>
      <c r="H47" s="36">
        <v>3</v>
      </c>
      <c r="I47" s="52">
        <v>0.2</v>
      </c>
    </row>
    <row r="48" spans="1:9" x14ac:dyDescent="0.25">
      <c r="A48" s="27"/>
      <c r="B48" s="30"/>
      <c r="C48" s="54" t="s">
        <v>5</v>
      </c>
      <c r="D48" s="53" t="s">
        <v>141</v>
      </c>
      <c r="E48" s="42"/>
      <c r="F48" s="53" t="s">
        <v>140</v>
      </c>
      <c r="G48" s="42" t="s">
        <v>18</v>
      </c>
      <c r="H48" s="36">
        <v>3</v>
      </c>
      <c r="I48" s="52">
        <v>0.2</v>
      </c>
    </row>
    <row r="49" spans="1:9" ht="38.25" x14ac:dyDescent="0.25">
      <c r="A49" s="27"/>
      <c r="B49" s="30"/>
      <c r="C49" s="54" t="s">
        <v>5</v>
      </c>
      <c r="D49" s="53" t="s">
        <v>142</v>
      </c>
      <c r="E49" s="42"/>
      <c r="F49" s="53" t="s">
        <v>143</v>
      </c>
      <c r="G49" s="42" t="s">
        <v>18</v>
      </c>
      <c r="H49" s="36">
        <v>3</v>
      </c>
      <c r="I49" s="52">
        <v>0.2</v>
      </c>
    </row>
    <row r="50" spans="1:9" ht="26.25" x14ac:dyDescent="0.25">
      <c r="A50" s="27"/>
      <c r="B50" s="30"/>
      <c r="C50" s="27" t="s">
        <v>5</v>
      </c>
      <c r="D50" s="43" t="s">
        <v>90</v>
      </c>
      <c r="E50" s="42"/>
      <c r="F50" s="33" t="s">
        <v>45</v>
      </c>
      <c r="G50" s="34" t="s">
        <v>18</v>
      </c>
      <c r="H50" s="36">
        <v>1</v>
      </c>
      <c r="I50" s="52">
        <v>0.2</v>
      </c>
    </row>
    <row r="51" spans="1:9" x14ac:dyDescent="0.25">
      <c r="A51" s="27"/>
      <c r="B51" s="30"/>
      <c r="C51" s="27" t="s">
        <v>5</v>
      </c>
      <c r="D51" s="43" t="s">
        <v>144</v>
      </c>
      <c r="E51" s="42"/>
      <c r="F51" s="33" t="s">
        <v>144</v>
      </c>
      <c r="G51" s="34" t="s">
        <v>18</v>
      </c>
      <c r="H51" s="36">
        <v>3</v>
      </c>
      <c r="I51" s="52">
        <v>0.2</v>
      </c>
    </row>
    <row r="52" spans="1:9" ht="26.25" x14ac:dyDescent="0.25">
      <c r="A52" s="27"/>
      <c r="B52" s="30"/>
      <c r="C52" s="27" t="s">
        <v>5</v>
      </c>
      <c r="D52" s="43" t="s">
        <v>145</v>
      </c>
      <c r="E52" s="42"/>
      <c r="F52" s="33" t="s">
        <v>145</v>
      </c>
      <c r="G52" s="34" t="s">
        <v>18</v>
      </c>
      <c r="H52" s="36">
        <v>6</v>
      </c>
      <c r="I52" s="52">
        <v>0.2</v>
      </c>
    </row>
    <row r="53" spans="1:9" ht="26.25" x14ac:dyDescent="0.25">
      <c r="A53" s="27"/>
      <c r="B53" s="30"/>
      <c r="C53" s="27" t="s">
        <v>5</v>
      </c>
      <c r="D53" s="43" t="s">
        <v>146</v>
      </c>
      <c r="E53" s="42"/>
      <c r="F53" s="33" t="s">
        <v>146</v>
      </c>
      <c r="G53" s="34" t="s">
        <v>18</v>
      </c>
      <c r="H53" s="36">
        <v>1</v>
      </c>
      <c r="I53" s="52">
        <v>0.3</v>
      </c>
    </row>
    <row r="54" spans="1:9" ht="25.5" x14ac:dyDescent="0.25">
      <c r="A54" s="27"/>
      <c r="B54" s="30"/>
      <c r="C54" s="27" t="s">
        <v>5</v>
      </c>
      <c r="D54" s="43" t="s">
        <v>221</v>
      </c>
      <c r="E54" s="42"/>
      <c r="F54" s="33" t="s">
        <v>19</v>
      </c>
      <c r="G54" s="34" t="s">
        <v>18</v>
      </c>
      <c r="H54" s="36">
        <v>6</v>
      </c>
      <c r="I54" s="52">
        <v>0.3</v>
      </c>
    </row>
    <row r="55" spans="1:9" x14ac:dyDescent="0.25">
      <c r="A55" s="27"/>
      <c r="B55" s="30"/>
      <c r="C55" s="27" t="s">
        <v>5</v>
      </c>
      <c r="D55" s="43" t="s">
        <v>147</v>
      </c>
      <c r="E55" s="42"/>
      <c r="F55" s="33" t="s">
        <v>147</v>
      </c>
      <c r="G55" s="34" t="s">
        <v>18</v>
      </c>
      <c r="H55" s="36">
        <v>6</v>
      </c>
      <c r="I55" s="52">
        <v>0.3</v>
      </c>
    </row>
    <row r="56" spans="1:9" x14ac:dyDescent="0.25">
      <c r="A56" s="27"/>
      <c r="B56" s="30"/>
      <c r="C56" s="27" t="s">
        <v>5</v>
      </c>
      <c r="D56" s="43" t="s">
        <v>222</v>
      </c>
      <c r="E56" s="42"/>
      <c r="F56" s="29" t="s">
        <v>224</v>
      </c>
      <c r="G56" s="34" t="s">
        <v>18</v>
      </c>
      <c r="H56" s="36">
        <v>6</v>
      </c>
      <c r="I56" s="52">
        <v>0.3</v>
      </c>
    </row>
    <row r="57" spans="1:9" ht="26.25" x14ac:dyDescent="0.25">
      <c r="A57" s="27"/>
      <c r="B57" s="30"/>
      <c r="C57" s="27" t="s">
        <v>5</v>
      </c>
      <c r="D57" s="43" t="s">
        <v>223</v>
      </c>
      <c r="E57" s="42"/>
      <c r="F57" s="29" t="s">
        <v>225</v>
      </c>
      <c r="G57" s="34" t="s">
        <v>18</v>
      </c>
      <c r="H57" s="36">
        <v>6</v>
      </c>
      <c r="I57" s="52">
        <v>0.3</v>
      </c>
    </row>
    <row r="58" spans="1:9" ht="26.25" x14ac:dyDescent="0.25">
      <c r="A58" s="27"/>
      <c r="B58" s="30"/>
      <c r="C58" s="27" t="s">
        <v>5</v>
      </c>
      <c r="D58" s="43" t="s">
        <v>148</v>
      </c>
      <c r="E58" s="42"/>
      <c r="F58" s="29" t="s">
        <v>227</v>
      </c>
      <c r="G58" s="34" t="s">
        <v>18</v>
      </c>
      <c r="H58" s="36">
        <v>1</v>
      </c>
      <c r="I58" s="52">
        <v>0.9</v>
      </c>
    </row>
    <row r="59" spans="1:9" ht="63.75" x14ac:dyDescent="0.25">
      <c r="A59" s="27"/>
      <c r="B59" s="55"/>
      <c r="C59" s="27" t="s">
        <v>5</v>
      </c>
      <c r="D59" s="43" t="s">
        <v>46</v>
      </c>
      <c r="E59" s="34"/>
      <c r="F59" s="12" t="s">
        <v>226</v>
      </c>
      <c r="G59" s="34" t="s">
        <v>18</v>
      </c>
      <c r="H59" s="36">
        <v>6</v>
      </c>
      <c r="I59" s="52">
        <v>0.3</v>
      </c>
    </row>
    <row r="60" spans="1:9" ht="25.5" x14ac:dyDescent="0.25">
      <c r="A60" s="27"/>
      <c r="B60" s="30"/>
      <c r="C60" s="27" t="s">
        <v>5</v>
      </c>
      <c r="D60" s="43" t="s">
        <v>51</v>
      </c>
      <c r="E60" s="34"/>
      <c r="F60" s="12" t="s">
        <v>91</v>
      </c>
      <c r="G60" s="34" t="s">
        <v>18</v>
      </c>
      <c r="H60" s="36">
        <v>6</v>
      </c>
      <c r="I60" s="52">
        <v>0.3</v>
      </c>
    </row>
    <row r="61" spans="1:9" x14ac:dyDescent="0.25">
      <c r="A61" s="27"/>
      <c r="B61" s="30"/>
      <c r="C61" s="27" t="s">
        <v>5</v>
      </c>
      <c r="D61" s="43" t="s">
        <v>52</v>
      </c>
      <c r="E61" s="34"/>
      <c r="F61" s="12" t="s">
        <v>47</v>
      </c>
      <c r="G61" s="34" t="s">
        <v>18</v>
      </c>
      <c r="H61" s="27">
        <v>7</v>
      </c>
      <c r="I61" s="52">
        <v>0.4</v>
      </c>
    </row>
    <row r="62" spans="1:9" x14ac:dyDescent="0.25">
      <c r="A62" s="27"/>
      <c r="B62" s="30"/>
      <c r="C62" s="27" t="s">
        <v>5</v>
      </c>
      <c r="D62" s="43" t="s">
        <v>53</v>
      </c>
      <c r="E62" s="34"/>
      <c r="F62" s="12" t="s">
        <v>48</v>
      </c>
      <c r="G62" s="34" t="s">
        <v>18</v>
      </c>
      <c r="H62" s="36">
        <v>1</v>
      </c>
      <c r="I62" s="52">
        <v>0.2</v>
      </c>
    </row>
    <row r="63" spans="1:9" ht="38.25" x14ac:dyDescent="0.25">
      <c r="A63" s="27"/>
      <c r="B63" s="30"/>
      <c r="C63" s="27" t="s">
        <v>5</v>
      </c>
      <c r="D63" s="43" t="s">
        <v>54</v>
      </c>
      <c r="E63" s="34"/>
      <c r="F63" s="12" t="s">
        <v>55</v>
      </c>
      <c r="G63" s="34" t="s">
        <v>18</v>
      </c>
      <c r="H63" s="27">
        <v>7</v>
      </c>
      <c r="I63" s="52">
        <v>0.4</v>
      </c>
    </row>
    <row r="64" spans="1:9" ht="25.5" x14ac:dyDescent="0.25">
      <c r="A64" s="27"/>
      <c r="B64" s="30"/>
      <c r="C64" s="27" t="s">
        <v>5</v>
      </c>
      <c r="D64" s="43" t="s">
        <v>59</v>
      </c>
      <c r="E64" s="34"/>
      <c r="F64" s="12" t="s">
        <v>92</v>
      </c>
      <c r="G64" s="34" t="s">
        <v>18</v>
      </c>
      <c r="H64" s="27">
        <v>7</v>
      </c>
      <c r="I64" s="52">
        <v>0.4</v>
      </c>
    </row>
    <row r="65" spans="1:9" ht="51" x14ac:dyDescent="0.25">
      <c r="A65" s="27"/>
      <c r="B65" s="30"/>
      <c r="C65" s="27" t="s">
        <v>5</v>
      </c>
      <c r="D65" s="43" t="s">
        <v>58</v>
      </c>
      <c r="E65" s="34"/>
      <c r="F65" s="12" t="s">
        <v>20</v>
      </c>
      <c r="G65" s="34" t="s">
        <v>18</v>
      </c>
      <c r="H65" s="27">
        <v>7</v>
      </c>
      <c r="I65" s="52">
        <v>0.4</v>
      </c>
    </row>
    <row r="66" spans="1:9" ht="25.5" x14ac:dyDescent="0.25">
      <c r="A66" s="27"/>
      <c r="B66" s="30"/>
      <c r="C66" s="27" t="s">
        <v>5</v>
      </c>
      <c r="D66" s="43" t="s">
        <v>93</v>
      </c>
      <c r="E66" s="34"/>
      <c r="F66" s="12" t="s">
        <v>94</v>
      </c>
      <c r="G66" s="34" t="s">
        <v>18</v>
      </c>
      <c r="H66" s="27">
        <v>7</v>
      </c>
      <c r="I66" s="52">
        <v>0.7</v>
      </c>
    </row>
    <row r="67" spans="1:9" ht="38.25" x14ac:dyDescent="0.25">
      <c r="A67" s="27"/>
      <c r="B67" s="30"/>
      <c r="C67" s="27" t="s">
        <v>5</v>
      </c>
      <c r="D67" s="43" t="s">
        <v>56</v>
      </c>
      <c r="E67" s="34"/>
      <c r="F67" s="12" t="s">
        <v>49</v>
      </c>
      <c r="G67" s="34" t="s">
        <v>18</v>
      </c>
      <c r="H67" s="27">
        <v>7</v>
      </c>
      <c r="I67" s="52">
        <v>0.7</v>
      </c>
    </row>
    <row r="68" spans="1:9" ht="26.25" x14ac:dyDescent="0.25">
      <c r="A68" s="27"/>
      <c r="B68" s="30"/>
      <c r="C68" s="27" t="s">
        <v>5</v>
      </c>
      <c r="D68" s="43" t="s">
        <v>57</v>
      </c>
      <c r="E68" s="42"/>
      <c r="F68" s="12" t="s">
        <v>50</v>
      </c>
      <c r="G68" s="34" t="s">
        <v>18</v>
      </c>
      <c r="H68" s="36">
        <v>8</v>
      </c>
      <c r="I68" s="52">
        <v>2</v>
      </c>
    </row>
    <row r="69" spans="1:9" x14ac:dyDescent="0.25">
      <c r="A69" s="27"/>
      <c r="B69" s="30"/>
      <c r="C69" s="27" t="s">
        <v>5</v>
      </c>
      <c r="D69" s="43" t="s">
        <v>37</v>
      </c>
      <c r="E69" s="42"/>
      <c r="F69" s="43" t="s">
        <v>149</v>
      </c>
      <c r="G69" s="34" t="s">
        <v>18</v>
      </c>
      <c r="H69" s="36">
        <v>5</v>
      </c>
      <c r="I69" s="52">
        <v>2</v>
      </c>
    </row>
    <row r="70" spans="1:9" x14ac:dyDescent="0.25">
      <c r="A70" s="27"/>
      <c r="B70" s="30"/>
      <c r="C70" s="27" t="s">
        <v>5</v>
      </c>
      <c r="D70" s="43" t="s">
        <v>38</v>
      </c>
      <c r="E70" s="42"/>
      <c r="F70" s="43" t="s">
        <v>149</v>
      </c>
      <c r="G70" s="34" t="s">
        <v>18</v>
      </c>
      <c r="H70" s="36">
        <v>4</v>
      </c>
      <c r="I70" s="52">
        <v>2</v>
      </c>
    </row>
    <row r="71" spans="1:9" ht="26.25" x14ac:dyDescent="0.25">
      <c r="A71" s="27"/>
      <c r="B71" s="30"/>
      <c r="C71" s="27" t="s">
        <v>5</v>
      </c>
      <c r="D71" s="43" t="s">
        <v>39</v>
      </c>
      <c r="E71" s="42"/>
      <c r="F71" s="43" t="s">
        <v>150</v>
      </c>
      <c r="G71" s="34" t="s">
        <v>18</v>
      </c>
      <c r="H71" s="36">
        <v>2</v>
      </c>
      <c r="I71" s="52">
        <v>2</v>
      </c>
    </row>
    <row r="72" spans="1:9" ht="39" x14ac:dyDescent="0.25">
      <c r="A72" s="27"/>
      <c r="B72" s="30"/>
      <c r="C72" s="27" t="s">
        <v>5</v>
      </c>
      <c r="D72" s="43" t="s">
        <v>40</v>
      </c>
      <c r="E72" s="34"/>
      <c r="F72" s="43" t="s">
        <v>60</v>
      </c>
      <c r="G72" s="34" t="s">
        <v>18</v>
      </c>
      <c r="H72" s="36">
        <v>1</v>
      </c>
      <c r="I72" s="52">
        <v>1</v>
      </c>
    </row>
    <row r="73" spans="1:9" x14ac:dyDescent="0.25">
      <c r="A73" s="27"/>
      <c r="B73" s="30"/>
      <c r="C73" s="27"/>
      <c r="D73" s="43"/>
      <c r="E73" s="34"/>
      <c r="F73" s="43"/>
      <c r="G73" s="34"/>
      <c r="H73" s="27"/>
      <c r="I73" s="56"/>
    </row>
    <row r="74" spans="1:9" s="4" customFormat="1" ht="18.75" x14ac:dyDescent="0.3">
      <c r="A74" s="45" t="s">
        <v>9</v>
      </c>
      <c r="B74" s="46" t="s">
        <v>75</v>
      </c>
      <c r="C74" s="45"/>
      <c r="D74" s="47"/>
      <c r="E74" s="48"/>
      <c r="F74" s="47"/>
      <c r="G74" s="47"/>
      <c r="H74" s="45"/>
      <c r="I74" s="49">
        <f>I76+I77+I78+I79+I80+I81+I82+I83+I84+I85+I86+I87+I88+I89+I90+I91+I92+I93+I94+I95+I96</f>
        <v>17</v>
      </c>
    </row>
    <row r="75" spans="1:9" x14ac:dyDescent="0.25">
      <c r="A75" s="27">
        <v>1</v>
      </c>
      <c r="B75" s="50" t="s">
        <v>75</v>
      </c>
      <c r="C75" s="27"/>
      <c r="D75" s="29"/>
      <c r="E75" s="29"/>
      <c r="F75" s="29"/>
      <c r="G75" s="30"/>
      <c r="H75" s="27"/>
      <c r="I75" s="27"/>
    </row>
    <row r="76" spans="1:9" ht="25.5" x14ac:dyDescent="0.25">
      <c r="A76" s="27"/>
      <c r="B76" s="30"/>
      <c r="C76" s="27" t="s">
        <v>5</v>
      </c>
      <c r="D76" s="51" t="s">
        <v>17</v>
      </c>
      <c r="E76" s="34"/>
      <c r="F76" s="51" t="s">
        <v>89</v>
      </c>
      <c r="G76" s="34" t="s">
        <v>18</v>
      </c>
      <c r="H76" s="31">
        <v>7</v>
      </c>
      <c r="I76" s="57">
        <v>0.3</v>
      </c>
    </row>
    <row r="77" spans="1:9" ht="38.25" x14ac:dyDescent="0.25">
      <c r="A77" s="27"/>
      <c r="B77" s="30"/>
      <c r="C77" s="27" t="s">
        <v>5</v>
      </c>
      <c r="D77" s="32" t="s">
        <v>76</v>
      </c>
      <c r="E77" s="31"/>
      <c r="F77" s="32" t="s">
        <v>95</v>
      </c>
      <c r="G77" s="34" t="s">
        <v>18</v>
      </c>
      <c r="H77" s="58">
        <v>1</v>
      </c>
      <c r="I77" s="59">
        <v>0.5</v>
      </c>
    </row>
    <row r="78" spans="1:9" ht="25.5" x14ac:dyDescent="0.25">
      <c r="A78" s="27"/>
      <c r="B78" s="30"/>
      <c r="C78" s="27" t="s">
        <v>5</v>
      </c>
      <c r="D78" s="32" t="s">
        <v>77</v>
      </c>
      <c r="E78" s="31"/>
      <c r="F78" s="32" t="s">
        <v>96</v>
      </c>
      <c r="G78" s="34" t="s">
        <v>18</v>
      </c>
      <c r="H78" s="58">
        <v>1</v>
      </c>
      <c r="I78" s="59">
        <v>0.5</v>
      </c>
    </row>
    <row r="79" spans="1:9" ht="38.25" x14ac:dyDescent="0.25">
      <c r="A79" s="27"/>
      <c r="B79" s="30"/>
      <c r="C79" s="27" t="s">
        <v>5</v>
      </c>
      <c r="D79" s="32" t="s">
        <v>78</v>
      </c>
      <c r="E79" s="31"/>
      <c r="F79" s="32" t="s">
        <v>79</v>
      </c>
      <c r="G79" s="34" t="s">
        <v>18</v>
      </c>
      <c r="H79" s="58">
        <v>1</v>
      </c>
      <c r="I79" s="59">
        <v>0.5</v>
      </c>
    </row>
    <row r="80" spans="1:9" ht="25.5" x14ac:dyDescent="0.25">
      <c r="A80" s="27"/>
      <c r="B80" s="30"/>
      <c r="C80" s="27" t="str">
        <f>$C$79</f>
        <v>И</v>
      </c>
      <c r="D80" s="32" t="s">
        <v>153</v>
      </c>
      <c r="E80" s="31"/>
      <c r="F80" s="32" t="s">
        <v>151</v>
      </c>
      <c r="G80" s="34" t="s">
        <v>18</v>
      </c>
      <c r="H80" s="58">
        <v>1</v>
      </c>
      <c r="I80" s="59">
        <v>0.5</v>
      </c>
    </row>
    <row r="81" spans="1:9" ht="52.5" customHeight="1" x14ac:dyDescent="0.25">
      <c r="A81" s="27"/>
      <c r="B81" s="30"/>
      <c r="C81" s="27" t="str">
        <f>$C$79</f>
        <v>И</v>
      </c>
      <c r="D81" s="32" t="s">
        <v>153</v>
      </c>
      <c r="E81" s="31"/>
      <c r="F81" s="32" t="s">
        <v>154</v>
      </c>
      <c r="G81" s="34" t="s">
        <v>18</v>
      </c>
      <c r="H81" s="58">
        <v>2</v>
      </c>
      <c r="I81" s="59">
        <v>0.5</v>
      </c>
    </row>
    <row r="82" spans="1:9" ht="25.5" x14ac:dyDescent="0.25">
      <c r="A82" s="27"/>
      <c r="B82" s="30"/>
      <c r="C82" s="27" t="str">
        <f>$C$79</f>
        <v>И</v>
      </c>
      <c r="D82" s="32" t="s">
        <v>153</v>
      </c>
      <c r="E82" s="31"/>
      <c r="F82" s="32" t="s">
        <v>152</v>
      </c>
      <c r="G82" s="34" t="s">
        <v>18</v>
      </c>
      <c r="H82" s="58">
        <v>2</v>
      </c>
      <c r="I82" s="59">
        <v>0.5</v>
      </c>
    </row>
    <row r="83" spans="1:9" ht="51" x14ac:dyDescent="0.25">
      <c r="A83" s="27"/>
      <c r="B83" s="30"/>
      <c r="C83" s="27" t="s">
        <v>5</v>
      </c>
      <c r="D83" s="12" t="s">
        <v>63</v>
      </c>
      <c r="E83" s="60"/>
      <c r="F83" s="12" t="s">
        <v>62</v>
      </c>
      <c r="G83" s="34" t="s">
        <v>18</v>
      </c>
      <c r="H83" s="58">
        <v>2</v>
      </c>
      <c r="I83" s="59">
        <v>0.5</v>
      </c>
    </row>
    <row r="84" spans="1:9" ht="38.25" x14ac:dyDescent="0.25">
      <c r="A84" s="27"/>
      <c r="B84" s="30"/>
      <c r="C84" s="27" t="s">
        <v>5</v>
      </c>
      <c r="D84" s="12" t="s">
        <v>97</v>
      </c>
      <c r="E84" s="61"/>
      <c r="F84" s="12" t="s">
        <v>98</v>
      </c>
      <c r="G84" s="34" t="s">
        <v>18</v>
      </c>
      <c r="H84" s="58">
        <v>2</v>
      </c>
      <c r="I84" s="59">
        <v>0.5</v>
      </c>
    </row>
    <row r="85" spans="1:9" ht="51" x14ac:dyDescent="0.25">
      <c r="A85" s="27"/>
      <c r="B85" s="30"/>
      <c r="C85" s="27" t="s">
        <v>5</v>
      </c>
      <c r="D85" s="12" t="s">
        <v>64</v>
      </c>
      <c r="E85" s="61"/>
      <c r="F85" s="12" t="s">
        <v>99</v>
      </c>
      <c r="G85" s="34" t="s">
        <v>18</v>
      </c>
      <c r="H85" s="58">
        <v>3</v>
      </c>
      <c r="I85" s="59">
        <v>0.5</v>
      </c>
    </row>
    <row r="86" spans="1:9" ht="63.75" x14ac:dyDescent="0.25">
      <c r="A86" s="27"/>
      <c r="B86" s="30"/>
      <c r="C86" s="27" t="s">
        <v>5</v>
      </c>
      <c r="D86" s="12" t="s">
        <v>65</v>
      </c>
      <c r="E86" s="60"/>
      <c r="F86" s="12" t="s">
        <v>100</v>
      </c>
      <c r="G86" s="34" t="s">
        <v>18</v>
      </c>
      <c r="H86" s="58">
        <v>3</v>
      </c>
      <c r="I86" s="59">
        <v>0.5</v>
      </c>
    </row>
    <row r="87" spans="1:9" ht="25.5" x14ac:dyDescent="0.25">
      <c r="A87" s="27"/>
      <c r="B87" s="30"/>
      <c r="C87" s="27" t="s">
        <v>5</v>
      </c>
      <c r="D87" s="12" t="s">
        <v>66</v>
      </c>
      <c r="E87" s="61"/>
      <c r="F87" s="12" t="s">
        <v>61</v>
      </c>
      <c r="G87" s="34" t="s">
        <v>18</v>
      </c>
      <c r="H87" s="31">
        <v>7</v>
      </c>
      <c r="I87" s="57">
        <v>0.3</v>
      </c>
    </row>
    <row r="88" spans="1:9" ht="51" x14ac:dyDescent="0.25">
      <c r="A88" s="27"/>
      <c r="B88" s="30"/>
      <c r="C88" s="27" t="s">
        <v>5</v>
      </c>
      <c r="D88" s="12" t="s">
        <v>67</v>
      </c>
      <c r="E88" s="61"/>
      <c r="F88" s="12" t="s">
        <v>68</v>
      </c>
      <c r="G88" s="34" t="s">
        <v>18</v>
      </c>
      <c r="H88" s="58">
        <v>3</v>
      </c>
      <c r="I88" s="59">
        <v>0.5</v>
      </c>
    </row>
    <row r="89" spans="1:9" ht="38.25" x14ac:dyDescent="0.25">
      <c r="A89" s="27"/>
      <c r="B89" s="30"/>
      <c r="C89" s="27" t="s">
        <v>5</v>
      </c>
      <c r="D89" s="12" t="s">
        <v>69</v>
      </c>
      <c r="E89" s="61"/>
      <c r="F89" s="12" t="s">
        <v>101</v>
      </c>
      <c r="G89" s="34" t="s">
        <v>18</v>
      </c>
      <c r="H89" s="58">
        <v>3</v>
      </c>
      <c r="I89" s="59">
        <v>0.5</v>
      </c>
    </row>
    <row r="90" spans="1:9" ht="51" x14ac:dyDescent="0.25">
      <c r="A90" s="27"/>
      <c r="B90" s="30"/>
      <c r="C90" s="27" t="s">
        <v>5</v>
      </c>
      <c r="D90" s="12" t="s">
        <v>102</v>
      </c>
      <c r="E90" s="61"/>
      <c r="F90" s="12" t="s">
        <v>103</v>
      </c>
      <c r="G90" s="34" t="s">
        <v>18</v>
      </c>
      <c r="H90" s="58">
        <v>4</v>
      </c>
      <c r="I90" s="59">
        <v>0.5</v>
      </c>
    </row>
    <row r="91" spans="1:9" ht="38.25" x14ac:dyDescent="0.25">
      <c r="A91" s="27"/>
      <c r="B91" s="30"/>
      <c r="C91" s="27" t="s">
        <v>5</v>
      </c>
      <c r="D91" s="29" t="s">
        <v>70</v>
      </c>
      <c r="E91" s="34"/>
      <c r="F91" s="12" t="s">
        <v>80</v>
      </c>
      <c r="G91" s="34" t="s">
        <v>18</v>
      </c>
      <c r="H91" s="58">
        <v>4</v>
      </c>
      <c r="I91" s="59">
        <v>0.5</v>
      </c>
    </row>
    <row r="92" spans="1:9" ht="25.5" x14ac:dyDescent="0.25">
      <c r="A92" s="27"/>
      <c r="B92" s="30"/>
      <c r="C92" s="27" t="s">
        <v>5</v>
      </c>
      <c r="D92" s="28" t="s">
        <v>37</v>
      </c>
      <c r="E92" s="62"/>
      <c r="F92" s="12" t="s">
        <v>198</v>
      </c>
      <c r="G92" s="34" t="s">
        <v>18</v>
      </c>
      <c r="H92" s="58">
        <v>4</v>
      </c>
      <c r="I92" s="59">
        <v>2</v>
      </c>
    </row>
    <row r="93" spans="1:9" ht="25.5" x14ac:dyDescent="0.25">
      <c r="A93" s="27"/>
      <c r="B93" s="30"/>
      <c r="C93" s="27" t="s">
        <v>5</v>
      </c>
      <c r="D93" s="28" t="s">
        <v>38</v>
      </c>
      <c r="E93" s="62"/>
      <c r="F93" s="12" t="s">
        <v>104</v>
      </c>
      <c r="G93" s="34" t="s">
        <v>18</v>
      </c>
      <c r="H93" s="58">
        <v>5</v>
      </c>
      <c r="I93" s="59">
        <v>2</v>
      </c>
    </row>
    <row r="94" spans="1:9" ht="25.5" x14ac:dyDescent="0.25">
      <c r="A94" s="27"/>
      <c r="B94" s="30"/>
      <c r="C94" s="27" t="s">
        <v>5</v>
      </c>
      <c r="D94" s="12" t="s">
        <v>39</v>
      </c>
      <c r="E94" s="62"/>
      <c r="F94" s="12" t="s">
        <v>104</v>
      </c>
      <c r="G94" s="34" t="s">
        <v>18</v>
      </c>
      <c r="H94" s="58">
        <v>6</v>
      </c>
      <c r="I94" s="59">
        <v>2</v>
      </c>
    </row>
    <row r="95" spans="1:9" ht="25.5" x14ac:dyDescent="0.25">
      <c r="A95" s="27"/>
      <c r="B95" s="30"/>
      <c r="C95" s="27" t="s">
        <v>5</v>
      </c>
      <c r="D95" s="53" t="s">
        <v>72</v>
      </c>
      <c r="E95" s="42"/>
      <c r="F95" s="53" t="s">
        <v>81</v>
      </c>
      <c r="G95" s="34" t="s">
        <v>18</v>
      </c>
      <c r="H95" s="31">
        <v>8</v>
      </c>
      <c r="I95" s="57">
        <v>1.5</v>
      </c>
    </row>
    <row r="96" spans="1:9" ht="39" x14ac:dyDescent="0.25">
      <c r="A96" s="27"/>
      <c r="B96" s="30"/>
      <c r="C96" s="27" t="s">
        <v>5</v>
      </c>
      <c r="D96" s="43" t="s">
        <v>40</v>
      </c>
      <c r="E96" s="34"/>
      <c r="F96" s="43" t="s">
        <v>60</v>
      </c>
      <c r="G96" s="34" t="s">
        <v>18</v>
      </c>
      <c r="H96" s="31">
        <v>8</v>
      </c>
      <c r="I96" s="57">
        <v>1.9</v>
      </c>
    </row>
    <row r="97" spans="1:9" x14ac:dyDescent="0.25">
      <c r="A97" s="27"/>
      <c r="B97" s="30"/>
      <c r="C97" s="27"/>
      <c r="D97" s="43"/>
      <c r="E97" s="34"/>
      <c r="F97" s="43"/>
      <c r="G97" s="34"/>
      <c r="H97" s="31"/>
      <c r="I97" s="57"/>
    </row>
    <row r="98" spans="1:9" s="4" customFormat="1" ht="18.75" x14ac:dyDescent="0.3">
      <c r="A98" s="45" t="s">
        <v>21</v>
      </c>
      <c r="B98" s="46" t="s">
        <v>23</v>
      </c>
      <c r="C98" s="45"/>
      <c r="D98" s="47"/>
      <c r="E98" s="48"/>
      <c r="F98" s="47"/>
      <c r="G98" s="47"/>
      <c r="H98" s="45"/>
      <c r="I98" s="49">
        <f>I100+I101+I102+I103+I104+I105+I106+I107+I108+I109+I110+I111+I112+I113+I114+I115</f>
        <v>17.000000000000004</v>
      </c>
    </row>
    <row r="99" spans="1:9" ht="26.25" x14ac:dyDescent="0.25">
      <c r="A99" s="27">
        <v>1</v>
      </c>
      <c r="B99" s="29" t="s">
        <v>23</v>
      </c>
      <c r="C99" s="27"/>
      <c r="D99" s="29"/>
      <c r="E99" s="29"/>
      <c r="F99" s="29"/>
      <c r="G99" s="30"/>
      <c r="H99" s="27"/>
      <c r="I99" s="27"/>
    </row>
    <row r="100" spans="1:9" ht="25.5" x14ac:dyDescent="0.25">
      <c r="A100" s="27"/>
      <c r="B100" s="30"/>
      <c r="C100" s="54" t="s">
        <v>5</v>
      </c>
      <c r="D100" s="53" t="s">
        <v>17</v>
      </c>
      <c r="E100" s="42"/>
      <c r="F100" s="53" t="s">
        <v>89</v>
      </c>
      <c r="G100" s="42" t="s">
        <v>18</v>
      </c>
      <c r="H100" s="27">
        <v>1</v>
      </c>
      <c r="I100" s="56">
        <v>1</v>
      </c>
    </row>
    <row r="101" spans="1:9" ht="25.5" x14ac:dyDescent="0.25">
      <c r="A101" s="27"/>
      <c r="B101" s="30"/>
      <c r="C101" s="54" t="s">
        <v>5</v>
      </c>
      <c r="D101" s="63" t="s">
        <v>105</v>
      </c>
      <c r="E101" s="64"/>
      <c r="F101" s="63" t="s">
        <v>170</v>
      </c>
      <c r="G101" s="42" t="s">
        <v>18</v>
      </c>
      <c r="H101" s="27">
        <v>3</v>
      </c>
      <c r="I101" s="56">
        <v>1</v>
      </c>
    </row>
    <row r="102" spans="1:9" ht="25.5" x14ac:dyDescent="0.25">
      <c r="A102" s="27"/>
      <c r="B102" s="30"/>
      <c r="C102" s="54" t="s">
        <v>5</v>
      </c>
      <c r="D102" s="63" t="s">
        <v>171</v>
      </c>
      <c r="E102" s="64"/>
      <c r="F102" s="63" t="s">
        <v>228</v>
      </c>
      <c r="G102" s="42" t="s">
        <v>18</v>
      </c>
      <c r="H102" s="27">
        <v>4</v>
      </c>
      <c r="I102" s="56">
        <v>1</v>
      </c>
    </row>
    <row r="103" spans="1:9" ht="25.5" x14ac:dyDescent="0.25">
      <c r="A103" s="27"/>
      <c r="B103" s="30"/>
      <c r="C103" s="54" t="s">
        <v>5</v>
      </c>
      <c r="D103" s="63" t="s">
        <v>172</v>
      </c>
      <c r="E103" s="64"/>
      <c r="F103" s="63" t="s">
        <v>173</v>
      </c>
      <c r="G103" s="42" t="s">
        <v>18</v>
      </c>
      <c r="H103" s="27">
        <v>5</v>
      </c>
      <c r="I103" s="56">
        <v>1</v>
      </c>
    </row>
    <row r="104" spans="1:9" ht="38.25" x14ac:dyDescent="0.25">
      <c r="A104" s="27"/>
      <c r="B104" s="30"/>
      <c r="C104" s="54" t="s">
        <v>5</v>
      </c>
      <c r="D104" s="53" t="s">
        <v>71</v>
      </c>
      <c r="E104" s="42"/>
      <c r="F104" s="53" t="s">
        <v>106</v>
      </c>
      <c r="G104" s="42" t="s">
        <v>18</v>
      </c>
      <c r="H104" s="27">
        <v>7</v>
      </c>
      <c r="I104" s="56">
        <v>1</v>
      </c>
    </row>
    <row r="105" spans="1:9" ht="59.25" customHeight="1" x14ac:dyDescent="0.25">
      <c r="A105" s="27"/>
      <c r="B105" s="30"/>
      <c r="C105" s="54" t="s">
        <v>5</v>
      </c>
      <c r="D105" s="53" t="s">
        <v>174</v>
      </c>
      <c r="E105" s="42"/>
      <c r="F105" s="53" t="s">
        <v>175</v>
      </c>
      <c r="G105" s="42" t="s">
        <v>18</v>
      </c>
      <c r="H105" s="27">
        <v>7</v>
      </c>
      <c r="I105" s="56">
        <v>1</v>
      </c>
    </row>
    <row r="106" spans="1:9" ht="33.75" customHeight="1" x14ac:dyDescent="0.25">
      <c r="A106" s="27"/>
      <c r="B106" s="30"/>
      <c r="C106" s="54" t="s">
        <v>5</v>
      </c>
      <c r="D106" s="53" t="s">
        <v>176</v>
      </c>
      <c r="E106" s="42"/>
      <c r="F106" s="53" t="s">
        <v>177</v>
      </c>
      <c r="G106" s="42" t="s">
        <v>18</v>
      </c>
      <c r="H106" s="36">
        <v>9</v>
      </c>
      <c r="I106" s="52">
        <v>1</v>
      </c>
    </row>
    <row r="107" spans="1:9" ht="66.75" customHeight="1" x14ac:dyDescent="0.25">
      <c r="A107" s="27"/>
      <c r="B107" s="30"/>
      <c r="C107" s="54" t="s">
        <v>5</v>
      </c>
      <c r="D107" s="53" t="s">
        <v>178</v>
      </c>
      <c r="E107" s="42"/>
      <c r="F107" s="53" t="s">
        <v>179</v>
      </c>
      <c r="G107" s="42" t="s">
        <v>18</v>
      </c>
      <c r="H107" s="36">
        <v>9</v>
      </c>
      <c r="I107" s="52">
        <v>1</v>
      </c>
    </row>
    <row r="108" spans="1:9" ht="48" customHeight="1" x14ac:dyDescent="0.25">
      <c r="A108" s="27"/>
      <c r="B108" s="30"/>
      <c r="C108" s="54" t="s">
        <v>5</v>
      </c>
      <c r="D108" s="53" t="s">
        <v>180</v>
      </c>
      <c r="E108" s="42"/>
      <c r="F108" s="53" t="s">
        <v>181</v>
      </c>
      <c r="G108" s="42" t="s">
        <v>18</v>
      </c>
      <c r="H108" s="36">
        <v>9</v>
      </c>
      <c r="I108" s="52">
        <v>1</v>
      </c>
    </row>
    <row r="109" spans="1:9" ht="48" customHeight="1" x14ac:dyDescent="0.25">
      <c r="A109" s="27"/>
      <c r="B109" s="30"/>
      <c r="C109" s="54" t="s">
        <v>5</v>
      </c>
      <c r="D109" s="53" t="s">
        <v>182</v>
      </c>
      <c r="E109" s="42"/>
      <c r="F109" s="53" t="s">
        <v>183</v>
      </c>
      <c r="G109" s="42" t="str">
        <f t="shared" ref="G109:G114" si="0">$G$108</f>
        <v>да/нет</v>
      </c>
      <c r="H109" s="36">
        <v>9</v>
      </c>
      <c r="I109" s="52">
        <v>1</v>
      </c>
    </row>
    <row r="110" spans="1:9" ht="48" customHeight="1" x14ac:dyDescent="0.25">
      <c r="A110" s="27"/>
      <c r="B110" s="30"/>
      <c r="C110" s="54" t="s">
        <v>5</v>
      </c>
      <c r="D110" s="53" t="s">
        <v>184</v>
      </c>
      <c r="E110" s="42"/>
      <c r="F110" s="53" t="s">
        <v>185</v>
      </c>
      <c r="G110" s="42" t="str">
        <f t="shared" si="0"/>
        <v>да/нет</v>
      </c>
      <c r="H110" s="36">
        <v>9</v>
      </c>
      <c r="I110" s="52">
        <v>1</v>
      </c>
    </row>
    <row r="111" spans="1:9" ht="48" customHeight="1" x14ac:dyDescent="0.25">
      <c r="A111" s="27"/>
      <c r="B111" s="30"/>
      <c r="C111" s="54" t="s">
        <v>5</v>
      </c>
      <c r="D111" s="53" t="s">
        <v>186</v>
      </c>
      <c r="E111" s="42"/>
      <c r="F111" s="53" t="s">
        <v>187</v>
      </c>
      <c r="G111" s="42" t="str">
        <f t="shared" si="0"/>
        <v>да/нет</v>
      </c>
      <c r="H111" s="36">
        <v>9</v>
      </c>
      <c r="I111" s="52">
        <v>1</v>
      </c>
    </row>
    <row r="112" spans="1:9" ht="48" customHeight="1" x14ac:dyDescent="0.25">
      <c r="A112" s="27"/>
      <c r="B112" s="30"/>
      <c r="C112" s="54" t="s">
        <v>5</v>
      </c>
      <c r="D112" s="53" t="s">
        <v>37</v>
      </c>
      <c r="E112" s="42"/>
      <c r="F112" s="53" t="s">
        <v>188</v>
      </c>
      <c r="G112" s="42" t="str">
        <f t="shared" si="0"/>
        <v>да/нет</v>
      </c>
      <c r="H112" s="36">
        <v>9</v>
      </c>
      <c r="I112" s="52">
        <v>1.3</v>
      </c>
    </row>
    <row r="113" spans="1:9" ht="48" customHeight="1" x14ac:dyDescent="0.25">
      <c r="A113" s="27"/>
      <c r="B113" s="30"/>
      <c r="C113" s="54" t="s">
        <v>5</v>
      </c>
      <c r="D113" s="53" t="s">
        <v>38</v>
      </c>
      <c r="E113" s="42"/>
      <c r="F113" s="53" t="s">
        <v>189</v>
      </c>
      <c r="G113" s="42" t="str">
        <f t="shared" si="0"/>
        <v>да/нет</v>
      </c>
      <c r="H113" s="36">
        <v>9</v>
      </c>
      <c r="I113" s="52">
        <v>1.3</v>
      </c>
    </row>
    <row r="114" spans="1:9" ht="48" customHeight="1" x14ac:dyDescent="0.25">
      <c r="A114" s="27"/>
      <c r="B114" s="30"/>
      <c r="C114" s="54" t="s">
        <v>5</v>
      </c>
      <c r="D114" s="53" t="s">
        <v>164</v>
      </c>
      <c r="E114" s="42"/>
      <c r="F114" s="53" t="s">
        <v>190</v>
      </c>
      <c r="G114" s="42" t="str">
        <f t="shared" si="0"/>
        <v>да/нет</v>
      </c>
      <c r="H114" s="36">
        <v>9</v>
      </c>
      <c r="I114" s="52">
        <v>1.3</v>
      </c>
    </row>
    <row r="115" spans="1:9" x14ac:dyDescent="0.25">
      <c r="A115" s="27"/>
      <c r="B115" s="30"/>
      <c r="C115" s="54" t="s">
        <v>5</v>
      </c>
      <c r="D115" s="53" t="s">
        <v>191</v>
      </c>
      <c r="E115" s="42"/>
      <c r="F115" s="53" t="s">
        <v>35</v>
      </c>
      <c r="G115" s="42" t="s">
        <v>18</v>
      </c>
      <c r="H115" s="36">
        <v>9</v>
      </c>
      <c r="I115" s="52">
        <v>1.1000000000000001</v>
      </c>
    </row>
    <row r="116" spans="1:9" x14ac:dyDescent="0.25">
      <c r="A116" s="27"/>
      <c r="B116" s="30"/>
      <c r="C116" s="65"/>
      <c r="D116" s="53"/>
      <c r="E116" s="42"/>
      <c r="F116" s="53"/>
      <c r="G116" s="42"/>
      <c r="H116" s="27"/>
      <c r="I116" s="56"/>
    </row>
    <row r="117" spans="1:9" x14ac:dyDescent="0.25">
      <c r="A117" s="45" t="s">
        <v>155</v>
      </c>
      <c r="B117" s="46" t="s">
        <v>156</v>
      </c>
      <c r="C117" s="66"/>
      <c r="D117" s="67"/>
      <c r="E117" s="68"/>
      <c r="F117" s="67"/>
      <c r="G117" s="68"/>
      <c r="H117" s="45"/>
      <c r="I117" s="49">
        <f>I119+I120+I121+I122+I123+I124+I125+I127+I126+I131+I130+I129+I128</f>
        <v>16</v>
      </c>
    </row>
    <row r="118" spans="1:9" x14ac:dyDescent="0.25">
      <c r="A118" s="27">
        <v>1</v>
      </c>
      <c r="B118" s="30" t="s">
        <v>157</v>
      </c>
      <c r="C118" s="65"/>
      <c r="D118" s="69"/>
      <c r="E118" s="70"/>
      <c r="F118" s="69"/>
      <c r="G118" s="70"/>
      <c r="H118" s="27"/>
      <c r="I118" s="56"/>
    </row>
    <row r="119" spans="1:9" ht="25.5" x14ac:dyDescent="0.25">
      <c r="A119" s="27"/>
      <c r="B119" s="30"/>
      <c r="C119" s="54" t="s">
        <v>5</v>
      </c>
      <c r="D119" s="53" t="s">
        <v>17</v>
      </c>
      <c r="E119" s="42"/>
      <c r="F119" s="53" t="s">
        <v>89</v>
      </c>
      <c r="G119" s="42" t="s">
        <v>18</v>
      </c>
      <c r="H119" s="40">
        <v>1</v>
      </c>
      <c r="I119" s="35">
        <v>0.5</v>
      </c>
    </row>
    <row r="120" spans="1:9" ht="25.5" x14ac:dyDescent="0.25">
      <c r="A120" s="27"/>
      <c r="B120" s="30"/>
      <c r="C120" s="54" t="s">
        <v>5</v>
      </c>
      <c r="D120" s="53" t="s">
        <v>158</v>
      </c>
      <c r="E120" s="42"/>
      <c r="F120" s="53" t="s">
        <v>195</v>
      </c>
      <c r="G120" s="42" t="s">
        <v>18</v>
      </c>
      <c r="H120" s="40">
        <v>3</v>
      </c>
      <c r="I120" s="35">
        <v>1</v>
      </c>
    </row>
    <row r="121" spans="1:9" ht="25.5" x14ac:dyDescent="0.25">
      <c r="A121" s="27"/>
      <c r="B121" s="30"/>
      <c r="C121" s="54" t="s">
        <v>5</v>
      </c>
      <c r="D121" s="53" t="s">
        <v>233</v>
      </c>
      <c r="E121" s="42"/>
      <c r="F121" s="53" t="s">
        <v>234</v>
      </c>
      <c r="G121" s="42" t="s">
        <v>18</v>
      </c>
      <c r="H121" s="40">
        <v>3</v>
      </c>
      <c r="I121" s="35">
        <v>2</v>
      </c>
    </row>
    <row r="122" spans="1:9" ht="25.5" x14ac:dyDescent="0.25">
      <c r="A122" s="27"/>
      <c r="B122" s="30"/>
      <c r="C122" s="54" t="s">
        <v>5</v>
      </c>
      <c r="D122" s="53" t="s">
        <v>159</v>
      </c>
      <c r="E122" s="42"/>
      <c r="F122" s="53" t="s">
        <v>160</v>
      </c>
      <c r="G122" s="42" t="s">
        <v>18</v>
      </c>
      <c r="H122" s="40">
        <v>8</v>
      </c>
      <c r="I122" s="35">
        <v>1</v>
      </c>
    </row>
    <row r="123" spans="1:9" ht="38.25" x14ac:dyDescent="0.25">
      <c r="A123" s="27"/>
      <c r="B123" s="30"/>
      <c r="C123" s="54" t="s">
        <v>5</v>
      </c>
      <c r="D123" s="53" t="s">
        <v>229</v>
      </c>
      <c r="E123" s="42"/>
      <c r="F123" s="53" t="s">
        <v>232</v>
      </c>
      <c r="G123" s="42" t="s">
        <v>18</v>
      </c>
      <c r="H123" s="40">
        <v>4</v>
      </c>
      <c r="I123" s="35">
        <v>1</v>
      </c>
    </row>
    <row r="124" spans="1:9" ht="25.5" x14ac:dyDescent="0.25">
      <c r="A124" s="27"/>
      <c r="B124" s="30"/>
      <c r="C124" s="54" t="s">
        <v>5</v>
      </c>
      <c r="D124" s="53" t="s">
        <v>230</v>
      </c>
      <c r="E124" s="42"/>
      <c r="F124" s="53" t="s">
        <v>231</v>
      </c>
      <c r="G124" s="42" t="s">
        <v>18</v>
      </c>
      <c r="H124" s="40">
        <v>5</v>
      </c>
      <c r="I124" s="35">
        <v>1</v>
      </c>
    </row>
    <row r="125" spans="1:9" ht="38.25" x14ac:dyDescent="0.25">
      <c r="A125" s="27"/>
      <c r="B125" s="30"/>
      <c r="C125" s="54" t="s">
        <v>5</v>
      </c>
      <c r="D125" s="53" t="s">
        <v>161</v>
      </c>
      <c r="E125" s="42"/>
      <c r="F125" s="53" t="s">
        <v>162</v>
      </c>
      <c r="G125" s="42" t="s">
        <v>18</v>
      </c>
      <c r="H125" s="40">
        <v>5</v>
      </c>
      <c r="I125" s="35">
        <v>2</v>
      </c>
    </row>
    <row r="126" spans="1:9" ht="25.5" x14ac:dyDescent="0.25">
      <c r="A126" s="27"/>
      <c r="B126" s="30"/>
      <c r="C126" s="54" t="s">
        <v>5</v>
      </c>
      <c r="D126" s="53" t="s">
        <v>37</v>
      </c>
      <c r="E126" s="42"/>
      <c r="F126" s="53" t="s">
        <v>168</v>
      </c>
      <c r="G126" s="42" t="s">
        <v>18</v>
      </c>
      <c r="H126" s="40">
        <v>6</v>
      </c>
      <c r="I126" s="35">
        <v>1</v>
      </c>
    </row>
    <row r="127" spans="1:9" x14ac:dyDescent="0.25">
      <c r="A127" s="27"/>
      <c r="B127" s="30"/>
      <c r="C127" s="54" t="s">
        <v>5</v>
      </c>
      <c r="D127" s="53" t="s">
        <v>38</v>
      </c>
      <c r="E127" s="42"/>
      <c r="F127" s="53" t="s">
        <v>163</v>
      </c>
      <c r="G127" s="42" t="s">
        <v>18</v>
      </c>
      <c r="H127" s="40">
        <v>6</v>
      </c>
      <c r="I127" s="35">
        <v>2</v>
      </c>
    </row>
    <row r="128" spans="1:9" ht="25.5" x14ac:dyDescent="0.25">
      <c r="A128" s="27"/>
      <c r="B128" s="30"/>
      <c r="C128" s="54" t="s">
        <v>5</v>
      </c>
      <c r="D128" s="53" t="s">
        <v>164</v>
      </c>
      <c r="E128" s="42"/>
      <c r="F128" s="53" t="s">
        <v>165</v>
      </c>
      <c r="G128" s="42" t="s">
        <v>18</v>
      </c>
      <c r="H128" s="40">
        <v>7</v>
      </c>
      <c r="I128" s="35">
        <v>1</v>
      </c>
    </row>
    <row r="129" spans="1:9" ht="25.5" x14ac:dyDescent="0.25">
      <c r="A129" s="27"/>
      <c r="B129" s="30"/>
      <c r="C129" s="54" t="s">
        <v>5</v>
      </c>
      <c r="D129" s="53" t="s">
        <v>166</v>
      </c>
      <c r="E129" s="42"/>
      <c r="F129" s="53" t="s">
        <v>167</v>
      </c>
      <c r="G129" s="42" t="s">
        <v>18</v>
      </c>
      <c r="H129" s="40">
        <v>8</v>
      </c>
      <c r="I129" s="35">
        <v>2</v>
      </c>
    </row>
    <row r="130" spans="1:9" ht="30.75" customHeight="1" x14ac:dyDescent="0.25">
      <c r="A130" s="27"/>
      <c r="B130" s="30"/>
      <c r="C130" s="54" t="s">
        <v>5</v>
      </c>
      <c r="D130" s="53" t="s">
        <v>72</v>
      </c>
      <c r="E130" s="42"/>
      <c r="F130" s="53" t="s">
        <v>81</v>
      </c>
      <c r="G130" s="42" t="s">
        <v>18</v>
      </c>
      <c r="H130" s="40">
        <v>2</v>
      </c>
      <c r="I130" s="35">
        <v>1</v>
      </c>
    </row>
    <row r="131" spans="1:9" ht="38.25" x14ac:dyDescent="0.25">
      <c r="A131" s="27"/>
      <c r="B131" s="30"/>
      <c r="C131" s="54" t="s">
        <v>5</v>
      </c>
      <c r="D131" s="53" t="s">
        <v>40</v>
      </c>
      <c r="E131" s="42"/>
      <c r="F131" s="53" t="s">
        <v>60</v>
      </c>
      <c r="G131" s="42" t="s">
        <v>18</v>
      </c>
      <c r="H131" s="40">
        <v>1</v>
      </c>
      <c r="I131" s="35">
        <v>0.5</v>
      </c>
    </row>
    <row r="132" spans="1:9" s="4" customFormat="1" ht="18.75" x14ac:dyDescent="0.3">
      <c r="A132" s="45" t="s">
        <v>22</v>
      </c>
      <c r="B132" s="46" t="s">
        <v>82</v>
      </c>
      <c r="C132" s="45"/>
      <c r="D132" s="47"/>
      <c r="E132" s="48"/>
      <c r="F132" s="47"/>
      <c r="G132" s="47"/>
      <c r="H132" s="45"/>
      <c r="I132" s="49">
        <f>I134+I135+I136+I137+I138+I139+I140+I141+I142+I143+I144</f>
        <v>16</v>
      </c>
    </row>
    <row r="133" spans="1:9" ht="26.25" x14ac:dyDescent="0.25">
      <c r="A133" s="27">
        <v>1</v>
      </c>
      <c r="B133" s="50" t="s">
        <v>169</v>
      </c>
      <c r="C133" s="27"/>
      <c r="D133" s="29"/>
      <c r="E133" s="29"/>
      <c r="F133" s="29"/>
      <c r="G133" s="30"/>
      <c r="H133" s="27"/>
      <c r="I133" s="27"/>
    </row>
    <row r="134" spans="1:9" ht="53.25" customHeight="1" x14ac:dyDescent="0.25">
      <c r="A134" s="27"/>
      <c r="B134" s="30"/>
      <c r="C134" s="27" t="s">
        <v>5</v>
      </c>
      <c r="D134" s="51" t="s">
        <v>17</v>
      </c>
      <c r="E134" s="34"/>
      <c r="F134" s="51" t="s">
        <v>89</v>
      </c>
      <c r="G134" s="34" t="s">
        <v>18</v>
      </c>
      <c r="H134" s="27">
        <v>1</v>
      </c>
      <c r="I134" s="71">
        <v>1</v>
      </c>
    </row>
    <row r="135" spans="1:9" ht="53.25" customHeight="1" x14ac:dyDescent="0.25">
      <c r="A135" s="27"/>
      <c r="B135" s="30"/>
      <c r="C135" s="27" t="s">
        <v>5</v>
      </c>
      <c r="D135" s="51" t="s">
        <v>83</v>
      </c>
      <c r="E135" s="34"/>
      <c r="F135" s="51" t="s">
        <v>107</v>
      </c>
      <c r="G135" s="34" t="s">
        <v>18</v>
      </c>
      <c r="H135" s="27">
        <v>1</v>
      </c>
      <c r="I135" s="71">
        <v>1</v>
      </c>
    </row>
    <row r="136" spans="1:9" ht="25.5" x14ac:dyDescent="0.25">
      <c r="A136" s="27"/>
      <c r="B136" s="30"/>
      <c r="C136" s="27" t="s">
        <v>5</v>
      </c>
      <c r="D136" s="51" t="s">
        <v>86</v>
      </c>
      <c r="E136" s="34"/>
      <c r="F136" s="51" t="s">
        <v>196</v>
      </c>
      <c r="G136" s="34" t="s">
        <v>18</v>
      </c>
      <c r="H136" s="27">
        <v>2</v>
      </c>
      <c r="I136" s="71">
        <v>1</v>
      </c>
    </row>
    <row r="137" spans="1:9" ht="25.5" x14ac:dyDescent="0.25">
      <c r="A137" s="72"/>
      <c r="B137" s="30"/>
      <c r="C137" s="27" t="s">
        <v>5</v>
      </c>
      <c r="D137" s="51" t="s">
        <v>87</v>
      </c>
      <c r="E137" s="34"/>
      <c r="F137" s="51" t="s">
        <v>197</v>
      </c>
      <c r="G137" s="34" t="s">
        <v>18</v>
      </c>
      <c r="H137" s="34">
        <v>2</v>
      </c>
      <c r="I137" s="71">
        <v>1</v>
      </c>
    </row>
    <row r="138" spans="1:9" ht="25.5" x14ac:dyDescent="0.25">
      <c r="A138" s="27"/>
      <c r="B138" s="30"/>
      <c r="C138" s="27" t="s">
        <v>5</v>
      </c>
      <c r="D138" s="51" t="s">
        <v>84</v>
      </c>
      <c r="E138" s="34"/>
      <c r="F138" s="51" t="s">
        <v>85</v>
      </c>
      <c r="G138" s="34" t="s">
        <v>18</v>
      </c>
      <c r="H138" s="27">
        <v>3</v>
      </c>
      <c r="I138" s="71">
        <v>2</v>
      </c>
    </row>
    <row r="139" spans="1:9" ht="32.25" customHeight="1" x14ac:dyDescent="0.25">
      <c r="A139" s="27"/>
      <c r="B139" s="30"/>
      <c r="C139" s="27" t="s">
        <v>5</v>
      </c>
      <c r="D139" s="51" t="s">
        <v>192</v>
      </c>
      <c r="E139" s="34"/>
      <c r="F139" s="51" t="s">
        <v>193</v>
      </c>
      <c r="G139" s="34" t="s">
        <v>18</v>
      </c>
      <c r="H139" s="27">
        <v>9</v>
      </c>
      <c r="I139" s="71">
        <v>1</v>
      </c>
    </row>
    <row r="140" spans="1:9" ht="33" customHeight="1" x14ac:dyDescent="0.25">
      <c r="A140" s="27"/>
      <c r="B140" s="30"/>
      <c r="C140" s="27" t="s">
        <v>5</v>
      </c>
      <c r="D140" s="53" t="s">
        <v>37</v>
      </c>
      <c r="E140" s="34"/>
      <c r="F140" s="51" t="s">
        <v>194</v>
      </c>
      <c r="G140" s="34" t="s">
        <v>18</v>
      </c>
      <c r="H140" s="27">
        <v>4</v>
      </c>
      <c r="I140" s="71">
        <v>2</v>
      </c>
    </row>
    <row r="141" spans="1:9" ht="32.25" customHeight="1" x14ac:dyDescent="0.25">
      <c r="A141" s="27"/>
      <c r="B141" s="30"/>
      <c r="C141" s="27" t="s">
        <v>5</v>
      </c>
      <c r="D141" s="53" t="s">
        <v>38</v>
      </c>
      <c r="E141" s="34"/>
      <c r="F141" s="51" t="s">
        <v>194</v>
      </c>
      <c r="G141" s="34" t="s">
        <v>18</v>
      </c>
      <c r="H141" s="27">
        <v>5</v>
      </c>
      <c r="I141" s="71">
        <v>2</v>
      </c>
    </row>
    <row r="142" spans="1:9" ht="32.25" customHeight="1" x14ac:dyDescent="0.25">
      <c r="A142" s="27"/>
      <c r="B142" s="30"/>
      <c r="C142" s="27" t="s">
        <v>5</v>
      </c>
      <c r="D142" s="53" t="s">
        <v>164</v>
      </c>
      <c r="E142" s="34"/>
      <c r="F142" s="51" t="s">
        <v>194</v>
      </c>
      <c r="G142" s="34" t="s">
        <v>18</v>
      </c>
      <c r="H142" s="27">
        <v>6</v>
      </c>
      <c r="I142" s="71">
        <v>2</v>
      </c>
    </row>
    <row r="143" spans="1:9" ht="32.25" customHeight="1" x14ac:dyDescent="0.25">
      <c r="A143" s="27"/>
      <c r="B143" s="30"/>
      <c r="C143" s="27" t="s">
        <v>5</v>
      </c>
      <c r="D143" s="53" t="s">
        <v>72</v>
      </c>
      <c r="E143" s="42"/>
      <c r="F143" s="53" t="s">
        <v>81</v>
      </c>
      <c r="G143" s="34" t="s">
        <v>18</v>
      </c>
      <c r="H143" s="27">
        <v>7</v>
      </c>
      <c r="I143" s="71">
        <v>2</v>
      </c>
    </row>
    <row r="144" spans="1:9" ht="45" customHeight="1" x14ac:dyDescent="0.25">
      <c r="A144" s="27"/>
      <c r="B144" s="30"/>
      <c r="C144" s="27" t="s">
        <v>5</v>
      </c>
      <c r="D144" s="43" t="s">
        <v>40</v>
      </c>
      <c r="E144" s="34"/>
      <c r="F144" s="43" t="s">
        <v>60</v>
      </c>
      <c r="G144" s="34" t="s">
        <v>18</v>
      </c>
      <c r="H144" s="27">
        <v>9</v>
      </c>
      <c r="I144" s="71">
        <v>1</v>
      </c>
    </row>
    <row r="145" spans="1:9" x14ac:dyDescent="0.25">
      <c r="A145" s="27"/>
      <c r="B145" s="30"/>
      <c r="C145" s="27"/>
      <c r="D145" s="29"/>
      <c r="E145" s="34"/>
      <c r="F145" s="29"/>
      <c r="G145" s="29"/>
      <c r="H145" s="27"/>
      <c r="I145" s="56"/>
    </row>
    <row r="147" spans="1:9" x14ac:dyDescent="0.25">
      <c r="F147" s="73" t="s">
        <v>10</v>
      </c>
      <c r="G147" s="73"/>
      <c r="H147" s="20"/>
      <c r="I147" s="74">
        <f>I132+I117+I98+I74+I42+I7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3" sqref="B13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11" t="s">
        <v>15</v>
      </c>
      <c r="B1" s="11"/>
    </row>
    <row r="2" spans="1:2" x14ac:dyDescent="0.25">
      <c r="A2" s="7">
        <v>1</v>
      </c>
      <c r="B2" s="5" t="s">
        <v>25</v>
      </c>
    </row>
    <row r="3" spans="1:2" x14ac:dyDescent="0.25">
      <c r="A3" s="7">
        <v>2</v>
      </c>
      <c r="B3" s="5" t="s">
        <v>26</v>
      </c>
    </row>
    <row r="4" spans="1:2" x14ac:dyDescent="0.25">
      <c r="A4" s="7">
        <v>3</v>
      </c>
      <c r="B4" s="5" t="s">
        <v>27</v>
      </c>
    </row>
    <row r="5" spans="1:2" x14ac:dyDescent="0.25">
      <c r="A5" s="7">
        <v>4</v>
      </c>
      <c r="B5" s="5" t="s">
        <v>28</v>
      </c>
    </row>
    <row r="6" spans="1:2" ht="31.5" x14ac:dyDescent="0.25">
      <c r="A6" s="8">
        <v>5</v>
      </c>
      <c r="B6" s="3" t="s">
        <v>29</v>
      </c>
    </row>
    <row r="7" spans="1:2" x14ac:dyDescent="0.25">
      <c r="A7" s="8">
        <v>6</v>
      </c>
      <c r="B7" s="3" t="s">
        <v>30</v>
      </c>
    </row>
    <row r="8" spans="1:2" x14ac:dyDescent="0.25">
      <c r="A8" s="8">
        <v>7</v>
      </c>
      <c r="B8" s="3" t="s">
        <v>31</v>
      </c>
    </row>
    <row r="9" spans="1:2" x14ac:dyDescent="0.25">
      <c r="A9" s="8">
        <v>8</v>
      </c>
      <c r="B9" s="3" t="s">
        <v>32</v>
      </c>
    </row>
    <row r="10" spans="1:2" x14ac:dyDescent="0.25">
      <c r="A10" s="8">
        <v>9</v>
      </c>
      <c r="B10" s="3" t="s">
        <v>33</v>
      </c>
    </row>
    <row r="11" spans="1:2" x14ac:dyDescent="0.25">
      <c r="A11" s="10"/>
      <c r="B11" s="6"/>
    </row>
    <row r="12" spans="1:2" x14ac:dyDescent="0.25">
      <c r="A12" s="10"/>
      <c r="B12" s="6"/>
    </row>
    <row r="13" spans="1:2" x14ac:dyDescent="0.25">
      <c r="A13" s="10"/>
      <c r="B13" s="6"/>
    </row>
    <row r="14" spans="1:2" x14ac:dyDescent="0.25">
      <c r="A14" s="10"/>
      <c r="B14" s="6"/>
    </row>
    <row r="15" spans="1:2" x14ac:dyDescent="0.25">
      <c r="A15" s="10"/>
      <c r="B15" s="6"/>
    </row>
    <row r="16" spans="1:2" x14ac:dyDescent="0.25">
      <c r="A16" s="10"/>
      <c r="B16" s="6"/>
    </row>
    <row r="17" spans="1:1" x14ac:dyDescent="0.25">
      <c r="A17" s="9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</cp:lastModifiedBy>
  <dcterms:created xsi:type="dcterms:W3CDTF">2022-11-09T22:53:43Z</dcterms:created>
  <dcterms:modified xsi:type="dcterms:W3CDTF">2024-05-17T14:25:36Z</dcterms:modified>
</cp:coreProperties>
</file>