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ита\Downloads\"/>
    </mc:Choice>
  </mc:AlternateContent>
  <bookViews>
    <workbookView xWindow="0" yWindow="0" windowWidth="13725" windowHeight="1117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1" l="1"/>
  <c r="I74" i="1"/>
  <c r="I50" i="1"/>
  <c r="I23" i="1"/>
  <c r="I7" i="1"/>
  <c r="D19" i="1"/>
  <c r="G19" i="1"/>
  <c r="I127" i="1" l="1"/>
</calcChain>
</file>

<file path=xl/sharedStrings.xml><?xml version="1.0" encoding="utf-8"?>
<sst xmlns="http://schemas.openxmlformats.org/spreadsheetml/2006/main" count="418" uniqueCount="199">
  <si>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</si>
  <si>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</si>
  <si>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</si>
  <si>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</si>
  <si>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</si>
  <si>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</si>
  <si>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</si>
  <si>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</si>
  <si>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</si>
  <si>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</si>
  <si>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</si>
  <si>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</si>
  <si>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</si>
  <si>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</si>
  <si>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</si>
  <si>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</si>
  <si>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</si>
  <si>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Малярные и декоративные работы</t>
  </si>
  <si>
    <t>Фреска на скорость. Отсутствуют пузыри, просветы, нет  изъянов.</t>
  </si>
  <si>
    <t>На поверхности навески более 5 дефектов ( пузыри, сколы, царапины, следы от инструмента)</t>
  </si>
  <si>
    <t>На поверхности навески от 3 до 5 дефектов ( пузыри, сколы, царапины, следы от инструмента)</t>
  </si>
  <si>
    <t>На поверхности навески от 1 до 3 дефектов ( пузыри, сколы, царапины, следы от инструмента)</t>
  </si>
  <si>
    <t xml:space="preserve">На поверхности навески отсутсвуют видимые дефекты.( пузыри, сколы, царапины, следы от инструмента) </t>
  </si>
  <si>
    <t>Трещины на поверхности шпатлевочного слоя</t>
  </si>
  <si>
    <t>1 ошибка - 20 мм</t>
  </si>
  <si>
    <t>Визуальный осмотр поверхности шпатлевочного слоя на расстоянии 1 м. За каждую ошибку снять 0,25 балла</t>
  </si>
  <si>
    <t>Наплывы, следы от иструмента</t>
  </si>
  <si>
    <t>1 ошибка - 50*50 мм</t>
  </si>
  <si>
    <t>Да/ нет</t>
  </si>
  <si>
    <t>ОБОИ</t>
  </si>
  <si>
    <t>Внешний вид наклееных обоев</t>
  </si>
  <si>
    <t>Стыковка двух полотен обоев (рапорт) в углу.</t>
  </si>
  <si>
    <t/>
  </si>
  <si>
    <t>Потеря соответствия рисунка +/- 4мм между 150см-170см</t>
  </si>
  <si>
    <t>Соответствует узору +/- 1 мм между 150см-170см</t>
  </si>
  <si>
    <t>Соответствует узору над всем углом +/-1мм</t>
  </si>
  <si>
    <t>Соответствует узору  над всем углом</t>
  </si>
  <si>
    <t>Общий вид</t>
  </si>
  <si>
    <t xml:space="preserve">Нет соответствия рисунка, полотна приклеяны в неправильном направлении,  недоклеянные участки, видимые щели или пузыри </t>
  </si>
  <si>
    <t>Совпадение рисунка на всем модуле +/- 1мм на высоте 150см-170см, видны незначительные дефекты</t>
  </si>
  <si>
    <t>Полное завершение и имеет 70% соответствия рисунка +/-1 мм  на всем модуле, имеются незначительные дефекты</t>
  </si>
  <si>
    <t xml:space="preserve">Полное завершение и имеет 90% соответствия рисунка +/-1 мм  на всем модуле,без дефектов </t>
  </si>
  <si>
    <t>Обои, Подрезка, стыковка</t>
  </si>
  <si>
    <t>Подрезка вокруг дверной рамы и нижнего плинтуса на стене A и B</t>
  </si>
  <si>
    <t>Поверхность - пузыри и отклеившиеся углы.</t>
  </si>
  <si>
    <t>Стыковка в нахлест</t>
  </si>
  <si>
    <t>Стыковка щели</t>
  </si>
  <si>
    <t>Угловой нахлест</t>
  </si>
  <si>
    <t xml:space="preserve">Вычитать 0,25 балла за каждый дефектный участок :прорезы, разрывы или рваные края. </t>
  </si>
  <si>
    <t>Вычтать 0,25 балла за неправильную подрезку: разрывы или рваные края</t>
  </si>
  <si>
    <t xml:space="preserve">Вычтать 0,25 балла за каждый воздушный пузырь размером 20мм х 20мм. </t>
  </si>
  <si>
    <t xml:space="preserve">Вычтите 0,25 балла  за нахлест </t>
  </si>
  <si>
    <t xml:space="preserve">Вычтите 0,25 балла за зазор между краями обоев </t>
  </si>
  <si>
    <t>да/нет</t>
  </si>
  <si>
    <t>Обои, недостатки</t>
  </si>
  <si>
    <t>Наличие измерительных точек</t>
  </si>
  <si>
    <t>Поверхность-Клей</t>
  </si>
  <si>
    <t>Понадобился дополнительный рулон</t>
  </si>
  <si>
    <t>1 Ошибка - 1мм х 50мм</t>
  </si>
  <si>
    <t>1 Ошибка - 20мм х 20мм</t>
  </si>
  <si>
    <t xml:space="preserve">1 Ошибка - 1мм х 100 мм </t>
  </si>
  <si>
    <t>1 Ошибка - 50*50 мм</t>
  </si>
  <si>
    <t>Да/нет</t>
  </si>
  <si>
    <t>Визуальный осмотр с расстояния 1 м. Снимать 0,25 за каждую отметку карандашем или ножом.</t>
  </si>
  <si>
    <t>Проверить количество использованных рулонов обоев</t>
  </si>
  <si>
    <t>Обои, измерительная точность</t>
  </si>
  <si>
    <t xml:space="preserve">Визуальный осмотр с расстояния 1 м. Поверхность обоев, верхний и нижний плинтус, обналичка дверного проема, стена Б. Снимать 0,25 балла за след от клея. </t>
  </si>
  <si>
    <t>Фреска на скорость</t>
  </si>
  <si>
    <t>Смешивание 4 цветов (градация)</t>
  </si>
  <si>
    <t>Градация неравномерная и явно не соответствует равномерному переходу цвета</t>
  </si>
  <si>
    <t>Градация имеет незначительные различия между цветами</t>
  </si>
  <si>
    <t>Градация имеет 2 ровных перехода цвета</t>
  </si>
  <si>
    <t>Градация имеет все ровные переходы цвета</t>
  </si>
  <si>
    <t>Фреска на скорость, подбор и смешивания цветов</t>
  </si>
  <si>
    <t>Смешивание данного светлого цвета (1)</t>
  </si>
  <si>
    <t>Смешивание данного темного цвета(2)</t>
  </si>
  <si>
    <t>Фреска на скорость, качество окрашивания</t>
  </si>
  <si>
    <t>Соревнование на скорость</t>
  </si>
  <si>
    <t>Фреска завершена</t>
  </si>
  <si>
    <t>Фреска - чистые поверхности</t>
  </si>
  <si>
    <t>Фреска - плотность покрытия (непрозрачность)</t>
  </si>
  <si>
    <t>Фреска - прямые линии</t>
  </si>
  <si>
    <t>Линии прямые в соответствии с описанием, с расстояния 1 м. Снимать 0.25 за ошибку. Сторона 1мм х 20мм</t>
  </si>
  <si>
    <t>Фреска - чистые углы</t>
  </si>
  <si>
    <t xml:space="preserve">Визуальное сравнеие соответвия чертежу. (Цвета на своих местах, верные геометрические фигуры) </t>
  </si>
  <si>
    <t>1 Ошибка - 1*50 мм</t>
  </si>
  <si>
    <t>Фреска на скорость, измерительная точность</t>
  </si>
  <si>
    <t>Фреска - измерительная точность - точка № 1</t>
  </si>
  <si>
    <t>Эксперты выбирают произвольную точку   +/- 1 мм</t>
  </si>
  <si>
    <t>Фреска - измерительная точность - точка № 2</t>
  </si>
  <si>
    <t>Фреска - измерительная точность - точка № 3</t>
  </si>
  <si>
    <t>Фреска - измерительная точность - точка № 4</t>
  </si>
  <si>
    <t>Фреска - измерительная точность - точка № 5</t>
  </si>
  <si>
    <t>Фреска - измерительная точность - точка № 6</t>
  </si>
  <si>
    <t xml:space="preserve">Эксперты выбирают произвольную точку   +/- 1 мм. Замеры проводить измерительным инструментом участника или единой контрольной линейкой. </t>
  </si>
  <si>
    <t>Г</t>
  </si>
  <si>
    <t>Фреска Фристайл</t>
  </si>
  <si>
    <t>Фреска фристайл, задумка и исполнение.</t>
  </si>
  <si>
    <t>Личное впечатление, эскиз</t>
  </si>
  <si>
    <t>Эскиз не представлен на проверку, информационно не оформлен</t>
  </si>
  <si>
    <t>Эскиз фрески не имеет полной информации, художественный замысел не понятен</t>
  </si>
  <si>
    <t>Эскиз фрески имеет полную информацию, художественный замысел</t>
  </si>
  <si>
    <t>Эскиз фрески имеет художественны замысел, детально и информационно проработан (мудборд)</t>
  </si>
  <si>
    <t>Чистота и исполнение, фреска</t>
  </si>
  <si>
    <t>Фреска не завершенна и имеет большое количество дефектов и следов от инструмента</t>
  </si>
  <si>
    <t>Фреска завершена, имеет более 3-х дефектов</t>
  </si>
  <si>
    <t>Фреска завершена, имеет менее 3-х дефектов</t>
  </si>
  <si>
    <t>На поверхности фрески нет видимых дефектов.</t>
  </si>
  <si>
    <t>Работа завершена</t>
  </si>
  <si>
    <t>Исполнение</t>
  </si>
  <si>
    <t>Край и прилегающие стены чистые</t>
  </si>
  <si>
    <t>С расстояния 1 метр не видно грязи и пятен, один дефект квадрат со стороной 5 см, за каждый дефект снять 0,25</t>
  </si>
  <si>
    <t>Фристайл - сложность и трудозатратность</t>
  </si>
  <si>
    <t>Эскиз выполнен в графической программе</t>
  </si>
  <si>
    <t>Дополнительные усложняющие элементы</t>
  </si>
  <si>
    <t>С расстояния 1 метр не видно дефектов(непрокрасы, чистота, следы от инструмента,нарушени микрорисунка фактуры. Один дефект квадрат со стороной 5 см, за каждый дефект снять 0,25</t>
  </si>
  <si>
    <t>Д</t>
  </si>
  <si>
    <t>Жесткая фреска, трафарет</t>
  </si>
  <si>
    <t>Жесткая фреска, чертеж</t>
  </si>
  <si>
    <t>Общее впечатление  от фрески</t>
  </si>
  <si>
    <t>Множественные дефекты,   плохая плотность, нет прямых линий, плохие углы,  видны следы от кисти и валика. Расстояние 1 метр.</t>
  </si>
  <si>
    <t>Видны дефекты в линиях  + / -2 мм, видны следы от кисти и валика, краска нанесена неплотно. Расстояние 1 метр.</t>
  </si>
  <si>
    <t>Видны дефекты в линиях + / -1 мм, краска нанесена в 2 слоя , незначительные следы от кисти и валика. Расстояние 1 метр.</t>
  </si>
  <si>
    <t>Дефекты в линиях  + / -1 мм, краска нанесена в 2 слоя, отличная плотность во всех областях и отсутствуют следы от кисти и валика. Расстояние 1 метр.</t>
  </si>
  <si>
    <t>Все завершено, как на эскизе</t>
  </si>
  <si>
    <t>Соответствует эскизу</t>
  </si>
  <si>
    <t>Дизайн - измерительные, разметочные точки</t>
  </si>
  <si>
    <t>Дизайн - соответствие цветов</t>
  </si>
  <si>
    <t>Проверить все ли элементы покрашены верным цветом. Снимать 0,25 за каждую ошибку.</t>
  </si>
  <si>
    <t>Линии прямые, нет видимой кривизны с расстояния 1 метр. Снимать 0,25 балла за искривление более 1*20мм</t>
  </si>
  <si>
    <t>1*20 мм</t>
  </si>
  <si>
    <t>Проверить плотность покрытия с расстояния 1 метр. Снимать 0,25 за каждый дефект. Берется квадрат со стороной 20 мм</t>
  </si>
  <si>
    <t>Поверхность (стена) вокруг дизайна - чистая</t>
  </si>
  <si>
    <t>Проверить на наличие пятен краски и грязи вокруг дизайна, снимать 0,25 за каждый видимый мусор в квадрате 20*20мм</t>
  </si>
  <si>
    <t>20*20 мм</t>
  </si>
  <si>
    <t>Проверить поверхность на наличие точек при построении, включая карандашь, порезы и проколы с расстояния 1 метр. Снимать 0,25 за каждый деффект.</t>
  </si>
  <si>
    <t xml:space="preserve">Дизайн - прямые линии и изгибы </t>
  </si>
  <si>
    <t xml:space="preserve">Дизайн - плотность покрытия (непрозрачность) </t>
  </si>
  <si>
    <t>Проверить ровность углов, с расстояния 1 м. Угол 10*10мм от точки соприкосновения линий. Снимать 0,25 за каждую ошибку.</t>
  </si>
  <si>
    <t>1 ошибка - 20*20 мм</t>
  </si>
  <si>
    <t>Жесткая фреска, чертеж. Измерительная точность</t>
  </si>
  <si>
    <t>Дизайн - измерительная точность, точка 1</t>
  </si>
  <si>
    <t>Дизайн - измерительная точность, точка 2</t>
  </si>
  <si>
    <t>Дизайн - измерительная точность, точка 3</t>
  </si>
  <si>
    <t>Жесткая фреска, Трафарет</t>
  </si>
  <si>
    <t>Общее впечатление от исполнения Трафаретов</t>
  </si>
  <si>
    <t>Нанесение не полное, без 2-х слоев нанесенной краски. Надпись искажена по горизонтали, края с затеканиями, до 80% неровностей. Видны следы от кисти и валика.</t>
  </si>
  <si>
    <t xml:space="preserve">Завершено с 2 слоями краски,  отсутствует искажения надписи,  и незначительная неровность краев до 50% . Следы от инструмента просматриваются с 1 метр. </t>
  </si>
  <si>
    <t>Завершено без недостатков,  отсутствуют неровные края,  хорошая плотность окрасочного слоя и отсутствие следов от  кисти или валика, на расстоянии 1 метр.</t>
  </si>
  <si>
    <t>Линии прямые в соответствии с описанием, углы острые, ровные, точные. Снимать 0,25 за ошибки в каждой букве область 20*20 мм</t>
  </si>
  <si>
    <t>Проверить плотность покрытия с расстояния 1 метр. Снимать 0,25 за каждый дефект</t>
  </si>
  <si>
    <t>Проверить поверхность на наличие точек от карандаша при построении, включая порезы и проколы с расстояния 1 метр. Снимать 0,25 за каждую точку</t>
  </si>
  <si>
    <t>Цвета трафаретов соответствуют указанным в конкурсног задании.</t>
  </si>
  <si>
    <t>Соблюдение ТБ и ОТ, эргономики рабочего места</t>
  </si>
  <si>
    <t>Организация труда и самоорганизация</t>
  </si>
  <si>
    <t>Решение проблем, инновационность и креативность</t>
  </si>
  <si>
    <t>Создание и понимание планов и технических чертежей , эскизов.</t>
  </si>
  <si>
    <t>Оклеивание обоями</t>
  </si>
  <si>
    <t>Отделка, декоративные техники</t>
  </si>
  <si>
    <t>Нанесение знаков/надписей</t>
  </si>
  <si>
    <r>
      <t>Нанесение красок кистью и валиком</t>
    </r>
    <r>
      <rPr>
        <sz val="12"/>
        <color rgb="FFFFFFFF"/>
        <rFont val="Times New Roman"/>
        <family val="1"/>
        <charset val="204"/>
      </rPr>
      <t xml:space="preserve">ю </t>
    </r>
  </si>
  <si>
    <t>За лучшее смешивание 2 балла,снимать 0,2 каждому последующему</t>
  </si>
  <si>
    <t>Подготовка поверхности , шпатлевание</t>
  </si>
  <si>
    <t>Дизайн - ровные углы</t>
  </si>
  <si>
    <t>Фотофиксация нарушений ТБ И ОТ, эргономики рабочего места. За каждое нарушение снять 0,25 балл</t>
  </si>
  <si>
    <t>Использование трафаретов, художественной росписи, элементов сделанных руками. = 2 балла. При остустствии усложняющих элементов балл не назначается.</t>
  </si>
  <si>
    <t>Дизайн - измерительная точность, надпись Россия</t>
  </si>
  <si>
    <t>Трафарет наличие разметочных точек надписи РОССИЯ, 2024</t>
  </si>
  <si>
    <t>Начисляется балл за выполнение эскиза в графической программе</t>
  </si>
  <si>
    <t>Подготовка поверхности , навеска "Фреска на скорость"</t>
  </si>
  <si>
    <t>Поверхность окрашена вд</t>
  </si>
  <si>
    <t>проверка торцов навески</t>
  </si>
  <si>
    <t>Визуальный осмотр торцов навески, за каждый наплыв снятие 0,25 балла</t>
  </si>
  <si>
    <t>Визуальный осмотр поверхности слоя на расстоянии 1 м. поверхность хорошо окрашена, просветов по краю не обнаружено имеет миниму 2 слоя. За каждую ошибку снять 0,25балла</t>
  </si>
  <si>
    <t>Подготовка поверхности фристайл</t>
  </si>
  <si>
    <t>Подрезка всего верхнего плинтуса и вертикального разреза на стенеА и Б</t>
  </si>
  <si>
    <t>Участник с самым быстрым результатом получает 1,5 балла, Остальные получают места в соответсвии с показанным временем, каждый последующий получает на 0,2 балл меньше чем предыдущий. Если участники заканчивают работу в рамках 30 секуню, назначается одно место, следующий закончивший получает место через одно.</t>
  </si>
  <si>
    <t>Визуально проверить поверхность на дефекты (включая выступы и следы от карандаша, порезы, мусор в краске, подтеки)  с расстояния 1 м. Снимать 0.25 за каждый дефект.</t>
  </si>
  <si>
    <t xml:space="preserve">При использовании 5 видов техник или 5 материалов начисляется 2 балла, при использовании меньшего числа - баллы снимаются. 4 декоративных техник и материалов - снять 1балл. 3 декоративных техник и материалов - снять еще1,5 балла. </t>
  </si>
  <si>
    <t xml:space="preserve">Завершено с 3 слоями краски,  отсутствует искажения надписи,  и незначительная неровность краев до 20% . Следы от инструмента просматриваются с 1 метр. </t>
  </si>
  <si>
    <t xml:space="preserve">Визуально проверить плотность покрытия с расстояния 1 метр. Снимать 0.25 за каждый дефект. </t>
  </si>
  <si>
    <t>Шпатлевание, подготовка поверхности и плинтусов</t>
  </si>
  <si>
    <t>Подготовка плинтусов</t>
  </si>
  <si>
    <t>Визуальный осмотр поверхности слоя на расстоянии 1 м. поверхность хорошо окрашена, просветов, непрокрасов и грязных пятен нет. За каждую ошибку снять 0,25балла</t>
  </si>
  <si>
    <t xml:space="preserve">Проверьте вертикаль полотен на стене A (1) и Б (2) </t>
  </si>
  <si>
    <t>Уровнем участника проверить вертикальность наклеивания обоев. На местах стыков обоев. Расхождение в 2 мм снимать 0,50 балла</t>
  </si>
  <si>
    <t>1 ошибка - 2 мм</t>
  </si>
  <si>
    <t>Снимать 0.5балла, если нахлест больше 5 мм или меньше 2 мм</t>
  </si>
  <si>
    <t>читота обоев</t>
  </si>
  <si>
    <t xml:space="preserve">Визуальный осмотр с расстояния 1 м. Поверхность обоев Снимать 0,25 балла за след от клея. </t>
  </si>
  <si>
    <t>Дизайн - измерительная точность,  Арка</t>
  </si>
  <si>
    <t>Дизайн - измерительная точность, надпись Уссурийск</t>
  </si>
  <si>
    <t>Трафарет ровные линии и углы надпись "РОССИЯ"</t>
  </si>
  <si>
    <t>Трафарет ровные линии и углы надпись "Уссурийск""</t>
  </si>
  <si>
    <t>Трафарет ровные линии и углы  "арка""</t>
  </si>
  <si>
    <t>Прокрашенность надписи "РОССИЯ", арка, ".</t>
  </si>
  <si>
    <t>Правильные цвета надписи РОССИЯ,УССУРИЙСК, арка</t>
  </si>
  <si>
    <t>Фреска закончена да или нет, согласно эскизу. Элементы на своих местах, количество элементов, цвета соответсвуют эскизу, соизмеримость элементов. За ошибку снимать 0,5 балла</t>
  </si>
  <si>
    <t>Итоговый (межрегиональный) этап Чемпионата по профессиональному мастерству «Профессионалы», Уссурийск,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</si>
</sst>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8" xfId="0" applyBorder="1"/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2" fontId="6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9" fillId="0" borderId="1" xfId="0" quotePrefix="1" applyFont="1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5" fillId="0" borderId="0" xfId="0" applyNumberFormat="1" applyFont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/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7"/>
  <sheetViews>
    <sheetView tabSelected="1" zoomScale="86" zoomScaleNormal="86" workbookViewId="0">
      <selection activeCell="A4" sqref="A4:XFD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9.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73" bestFit="1" customWidth="1"/>
    <col min="9" max="9" width="8.375" customWidth="1"/>
  </cols>
  <sheetData>
    <row r="2" spans="1:12" ht="63" x14ac:dyDescent="0.25">
      <c r="B2" s="2" t="s">
        <v>12</v>
      </c>
      <c r="D2" s="87" t="s">
        <v>198</v>
      </c>
      <c r="E2" s="21"/>
    </row>
    <row r="3" spans="1:12" x14ac:dyDescent="0.25">
      <c r="B3" s="2" t="s">
        <v>14</v>
      </c>
      <c r="D3" s="23" t="s">
        <v>17</v>
      </c>
      <c r="E3" s="21"/>
    </row>
    <row r="5" spans="1:12" s="5" customFormat="1" ht="33.950000000000003" customHeight="1" x14ac:dyDescent="0.25">
      <c r="A5" s="11" t="s">
        <v>1</v>
      </c>
      <c r="B5" s="11" t="s">
        <v>11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13</v>
      </c>
      <c r="H5" s="11" t="s">
        <v>16</v>
      </c>
      <c r="I5" s="11" t="s">
        <v>8</v>
      </c>
      <c r="L5" s="80"/>
    </row>
    <row r="6" spans="1:12" x14ac:dyDescent="0.25">
      <c r="H6" s="70"/>
      <c r="K6" s="81"/>
      <c r="L6" s="71"/>
    </row>
    <row r="7" spans="1:12" s="17" customFormat="1" ht="18.75" x14ac:dyDescent="0.3">
      <c r="A7" s="14" t="s">
        <v>0</v>
      </c>
      <c r="B7" s="15" t="s">
        <v>181</v>
      </c>
      <c r="C7" s="14"/>
      <c r="D7" s="16"/>
      <c r="E7" s="14"/>
      <c r="F7" s="16"/>
      <c r="G7" s="16"/>
      <c r="H7" s="85"/>
      <c r="I7" s="86">
        <f>I9+I14+I15+I16+I17+I19+I20+I22</f>
        <v>11.75</v>
      </c>
      <c r="K7" s="83"/>
      <c r="L7" s="82"/>
    </row>
    <row r="8" spans="1:12" ht="31.5" x14ac:dyDescent="0.25">
      <c r="A8" s="7">
        <v>1</v>
      </c>
      <c r="B8" s="24" t="s">
        <v>169</v>
      </c>
      <c r="C8" s="19"/>
      <c r="D8" s="19"/>
      <c r="E8" s="19"/>
      <c r="F8" s="19"/>
      <c r="G8" s="19"/>
      <c r="H8" s="75"/>
      <c r="I8" s="20"/>
      <c r="K8" s="84"/>
      <c r="L8" s="71"/>
    </row>
    <row r="9" spans="1:12" ht="31.5" x14ac:dyDescent="0.25">
      <c r="A9" s="7"/>
      <c r="B9" s="6"/>
      <c r="C9" s="9" t="s">
        <v>6</v>
      </c>
      <c r="D9" s="13" t="s">
        <v>18</v>
      </c>
      <c r="E9" s="9"/>
      <c r="F9" s="13"/>
      <c r="G9" s="13"/>
      <c r="H9" s="52">
        <v>2</v>
      </c>
      <c r="I9" s="10">
        <v>2</v>
      </c>
      <c r="K9" s="84"/>
      <c r="L9" s="71"/>
    </row>
    <row r="10" spans="1:12" ht="47.25" x14ac:dyDescent="0.25">
      <c r="A10" s="7"/>
      <c r="B10" s="6"/>
      <c r="C10" s="7"/>
      <c r="D10" s="12"/>
      <c r="E10" s="7">
        <v>0</v>
      </c>
      <c r="F10" s="12" t="s">
        <v>19</v>
      </c>
      <c r="G10" s="12"/>
      <c r="H10" s="52"/>
      <c r="I10" s="6"/>
      <c r="K10" s="84"/>
      <c r="L10" s="71"/>
    </row>
    <row r="11" spans="1:12" ht="47.25" x14ac:dyDescent="0.25">
      <c r="A11" s="7"/>
      <c r="B11" s="6"/>
      <c r="C11" s="7"/>
      <c r="D11" s="12"/>
      <c r="E11" s="7">
        <v>1</v>
      </c>
      <c r="F11" s="12" t="s">
        <v>20</v>
      </c>
      <c r="G11" s="12"/>
      <c r="H11" s="52"/>
      <c r="I11" s="6"/>
      <c r="K11" s="84"/>
      <c r="L11" s="71"/>
    </row>
    <row r="12" spans="1:12" ht="47.25" x14ac:dyDescent="0.25">
      <c r="A12" s="7"/>
      <c r="B12" s="6"/>
      <c r="C12" s="7"/>
      <c r="D12" s="12"/>
      <c r="E12" s="7">
        <v>2</v>
      </c>
      <c r="F12" s="12" t="s">
        <v>21</v>
      </c>
      <c r="G12" s="12"/>
      <c r="H12" s="52"/>
      <c r="I12" s="6"/>
      <c r="K12" s="84"/>
      <c r="L12" s="71"/>
    </row>
    <row r="13" spans="1:12" ht="47.25" x14ac:dyDescent="0.25">
      <c r="A13" s="7"/>
      <c r="B13" s="6"/>
      <c r="C13" s="7"/>
      <c r="D13" s="12"/>
      <c r="E13" s="7">
        <v>3</v>
      </c>
      <c r="F13" s="12" t="s">
        <v>22</v>
      </c>
      <c r="G13" s="12"/>
      <c r="H13" s="52"/>
      <c r="I13" s="6"/>
      <c r="K13" s="84"/>
      <c r="L13" s="71"/>
    </row>
    <row r="14" spans="1:12" ht="63" x14ac:dyDescent="0.25">
      <c r="A14" s="7"/>
      <c r="B14" s="6"/>
      <c r="C14" s="7" t="s">
        <v>5</v>
      </c>
      <c r="D14" s="12" t="s">
        <v>23</v>
      </c>
      <c r="E14" s="7"/>
      <c r="F14" s="12" t="s">
        <v>25</v>
      </c>
      <c r="G14" s="12" t="s">
        <v>24</v>
      </c>
      <c r="H14" s="52">
        <v>2</v>
      </c>
      <c r="I14" s="8">
        <v>2</v>
      </c>
      <c r="L14" s="71"/>
    </row>
    <row r="15" spans="1:12" ht="63" x14ac:dyDescent="0.25">
      <c r="A15" s="7"/>
      <c r="B15" s="6"/>
      <c r="C15" s="7" t="s">
        <v>5</v>
      </c>
      <c r="D15" s="12" t="s">
        <v>26</v>
      </c>
      <c r="E15" s="7"/>
      <c r="F15" s="12" t="s">
        <v>25</v>
      </c>
      <c r="G15" s="12" t="s">
        <v>27</v>
      </c>
      <c r="H15" s="52">
        <v>2</v>
      </c>
      <c r="I15" s="8">
        <v>2</v>
      </c>
      <c r="K15" s="84"/>
      <c r="L15" s="71"/>
    </row>
    <row r="16" spans="1:12" ht="31.5" x14ac:dyDescent="0.25">
      <c r="A16" s="7"/>
      <c r="B16" s="6"/>
      <c r="C16" s="7" t="s">
        <v>5</v>
      </c>
      <c r="D16" s="12" t="s">
        <v>171</v>
      </c>
      <c r="E16" s="7"/>
      <c r="F16" s="12" t="s">
        <v>172</v>
      </c>
      <c r="G16" s="12"/>
      <c r="H16" s="52">
        <v>2</v>
      </c>
      <c r="I16" s="8">
        <v>2</v>
      </c>
      <c r="K16" s="84"/>
      <c r="L16" s="71"/>
    </row>
    <row r="17" spans="1:12" ht="94.5" x14ac:dyDescent="0.25">
      <c r="A17" s="7"/>
      <c r="B17" s="6"/>
      <c r="C17" s="7" t="s">
        <v>5</v>
      </c>
      <c r="D17" s="12" t="s">
        <v>170</v>
      </c>
      <c r="E17" s="7"/>
      <c r="F17" s="12" t="s">
        <v>173</v>
      </c>
      <c r="G17" s="12" t="s">
        <v>27</v>
      </c>
      <c r="H17" s="76">
        <v>2</v>
      </c>
      <c r="I17" s="8">
        <v>1.75</v>
      </c>
      <c r="K17" s="84"/>
      <c r="L17" s="71"/>
    </row>
    <row r="18" spans="1:12" ht="31.5" x14ac:dyDescent="0.25">
      <c r="A18" s="7">
        <v>2</v>
      </c>
      <c r="B18" s="24" t="s">
        <v>174</v>
      </c>
      <c r="C18" s="19"/>
      <c r="D18" s="19"/>
      <c r="E18" s="19"/>
      <c r="F18" s="19"/>
      <c r="G18" s="19"/>
      <c r="H18" s="75"/>
      <c r="I18" s="20"/>
      <c r="L18" s="71"/>
    </row>
    <row r="19" spans="1:12" ht="94.5" x14ac:dyDescent="0.25">
      <c r="A19" s="7"/>
      <c r="B19" s="6"/>
      <c r="D19" s="12" t="str">
        <f t="shared" ref="D19:G19" si="0">D17</f>
        <v>Поверхность окрашена вд</v>
      </c>
      <c r="E19" s="7"/>
      <c r="F19" s="12" t="s">
        <v>173</v>
      </c>
      <c r="G19" s="12" t="str">
        <f t="shared" si="0"/>
        <v>1 ошибка - 50*50 мм</v>
      </c>
      <c r="H19" s="52">
        <v>2</v>
      </c>
      <c r="I19" s="8">
        <v>0.25</v>
      </c>
    </row>
    <row r="20" spans="1:12" ht="47.25" x14ac:dyDescent="0.25">
      <c r="A20" s="7"/>
      <c r="B20" s="6"/>
      <c r="C20" s="7" t="s">
        <v>5</v>
      </c>
      <c r="D20" s="55" t="s">
        <v>153</v>
      </c>
      <c r="E20" s="43"/>
      <c r="F20" s="44" t="s">
        <v>164</v>
      </c>
      <c r="G20" s="12" t="s">
        <v>28</v>
      </c>
      <c r="H20" s="52">
        <v>1</v>
      </c>
      <c r="I20" s="8">
        <v>0.75</v>
      </c>
    </row>
    <row r="21" spans="1:12" x14ac:dyDescent="0.25">
      <c r="A21" s="7">
        <v>3</v>
      </c>
      <c r="B21" s="88" t="s">
        <v>182</v>
      </c>
      <c r="C21" s="89"/>
      <c r="D21" s="90"/>
      <c r="E21" s="89"/>
      <c r="F21" s="89"/>
      <c r="G21" s="89"/>
      <c r="H21" s="89"/>
      <c r="I21" s="91"/>
    </row>
    <row r="22" spans="1:12" ht="78.75" x14ac:dyDescent="0.25">
      <c r="A22" s="7"/>
      <c r="B22" s="6"/>
      <c r="C22" s="26" t="s">
        <v>5</v>
      </c>
      <c r="D22" s="46" t="s">
        <v>37</v>
      </c>
      <c r="E22" s="7"/>
      <c r="F22" s="12" t="s">
        <v>183</v>
      </c>
      <c r="G22" s="12" t="s">
        <v>28</v>
      </c>
      <c r="H22" s="76">
        <v>7</v>
      </c>
      <c r="I22" s="8">
        <v>1</v>
      </c>
    </row>
    <row r="23" spans="1:12" s="17" customFormat="1" ht="18.75" x14ac:dyDescent="0.3">
      <c r="A23" s="14" t="s">
        <v>9</v>
      </c>
      <c r="B23" s="15" t="s">
        <v>29</v>
      </c>
      <c r="C23" s="14"/>
      <c r="D23" s="16"/>
      <c r="E23" s="14"/>
      <c r="F23" s="16"/>
      <c r="G23" s="16"/>
      <c r="H23" s="74"/>
      <c r="I23" s="22">
        <f>I25+I30+I36+I37+I38+I39+I40+I41+I43+I44+I45+I46+I48+I49</f>
        <v>24.25</v>
      </c>
    </row>
    <row r="24" spans="1:12" x14ac:dyDescent="0.25">
      <c r="A24" s="7">
        <v>1</v>
      </c>
      <c r="B24" s="18" t="s">
        <v>30</v>
      </c>
      <c r="C24" s="19"/>
      <c r="D24" s="27"/>
      <c r="E24" s="27"/>
      <c r="F24" s="27"/>
      <c r="G24" s="27"/>
      <c r="H24" s="77"/>
      <c r="I24" s="32"/>
    </row>
    <row r="25" spans="1:12" x14ac:dyDescent="0.25">
      <c r="A25" s="7"/>
      <c r="B25" s="6"/>
      <c r="C25" s="25" t="s">
        <v>6</v>
      </c>
      <c r="D25" s="29" t="s">
        <v>31</v>
      </c>
      <c r="E25" s="30" t="s">
        <v>32</v>
      </c>
      <c r="F25" s="29" t="s">
        <v>32</v>
      </c>
      <c r="G25" s="30"/>
      <c r="H25" s="30">
        <v>6</v>
      </c>
      <c r="I25" s="33">
        <v>2</v>
      </c>
    </row>
    <row r="26" spans="1:12" ht="25.5" x14ac:dyDescent="0.25">
      <c r="A26" s="7"/>
      <c r="B26" s="6"/>
      <c r="C26" s="26"/>
      <c r="D26" s="29" t="s">
        <v>32</v>
      </c>
      <c r="E26" s="30">
        <v>0</v>
      </c>
      <c r="F26" s="29" t="s">
        <v>33</v>
      </c>
      <c r="G26" s="31" t="s">
        <v>32</v>
      </c>
      <c r="H26" s="30"/>
      <c r="I26" s="34"/>
      <c r="J26">
        <v>1</v>
      </c>
      <c r="K26" s="71"/>
    </row>
    <row r="27" spans="1:12" ht="25.5" x14ac:dyDescent="0.25">
      <c r="A27" s="7"/>
      <c r="B27" s="6"/>
      <c r="C27" s="26"/>
      <c r="D27" s="29" t="s">
        <v>32</v>
      </c>
      <c r="E27" s="30">
        <v>1</v>
      </c>
      <c r="F27" s="29" t="s">
        <v>34</v>
      </c>
      <c r="G27" s="31" t="s">
        <v>32</v>
      </c>
      <c r="H27" s="30"/>
      <c r="I27" s="34"/>
      <c r="J27">
        <v>6</v>
      </c>
      <c r="K27" s="71"/>
    </row>
    <row r="28" spans="1:12" ht="25.5" x14ac:dyDescent="0.25">
      <c r="A28" s="7"/>
      <c r="B28" s="6"/>
      <c r="C28" s="26"/>
      <c r="D28" s="29" t="s">
        <v>32</v>
      </c>
      <c r="E28" s="30">
        <v>2</v>
      </c>
      <c r="F28" s="29" t="s">
        <v>35</v>
      </c>
      <c r="G28" s="31" t="s">
        <v>32</v>
      </c>
      <c r="H28" s="30"/>
      <c r="I28" s="34"/>
      <c r="J28">
        <v>8</v>
      </c>
      <c r="K28" s="71"/>
    </row>
    <row r="29" spans="1:12" x14ac:dyDescent="0.25">
      <c r="A29" s="7"/>
      <c r="B29" s="6"/>
      <c r="C29" s="26"/>
      <c r="D29" s="29" t="s">
        <v>32</v>
      </c>
      <c r="E29" s="30">
        <v>3</v>
      </c>
      <c r="F29" s="29" t="s">
        <v>36</v>
      </c>
      <c r="G29" s="31" t="s">
        <v>32</v>
      </c>
      <c r="H29" s="30"/>
      <c r="I29" s="34"/>
      <c r="J29">
        <v>7</v>
      </c>
      <c r="K29" s="71"/>
    </row>
    <row r="30" spans="1:12" x14ac:dyDescent="0.25">
      <c r="A30" s="7"/>
      <c r="B30" s="6"/>
      <c r="C30" s="26" t="s">
        <v>6</v>
      </c>
      <c r="D30" s="29" t="s">
        <v>37</v>
      </c>
      <c r="E30" s="30" t="s">
        <v>32</v>
      </c>
      <c r="F30" s="29" t="s">
        <v>32</v>
      </c>
      <c r="G30" s="31"/>
      <c r="H30" s="30">
        <v>6</v>
      </c>
      <c r="I30" s="34">
        <v>2</v>
      </c>
      <c r="K30" s="71"/>
    </row>
    <row r="31" spans="1:12" ht="51" x14ac:dyDescent="0.25">
      <c r="A31" s="7"/>
      <c r="B31" s="6"/>
      <c r="C31" s="26"/>
      <c r="D31" s="29"/>
      <c r="E31" s="30">
        <v>0</v>
      </c>
      <c r="F31" s="29" t="s">
        <v>38</v>
      </c>
      <c r="G31" s="31"/>
      <c r="H31" s="30"/>
      <c r="I31" s="34"/>
    </row>
    <row r="32" spans="1:12" ht="38.25" x14ac:dyDescent="0.25">
      <c r="A32" s="7"/>
      <c r="B32" s="6"/>
      <c r="C32" s="26"/>
      <c r="D32" s="29" t="s">
        <v>32</v>
      </c>
      <c r="E32" s="30">
        <v>1</v>
      </c>
      <c r="F32" s="29" t="s">
        <v>39</v>
      </c>
      <c r="G32" s="31"/>
      <c r="H32" s="30"/>
      <c r="I32" s="34"/>
    </row>
    <row r="33" spans="1:9" ht="51" x14ac:dyDescent="0.25">
      <c r="A33" s="7"/>
      <c r="B33" s="6"/>
      <c r="C33" s="26"/>
      <c r="D33" s="29" t="s">
        <v>32</v>
      </c>
      <c r="E33" s="30">
        <v>2</v>
      </c>
      <c r="F33" s="29" t="s">
        <v>40</v>
      </c>
      <c r="G33" s="31"/>
      <c r="H33" s="30"/>
      <c r="I33" s="34"/>
    </row>
    <row r="34" spans="1:9" ht="38.25" x14ac:dyDescent="0.25">
      <c r="A34" s="7"/>
      <c r="B34" s="35"/>
      <c r="C34" s="36"/>
      <c r="D34" s="37" t="s">
        <v>32</v>
      </c>
      <c r="E34" s="38">
        <v>3</v>
      </c>
      <c r="F34" s="37" t="s">
        <v>41</v>
      </c>
      <c r="G34" s="39"/>
      <c r="H34" s="38"/>
      <c r="I34" s="40"/>
    </row>
    <row r="35" spans="1:9" x14ac:dyDescent="0.25">
      <c r="A35" s="7">
        <v>2</v>
      </c>
      <c r="B35" s="41" t="s">
        <v>42</v>
      </c>
      <c r="C35" s="6"/>
      <c r="D35" s="6"/>
      <c r="E35" s="6"/>
      <c r="F35" s="6"/>
      <c r="G35" s="6"/>
      <c r="H35" s="52"/>
      <c r="I35" s="6"/>
    </row>
    <row r="36" spans="1:9" ht="38.25" x14ac:dyDescent="0.25">
      <c r="A36" s="7"/>
      <c r="B36" s="6"/>
      <c r="C36" s="7" t="s">
        <v>5</v>
      </c>
      <c r="D36" s="29" t="s">
        <v>175</v>
      </c>
      <c r="E36" s="7"/>
      <c r="F36" s="29" t="s">
        <v>48</v>
      </c>
      <c r="G36" s="42" t="s">
        <v>58</v>
      </c>
      <c r="H36" s="52">
        <v>6</v>
      </c>
      <c r="I36" s="33">
        <v>2</v>
      </c>
    </row>
    <row r="37" spans="1:9" ht="25.5" x14ac:dyDescent="0.25">
      <c r="A37" s="7"/>
      <c r="B37" s="6"/>
      <c r="C37" s="7" t="s">
        <v>5</v>
      </c>
      <c r="D37" s="29" t="s">
        <v>43</v>
      </c>
      <c r="E37" s="7"/>
      <c r="F37" s="29" t="s">
        <v>49</v>
      </c>
      <c r="G37" s="42" t="s">
        <v>58</v>
      </c>
      <c r="H37" s="52">
        <v>6</v>
      </c>
      <c r="I37" s="33">
        <v>2</v>
      </c>
    </row>
    <row r="38" spans="1:9" ht="25.5" x14ac:dyDescent="0.25">
      <c r="A38" s="7"/>
      <c r="B38" s="6"/>
      <c r="C38" s="9" t="s">
        <v>5</v>
      </c>
      <c r="D38" s="29" t="s">
        <v>44</v>
      </c>
      <c r="E38" s="9"/>
      <c r="F38" s="29" t="s">
        <v>50</v>
      </c>
      <c r="G38" s="42" t="s">
        <v>59</v>
      </c>
      <c r="H38" s="52">
        <v>6</v>
      </c>
      <c r="I38" s="33">
        <v>2</v>
      </c>
    </row>
    <row r="39" spans="1:9" x14ac:dyDescent="0.25">
      <c r="A39" s="7"/>
      <c r="B39" s="6"/>
      <c r="C39" s="7" t="s">
        <v>5</v>
      </c>
      <c r="D39" s="29" t="s">
        <v>45</v>
      </c>
      <c r="E39" s="7"/>
      <c r="F39" s="29" t="s">
        <v>51</v>
      </c>
      <c r="G39" s="42" t="s">
        <v>60</v>
      </c>
      <c r="H39" s="52">
        <v>6</v>
      </c>
      <c r="I39" s="33">
        <v>2</v>
      </c>
    </row>
    <row r="40" spans="1:9" ht="25.5" x14ac:dyDescent="0.25">
      <c r="A40" s="7"/>
      <c r="B40" s="6"/>
      <c r="C40" s="7" t="s">
        <v>5</v>
      </c>
      <c r="D40" s="29" t="s">
        <v>46</v>
      </c>
      <c r="E40" s="7"/>
      <c r="F40" s="29" t="s">
        <v>52</v>
      </c>
      <c r="G40" s="42" t="s">
        <v>60</v>
      </c>
      <c r="H40" s="52">
        <v>6</v>
      </c>
      <c r="I40" s="33">
        <v>2</v>
      </c>
    </row>
    <row r="41" spans="1:9" ht="25.5" x14ac:dyDescent="0.25">
      <c r="A41" s="7"/>
      <c r="B41" s="6"/>
      <c r="C41" s="7" t="s">
        <v>5</v>
      </c>
      <c r="D41" s="29" t="s">
        <v>47</v>
      </c>
      <c r="E41" s="7"/>
      <c r="F41" s="29" t="s">
        <v>187</v>
      </c>
      <c r="G41" s="42" t="s">
        <v>53</v>
      </c>
      <c r="H41" s="52">
        <v>6</v>
      </c>
      <c r="I41" s="33">
        <v>2</v>
      </c>
    </row>
    <row r="42" spans="1:9" x14ac:dyDescent="0.25">
      <c r="A42" s="7">
        <v>3</v>
      </c>
      <c r="B42" s="41" t="s">
        <v>54</v>
      </c>
      <c r="C42" s="9"/>
      <c r="D42" s="13"/>
      <c r="E42" s="9"/>
      <c r="F42" s="13"/>
      <c r="G42" s="13"/>
      <c r="H42" s="52"/>
      <c r="I42" s="10"/>
    </row>
    <row r="43" spans="1:9" ht="47.25" x14ac:dyDescent="0.25">
      <c r="A43" s="7"/>
      <c r="B43" s="6"/>
      <c r="C43" s="7" t="s">
        <v>5</v>
      </c>
      <c r="D43" s="45" t="s">
        <v>55</v>
      </c>
      <c r="E43" s="7"/>
      <c r="F43" s="46" t="s">
        <v>63</v>
      </c>
      <c r="G43" s="47" t="s">
        <v>53</v>
      </c>
      <c r="H43" s="47">
        <v>8</v>
      </c>
      <c r="I43" s="48">
        <v>1</v>
      </c>
    </row>
    <row r="44" spans="1:9" ht="78.75" x14ac:dyDescent="0.25">
      <c r="A44" s="7"/>
      <c r="B44" s="6"/>
      <c r="C44" s="7" t="s">
        <v>5</v>
      </c>
      <c r="D44" s="45" t="s">
        <v>56</v>
      </c>
      <c r="E44" s="7"/>
      <c r="F44" s="46" t="s">
        <v>66</v>
      </c>
      <c r="G44" s="47" t="s">
        <v>61</v>
      </c>
      <c r="H44" s="47">
        <v>6</v>
      </c>
      <c r="I44" s="48">
        <v>2</v>
      </c>
    </row>
    <row r="45" spans="1:9" ht="31.5" x14ac:dyDescent="0.25">
      <c r="A45" s="7"/>
      <c r="B45" s="6"/>
      <c r="C45" s="7" t="s">
        <v>5</v>
      </c>
      <c r="D45" s="45" t="s">
        <v>57</v>
      </c>
      <c r="E45" s="7"/>
      <c r="F45" s="46" t="s">
        <v>64</v>
      </c>
      <c r="G45" s="47" t="s">
        <v>62</v>
      </c>
      <c r="H45" s="47">
        <v>1</v>
      </c>
      <c r="I45" s="48">
        <v>0.25</v>
      </c>
    </row>
    <row r="46" spans="1:9" ht="47.25" x14ac:dyDescent="0.25">
      <c r="A46" s="7"/>
      <c r="C46" s="43" t="s">
        <v>5</v>
      </c>
      <c r="D46" s="55" t="s">
        <v>153</v>
      </c>
      <c r="E46" s="43"/>
      <c r="F46" s="44" t="s">
        <v>164</v>
      </c>
      <c r="G46" s="49" t="s">
        <v>53</v>
      </c>
      <c r="H46" s="49">
        <v>1</v>
      </c>
      <c r="I46" s="50">
        <v>1</v>
      </c>
    </row>
    <row r="47" spans="1:9" x14ac:dyDescent="0.25">
      <c r="A47" s="7">
        <v>4</v>
      </c>
      <c r="B47" s="41" t="s">
        <v>65</v>
      </c>
      <c r="C47" s="51"/>
      <c r="D47" s="44"/>
      <c r="E47" s="43"/>
      <c r="F47" s="44"/>
      <c r="G47" s="44"/>
      <c r="H47" s="54"/>
      <c r="I47" s="35"/>
    </row>
    <row r="48" spans="1:9" ht="78.75" x14ac:dyDescent="0.25">
      <c r="A48" s="7"/>
      <c r="B48" s="6"/>
      <c r="C48" s="7" t="s">
        <v>5</v>
      </c>
      <c r="D48" s="46" t="s">
        <v>184</v>
      </c>
      <c r="E48" s="7"/>
      <c r="F48" s="46" t="s">
        <v>185</v>
      </c>
      <c r="G48" s="45" t="s">
        <v>186</v>
      </c>
      <c r="H48" s="47">
        <v>6</v>
      </c>
      <c r="I48" s="48">
        <v>2</v>
      </c>
    </row>
    <row r="49" spans="1:12" ht="102" customHeight="1" x14ac:dyDescent="0.25">
      <c r="A49" s="7"/>
      <c r="B49" s="6"/>
      <c r="C49" s="7" t="s">
        <v>5</v>
      </c>
      <c r="D49" s="46" t="s">
        <v>188</v>
      </c>
      <c r="E49" s="7"/>
      <c r="F49" s="46" t="s">
        <v>189</v>
      </c>
      <c r="G49" s="45" t="s">
        <v>62</v>
      </c>
      <c r="H49" s="47">
        <v>7</v>
      </c>
      <c r="I49" s="48">
        <v>2</v>
      </c>
    </row>
    <row r="50" spans="1:12" s="17" customFormat="1" ht="18.75" x14ac:dyDescent="0.3">
      <c r="A50" s="14" t="s">
        <v>10</v>
      </c>
      <c r="B50" s="15" t="s">
        <v>67</v>
      </c>
      <c r="C50" s="14"/>
      <c r="D50" s="16"/>
      <c r="E50" s="14"/>
      <c r="F50" s="16"/>
      <c r="G50" s="16"/>
      <c r="H50" s="74"/>
      <c r="I50" s="22">
        <f>I52+I57+I58+I60+I61+I62+I63+I64+I65+I66+I68+I69+I70+I71+I72+I73</f>
        <v>21.75</v>
      </c>
    </row>
    <row r="51" spans="1:12" ht="31.5" x14ac:dyDescent="0.25">
      <c r="A51" s="7">
        <v>1</v>
      </c>
      <c r="B51" s="41" t="s">
        <v>73</v>
      </c>
      <c r="C51" s="27"/>
      <c r="D51" s="27"/>
      <c r="E51" s="27"/>
      <c r="F51" s="27"/>
      <c r="G51" s="27"/>
      <c r="H51" s="77"/>
      <c r="I51" s="32"/>
    </row>
    <row r="52" spans="1:12" x14ac:dyDescent="0.25">
      <c r="A52" s="7"/>
      <c r="B52" s="57"/>
      <c r="C52" s="52" t="s">
        <v>6</v>
      </c>
      <c r="D52" s="46" t="s">
        <v>68</v>
      </c>
      <c r="E52" s="53" t="s">
        <v>32</v>
      </c>
      <c r="F52" s="41" t="s">
        <v>32</v>
      </c>
      <c r="G52" s="6"/>
      <c r="H52" s="52">
        <v>5</v>
      </c>
      <c r="I52" s="8">
        <v>2</v>
      </c>
      <c r="L52" s="71"/>
    </row>
    <row r="53" spans="1:12" ht="47.25" x14ac:dyDescent="0.25">
      <c r="A53" s="7"/>
      <c r="B53" s="18"/>
      <c r="C53" s="6"/>
      <c r="D53" s="41" t="s">
        <v>32</v>
      </c>
      <c r="E53" s="47">
        <v>0</v>
      </c>
      <c r="F53" s="46" t="s">
        <v>69</v>
      </c>
      <c r="G53" s="6"/>
      <c r="H53" s="52"/>
      <c r="I53" s="6"/>
      <c r="L53" s="71"/>
    </row>
    <row r="54" spans="1:12" ht="31.5" x14ac:dyDescent="0.25">
      <c r="A54" s="7"/>
      <c r="B54" s="18"/>
      <c r="C54" s="6"/>
      <c r="D54" s="41" t="s">
        <v>32</v>
      </c>
      <c r="E54" s="47">
        <v>1</v>
      </c>
      <c r="F54" s="46" t="s">
        <v>70</v>
      </c>
      <c r="G54" s="6"/>
      <c r="H54" s="52"/>
      <c r="I54" s="6"/>
      <c r="K54" s="71"/>
      <c r="L54" s="71"/>
    </row>
    <row r="55" spans="1:12" ht="31.5" x14ac:dyDescent="0.25">
      <c r="A55" s="7"/>
      <c r="B55" s="18"/>
      <c r="C55" s="6"/>
      <c r="D55" s="41" t="s">
        <v>32</v>
      </c>
      <c r="E55" s="47">
        <v>2</v>
      </c>
      <c r="F55" s="46" t="s">
        <v>71</v>
      </c>
      <c r="G55" s="6"/>
      <c r="H55" s="52"/>
      <c r="I55" s="6"/>
      <c r="L55" s="71"/>
    </row>
    <row r="56" spans="1:12" ht="31.5" x14ac:dyDescent="0.25">
      <c r="A56" s="7"/>
      <c r="B56" s="18"/>
      <c r="C56" s="6"/>
      <c r="D56" s="41" t="s">
        <v>32</v>
      </c>
      <c r="E56" s="47">
        <v>3</v>
      </c>
      <c r="F56" s="46" t="s">
        <v>72</v>
      </c>
      <c r="G56" s="6"/>
      <c r="H56" s="52"/>
      <c r="I56" s="6"/>
      <c r="L56" s="71"/>
    </row>
    <row r="57" spans="1:12" ht="47.25" x14ac:dyDescent="0.25">
      <c r="A57" s="7"/>
      <c r="B57" s="6"/>
      <c r="C57" s="52" t="s">
        <v>5</v>
      </c>
      <c r="D57" s="46" t="s">
        <v>74</v>
      </c>
      <c r="E57" s="47"/>
      <c r="F57" s="46" t="s">
        <v>161</v>
      </c>
      <c r="G57" s="47" t="s">
        <v>53</v>
      </c>
      <c r="H57" s="47">
        <v>5</v>
      </c>
      <c r="I57" s="48">
        <v>2</v>
      </c>
    </row>
    <row r="58" spans="1:12" ht="47.25" x14ac:dyDescent="0.25">
      <c r="A58" s="43"/>
      <c r="B58" s="35"/>
      <c r="C58" s="54" t="s">
        <v>5</v>
      </c>
      <c r="D58" s="55" t="s">
        <v>75</v>
      </c>
      <c r="E58" s="56"/>
      <c r="F58" s="46" t="s">
        <v>161</v>
      </c>
      <c r="G58" s="49" t="s">
        <v>53</v>
      </c>
      <c r="H58" s="49">
        <v>5</v>
      </c>
      <c r="I58" s="50">
        <v>2</v>
      </c>
    </row>
    <row r="59" spans="1:12" ht="31.5" x14ac:dyDescent="0.25">
      <c r="A59" s="7">
        <v>2</v>
      </c>
      <c r="B59" s="41" t="s">
        <v>76</v>
      </c>
      <c r="C59" s="6"/>
      <c r="D59" s="6"/>
      <c r="E59" s="6"/>
      <c r="F59" s="6"/>
      <c r="G59" s="6"/>
      <c r="H59" s="52"/>
      <c r="I59" s="6"/>
    </row>
    <row r="60" spans="1:12" ht="173.25" x14ac:dyDescent="0.25">
      <c r="A60" s="7"/>
      <c r="B60" s="6"/>
      <c r="C60" s="9" t="s">
        <v>5</v>
      </c>
      <c r="D60" s="46" t="s">
        <v>77</v>
      </c>
      <c r="E60" s="53" t="s">
        <v>32</v>
      </c>
      <c r="F60" s="46" t="s">
        <v>176</v>
      </c>
      <c r="G60" s="47" t="s">
        <v>53</v>
      </c>
      <c r="H60" s="47">
        <v>3</v>
      </c>
      <c r="I60" s="48">
        <v>2</v>
      </c>
    </row>
    <row r="61" spans="1:12" ht="47.25" x14ac:dyDescent="0.25">
      <c r="A61" s="7"/>
      <c r="B61" s="6"/>
      <c r="C61" s="9" t="s">
        <v>5</v>
      </c>
      <c r="D61" s="46" t="s">
        <v>78</v>
      </c>
      <c r="E61" s="53" t="s">
        <v>32</v>
      </c>
      <c r="F61" s="46" t="s">
        <v>84</v>
      </c>
      <c r="G61" s="47" t="s">
        <v>53</v>
      </c>
      <c r="H61" s="47">
        <v>4</v>
      </c>
      <c r="I61" s="48">
        <v>0.5</v>
      </c>
      <c r="K61" s="71"/>
    </row>
    <row r="62" spans="1:12" ht="78.75" x14ac:dyDescent="0.25">
      <c r="A62" s="7"/>
      <c r="B62" s="6"/>
      <c r="C62" s="9" t="s">
        <v>5</v>
      </c>
      <c r="D62" s="46" t="s">
        <v>79</v>
      </c>
      <c r="E62" s="53"/>
      <c r="F62" s="46" t="s">
        <v>177</v>
      </c>
      <c r="G62" s="47" t="s">
        <v>53</v>
      </c>
      <c r="H62" s="47">
        <v>5</v>
      </c>
      <c r="I62" s="48">
        <v>1.75</v>
      </c>
    </row>
    <row r="63" spans="1:12" ht="47.25" x14ac:dyDescent="0.25">
      <c r="A63" s="7"/>
      <c r="B63" s="6"/>
      <c r="C63" s="9" t="s">
        <v>5</v>
      </c>
      <c r="D63" s="46" t="s">
        <v>80</v>
      </c>
      <c r="E63" s="53" t="s">
        <v>32</v>
      </c>
      <c r="F63" s="46" t="s">
        <v>180</v>
      </c>
      <c r="G63" s="47" t="s">
        <v>61</v>
      </c>
      <c r="H63" s="47">
        <v>5</v>
      </c>
      <c r="I63" s="48">
        <v>2</v>
      </c>
    </row>
    <row r="64" spans="1:12" ht="63" x14ac:dyDescent="0.25">
      <c r="A64" s="7"/>
      <c r="B64" s="6"/>
      <c r="C64" s="9" t="s">
        <v>5</v>
      </c>
      <c r="D64" s="46" t="s">
        <v>81</v>
      </c>
      <c r="E64" s="53" t="s">
        <v>32</v>
      </c>
      <c r="F64" s="46" t="s">
        <v>82</v>
      </c>
      <c r="G64" s="47" t="s">
        <v>85</v>
      </c>
      <c r="H64" s="47">
        <v>5</v>
      </c>
      <c r="I64" s="48">
        <v>2</v>
      </c>
    </row>
    <row r="65" spans="1:12" ht="63" x14ac:dyDescent="0.25">
      <c r="A65" s="7"/>
      <c r="B65" s="6"/>
      <c r="C65" s="9" t="s">
        <v>5</v>
      </c>
      <c r="D65" s="46" t="s">
        <v>83</v>
      </c>
      <c r="E65" s="53" t="s">
        <v>32</v>
      </c>
      <c r="F65" s="46" t="s">
        <v>138</v>
      </c>
      <c r="G65" s="47" t="s">
        <v>53</v>
      </c>
      <c r="H65" s="47">
        <v>5</v>
      </c>
      <c r="I65" s="48">
        <v>2</v>
      </c>
    </row>
    <row r="66" spans="1:12" ht="47.25" x14ac:dyDescent="0.25">
      <c r="A66" s="28"/>
      <c r="B66" s="58"/>
      <c r="C66" s="59" t="s">
        <v>5</v>
      </c>
      <c r="D66" s="55" t="s">
        <v>153</v>
      </c>
      <c r="E66" s="43"/>
      <c r="F66" s="44" t="s">
        <v>164</v>
      </c>
      <c r="G66" s="49" t="s">
        <v>53</v>
      </c>
      <c r="H66" s="49">
        <v>1</v>
      </c>
      <c r="I66" s="50">
        <v>1</v>
      </c>
    </row>
    <row r="67" spans="1:12" ht="31.5" x14ac:dyDescent="0.25">
      <c r="A67" s="7">
        <v>3</v>
      </c>
      <c r="B67" s="41" t="s">
        <v>86</v>
      </c>
      <c r="C67" s="9"/>
      <c r="D67" s="13"/>
      <c r="E67" s="9"/>
      <c r="F67" s="13"/>
      <c r="G67" s="13"/>
      <c r="H67" s="52"/>
      <c r="I67" s="10"/>
    </row>
    <row r="68" spans="1:12" ht="78.75" x14ac:dyDescent="0.25">
      <c r="A68" s="7"/>
      <c r="B68" s="6"/>
      <c r="C68" s="7" t="s">
        <v>5</v>
      </c>
      <c r="D68" s="46" t="s">
        <v>87</v>
      </c>
      <c r="E68" s="53" t="s">
        <v>32</v>
      </c>
      <c r="F68" s="46" t="s">
        <v>94</v>
      </c>
      <c r="G68" s="47" t="s">
        <v>53</v>
      </c>
      <c r="H68" s="47">
        <v>4</v>
      </c>
      <c r="I68" s="48">
        <v>0.75</v>
      </c>
    </row>
    <row r="69" spans="1:12" ht="78.75" x14ac:dyDescent="0.25">
      <c r="A69" s="7"/>
      <c r="B69" s="6"/>
      <c r="C69" s="7" t="s">
        <v>5</v>
      </c>
      <c r="D69" s="46" t="s">
        <v>89</v>
      </c>
      <c r="E69" s="53" t="s">
        <v>32</v>
      </c>
      <c r="F69" s="46" t="s">
        <v>94</v>
      </c>
      <c r="G69" s="47" t="s">
        <v>53</v>
      </c>
      <c r="H69" s="47">
        <v>4</v>
      </c>
      <c r="I69" s="48">
        <v>0.75</v>
      </c>
    </row>
    <row r="70" spans="1:12" ht="78.75" x14ac:dyDescent="0.25">
      <c r="A70" s="7"/>
      <c r="B70" s="6"/>
      <c r="C70" s="7" t="s">
        <v>5</v>
      </c>
      <c r="D70" s="46" t="s">
        <v>90</v>
      </c>
      <c r="E70" s="53"/>
      <c r="F70" s="46" t="s">
        <v>94</v>
      </c>
      <c r="G70" s="47" t="s">
        <v>53</v>
      </c>
      <c r="H70" s="47">
        <v>4</v>
      </c>
      <c r="I70" s="48">
        <v>0.75</v>
      </c>
    </row>
    <row r="71" spans="1:12" ht="78.75" x14ac:dyDescent="0.25">
      <c r="A71" s="7"/>
      <c r="B71" s="6"/>
      <c r="C71" s="7" t="s">
        <v>5</v>
      </c>
      <c r="D71" s="46" t="s">
        <v>91</v>
      </c>
      <c r="E71" s="53"/>
      <c r="F71" s="46" t="s">
        <v>94</v>
      </c>
      <c r="G71" s="47" t="s">
        <v>53</v>
      </c>
      <c r="H71" s="47">
        <v>4</v>
      </c>
      <c r="I71" s="48">
        <v>0.75</v>
      </c>
    </row>
    <row r="72" spans="1:12" ht="78.75" x14ac:dyDescent="0.25">
      <c r="A72" s="7"/>
      <c r="B72" s="6"/>
      <c r="C72" s="7" t="s">
        <v>5</v>
      </c>
      <c r="D72" s="46" t="s">
        <v>92</v>
      </c>
      <c r="E72" s="53"/>
      <c r="F72" s="46" t="s">
        <v>94</v>
      </c>
      <c r="G72" s="47" t="s">
        <v>53</v>
      </c>
      <c r="H72" s="47">
        <v>4</v>
      </c>
      <c r="I72" s="48">
        <v>0.75</v>
      </c>
    </row>
    <row r="73" spans="1:12" ht="78.75" x14ac:dyDescent="0.25">
      <c r="A73" s="7"/>
      <c r="B73" s="6"/>
      <c r="C73" s="7" t="s">
        <v>5</v>
      </c>
      <c r="D73" s="46" t="s">
        <v>93</v>
      </c>
      <c r="E73" s="53"/>
      <c r="F73" s="46" t="s">
        <v>94</v>
      </c>
      <c r="G73" s="47" t="s">
        <v>53</v>
      </c>
      <c r="H73" s="47">
        <v>4</v>
      </c>
      <c r="I73" s="48">
        <v>0.75</v>
      </c>
    </row>
    <row r="74" spans="1:12" ht="18.75" x14ac:dyDescent="0.3">
      <c r="A74" s="60" t="s">
        <v>95</v>
      </c>
      <c r="B74" s="61" t="s">
        <v>96</v>
      </c>
      <c r="C74" s="62"/>
      <c r="D74" s="63"/>
      <c r="E74" s="62"/>
      <c r="F74" s="63"/>
      <c r="G74" s="63"/>
      <c r="H74" s="78"/>
      <c r="I74" s="79">
        <f>I76+I81+I86+I87+I88+I89+I90+I91+I92</f>
        <v>16.25</v>
      </c>
    </row>
    <row r="75" spans="1:12" ht="30.75" customHeight="1" x14ac:dyDescent="0.25">
      <c r="A75" s="7">
        <v>1</v>
      </c>
      <c r="B75" s="41" t="s">
        <v>97</v>
      </c>
      <c r="C75" s="7"/>
      <c r="D75" s="46"/>
      <c r="E75" s="53"/>
      <c r="F75" s="46"/>
      <c r="G75" s="47"/>
      <c r="H75" s="47"/>
      <c r="I75" s="48"/>
      <c r="L75" s="71"/>
    </row>
    <row r="76" spans="1:12" x14ac:dyDescent="0.25">
      <c r="A76" s="7"/>
      <c r="B76" s="6"/>
      <c r="C76" s="7" t="s">
        <v>6</v>
      </c>
      <c r="D76" s="46" t="s">
        <v>98</v>
      </c>
      <c r="E76" s="53" t="s">
        <v>32</v>
      </c>
      <c r="F76" s="41" t="s">
        <v>32</v>
      </c>
      <c r="G76" s="47" t="s">
        <v>32</v>
      </c>
      <c r="H76" s="47">
        <v>3</v>
      </c>
      <c r="I76" s="48">
        <v>1.25</v>
      </c>
      <c r="L76" s="71"/>
    </row>
    <row r="77" spans="1:12" ht="31.5" x14ac:dyDescent="0.25">
      <c r="A77" s="7"/>
      <c r="B77" s="6"/>
      <c r="C77" s="7"/>
      <c r="D77" s="41" t="s">
        <v>32</v>
      </c>
      <c r="E77" s="47">
        <v>0</v>
      </c>
      <c r="F77" s="46" t="s">
        <v>99</v>
      </c>
      <c r="G77" s="64" t="s">
        <v>32</v>
      </c>
      <c r="H77" s="47"/>
      <c r="I77" s="65"/>
      <c r="L77" s="71"/>
    </row>
    <row r="78" spans="1:12" ht="47.25" x14ac:dyDescent="0.25">
      <c r="A78" s="7"/>
      <c r="B78" s="6"/>
      <c r="C78" s="7"/>
      <c r="D78" s="41" t="s">
        <v>32</v>
      </c>
      <c r="E78" s="47">
        <v>1</v>
      </c>
      <c r="F78" s="46" t="s">
        <v>100</v>
      </c>
      <c r="G78" s="64" t="s">
        <v>32</v>
      </c>
      <c r="H78" s="47"/>
      <c r="I78" s="65"/>
    </row>
    <row r="79" spans="1:12" ht="47.25" x14ac:dyDescent="0.25">
      <c r="A79" s="7"/>
      <c r="B79" s="6"/>
      <c r="C79" s="7"/>
      <c r="D79" s="41" t="s">
        <v>32</v>
      </c>
      <c r="E79" s="47">
        <v>2</v>
      </c>
      <c r="F79" s="46" t="s">
        <v>101</v>
      </c>
      <c r="G79" s="64" t="s">
        <v>32</v>
      </c>
      <c r="H79" s="47"/>
      <c r="I79" s="65"/>
    </row>
    <row r="80" spans="1:12" ht="63" x14ac:dyDescent="0.25">
      <c r="A80" s="7"/>
      <c r="B80" s="6"/>
      <c r="C80" s="7"/>
      <c r="D80" s="41" t="s">
        <v>32</v>
      </c>
      <c r="E80" s="47">
        <v>3</v>
      </c>
      <c r="F80" s="46" t="s">
        <v>102</v>
      </c>
      <c r="G80" s="64" t="s">
        <v>32</v>
      </c>
      <c r="H80" s="47"/>
      <c r="I80" s="65"/>
      <c r="K80" s="71"/>
    </row>
    <row r="81" spans="1:9" x14ac:dyDescent="0.25">
      <c r="A81" s="7"/>
      <c r="B81" s="6"/>
      <c r="C81" s="7" t="s">
        <v>6</v>
      </c>
      <c r="D81" s="46" t="s">
        <v>103</v>
      </c>
      <c r="E81" s="53" t="s">
        <v>32</v>
      </c>
      <c r="F81" s="41" t="s">
        <v>32</v>
      </c>
      <c r="G81" s="47" t="s">
        <v>32</v>
      </c>
      <c r="H81" s="47">
        <v>7</v>
      </c>
      <c r="I81" s="48">
        <v>2</v>
      </c>
    </row>
    <row r="82" spans="1:9" ht="47.25" x14ac:dyDescent="0.25">
      <c r="A82" s="7"/>
      <c r="B82" s="6"/>
      <c r="C82" s="7"/>
      <c r="D82" s="41" t="s">
        <v>32</v>
      </c>
      <c r="E82" s="47">
        <v>0</v>
      </c>
      <c r="F82" s="46" t="s">
        <v>104</v>
      </c>
      <c r="G82" s="64" t="s">
        <v>32</v>
      </c>
      <c r="H82" s="47"/>
      <c r="I82" s="65"/>
    </row>
    <row r="83" spans="1:9" ht="31.5" x14ac:dyDescent="0.25">
      <c r="A83" s="7"/>
      <c r="B83" s="6"/>
      <c r="C83" s="7"/>
      <c r="D83" s="41"/>
      <c r="E83" s="47">
        <v>1</v>
      </c>
      <c r="F83" s="46" t="s">
        <v>105</v>
      </c>
      <c r="G83" s="64" t="s">
        <v>32</v>
      </c>
      <c r="H83" s="47"/>
      <c r="I83" s="65"/>
    </row>
    <row r="84" spans="1:9" ht="31.5" x14ac:dyDescent="0.25">
      <c r="A84" s="7"/>
      <c r="B84" s="6"/>
      <c r="C84" s="7"/>
      <c r="D84" s="41" t="s">
        <v>32</v>
      </c>
      <c r="E84" s="47">
        <v>2</v>
      </c>
      <c r="F84" s="46" t="s">
        <v>106</v>
      </c>
      <c r="G84" s="64" t="s">
        <v>32</v>
      </c>
      <c r="H84" s="47"/>
      <c r="I84" s="65"/>
    </row>
    <row r="85" spans="1:9" ht="31.5" x14ac:dyDescent="0.25">
      <c r="A85" s="7"/>
      <c r="B85" s="6"/>
      <c r="C85" s="7"/>
      <c r="D85" s="41" t="s">
        <v>32</v>
      </c>
      <c r="E85" s="47">
        <v>3</v>
      </c>
      <c r="F85" s="46" t="s">
        <v>107</v>
      </c>
      <c r="G85" s="64" t="s">
        <v>32</v>
      </c>
      <c r="H85" s="47"/>
      <c r="I85" s="65"/>
    </row>
    <row r="86" spans="1:9" ht="94.5" x14ac:dyDescent="0.25">
      <c r="A86" s="7"/>
      <c r="B86" s="6"/>
      <c r="C86" s="7" t="s">
        <v>5</v>
      </c>
      <c r="D86" s="46" t="s">
        <v>108</v>
      </c>
      <c r="E86" s="47"/>
      <c r="F86" s="46" t="s">
        <v>197</v>
      </c>
      <c r="G86" s="47" t="s">
        <v>53</v>
      </c>
      <c r="H86" s="47">
        <v>7</v>
      </c>
      <c r="I86" s="48">
        <v>2</v>
      </c>
    </row>
    <row r="87" spans="1:9" ht="94.5" x14ac:dyDescent="0.25">
      <c r="A87" s="7"/>
      <c r="B87" s="6"/>
      <c r="C87" s="7" t="s">
        <v>5</v>
      </c>
      <c r="D87" s="46" t="s">
        <v>109</v>
      </c>
      <c r="E87" s="53" t="s">
        <v>32</v>
      </c>
      <c r="F87" s="46" t="s">
        <v>115</v>
      </c>
      <c r="G87" s="47" t="s">
        <v>53</v>
      </c>
      <c r="H87" s="47">
        <v>7</v>
      </c>
      <c r="I87" s="48">
        <v>2</v>
      </c>
    </row>
    <row r="88" spans="1:9" ht="63" x14ac:dyDescent="0.25">
      <c r="A88" s="7"/>
      <c r="B88" s="6"/>
      <c r="C88" s="7" t="s">
        <v>5</v>
      </c>
      <c r="D88" s="46" t="s">
        <v>110</v>
      </c>
      <c r="E88" s="53" t="s">
        <v>32</v>
      </c>
      <c r="F88" s="46" t="s">
        <v>111</v>
      </c>
      <c r="G88" s="47" t="s">
        <v>53</v>
      </c>
      <c r="H88" s="47">
        <v>7</v>
      </c>
      <c r="I88" s="48">
        <v>2</v>
      </c>
    </row>
    <row r="89" spans="1:9" ht="110.25" x14ac:dyDescent="0.25">
      <c r="A89" s="7"/>
      <c r="B89" s="6"/>
      <c r="C89" s="7" t="s">
        <v>5</v>
      </c>
      <c r="D89" s="46" t="s">
        <v>112</v>
      </c>
      <c r="E89" s="53" t="s">
        <v>32</v>
      </c>
      <c r="F89" s="46" t="s">
        <v>178</v>
      </c>
      <c r="G89" s="47" t="s">
        <v>53</v>
      </c>
      <c r="H89" s="47">
        <v>7</v>
      </c>
      <c r="I89" s="48">
        <v>2</v>
      </c>
    </row>
    <row r="90" spans="1:9" ht="31.5" x14ac:dyDescent="0.25">
      <c r="A90" s="7"/>
      <c r="B90" s="6"/>
      <c r="C90" s="7" t="s">
        <v>5</v>
      </c>
      <c r="D90" s="46" t="s">
        <v>113</v>
      </c>
      <c r="E90" s="53" t="s">
        <v>32</v>
      </c>
      <c r="F90" s="46" t="s">
        <v>168</v>
      </c>
      <c r="G90" s="47" t="s">
        <v>53</v>
      </c>
      <c r="H90" s="47">
        <v>7</v>
      </c>
      <c r="I90" s="48">
        <v>2</v>
      </c>
    </row>
    <row r="91" spans="1:9" ht="78.75" x14ac:dyDescent="0.25">
      <c r="A91" s="43"/>
      <c r="B91" s="35"/>
      <c r="C91" s="7" t="s">
        <v>5</v>
      </c>
      <c r="D91" s="55" t="s">
        <v>114</v>
      </c>
      <c r="E91" s="56"/>
      <c r="F91" s="55" t="s">
        <v>165</v>
      </c>
      <c r="G91" s="49" t="s">
        <v>53</v>
      </c>
      <c r="H91" s="49">
        <v>7</v>
      </c>
      <c r="I91" s="50">
        <v>2</v>
      </c>
    </row>
    <row r="92" spans="1:9" ht="47.25" x14ac:dyDescent="0.25">
      <c r="A92" s="7"/>
      <c r="B92" s="6"/>
      <c r="C92" s="59" t="s">
        <v>5</v>
      </c>
      <c r="D92" s="55" t="s">
        <v>153</v>
      </c>
      <c r="E92" s="43"/>
      <c r="F92" s="44" t="s">
        <v>164</v>
      </c>
      <c r="G92" s="49" t="s">
        <v>53</v>
      </c>
      <c r="H92" s="49">
        <v>1</v>
      </c>
      <c r="I92" s="50">
        <v>1</v>
      </c>
    </row>
    <row r="93" spans="1:9" ht="18.75" x14ac:dyDescent="0.3">
      <c r="A93" s="60" t="s">
        <v>116</v>
      </c>
      <c r="B93" s="61" t="s">
        <v>117</v>
      </c>
      <c r="C93" s="62"/>
      <c r="D93" s="63"/>
      <c r="E93" s="62"/>
      <c r="F93" s="63"/>
      <c r="G93" s="63"/>
      <c r="H93" s="78"/>
      <c r="I93" s="79">
        <f>I95+I100+I101+I102+I103+I104+I105+I106+I107+I109+I110+I111+I112+I113+I114+I116+I121+I122+I123+I124+I125+I126</f>
        <v>26</v>
      </c>
    </row>
    <row r="94" spans="1:9" x14ac:dyDescent="0.25">
      <c r="A94" s="7">
        <v>1</v>
      </c>
      <c r="B94" s="41" t="s">
        <v>118</v>
      </c>
      <c r="C94" s="7"/>
      <c r="D94" s="46"/>
      <c r="E94" s="53"/>
      <c r="F94" s="46"/>
      <c r="G94" s="47"/>
      <c r="H94" s="47"/>
      <c r="I94" s="48"/>
    </row>
    <row r="95" spans="1:9" x14ac:dyDescent="0.25">
      <c r="A95" s="7"/>
      <c r="B95" s="6"/>
      <c r="C95" s="7" t="s">
        <v>6</v>
      </c>
      <c r="D95" s="46" t="s">
        <v>119</v>
      </c>
      <c r="E95" s="53" t="s">
        <v>32</v>
      </c>
      <c r="F95" s="41" t="s">
        <v>32</v>
      </c>
      <c r="G95" s="47" t="s">
        <v>32</v>
      </c>
      <c r="H95" s="47">
        <v>3</v>
      </c>
      <c r="I95" s="48">
        <v>1</v>
      </c>
    </row>
    <row r="96" spans="1:9" ht="63" x14ac:dyDescent="0.25">
      <c r="A96" s="7"/>
      <c r="B96" s="6"/>
      <c r="C96" s="7"/>
      <c r="D96" s="41" t="s">
        <v>32</v>
      </c>
      <c r="E96" s="47">
        <v>0</v>
      </c>
      <c r="F96" s="46" t="s">
        <v>120</v>
      </c>
      <c r="G96" s="64" t="s">
        <v>32</v>
      </c>
      <c r="H96" s="47"/>
      <c r="I96" s="65"/>
    </row>
    <row r="97" spans="1:12" ht="63" x14ac:dyDescent="0.25">
      <c r="A97" s="7"/>
      <c r="B97" s="6"/>
      <c r="C97" s="7"/>
      <c r="D97" s="41" t="s">
        <v>32</v>
      </c>
      <c r="E97" s="47">
        <v>1</v>
      </c>
      <c r="F97" s="46" t="s">
        <v>121</v>
      </c>
      <c r="G97" s="64" t="s">
        <v>32</v>
      </c>
      <c r="H97" s="47"/>
      <c r="I97" s="65"/>
      <c r="K97" s="71"/>
      <c r="L97" s="71"/>
    </row>
    <row r="98" spans="1:12" ht="63" x14ac:dyDescent="0.25">
      <c r="A98" s="7"/>
      <c r="B98" s="6"/>
      <c r="C98" s="7"/>
      <c r="D98" s="41" t="s">
        <v>32</v>
      </c>
      <c r="E98" s="47">
        <v>2</v>
      </c>
      <c r="F98" s="46" t="s">
        <v>122</v>
      </c>
      <c r="G98" s="64" t="s">
        <v>32</v>
      </c>
      <c r="H98" s="47"/>
      <c r="I98" s="65"/>
      <c r="K98" s="71"/>
      <c r="L98" s="71"/>
    </row>
    <row r="99" spans="1:12" ht="78.75" x14ac:dyDescent="0.25">
      <c r="A99" s="7"/>
      <c r="B99" s="6"/>
      <c r="C99" s="7"/>
      <c r="D99" s="41" t="s">
        <v>32</v>
      </c>
      <c r="E99" s="47">
        <v>3</v>
      </c>
      <c r="F99" s="46" t="s">
        <v>123</v>
      </c>
      <c r="G99" s="64" t="s">
        <v>32</v>
      </c>
      <c r="H99" s="47"/>
      <c r="I99" s="65"/>
      <c r="K99" s="71"/>
      <c r="L99" s="71"/>
    </row>
    <row r="100" spans="1:12" x14ac:dyDescent="0.25">
      <c r="A100" s="7"/>
      <c r="B100" s="6"/>
      <c r="C100" s="7" t="s">
        <v>5</v>
      </c>
      <c r="D100" s="46" t="s">
        <v>124</v>
      </c>
      <c r="E100" s="47"/>
      <c r="F100" s="46" t="s">
        <v>125</v>
      </c>
      <c r="G100" s="47" t="s">
        <v>53</v>
      </c>
      <c r="H100" s="47">
        <v>4</v>
      </c>
      <c r="I100" s="48">
        <v>2</v>
      </c>
      <c r="K100" s="71"/>
      <c r="L100" s="71"/>
    </row>
    <row r="101" spans="1:12" ht="78.75" x14ac:dyDescent="0.25">
      <c r="A101" s="7"/>
      <c r="B101" s="6"/>
      <c r="C101" s="7" t="s">
        <v>5</v>
      </c>
      <c r="D101" s="46" t="s">
        <v>126</v>
      </c>
      <c r="E101" s="53"/>
      <c r="F101" s="46" t="s">
        <v>135</v>
      </c>
      <c r="G101" s="47" t="s">
        <v>53</v>
      </c>
      <c r="H101" s="47">
        <v>3</v>
      </c>
      <c r="I101" s="48">
        <v>0.75</v>
      </c>
      <c r="K101" s="71"/>
      <c r="L101" s="71"/>
    </row>
    <row r="102" spans="1:12" ht="47.25" x14ac:dyDescent="0.25">
      <c r="A102" s="7"/>
      <c r="B102" s="6"/>
      <c r="C102" s="7" t="s">
        <v>5</v>
      </c>
      <c r="D102" s="46" t="s">
        <v>127</v>
      </c>
      <c r="E102" s="53" t="s">
        <v>32</v>
      </c>
      <c r="F102" s="46" t="s">
        <v>128</v>
      </c>
      <c r="G102" s="47" t="s">
        <v>53</v>
      </c>
      <c r="H102" s="47">
        <v>5</v>
      </c>
      <c r="I102" s="48">
        <v>0.5</v>
      </c>
      <c r="K102" s="71"/>
      <c r="L102" s="71"/>
    </row>
    <row r="103" spans="1:12" ht="63" x14ac:dyDescent="0.25">
      <c r="A103" s="7"/>
      <c r="B103" s="6"/>
      <c r="C103" s="7" t="s">
        <v>5</v>
      </c>
      <c r="D103" s="46" t="s">
        <v>136</v>
      </c>
      <c r="E103" s="53" t="s">
        <v>32</v>
      </c>
      <c r="F103" s="46" t="s">
        <v>129</v>
      </c>
      <c r="G103" s="47" t="s">
        <v>130</v>
      </c>
      <c r="H103" s="47">
        <v>5</v>
      </c>
      <c r="I103" s="48">
        <v>2</v>
      </c>
      <c r="L103" s="71"/>
    </row>
    <row r="104" spans="1:12" ht="63" x14ac:dyDescent="0.25">
      <c r="A104" s="7"/>
      <c r="B104" s="6"/>
      <c r="C104" s="7" t="s">
        <v>5</v>
      </c>
      <c r="D104" s="46" t="s">
        <v>137</v>
      </c>
      <c r="E104" s="53" t="s">
        <v>32</v>
      </c>
      <c r="F104" s="46" t="s">
        <v>131</v>
      </c>
      <c r="G104" s="47" t="s">
        <v>139</v>
      </c>
      <c r="H104" s="47">
        <v>5</v>
      </c>
      <c r="I104" s="48">
        <v>0.75</v>
      </c>
    </row>
    <row r="105" spans="1:12" ht="63" x14ac:dyDescent="0.25">
      <c r="A105" s="7"/>
      <c r="B105" s="6"/>
      <c r="C105" s="7" t="s">
        <v>5</v>
      </c>
      <c r="D105" s="46" t="s">
        <v>163</v>
      </c>
      <c r="E105" s="53"/>
      <c r="F105" s="46" t="s">
        <v>138</v>
      </c>
      <c r="G105" s="47" t="s">
        <v>53</v>
      </c>
      <c r="H105" s="47">
        <v>5</v>
      </c>
      <c r="I105" s="48">
        <v>2</v>
      </c>
    </row>
    <row r="106" spans="1:12" ht="63" x14ac:dyDescent="0.25">
      <c r="A106" s="7"/>
      <c r="B106" s="6"/>
      <c r="C106" s="7" t="s">
        <v>5</v>
      </c>
      <c r="D106" s="46" t="s">
        <v>132</v>
      </c>
      <c r="E106" s="53"/>
      <c r="F106" s="46" t="s">
        <v>133</v>
      </c>
      <c r="G106" s="47" t="s">
        <v>134</v>
      </c>
      <c r="H106" s="47">
        <v>5</v>
      </c>
      <c r="I106" s="48">
        <v>1</v>
      </c>
    </row>
    <row r="107" spans="1:12" ht="47.25" x14ac:dyDescent="0.25">
      <c r="A107" s="7"/>
      <c r="B107" s="6"/>
      <c r="C107" s="7" t="s">
        <v>5</v>
      </c>
      <c r="D107" s="55" t="s">
        <v>153</v>
      </c>
      <c r="E107" s="43"/>
      <c r="F107" s="44" t="s">
        <v>164</v>
      </c>
      <c r="G107" s="49" t="s">
        <v>53</v>
      </c>
      <c r="H107" s="49">
        <v>1</v>
      </c>
      <c r="I107" s="50">
        <v>1</v>
      </c>
    </row>
    <row r="108" spans="1:12" ht="31.5" x14ac:dyDescent="0.25">
      <c r="A108" s="7">
        <v>2</v>
      </c>
      <c r="B108" s="41" t="s">
        <v>140</v>
      </c>
      <c r="C108" s="7"/>
      <c r="D108" s="46"/>
      <c r="E108" s="53"/>
      <c r="F108" s="46"/>
      <c r="G108" s="47"/>
      <c r="H108" s="47"/>
      <c r="I108" s="48"/>
    </row>
    <row r="109" spans="1:12" ht="31.5" x14ac:dyDescent="0.25">
      <c r="A109" s="7"/>
      <c r="B109" s="6"/>
      <c r="C109" s="7" t="s">
        <v>5</v>
      </c>
      <c r="D109" s="46" t="s">
        <v>141</v>
      </c>
      <c r="E109" s="53" t="s">
        <v>32</v>
      </c>
      <c r="F109" s="41" t="s">
        <v>88</v>
      </c>
      <c r="G109" s="47" t="s">
        <v>53</v>
      </c>
      <c r="H109" s="47">
        <v>4</v>
      </c>
      <c r="I109" s="48">
        <v>0.5</v>
      </c>
    </row>
    <row r="110" spans="1:12" ht="31.5" x14ac:dyDescent="0.25">
      <c r="A110" s="7"/>
      <c r="B110" s="6"/>
      <c r="C110" s="7" t="s">
        <v>5</v>
      </c>
      <c r="D110" s="46" t="s">
        <v>142</v>
      </c>
      <c r="E110" s="53" t="s">
        <v>32</v>
      </c>
      <c r="F110" s="41" t="s">
        <v>88</v>
      </c>
      <c r="G110" s="47" t="s">
        <v>53</v>
      </c>
      <c r="H110" s="47">
        <v>4</v>
      </c>
      <c r="I110" s="48">
        <v>0.5</v>
      </c>
    </row>
    <row r="111" spans="1:12" ht="31.5" x14ac:dyDescent="0.25">
      <c r="A111" s="7"/>
      <c r="B111" s="6"/>
      <c r="C111" s="7" t="s">
        <v>5</v>
      </c>
      <c r="D111" s="46" t="s">
        <v>143</v>
      </c>
      <c r="E111" s="53" t="s">
        <v>32</v>
      </c>
      <c r="F111" s="41" t="s">
        <v>88</v>
      </c>
      <c r="G111" s="47" t="s">
        <v>53</v>
      </c>
      <c r="H111" s="47">
        <v>4</v>
      </c>
      <c r="I111" s="48">
        <v>0.5</v>
      </c>
    </row>
    <row r="112" spans="1:12" ht="31.5" x14ac:dyDescent="0.25">
      <c r="A112" s="7"/>
      <c r="B112" s="6"/>
      <c r="C112" s="7" t="s">
        <v>5</v>
      </c>
      <c r="D112" s="46" t="s">
        <v>166</v>
      </c>
      <c r="E112" s="53"/>
      <c r="F112" s="41" t="s">
        <v>88</v>
      </c>
      <c r="G112" s="47" t="s">
        <v>53</v>
      </c>
      <c r="H112" s="47">
        <v>4</v>
      </c>
      <c r="I112" s="48">
        <v>0.5</v>
      </c>
    </row>
    <row r="113" spans="1:11" ht="31.5" x14ac:dyDescent="0.25">
      <c r="A113" s="7"/>
      <c r="B113" s="6"/>
      <c r="C113" s="7" t="s">
        <v>5</v>
      </c>
      <c r="D113" s="46" t="s">
        <v>191</v>
      </c>
      <c r="E113" s="53"/>
      <c r="F113" s="41" t="s">
        <v>88</v>
      </c>
      <c r="G113" s="47" t="s">
        <v>53</v>
      </c>
      <c r="H113" s="47">
        <v>4</v>
      </c>
      <c r="I113" s="48">
        <v>0.5</v>
      </c>
    </row>
    <row r="114" spans="1:11" ht="31.5" x14ac:dyDescent="0.25">
      <c r="A114" s="43"/>
      <c r="B114" s="35"/>
      <c r="C114" s="43" t="s">
        <v>5</v>
      </c>
      <c r="D114" s="55" t="s">
        <v>190</v>
      </c>
      <c r="E114" s="56"/>
      <c r="F114" s="66" t="s">
        <v>88</v>
      </c>
      <c r="G114" s="49" t="s">
        <v>53</v>
      </c>
      <c r="H114" s="49">
        <v>4</v>
      </c>
      <c r="I114" s="48">
        <v>0.5</v>
      </c>
    </row>
    <row r="115" spans="1:11" x14ac:dyDescent="0.25">
      <c r="A115" s="7">
        <v>3</v>
      </c>
      <c r="B115" s="41" t="s">
        <v>144</v>
      </c>
      <c r="C115" s="7"/>
      <c r="D115" s="46"/>
      <c r="E115" s="53"/>
      <c r="F115" s="46"/>
      <c r="G115" s="47"/>
      <c r="H115" s="47"/>
      <c r="I115" s="48"/>
    </row>
    <row r="116" spans="1:11" ht="31.5" x14ac:dyDescent="0.25">
      <c r="A116" s="7"/>
      <c r="B116" s="6"/>
      <c r="C116" s="7" t="s">
        <v>6</v>
      </c>
      <c r="D116" s="46" t="s">
        <v>145</v>
      </c>
      <c r="E116" s="53" t="s">
        <v>32</v>
      </c>
      <c r="F116" s="41" t="s">
        <v>32</v>
      </c>
      <c r="G116" s="47" t="s">
        <v>32</v>
      </c>
      <c r="H116" s="47">
        <v>7</v>
      </c>
      <c r="I116" s="48">
        <v>2</v>
      </c>
    </row>
    <row r="117" spans="1:11" ht="78.75" x14ac:dyDescent="0.25">
      <c r="A117" s="7"/>
      <c r="B117" s="6"/>
      <c r="C117" s="7"/>
      <c r="D117" s="41" t="s">
        <v>32</v>
      </c>
      <c r="E117" s="47">
        <v>0</v>
      </c>
      <c r="F117" s="46" t="s">
        <v>146</v>
      </c>
      <c r="G117" s="64" t="s">
        <v>32</v>
      </c>
      <c r="H117" s="47"/>
      <c r="I117" s="65"/>
    </row>
    <row r="118" spans="1:11" ht="78.75" x14ac:dyDescent="0.25">
      <c r="A118" s="7"/>
      <c r="B118" s="6"/>
      <c r="C118" s="7"/>
      <c r="D118" s="41" t="s">
        <v>32</v>
      </c>
      <c r="E118" s="47">
        <v>1</v>
      </c>
      <c r="F118" s="46" t="s">
        <v>147</v>
      </c>
      <c r="G118" s="64" t="s">
        <v>32</v>
      </c>
      <c r="H118" s="47"/>
      <c r="I118" s="65"/>
    </row>
    <row r="119" spans="1:11" ht="78.75" x14ac:dyDescent="0.25">
      <c r="A119" s="7"/>
      <c r="B119" s="6"/>
      <c r="C119" s="7"/>
      <c r="D119" s="41" t="s">
        <v>32</v>
      </c>
      <c r="E119" s="47">
        <v>2</v>
      </c>
      <c r="F119" s="46" t="s">
        <v>179</v>
      </c>
      <c r="G119" s="64" t="s">
        <v>32</v>
      </c>
      <c r="H119" s="47"/>
      <c r="I119" s="65"/>
    </row>
    <row r="120" spans="1:11" ht="78.75" x14ac:dyDescent="0.25">
      <c r="A120" s="7"/>
      <c r="B120" s="6"/>
      <c r="C120" s="7"/>
      <c r="D120" s="41"/>
      <c r="E120" s="47">
        <v>3</v>
      </c>
      <c r="F120" s="46" t="s">
        <v>148</v>
      </c>
      <c r="G120" s="64" t="s">
        <v>32</v>
      </c>
      <c r="H120" s="47"/>
      <c r="I120" s="65"/>
    </row>
    <row r="121" spans="1:11" ht="63.6" customHeight="1" x14ac:dyDescent="0.25">
      <c r="A121" s="7"/>
      <c r="B121" s="6"/>
      <c r="C121" s="7" t="s">
        <v>5</v>
      </c>
      <c r="D121" s="41" t="s">
        <v>193</v>
      </c>
      <c r="E121" s="47"/>
      <c r="F121" s="46" t="s">
        <v>149</v>
      </c>
      <c r="G121" s="53" t="s">
        <v>134</v>
      </c>
      <c r="H121" s="47">
        <v>8</v>
      </c>
      <c r="I121" s="65">
        <v>2</v>
      </c>
    </row>
    <row r="122" spans="1:11" ht="31.15" customHeight="1" x14ac:dyDescent="0.25">
      <c r="A122" s="7"/>
      <c r="B122" s="6"/>
      <c r="C122" s="7" t="s">
        <v>5</v>
      </c>
      <c r="D122" s="41" t="s">
        <v>194</v>
      </c>
      <c r="E122" s="47"/>
      <c r="F122" s="46" t="s">
        <v>149</v>
      </c>
      <c r="G122" s="53" t="s">
        <v>134</v>
      </c>
      <c r="H122" s="47">
        <v>8</v>
      </c>
      <c r="I122" s="65">
        <v>2</v>
      </c>
    </row>
    <row r="123" spans="1:11" ht="63" x14ac:dyDescent="0.25">
      <c r="A123" s="7"/>
      <c r="B123" s="6"/>
      <c r="C123" s="7" t="s">
        <v>5</v>
      </c>
      <c r="D123" s="46" t="s">
        <v>192</v>
      </c>
      <c r="E123" s="53" t="s">
        <v>32</v>
      </c>
      <c r="F123" s="46" t="s">
        <v>149</v>
      </c>
      <c r="G123" s="47" t="s">
        <v>134</v>
      </c>
      <c r="H123" s="47">
        <v>8</v>
      </c>
      <c r="I123" s="48">
        <v>2</v>
      </c>
    </row>
    <row r="124" spans="1:11" ht="47.25" x14ac:dyDescent="0.25">
      <c r="A124" s="7"/>
      <c r="B124" s="6"/>
      <c r="C124" s="7" t="s">
        <v>5</v>
      </c>
      <c r="D124" s="46" t="s">
        <v>195</v>
      </c>
      <c r="E124" s="53" t="s">
        <v>32</v>
      </c>
      <c r="F124" s="46" t="s">
        <v>150</v>
      </c>
      <c r="G124" s="47" t="s">
        <v>53</v>
      </c>
      <c r="H124" s="47">
        <v>8</v>
      </c>
      <c r="I124" s="48">
        <v>2</v>
      </c>
    </row>
    <row r="125" spans="1:11" ht="78.75" x14ac:dyDescent="0.25">
      <c r="A125" s="7"/>
      <c r="B125" s="6"/>
      <c r="C125" s="7" t="s">
        <v>5</v>
      </c>
      <c r="D125" s="46" t="s">
        <v>167</v>
      </c>
      <c r="E125" s="53" t="s">
        <v>32</v>
      </c>
      <c r="F125" s="46" t="s">
        <v>151</v>
      </c>
      <c r="G125" s="47" t="s">
        <v>53</v>
      </c>
      <c r="H125" s="47">
        <v>8</v>
      </c>
      <c r="I125" s="48">
        <v>1</v>
      </c>
    </row>
    <row r="126" spans="1:11" ht="31.5" x14ac:dyDescent="0.25">
      <c r="A126" s="67"/>
      <c r="B126" s="6"/>
      <c r="C126" s="7" t="s">
        <v>5</v>
      </c>
      <c r="D126" s="46" t="s">
        <v>196</v>
      </c>
      <c r="E126" s="53" t="s">
        <v>32</v>
      </c>
      <c r="F126" s="46" t="s">
        <v>152</v>
      </c>
      <c r="G126" s="47" t="s">
        <v>53</v>
      </c>
      <c r="H126" s="47">
        <v>7</v>
      </c>
      <c r="I126" s="48">
        <v>1</v>
      </c>
    </row>
    <row r="127" spans="1:11" x14ac:dyDescent="0.25">
      <c r="I127" s="71">
        <f>I93+I74+I50+I23+I7</f>
        <v>100</v>
      </c>
      <c r="K127" s="71"/>
    </row>
  </sheetData>
  <mergeCells count="1">
    <mergeCell ref="B21:I21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4" sqref="A1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92" t="s">
        <v>15</v>
      </c>
      <c r="B1" s="92"/>
    </row>
    <row r="2" spans="1:2" x14ac:dyDescent="0.25">
      <c r="A2" s="68">
        <v>1</v>
      </c>
      <c r="B2" s="69" t="s">
        <v>154</v>
      </c>
    </row>
    <row r="3" spans="1:2" x14ac:dyDescent="0.25">
      <c r="A3" s="68">
        <v>2</v>
      </c>
      <c r="B3" s="72" t="s">
        <v>162</v>
      </c>
    </row>
    <row r="4" spans="1:2" x14ac:dyDescent="0.25">
      <c r="A4" s="68">
        <v>3</v>
      </c>
      <c r="B4" s="69" t="s">
        <v>155</v>
      </c>
    </row>
    <row r="5" spans="1:2" ht="31.5" x14ac:dyDescent="0.25">
      <c r="A5" s="68">
        <v>4</v>
      </c>
      <c r="B5" s="72" t="s">
        <v>156</v>
      </c>
    </row>
    <row r="6" spans="1:2" x14ac:dyDescent="0.25">
      <c r="A6" s="68">
        <v>5</v>
      </c>
      <c r="B6" s="72" t="s">
        <v>160</v>
      </c>
    </row>
    <row r="7" spans="1:2" x14ac:dyDescent="0.25">
      <c r="A7" s="68">
        <v>6</v>
      </c>
      <c r="B7" s="72" t="s">
        <v>157</v>
      </c>
    </row>
    <row r="8" spans="1:2" x14ac:dyDescent="0.25">
      <c r="A8" s="68">
        <v>7</v>
      </c>
      <c r="B8" s="72" t="s">
        <v>158</v>
      </c>
    </row>
    <row r="9" spans="1:2" x14ac:dyDescent="0.25">
      <c r="A9" s="68">
        <v>8</v>
      </c>
      <c r="B9" s="72" t="s">
        <v>159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калита</cp:lastModifiedBy>
  <cp:lastPrinted>2024-02-26T05:26:41Z</cp:lastPrinted>
  <dcterms:created xsi:type="dcterms:W3CDTF">2022-11-09T22:53:43Z</dcterms:created>
  <dcterms:modified xsi:type="dcterms:W3CDTF">2024-05-19T05:11:05Z</dcterms:modified>
</cp:coreProperties>
</file>