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ТБОРОЧНЫЕ 2024\ККД ИТОГИ 2024\ГОТОВЫЕ ДОКУМЕНТЫ\"/>
    </mc:Choice>
  </mc:AlternateContent>
  <bookViews>
    <workbookView xWindow="0" yWindow="0" windowWidth="20400" windowHeight="6930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5" l="1"/>
  <c r="G67" i="5" l="1"/>
  <c r="G66" i="5"/>
  <c r="G72" i="4" l="1"/>
  <c r="G73" i="4"/>
  <c r="G74" i="4"/>
  <c r="G64" i="5" l="1"/>
  <c r="G38" i="5"/>
  <c r="G35" i="5"/>
  <c r="G34" i="5"/>
  <c r="G26" i="5"/>
  <c r="G27" i="5"/>
  <c r="G22" i="5"/>
  <c r="G21" i="5"/>
  <c r="G20" i="5"/>
  <c r="G23" i="5"/>
  <c r="G24" i="5"/>
  <c r="G25" i="5"/>
  <c r="G28" i="5"/>
  <c r="G29" i="5"/>
  <c r="G30" i="5"/>
  <c r="G31" i="5"/>
  <c r="G33" i="5"/>
  <c r="G36" i="5"/>
  <c r="G37" i="5"/>
  <c r="G39" i="5"/>
  <c r="G40" i="5"/>
  <c r="G41" i="5"/>
  <c r="G42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32" i="5"/>
  <c r="G65" i="5"/>
  <c r="G19" i="5"/>
  <c r="G18" i="5"/>
  <c r="G83" i="5" l="1"/>
  <c r="G82" i="5"/>
  <c r="G81" i="5"/>
  <c r="F81" i="5"/>
  <c r="F83" i="5" s="1"/>
  <c r="G80" i="5"/>
  <c r="G79" i="5"/>
  <c r="G78" i="5"/>
  <c r="G77" i="5"/>
  <c r="F77" i="5"/>
  <c r="F79" i="5" s="1"/>
  <c r="F80" i="5" s="1"/>
  <c r="F82" i="5" s="1"/>
  <c r="G76" i="5"/>
  <c r="G75" i="5"/>
  <c r="G74" i="5"/>
  <c r="G73" i="5"/>
  <c r="G72" i="5"/>
  <c r="G71" i="5"/>
  <c r="G30" i="1" l="1"/>
  <c r="G43" i="1"/>
  <c r="G48" i="1"/>
  <c r="G47" i="1" l="1"/>
  <c r="G46" i="1"/>
  <c r="G45" i="1"/>
  <c r="G44" i="1"/>
  <c r="G42" i="1"/>
  <c r="G41" i="1"/>
  <c r="G40" i="1"/>
  <c r="G37" i="1"/>
  <c r="G35" i="1"/>
  <c r="G34" i="1"/>
  <c r="G33" i="1"/>
  <c r="G32" i="1"/>
  <c r="G31" i="1"/>
  <c r="G29" i="1"/>
  <c r="G28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G27" i="1"/>
  <c r="G87" i="4"/>
  <c r="G86" i="4"/>
  <c r="G81" i="4"/>
  <c r="G80" i="4"/>
  <c r="G78" i="4"/>
  <c r="G30" i="4" l="1"/>
  <c r="G2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<sst xmlns="http://schemas.openxmlformats.org/spreadsheetml/2006/main" count="872" uniqueCount="396">
  <si>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</si>
  <si>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</si>
  <si>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</si>
  <si>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</si>
  <si>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</si>
  <si>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</si>
  <si>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</si>
  <si>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</si>
  <si>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</si>
  <si>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</si>
  <si>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</si>
  <si>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</si>
  <si>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</si>
  <si>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</si>
  <si>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</si>
  <si>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</si>
  <si>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</si>
  <si>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</si>
  <si>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</si>
  <si>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</si>
  <si>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</si>
  <si>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</si>
  <si>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</si>
  <si>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</si>
  <si>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</si>
  <si>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</si>
  <si>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</si>
  <si>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</si>
  <si>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</si>
  <si>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</si>
  <si>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</si>
  <si>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</si>
  <si>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</si>
  <si>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</si>
  <si>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</si>
  <si>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</si>
  <si>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</si>
  <si>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</si>
  <si>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</si>
  <si>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</si>
  <si>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</si>
  <si>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</si>
  <si>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</si>
  <si>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</si>
  <si>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</si>
  <si>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</si>
  <si>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</si>
  <si>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</si>
  <si>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</si>
  <si>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</si>
  <si>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</si>
  <si>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Пчеловодство</t>
  </si>
  <si>
    <t>Новосибирская область</t>
  </si>
  <si>
    <t xml:space="preserve"> ГБПОУ НСО "Искитимский центр профессионального обучения"</t>
  </si>
  <si>
    <t>Россия, Новосибирская область, Искитимский район, п. Агролес, ул. Тимирязева, 22</t>
  </si>
  <si>
    <t xml:space="preserve"> с 23.06.2024 по 27.06.2024 г. </t>
  </si>
  <si>
    <t>Иванов Владислав Владимирович</t>
  </si>
  <si>
    <t>vladislavivanov0504@mail.ru</t>
  </si>
  <si>
    <t>Плугатырь Сергей Дмитриевич</t>
  </si>
  <si>
    <t>ahr2_cpo_isk@edu54.ru</t>
  </si>
  <si>
    <t>+79513897637</t>
  </si>
  <si>
    <t>Освещение: верхнее искусственное освещение 400 люкс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</si>
  <si>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</si>
  <si>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</si>
  <si>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Электричество: 220 Вольт</t>
  </si>
  <si>
    <t>Офисный стол</t>
  </si>
  <si>
    <t>Мебель</t>
  </si>
  <si>
    <t>шт</t>
  </si>
  <si>
    <t>Стул</t>
  </si>
  <si>
    <t>Мусорная корзина</t>
  </si>
  <si>
    <t>Инвентарь</t>
  </si>
  <si>
    <t xml:space="preserve">Стул </t>
  </si>
  <si>
    <t>Стол</t>
  </si>
  <si>
    <t xml:space="preserve">шт </t>
  </si>
  <si>
    <t xml:space="preserve">Вешалка </t>
  </si>
  <si>
    <t>Сетевой фильтр</t>
  </si>
  <si>
    <t xml:space="preserve">Сетевой фильтр с шестью розетками </t>
  </si>
  <si>
    <t>Прибор</t>
  </si>
  <si>
    <t>Пластиковая</t>
  </si>
  <si>
    <t>Сидение обито  кожзаменителем</t>
  </si>
  <si>
    <t>Офисный высота 850 мм, длина 1500 мм, ширина 600 мм</t>
  </si>
  <si>
    <t>Спинка и сидение из фанеры</t>
  </si>
  <si>
    <t>1200x500x750 мм</t>
  </si>
  <si>
    <t>Напольная металлическая</t>
  </si>
  <si>
    <t>Компьютер</t>
  </si>
  <si>
    <t>Оборудование IT</t>
  </si>
  <si>
    <t xml:space="preserve"> </t>
  </si>
  <si>
    <t>МФУ</t>
  </si>
  <si>
    <t>Вешалка-стойка для одежды</t>
  </si>
  <si>
    <t xml:space="preserve">Напольная вешалка для одежды. </t>
  </si>
  <si>
    <t>Операционная система</t>
  </si>
  <si>
    <t>ПО</t>
  </si>
  <si>
    <t>Интернет-браузер</t>
  </si>
  <si>
    <t xml:space="preserve"> Яндекс.Браузер</t>
  </si>
  <si>
    <t>Пакет офисных программ</t>
  </si>
  <si>
    <t>DESKTOP-HHV7F3O
Intel(R) Core(TM) i5-7400 CPU/ 3.00 GHz/8,00 ГБ/64-разрядная операционная система, процессор x64/Win10</t>
  </si>
  <si>
    <t>Epson L3150/струйный/ Функции устройства: принтер, сканер, копир</t>
  </si>
  <si>
    <t>Устройства коммутационные и/или предохранительные для электрических цепей</t>
  </si>
  <si>
    <t xml:space="preserve">Выпуск Windows 10 Pro
Версия 22H2
Сборка ОС 19045.4291
Взаимодействие Windows Feature Experience Pack 1000.19056.1000.0
</t>
  </si>
  <si>
    <t>Microsoft Office
Состав пакета
Word, Excel, PowerPoint,Publisher</t>
  </si>
  <si>
    <t>Площадь зоны: 10,4 кв.м.</t>
  </si>
  <si>
    <t>Интернет : не требуется</t>
  </si>
  <si>
    <t>Аптечка</t>
  </si>
  <si>
    <t>первой помощи</t>
  </si>
  <si>
    <t>Охрана труда</t>
  </si>
  <si>
    <t>Огнетушитель</t>
  </si>
  <si>
    <t>порошковый</t>
  </si>
  <si>
    <t xml:space="preserve">Кулер </t>
  </si>
  <si>
    <t>19 л (холодная вода)</t>
  </si>
  <si>
    <t>Электричество: подключение к сети  не требуется</t>
  </si>
  <si>
    <t>Покрытие пола: линолеум  - 10,4 кв.м на всю зону</t>
  </si>
  <si>
    <t>Шкаф</t>
  </si>
  <si>
    <t>2140х840х430 мм</t>
  </si>
  <si>
    <t>Скамейка</t>
  </si>
  <si>
    <t>2500х400х400 мм</t>
  </si>
  <si>
    <t>Площадь зоны: 147,6 кв.м.</t>
  </si>
  <si>
    <t>Покрытие пола: линолеум  - 147,6 кв.м на всю зону</t>
  </si>
  <si>
    <t>Интернет : Подключение  ноутбуков к беспроводному интернет</t>
  </si>
  <si>
    <t>Площадь зоны: 11 кв.м.</t>
  </si>
  <si>
    <t>Покрытие пола: линолеум 11 кв.м на всю зону</t>
  </si>
  <si>
    <t>Оборудование</t>
  </si>
  <si>
    <t>Инструмент</t>
  </si>
  <si>
    <t xml:space="preserve">450х375х320 мм внутренний размер </t>
  </si>
  <si>
    <t xml:space="preserve">Стамеска </t>
  </si>
  <si>
    <t>Дымарь</t>
  </si>
  <si>
    <t>Рамки с изображением пчел</t>
  </si>
  <si>
    <t xml:space="preserve">435х300 мм </t>
  </si>
  <si>
    <t xml:space="preserve">Диафрагма </t>
  </si>
  <si>
    <t xml:space="preserve"> 435х300 мм </t>
  </si>
  <si>
    <t>Утеплительная подушка верхняя</t>
  </si>
  <si>
    <t>Утеплительная подушка боковая</t>
  </si>
  <si>
    <t>Ящик для переноса рамок</t>
  </si>
  <si>
    <t xml:space="preserve">Весы </t>
  </si>
  <si>
    <t>Пробирка</t>
  </si>
  <si>
    <t xml:space="preserve"> 20 мл </t>
  </si>
  <si>
    <t>Лабораторная посуда</t>
  </si>
  <si>
    <t>Штатив для пробирок</t>
  </si>
  <si>
    <t>Щетка для сметания пчел</t>
  </si>
  <si>
    <t xml:space="preserve">Рефрактометр </t>
  </si>
  <si>
    <t>Aqua-lab, точность ±0.5% Brix / ±1% Water / ±Baume 0.5 Be; Диапазон измерений 0.5% Brix / 1% Water / Baume 0.5 Be; Рабочая температура 0 - 30</t>
  </si>
  <si>
    <t>Емкость для меда</t>
  </si>
  <si>
    <t>Цифровой микроскоп</t>
  </si>
  <si>
    <t>Levenguk, Увеличение микроскопа, крат 40 — 640, Насадка микроскопа монокулярная, угол наклона 45 град. Окуляры микроскопа 10/18; 16/15; Камера -матрицы 3 Мпикс., Скорость передачи данных составляет 3 FPS (кадра в секунду) при максимальном разрешении кадра 2048x1536, 5 FPS - при 1600x1200, 7.5 FPS - при 1280x1024 и 30 FPS - при остальных доступных разрешениях.</t>
  </si>
  <si>
    <t>Оборудование ПО</t>
  </si>
  <si>
    <t>Термометр</t>
  </si>
  <si>
    <t>Центрифуга</t>
  </si>
  <si>
    <t xml:space="preserve">UC-1412A, вместимость 12 пробирок , Объем пробирок 20 мл,  Шаг регулировки скорости - Плавная, Скорость вращения  500-4000 об/мин  
</t>
  </si>
  <si>
    <t>Водяная баня</t>
  </si>
  <si>
    <t xml:space="preserve">UT-4301E, нагрев (Т комн.+5) … +100 °С )
Погрешность Градиент температуры по объему: ±1,0 °С 
Таймер 0 ... 999 мин 
Точность  установки: ±0,1 °С поддержания: ±0,5 °С </t>
  </si>
  <si>
    <t>Стакан мерный</t>
  </si>
  <si>
    <t xml:space="preserve">Стакан мерный </t>
  </si>
  <si>
    <t>Пыльцевой атлас</t>
  </si>
  <si>
    <t>Метод. материал</t>
  </si>
  <si>
    <t>Стол рабочий</t>
  </si>
  <si>
    <t>Ступка с пестиком</t>
  </si>
  <si>
    <t>Стеллаж</t>
  </si>
  <si>
    <t>Вешалка</t>
  </si>
  <si>
    <t>Офисный стул</t>
  </si>
  <si>
    <t>Ноутбук</t>
  </si>
  <si>
    <t xml:space="preserve">Сканер </t>
  </si>
  <si>
    <t>CANON CanoScan LIDE400 (2996С010), тип датчика сканера: CIS, разрешение 4800x4800 dpi, тип сканера: планшетный, глубина цвета 48 бит, питание от USB-порта</t>
  </si>
  <si>
    <t>Программное обеспечение для просмотра изображений</t>
  </si>
  <si>
    <t>Microsoft Office Picture Manager</t>
  </si>
  <si>
    <t>Программное обеспечение для просмотра файлов в формате .pdf</t>
  </si>
  <si>
    <t>Foxit Reader PDF Document</t>
  </si>
  <si>
    <t>Программное обеспечение для  программой для определения породной принадлежности пчел
медоносных Apis Mellifera по жилкованию крыла «Порода по крыльям»</t>
  </si>
  <si>
    <t>TpsDig2</t>
  </si>
  <si>
    <t>Улей 10 - ти рамочный  с надставками</t>
  </si>
  <si>
    <t xml:space="preserve">Материал: нержавеющая сталь. </t>
  </si>
  <si>
    <t>Тканевая</t>
  </si>
  <si>
    <t xml:space="preserve">520х330х240 мм </t>
  </si>
  <si>
    <t xml:space="preserve">Весы электронные высокоточные 0,001г-50г Professional Digital Jewelry Scale. Предел взвешивания: 0.05 кг; точность измерения: 5 г. </t>
  </si>
  <si>
    <t>Объём 200 мл</t>
  </si>
  <si>
    <t>Длина :  42 см, ширина :  8,5 см, высота:  2,5 см</t>
  </si>
  <si>
    <t>Термометр кулинарный водонепроницаемый проникающий RST 07951</t>
  </si>
  <si>
    <t>Ёмкость 100 мл</t>
  </si>
  <si>
    <t>Ёмкость 1 л</t>
  </si>
  <si>
    <t>Брошюра</t>
  </si>
  <si>
    <t>Комплект: основная плата, с разделительной решёткой -1 шт,15 искусственных мисочек,  15 держателей мисочек, 15 цоколей, заготовки для рамок</t>
  </si>
  <si>
    <t>Керамическая</t>
  </si>
  <si>
    <t>185х120x40 см 4 полки</t>
  </si>
  <si>
    <t xml:space="preserve">Сетевой фильтр с тремя розетками </t>
  </si>
  <si>
    <t>Сидения обиты  кожзаменителем</t>
  </si>
  <si>
    <t>DEXP Atlas серый [Full HD (1920x1080), IPS, Intel Core i3-1215U, ядра: 2 + 4 х 1.2 ГГц + 0.9 ГГц, RAM 8 ГБ, SSD 256 ГБ, Intel UHD Graphics</t>
  </si>
  <si>
    <t xml:space="preserve">Windows 11 Home
</t>
  </si>
  <si>
    <t>Microsoft Office
Состав пакета
Word, Excel, PowerPoint</t>
  </si>
  <si>
    <t>Kitfort КТ-119, Максимальная потребляемая мощность 1300 Вт, материал рабочей поверхности: стеклокерамика</t>
  </si>
  <si>
    <t xml:space="preserve">Кастрюля </t>
  </si>
  <si>
    <t>MAYER&amp;BOCH 30948, 3,9 л из нержавеющей стали со стеклянной крышкой</t>
  </si>
  <si>
    <t>Посуда</t>
  </si>
  <si>
    <t>Весы</t>
  </si>
  <si>
    <t>MAULalpha до 5000гр, белые, Maul Hebel</t>
  </si>
  <si>
    <t>Спирт изопропиловый</t>
  </si>
  <si>
    <t>ГОСТ 9805-84</t>
  </si>
  <si>
    <t>Расходные материалы</t>
  </si>
  <si>
    <t>мл</t>
  </si>
  <si>
    <t xml:space="preserve">Мед </t>
  </si>
  <si>
    <t xml:space="preserve">набор </t>
  </si>
  <si>
    <t xml:space="preserve">Скотч </t>
  </si>
  <si>
    <t>Цилиндр мерный</t>
  </si>
  <si>
    <t>Глицерин</t>
  </si>
  <si>
    <t>(C3H5(OH)3) по ГОСТ 6259-75.</t>
  </si>
  <si>
    <t>Тропидез</t>
  </si>
  <si>
    <t>упаковка</t>
  </si>
  <si>
    <t>Оксивит</t>
  </si>
  <si>
    <t>1 упаковка, 5 гр.</t>
  </si>
  <si>
    <t>Асковет</t>
  </si>
  <si>
    <t>1 упаковка.</t>
  </si>
  <si>
    <t>Ноземат</t>
  </si>
  <si>
    <t>Флувалидез</t>
  </si>
  <si>
    <t>Ватные диски</t>
  </si>
  <si>
    <t xml:space="preserve">Спирт этиловый </t>
  </si>
  <si>
    <t>Журнал пасечного учета</t>
  </si>
  <si>
    <t>Настойка йода</t>
  </si>
  <si>
    <t>Ветошь</t>
  </si>
  <si>
    <t>Календарь вывода маток</t>
  </si>
  <si>
    <t>Набор маркеров для метки маток</t>
  </si>
  <si>
    <t>гр.</t>
  </si>
  <si>
    <t>Медово-перговая смесь</t>
  </si>
  <si>
    <t>Подмор</t>
  </si>
  <si>
    <t>Канди</t>
  </si>
  <si>
    <t>Вода водопроводная</t>
  </si>
  <si>
    <t>л</t>
  </si>
  <si>
    <t xml:space="preserve">Тара для порошка </t>
  </si>
  <si>
    <t>Влажные салфетки</t>
  </si>
  <si>
    <t>уп.</t>
  </si>
  <si>
    <t>Желатин пищевой</t>
  </si>
  <si>
    <t xml:space="preserve">Порошок </t>
  </si>
  <si>
    <t>уп</t>
  </si>
  <si>
    <t>Крахмал</t>
  </si>
  <si>
    <t>Порошок</t>
  </si>
  <si>
    <t>Мел</t>
  </si>
  <si>
    <t>Стекло покровное</t>
  </si>
  <si>
    <t>Прозрачное бесцветное силикатное стекло</t>
  </si>
  <si>
    <t>шт ( на 1 раб.место)</t>
  </si>
  <si>
    <t>Стекло предметное</t>
  </si>
  <si>
    <t>Комплект для изготовления прививочной рамки</t>
  </si>
  <si>
    <t>Муравьиная кислота</t>
  </si>
  <si>
    <t>концентрация 85 %</t>
  </si>
  <si>
    <t xml:space="preserve">Стакан </t>
  </si>
  <si>
    <t>Перчатки латексные</t>
  </si>
  <si>
    <t>конкурсант привозит с собой</t>
  </si>
  <si>
    <t>Перчатки х/б</t>
  </si>
  <si>
    <t>Очки защитные</t>
  </si>
  <si>
    <t>Маска защитная тканевая (респиратор)</t>
  </si>
  <si>
    <t>Блокноты А5 в клетку на спирали</t>
  </si>
  <si>
    <t xml:space="preserve">Бумага для офисной техники </t>
  </si>
  <si>
    <t>Ножницы</t>
  </si>
  <si>
    <t>Шариковые ручки</t>
  </si>
  <si>
    <t>Карандаш чернографитный</t>
  </si>
  <si>
    <t xml:space="preserve">Скрепки </t>
  </si>
  <si>
    <t>Металлические оцинкованные 28 мм</t>
  </si>
  <si>
    <t xml:space="preserve">Степлер </t>
  </si>
  <si>
    <t xml:space="preserve">Скобы для степлера </t>
  </si>
  <si>
    <t>N24/6  оцинкованные</t>
  </si>
  <si>
    <t>Планшет-папка</t>
  </si>
  <si>
    <t>Папка регистр</t>
  </si>
  <si>
    <t>А4</t>
  </si>
  <si>
    <t xml:space="preserve">Клейкие закладки </t>
  </si>
  <si>
    <t>Корректирующая лента</t>
  </si>
  <si>
    <t>Файлы А4</t>
  </si>
  <si>
    <t>Набор из 5 видов</t>
  </si>
  <si>
    <t>Материал: стекло, диаметр 100 мм , высота 20 мм</t>
  </si>
  <si>
    <t>Пипетка Пастера</t>
  </si>
  <si>
    <t>Материал пластик, 160 мм</t>
  </si>
  <si>
    <t>Ширина 47 мм</t>
  </si>
  <si>
    <t xml:space="preserve">Материал стекло, объем 50 мл </t>
  </si>
  <si>
    <t xml:space="preserve">Материал стекло, объем 100 мл </t>
  </si>
  <si>
    <t>Микозол</t>
  </si>
  <si>
    <t>1 упаковка</t>
  </si>
  <si>
    <t>Крышка полиэтиленовая</t>
  </si>
  <si>
    <t>Материал: пластик</t>
  </si>
  <si>
    <t xml:space="preserve">Эндовираза </t>
  </si>
  <si>
    <t>Чашка Петри</t>
  </si>
  <si>
    <t>Этиловый жидкий медицинский </t>
  </si>
  <si>
    <t>Набор с капельником</t>
  </si>
  <si>
    <t>Материал: пластик, объём 100 мл</t>
  </si>
  <si>
    <t>Упаковка 50 шт</t>
  </si>
  <si>
    <t>Эндоглюкин в количестве 50 мг с активностью 50000</t>
  </si>
  <si>
    <t>5% раствор для наружного применения спиртовой, объем 25 мл</t>
  </si>
  <si>
    <t xml:space="preserve">Шпатель деревянный </t>
  </si>
  <si>
    <t>Деревянный, длина - 140 мм, ширина - 6 мм</t>
  </si>
  <si>
    <t>Микрофибра</t>
  </si>
  <si>
    <t>Белый, красный, желтый, синий, зеленый</t>
  </si>
  <si>
    <t>Бумажный ламинированный</t>
  </si>
  <si>
    <t>Порошок стиральный</t>
  </si>
  <si>
    <t xml:space="preserve">С ПАВ, объем 450гр </t>
  </si>
  <si>
    <t>Смесь  сахарной пудры с медом и пергой</t>
  </si>
  <si>
    <t>Пчелы</t>
  </si>
  <si>
    <t>Смесь  сахарной пудры с медом</t>
  </si>
  <si>
    <t>Очищенная от минеральных солей, бутылка пластиковая, объем 5 л</t>
  </si>
  <si>
    <t>Питьевая</t>
  </si>
  <si>
    <t xml:space="preserve">Уксусная кислота </t>
  </si>
  <si>
    <t>9%, CH3COOH</t>
  </si>
  <si>
    <t>Танин</t>
  </si>
  <si>
    <t>Раствор 5%</t>
  </si>
  <si>
    <t>Пакет</t>
  </si>
  <si>
    <t>Пакет для мусора, материал: полиэтилен</t>
  </si>
  <si>
    <t>Верхняя планка, две боковых и две поперечных планки для крепления держателей цоколей джентерского сота</t>
  </si>
  <si>
    <t>Ложка</t>
  </si>
  <si>
    <t>Столовая, материал: нержавеющая сталь</t>
  </si>
  <si>
    <t>Материал пластик, емкость 500 мл</t>
  </si>
  <si>
    <t>РГО - руководитель группы оценки</t>
  </si>
  <si>
    <t>Количество экспертов (ЭН+ГЭ+ИЭ+РГО) + ТАП</t>
  </si>
  <si>
    <t>Площадь зоны: 66,6  кв.м.</t>
  </si>
  <si>
    <t>Интернет : Подключение  ноутбуков к беспроводному интернету</t>
  </si>
  <si>
    <t>Контур заземления для электропитания и сети слаботочных подключений (при необходимости): не требуется</t>
  </si>
  <si>
    <t xml:space="preserve">шт  </t>
  </si>
  <si>
    <t>Комната Экспертов (оборудование, инструмент, мебель) (по количеству конкурсантов)</t>
  </si>
  <si>
    <t>Комната Главного эксперта (включая брифинг зону) (оборудование, инструмент, мебель) (по количеству экспертов)</t>
  </si>
  <si>
    <t xml:space="preserve">Площадь зоны: не менее 46,8 кв.м. </t>
  </si>
  <si>
    <t xml:space="preserve">Площадь зоны: не менее 100,8 кв.м. </t>
  </si>
  <si>
    <t xml:space="preserve">Интернет : Подключение  ноутбуков к беспроводному интернету	</t>
  </si>
  <si>
    <t>Покрытие пола: линолеум - 66,6 кв.м на всю зону</t>
  </si>
  <si>
    <t>Покрытие пола: линолеум  - 46,8 кв.м на всю зону</t>
  </si>
  <si>
    <t>Покрытие пола: линолеум - 100,8 кв.м на всю зону</t>
  </si>
  <si>
    <t>2000x800x750 мм</t>
  </si>
  <si>
    <t>Офисное кресло</t>
  </si>
  <si>
    <t>Стол (брифинг зона)</t>
  </si>
  <si>
    <t>Стул  (брифинг зона)</t>
  </si>
  <si>
    <t>Пластиковая вешалка для верхней одежды</t>
  </si>
  <si>
    <t xml:space="preserve">Дырокол </t>
  </si>
  <si>
    <t>Сверлильный станок от сети 220В для рамок на 5 отверстий</t>
  </si>
  <si>
    <t>Станок для натягивания проволоки</t>
  </si>
  <si>
    <t>В специальном держателе устанавливается катушка с проволокой. Одна боковая планка рамки немного прогибается затягиваем винта для окончательной натяжки проволоки</t>
  </si>
  <si>
    <t>Нож для разрезания вощины</t>
  </si>
  <si>
    <t>Длина :  20.5 см, Ширина :  7 см, Высота :  2 см</t>
  </si>
  <si>
    <t>Лекало (Универсальное)</t>
  </si>
  <si>
    <t>Длина :  40 см, Ширина :  27 см, Высота :  2 см</t>
  </si>
  <si>
    <t>Каток комбинированный с деревянной ручкой</t>
  </si>
  <si>
    <t xml:space="preserve">220х30х20 мм </t>
  </si>
  <si>
    <t>Электронаващиватель</t>
  </si>
  <si>
    <t xml:space="preserve">Напряжение: 220В;
Выходное напряжение: 12В;
Номинальный ток нагрузки: 4,2А.
Объем: 0.0007 м³
Размеры: 121 × 75 × 76 мм
Вес брутто: 1.35 кг
</t>
  </si>
  <si>
    <t>Совок</t>
  </si>
  <si>
    <t>ручное приспособление, предназначенное для сбора мусора</t>
  </si>
  <si>
    <t xml:space="preserve">Щетка </t>
  </si>
  <si>
    <t>Пластиковая, предназначена для сбора мусора</t>
  </si>
  <si>
    <t xml:space="preserve">Молоток </t>
  </si>
  <si>
    <t>Вес бойка 500 г, назначение столярный</t>
  </si>
  <si>
    <t>Бокорезы</t>
  </si>
  <si>
    <t>Пинцет эпиляционный</t>
  </si>
  <si>
    <t>Плоскогубцы</t>
  </si>
  <si>
    <t>Головной убор</t>
  </si>
  <si>
    <t>Халат черный (синий для столярных работ)</t>
  </si>
  <si>
    <t>Халат белый (для лабораторных работ)</t>
  </si>
  <si>
    <t xml:space="preserve">Костюм пчеловода </t>
  </si>
  <si>
    <t>Маска с клапаном</t>
  </si>
  <si>
    <t>Пластиковые 5 цветов по 20 листов 12х45 мм</t>
  </si>
  <si>
    <t>Электроплита</t>
  </si>
  <si>
    <t>Струбцины</t>
  </si>
  <si>
    <t>G-образная стальная</t>
  </si>
  <si>
    <t>Зарядное устройство</t>
  </si>
  <si>
    <t>Понижающий трансформатор для дырокола, 12 В</t>
  </si>
  <si>
    <t>Проволока</t>
  </si>
  <si>
    <t>На металлической  катушке, материал: сталь, диаметр 0,5 мм, 250 гр.</t>
  </si>
  <si>
    <t>Комплект для изготовления рамок Дадан</t>
  </si>
  <si>
    <t>Верхняя планка, две боковых  планки и нижняя планка, размер 435х300, материал: дерево</t>
  </si>
  <si>
    <t>Комплект для изготовления рамок Рута</t>
  </si>
  <si>
    <t>Верхняя планка, две боковых  планки и нижняя планка, размер 435х230, материал: дерево</t>
  </si>
  <si>
    <t>Комплект для изготовления магазинных рамок</t>
  </si>
  <si>
    <t>Верхняя планка, две боковых  планки и нижняя планка, размер 435х145, материал: дерево</t>
  </si>
  <si>
    <t>Степлер</t>
  </si>
  <si>
    <t>Мебельный, Вихрь, скоба 4-14 мм</t>
  </si>
  <si>
    <t>Маркер перманентный</t>
  </si>
  <si>
    <t>Подходит для письма на любых поверхностях, цвет черный/синий</t>
  </si>
  <si>
    <t>Клеточка пересылочная для маток</t>
  </si>
  <si>
    <t>Материал: дерево, пластмасса</t>
  </si>
  <si>
    <t>Клеточка "Титова"</t>
  </si>
  <si>
    <t>Материал: металл/пластик, для изоляции маток</t>
  </si>
  <si>
    <t>Устройство для метки маток</t>
  </si>
  <si>
    <t>Клип для отлова пчелиных маток пластиковый</t>
  </si>
  <si>
    <t>Карта медоносов местности</t>
  </si>
  <si>
    <t>Гвозди</t>
  </si>
  <si>
    <t xml:space="preserve"> 1,8х32 мм, материал: сталь</t>
  </si>
  <si>
    <t>гр. ( на 1 раб.место)</t>
  </si>
  <si>
    <t>Материал : сталь, дерево, длина  21 см, ширина 4,5 см, высота 2 см</t>
  </si>
  <si>
    <t xml:space="preserve">шт (на 1 раб. место) </t>
  </si>
  <si>
    <t>Комплект для искусственного вывода маток</t>
  </si>
  <si>
    <t xml:space="preserve">Стол высотой 850 мм.  Размеры (ШхГхВ, мм) 1500х600х850. </t>
  </si>
  <si>
    <t>Вода дистиллированная</t>
  </si>
  <si>
    <t>шт (на 1 раб. место)</t>
  </si>
  <si>
    <t>Металлические</t>
  </si>
  <si>
    <t>Бейсболка</t>
  </si>
  <si>
    <t>Хлопчатобумажный</t>
  </si>
  <si>
    <t>Латексные</t>
  </si>
  <si>
    <t>Хлопчатобумажные</t>
  </si>
  <si>
    <t>Пластиковые</t>
  </si>
  <si>
    <t>компл.</t>
  </si>
  <si>
    <t>Формат А5</t>
  </si>
  <si>
    <t>Белая, 500 листов</t>
  </si>
  <si>
    <t>Канцелярские длина 195 мм, остроконечные</t>
  </si>
  <si>
    <t>Синяя шариковая</t>
  </si>
  <si>
    <t>Графитный</t>
  </si>
  <si>
    <t xml:space="preserve">До 25 листов </t>
  </si>
  <si>
    <t>5 мм x 5 м</t>
  </si>
  <si>
    <t>Формат А4 по 100 шт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</si>
</sst>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20" xfId="0" applyFont="1" applyBorder="1" applyAlignment="1">
      <alignment wrapText="1"/>
    </xf>
    <xf numFmtId="0" fontId="13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23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21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" fillId="0" borderId="0" xfId="1"/>
    <xf numFmtId="49" fontId="13" fillId="0" borderId="20" xfId="0" applyNumberFormat="1" applyFont="1" applyBorder="1" applyAlignment="1">
      <alignment horizontal="right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1" fillId="0" borderId="0" xfId="1"/>
    <xf numFmtId="0" fontId="2" fillId="9" borderId="2" xfId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left" vertical="top"/>
    </xf>
    <xf numFmtId="0" fontId="1" fillId="9" borderId="0" xfId="1" applyFill="1"/>
    <xf numFmtId="0" fontId="2" fillId="0" borderId="21" xfId="1" applyFont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1" fillId="0" borderId="0" xfId="1"/>
    <xf numFmtId="0" fontId="2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top"/>
    </xf>
    <xf numFmtId="0" fontId="1" fillId="0" borderId="0" xfId="1" applyFill="1"/>
    <xf numFmtId="0" fontId="2" fillId="9" borderId="1" xfId="0" applyFont="1" applyFill="1" applyBorder="1" applyAlignment="1">
      <alignment horizontal="center" vertical="center" wrapText="1"/>
    </xf>
    <xf numFmtId="0" fontId="9" fillId="9" borderId="20" xfId="1" applyFont="1" applyFill="1" applyBorder="1" applyAlignment="1">
      <alignment horizontal="center" vertical="center" wrapText="1"/>
    </xf>
    <xf numFmtId="0" fontId="8" fillId="9" borderId="5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5" xfId="1" applyFont="1" applyFill="1" applyBorder="1"/>
    <xf numFmtId="0" fontId="2" fillId="9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2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0" fontId="2" fillId="5" borderId="20" xfId="0" applyFont="1" applyFill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1" fillId="0" borderId="0" xfId="1"/>
    <xf numFmtId="0" fontId="2" fillId="0" borderId="2" xfId="1" applyFont="1" applyFill="1" applyBorder="1" applyAlignment="1">
      <alignment horizontal="center" vertical="top" wrapText="1"/>
    </xf>
    <xf numFmtId="0" fontId="9" fillId="0" borderId="20" xfId="1" applyFont="1" applyFill="1" applyBorder="1" applyAlignment="1">
      <alignment horizontal="center" vertical="top" wrapText="1"/>
    </xf>
    <xf numFmtId="0" fontId="9" fillId="0" borderId="19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left" vertical="top" wrapText="1"/>
    </xf>
    <xf numFmtId="0" fontId="14" fillId="0" borderId="12" xfId="1" applyFont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7" borderId="16" xfId="1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vertical="center" wrapText="1"/>
    </xf>
    <xf numFmtId="0" fontId="2" fillId="9" borderId="29" xfId="1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 wrapText="1"/>
    </xf>
    <xf numFmtId="0" fontId="2" fillId="9" borderId="2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hr2_cpo_isk@edu54.ru" TargetMode="External"/><Relationship Id="rId1" Type="http://schemas.openxmlformats.org/officeDocument/2006/relationships/hyperlink" Target="mailto:vladislavivanov0504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opLeftCell="A16" workbookViewId="0">
      <selection activeCell="A3" sqref="A3:B24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20</v>
      </c>
      <c r="B3" s="19" t="s">
        <v>51</v>
      </c>
    </row>
    <row r="4" spans="1:2" ht="37.5" x14ac:dyDescent="0.3">
      <c r="A4" s="18" t="s">
        <v>34</v>
      </c>
      <c r="B4" s="19" t="s">
        <v>49</v>
      </c>
    </row>
    <row r="5" spans="1:2" x14ac:dyDescent="0.3">
      <c r="A5" s="18" t="s">
        <v>50</v>
      </c>
      <c r="B5" s="19" t="s">
        <v>52</v>
      </c>
    </row>
    <row r="6" spans="1:2" ht="37.5" x14ac:dyDescent="0.3">
      <c r="A6" s="18" t="s">
        <v>26</v>
      </c>
      <c r="B6" s="19" t="s">
        <v>53</v>
      </c>
    </row>
    <row r="7" spans="1:2" ht="37.5" x14ac:dyDescent="0.3">
      <c r="A7" s="18" t="s">
        <v>35</v>
      </c>
      <c r="B7" s="19" t="s">
        <v>54</v>
      </c>
    </row>
    <row r="8" spans="1:2" x14ac:dyDescent="0.3">
      <c r="A8" s="18" t="s">
        <v>21</v>
      </c>
      <c r="B8" s="19" t="s">
        <v>55</v>
      </c>
    </row>
    <row r="9" spans="1:2" x14ac:dyDescent="0.3">
      <c r="A9" s="18" t="s">
        <v>22</v>
      </c>
      <c r="B9" s="19" t="s">
        <v>56</v>
      </c>
    </row>
    <row r="10" spans="1:2" x14ac:dyDescent="0.3">
      <c r="A10" s="18" t="s">
        <v>25</v>
      </c>
      <c r="B10" s="19" t="s">
        <v>57</v>
      </c>
    </row>
    <row r="11" spans="1:2" x14ac:dyDescent="0.3">
      <c r="A11" s="18" t="s">
        <v>39</v>
      </c>
      <c r="B11" s="19">
        <v>79538703769</v>
      </c>
    </row>
    <row r="12" spans="1:2" ht="18" customHeight="1" x14ac:dyDescent="0.3">
      <c r="A12" s="18" t="s">
        <v>43</v>
      </c>
      <c r="B12" s="19" t="s">
        <v>58</v>
      </c>
    </row>
    <row r="13" spans="1:2" x14ac:dyDescent="0.3">
      <c r="A13" s="18" t="s">
        <v>36</v>
      </c>
      <c r="B13" s="19" t="s">
        <v>59</v>
      </c>
    </row>
    <row r="14" spans="1:2" x14ac:dyDescent="0.3">
      <c r="A14" s="18" t="s">
        <v>40</v>
      </c>
      <c r="B14" s="37" t="s">
        <v>60</v>
      </c>
    </row>
    <row r="15" spans="1:2" x14ac:dyDescent="0.3">
      <c r="A15" s="18" t="s">
        <v>23</v>
      </c>
      <c r="B15" s="19">
        <v>9</v>
      </c>
    </row>
    <row r="16" spans="1:2" x14ac:dyDescent="0.3">
      <c r="A16" s="18" t="s">
        <v>24</v>
      </c>
      <c r="B16" s="19">
        <v>9</v>
      </c>
    </row>
    <row r="17" spans="1:2" ht="39" customHeight="1" x14ac:dyDescent="0.3">
      <c r="A17" s="18" t="s">
        <v>303</v>
      </c>
      <c r="B17" s="19">
        <v>13</v>
      </c>
    </row>
    <row r="20" spans="1:2" x14ac:dyDescent="0.3">
      <c r="A20" s="16" t="s">
        <v>45</v>
      </c>
    </row>
    <row r="21" spans="1:2" x14ac:dyDescent="0.3">
      <c r="A21" s="16" t="s">
        <v>46</v>
      </c>
    </row>
    <row r="22" spans="1:2" x14ac:dyDescent="0.3">
      <c r="A22" s="16" t="s">
        <v>47</v>
      </c>
    </row>
    <row r="23" spans="1:2" ht="37.5" x14ac:dyDescent="0.3">
      <c r="A23" s="16" t="s">
        <v>48</v>
      </c>
    </row>
    <row r="24" spans="1:2" x14ac:dyDescent="0.3">
      <c r="A24" s="16" t="s">
        <v>302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88" zoomScaleNormal="100" workbookViewId="0">
      <selection activeCell="B30" sqref="B30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106" t="s">
        <v>9</v>
      </c>
      <c r="B1" s="107"/>
      <c r="C1" s="107"/>
      <c r="D1" s="107"/>
      <c r="E1" s="107"/>
      <c r="F1" s="107"/>
      <c r="G1" s="107"/>
      <c r="H1" s="107"/>
      <c r="I1" s="14"/>
      <c r="J1" s="14"/>
    </row>
    <row r="2" spans="1:10" s="12" customFormat="1" ht="20.25" x14ac:dyDescent="0.3">
      <c r="A2" s="109" t="s">
        <v>32</v>
      </c>
      <c r="B2" s="109"/>
      <c r="C2" s="109"/>
      <c r="D2" s="109"/>
      <c r="E2" s="109"/>
      <c r="F2" s="109"/>
      <c r="G2" s="109"/>
      <c r="H2" s="109"/>
      <c r="I2" s="14"/>
      <c r="J2" s="14"/>
    </row>
    <row r="3" spans="1:10" s="12" customFormat="1" ht="21" customHeight="1" x14ac:dyDescent="0.25">
      <c r="A3" s="11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0"/>
      <c r="C3" s="110"/>
      <c r="D3" s="110"/>
      <c r="E3" s="110"/>
      <c r="F3" s="110"/>
      <c r="G3" s="110"/>
      <c r="H3" s="110"/>
      <c r="I3" s="15"/>
      <c r="J3" s="15"/>
    </row>
    <row r="4" spans="1:10" s="12" customFormat="1" ht="20.25" x14ac:dyDescent="0.3">
      <c r="A4" s="109" t="s">
        <v>33</v>
      </c>
      <c r="B4" s="109"/>
      <c r="C4" s="109"/>
      <c r="D4" s="109"/>
      <c r="E4" s="109"/>
      <c r="F4" s="109"/>
      <c r="G4" s="109"/>
      <c r="H4" s="109"/>
      <c r="I4" s="14"/>
      <c r="J4" s="14"/>
    </row>
    <row r="5" spans="1:10" ht="22.5" customHeight="1" x14ac:dyDescent="0.25">
      <c r="A5" s="108" t="str">
        <f>'Информация о Чемпионате'!B3</f>
        <v>Пчеловодство</v>
      </c>
      <c r="B5" s="108"/>
      <c r="C5" s="108"/>
      <c r="D5" s="108"/>
      <c r="E5" s="108"/>
      <c r="F5" s="108"/>
      <c r="G5" s="108"/>
      <c r="H5" s="108"/>
      <c r="I5" s="14"/>
      <c r="J5" s="14"/>
    </row>
    <row r="6" spans="1:10" x14ac:dyDescent="0.25">
      <c r="A6" s="104" t="s">
        <v>11</v>
      </c>
      <c r="B6" s="107"/>
      <c r="C6" s="107"/>
      <c r="D6" s="107"/>
      <c r="E6" s="107"/>
      <c r="F6" s="107"/>
      <c r="G6" s="107"/>
      <c r="H6" s="107"/>
      <c r="I6" s="14"/>
      <c r="J6" s="14"/>
    </row>
    <row r="7" spans="1:10" ht="15.75" customHeight="1" x14ac:dyDescent="0.25">
      <c r="A7" s="104" t="s">
        <v>30</v>
      </c>
      <c r="B7" s="104"/>
      <c r="C7" s="105" t="str">
        <f>'Информация о Чемпионате'!B5</f>
        <v>Новосибирская область</v>
      </c>
      <c r="D7" s="105"/>
      <c r="E7" s="105"/>
      <c r="F7" s="105"/>
      <c r="G7" s="105"/>
      <c r="H7" s="105"/>
    </row>
    <row r="8" spans="1:10" ht="15.75" customHeight="1" x14ac:dyDescent="0.25">
      <c r="A8" s="104" t="s">
        <v>31</v>
      </c>
      <c r="B8" s="104"/>
      <c r="C8" s="104"/>
      <c r="D8" s="105" t="str">
        <f>'Информация о Чемпионате'!B6</f>
        <v xml:space="preserve"> ГБПОУ НСО "Искитимский центр профессионального обучения"</v>
      </c>
      <c r="E8" s="105"/>
      <c r="F8" s="105"/>
      <c r="G8" s="105"/>
      <c r="H8" s="105"/>
    </row>
    <row r="9" spans="1:10" ht="15.75" customHeight="1" x14ac:dyDescent="0.25">
      <c r="A9" s="104" t="s">
        <v>27</v>
      </c>
      <c r="B9" s="104"/>
      <c r="C9" s="104" t="str">
        <f>'Информация о Чемпионате'!B7</f>
        <v>Россия, Новосибирская область, Искитимский район, п. Агролес, ул. Тимирязева, 22</v>
      </c>
      <c r="D9" s="104"/>
      <c r="E9" s="104"/>
      <c r="F9" s="104"/>
      <c r="G9" s="104"/>
      <c r="H9" s="104"/>
    </row>
    <row r="10" spans="1:10" ht="15.75" customHeight="1" x14ac:dyDescent="0.25">
      <c r="A10" s="104" t="s">
        <v>29</v>
      </c>
      <c r="B10" s="104"/>
      <c r="C10" s="104" t="str">
        <f>'Информация о Чемпионате'!B9</f>
        <v>Иванов Владислав Владимирович</v>
      </c>
      <c r="D10" s="104"/>
      <c r="E10" s="104" t="str">
        <f>'Информация о Чемпионате'!B10</f>
        <v>vladislavivanov0504@mail.ru</v>
      </c>
      <c r="F10" s="104"/>
      <c r="G10" s="104">
        <f>'Информация о Чемпионате'!B11</f>
        <v>79538703769</v>
      </c>
      <c r="H10" s="104"/>
    </row>
    <row r="11" spans="1:10" ht="15.75" customHeight="1" x14ac:dyDescent="0.25">
      <c r="A11" s="104" t="s">
        <v>37</v>
      </c>
      <c r="B11" s="104"/>
      <c r="C11" s="104" t="str">
        <f>'Информация о Чемпионате'!B12</f>
        <v>Плугатырь Сергей Дмитриевич</v>
      </c>
      <c r="D11" s="104"/>
      <c r="E11" s="104" t="str">
        <f>'Информация о Чемпионате'!B13</f>
        <v>ahr2_cpo_isk@edu54.ru</v>
      </c>
      <c r="F11" s="104"/>
      <c r="G11" s="104" t="str">
        <f>'Информация о Чемпионате'!B14</f>
        <v>+79513897637</v>
      </c>
      <c r="H11" s="104"/>
    </row>
    <row r="12" spans="1:10" ht="15.75" customHeight="1" x14ac:dyDescent="0.25">
      <c r="A12" s="104" t="s">
        <v>44</v>
      </c>
      <c r="B12" s="104"/>
      <c r="C12" s="104">
        <f>'Информация о Чемпионате'!B17</f>
        <v>13</v>
      </c>
      <c r="D12" s="104"/>
      <c r="E12" s="104"/>
      <c r="F12" s="104"/>
      <c r="G12" s="104"/>
      <c r="H12" s="104"/>
    </row>
    <row r="13" spans="1:10" ht="15.75" customHeight="1" x14ac:dyDescent="0.25">
      <c r="A13" s="104" t="s">
        <v>18</v>
      </c>
      <c r="B13" s="104"/>
      <c r="C13" s="104">
        <f>'Информация о Чемпионате'!B15</f>
        <v>9</v>
      </c>
      <c r="D13" s="104"/>
      <c r="E13" s="104"/>
      <c r="F13" s="104"/>
      <c r="G13" s="104"/>
      <c r="H13" s="104"/>
    </row>
    <row r="14" spans="1:10" ht="15.75" customHeight="1" x14ac:dyDescent="0.25">
      <c r="A14" s="104" t="s">
        <v>19</v>
      </c>
      <c r="B14" s="104"/>
      <c r="C14" s="104">
        <f>'Информация о Чемпионате'!B16</f>
        <v>9</v>
      </c>
      <c r="D14" s="104"/>
      <c r="E14" s="104"/>
      <c r="F14" s="104"/>
      <c r="G14" s="104"/>
      <c r="H14" s="104"/>
    </row>
    <row r="15" spans="1:10" ht="15.75" customHeight="1" x14ac:dyDescent="0.25">
      <c r="A15" s="104" t="s">
        <v>28</v>
      </c>
      <c r="B15" s="104"/>
      <c r="C15" s="104" t="str">
        <f>'Информация о Чемпионате'!B8</f>
        <v xml:space="preserve"> с 23.06.2024 по 27.06.2024 г. </v>
      </c>
      <c r="D15" s="104"/>
      <c r="E15" s="104"/>
      <c r="F15" s="104"/>
      <c r="G15" s="104"/>
      <c r="H15" s="104"/>
    </row>
    <row r="16" spans="1:10" ht="21" thickBot="1" x14ac:dyDescent="0.3">
      <c r="A16" s="111" t="s">
        <v>16</v>
      </c>
      <c r="B16" s="112"/>
      <c r="C16" s="112"/>
      <c r="D16" s="112"/>
      <c r="E16" s="112"/>
      <c r="F16" s="112"/>
      <c r="G16" s="112"/>
      <c r="H16" s="113"/>
    </row>
    <row r="17" spans="1:8" x14ac:dyDescent="0.25">
      <c r="A17" s="114" t="s">
        <v>8</v>
      </c>
      <c r="B17" s="115"/>
      <c r="C17" s="115"/>
      <c r="D17" s="115"/>
      <c r="E17" s="115"/>
      <c r="F17" s="115"/>
      <c r="G17" s="115"/>
      <c r="H17" s="116"/>
    </row>
    <row r="18" spans="1:8" x14ac:dyDescent="0.25">
      <c r="A18" s="101" t="s">
        <v>115</v>
      </c>
      <c r="B18" s="117"/>
      <c r="C18" s="117"/>
      <c r="D18" s="117"/>
      <c r="E18" s="117"/>
      <c r="F18" s="117"/>
      <c r="G18" s="117"/>
      <c r="H18" s="118"/>
    </row>
    <row r="19" spans="1:8" x14ac:dyDescent="0.25">
      <c r="A19" s="119" t="s">
        <v>61</v>
      </c>
      <c r="B19" s="120"/>
      <c r="C19" s="120"/>
      <c r="D19" s="120"/>
      <c r="E19" s="120"/>
      <c r="F19" s="120"/>
      <c r="G19" s="120"/>
      <c r="H19" s="121"/>
    </row>
    <row r="20" spans="1:8" x14ac:dyDescent="0.25">
      <c r="A20" s="101" t="s">
        <v>305</v>
      </c>
      <c r="B20" s="117"/>
      <c r="C20" s="117"/>
      <c r="D20" s="117"/>
      <c r="E20" s="117"/>
      <c r="F20" s="117"/>
      <c r="G20" s="117"/>
      <c r="H20" s="118"/>
    </row>
    <row r="21" spans="1:8" x14ac:dyDescent="0.25">
      <c r="A21" s="101" t="s">
        <v>64</v>
      </c>
      <c r="B21" s="117"/>
      <c r="C21" s="117"/>
      <c r="D21" s="117"/>
      <c r="E21" s="117"/>
      <c r="F21" s="117"/>
      <c r="G21" s="117"/>
      <c r="H21" s="118"/>
    </row>
    <row r="22" spans="1:8" ht="15" customHeight="1" x14ac:dyDescent="0.25">
      <c r="A22" s="101" t="s">
        <v>41</v>
      </c>
      <c r="B22" s="117"/>
      <c r="C22" s="117"/>
      <c r="D22" s="117"/>
      <c r="E22" s="117"/>
      <c r="F22" s="117"/>
      <c r="G22" s="117"/>
      <c r="H22" s="118"/>
    </row>
    <row r="23" spans="1:8" x14ac:dyDescent="0.25">
      <c r="A23" s="101" t="s">
        <v>116</v>
      </c>
      <c r="B23" s="117"/>
      <c r="C23" s="117"/>
      <c r="D23" s="117"/>
      <c r="E23" s="117"/>
      <c r="F23" s="117"/>
      <c r="G23" s="117"/>
      <c r="H23" s="118"/>
    </row>
    <row r="24" spans="1:8" x14ac:dyDescent="0.25">
      <c r="A24" s="101" t="s">
        <v>62</v>
      </c>
      <c r="B24" s="117"/>
      <c r="C24" s="117"/>
      <c r="D24" s="117"/>
      <c r="E24" s="117"/>
      <c r="F24" s="117"/>
      <c r="G24" s="117"/>
      <c r="H24" s="118"/>
    </row>
    <row r="25" spans="1:8" ht="15.75" thickBot="1" x14ac:dyDescent="0.3">
      <c r="A25" s="98" t="s">
        <v>63</v>
      </c>
      <c r="B25" s="122"/>
      <c r="C25" s="122"/>
      <c r="D25" s="122"/>
      <c r="E25" s="122"/>
      <c r="F25" s="122"/>
      <c r="G25" s="122"/>
      <c r="H25" s="12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0" x14ac:dyDescent="0.25">
      <c r="A27" s="30">
        <v>1</v>
      </c>
      <c r="B27" s="38" t="s">
        <v>65</v>
      </c>
      <c r="C27" s="38" t="s">
        <v>80</v>
      </c>
      <c r="D27" s="2" t="s">
        <v>66</v>
      </c>
      <c r="E27" s="2">
        <v>9</v>
      </c>
      <c r="F27" s="2" t="s">
        <v>67</v>
      </c>
      <c r="G27" s="2">
        <f>E27</f>
        <v>9</v>
      </c>
      <c r="H27" s="39"/>
    </row>
    <row r="28" spans="1:8" x14ac:dyDescent="0.25">
      <c r="A28" s="30">
        <v>2</v>
      </c>
      <c r="B28" s="38" t="s">
        <v>68</v>
      </c>
      <c r="C28" s="39" t="s">
        <v>79</v>
      </c>
      <c r="D28" s="2" t="s">
        <v>66</v>
      </c>
      <c r="E28" s="2">
        <v>9</v>
      </c>
      <c r="F28" s="2" t="s">
        <v>67</v>
      </c>
      <c r="G28" s="2">
        <v>9</v>
      </c>
      <c r="H28" s="39"/>
    </row>
    <row r="29" spans="1:8" s="35" customFormat="1" x14ac:dyDescent="0.25">
      <c r="A29" s="30">
        <v>3</v>
      </c>
      <c r="B29" s="38" t="s">
        <v>68</v>
      </c>
      <c r="C29" s="39" t="s">
        <v>81</v>
      </c>
      <c r="D29" s="2" t="s">
        <v>66</v>
      </c>
      <c r="E29" s="2">
        <v>9</v>
      </c>
      <c r="F29" s="2" t="s">
        <v>67</v>
      </c>
      <c r="G29" s="2">
        <v>9</v>
      </c>
      <c r="H29" s="39"/>
    </row>
    <row r="30" spans="1:8" x14ac:dyDescent="0.25">
      <c r="A30" s="30">
        <v>4</v>
      </c>
      <c r="B30" s="38" t="s">
        <v>69</v>
      </c>
      <c r="C30" s="39" t="s">
        <v>78</v>
      </c>
      <c r="D30" s="2" t="s">
        <v>70</v>
      </c>
      <c r="E30" s="2">
        <v>2</v>
      </c>
      <c r="F30" s="2" t="s">
        <v>67</v>
      </c>
      <c r="G30" s="2">
        <f t="shared" ref="G30" si="0">E30</f>
        <v>2</v>
      </c>
      <c r="H30" s="39"/>
    </row>
    <row r="31" spans="1:8" ht="23.25" customHeight="1" thickBot="1" x14ac:dyDescent="0.3">
      <c r="A31" s="124" t="s">
        <v>17</v>
      </c>
      <c r="B31" s="125"/>
      <c r="C31" s="125"/>
      <c r="D31" s="125"/>
      <c r="E31" s="125"/>
      <c r="F31" s="125"/>
      <c r="G31" s="125"/>
      <c r="H31" s="125"/>
    </row>
    <row r="32" spans="1:8" ht="15.75" customHeight="1" x14ac:dyDescent="0.25">
      <c r="A32" s="114" t="s">
        <v>8</v>
      </c>
      <c r="B32" s="115"/>
      <c r="C32" s="115"/>
      <c r="D32" s="115"/>
      <c r="E32" s="115"/>
      <c r="F32" s="115"/>
      <c r="G32" s="115"/>
      <c r="H32" s="116"/>
    </row>
    <row r="33" spans="1:8" ht="15" customHeight="1" x14ac:dyDescent="0.25">
      <c r="A33" s="101" t="s">
        <v>304</v>
      </c>
      <c r="B33" s="117"/>
      <c r="C33" s="117"/>
      <c r="D33" s="117"/>
      <c r="E33" s="117"/>
      <c r="F33" s="117"/>
      <c r="G33" s="117"/>
      <c r="H33" s="118"/>
    </row>
    <row r="34" spans="1:8" ht="15" customHeight="1" x14ac:dyDescent="0.25">
      <c r="A34" s="119" t="s">
        <v>61</v>
      </c>
      <c r="B34" s="120"/>
      <c r="C34" s="120"/>
      <c r="D34" s="120"/>
      <c r="E34" s="120"/>
      <c r="F34" s="120"/>
      <c r="G34" s="120"/>
      <c r="H34" s="121"/>
    </row>
    <row r="35" spans="1:8" ht="15" customHeight="1" x14ac:dyDescent="0.25">
      <c r="A35" s="101" t="s">
        <v>305</v>
      </c>
      <c r="B35" s="117"/>
      <c r="C35" s="117"/>
      <c r="D35" s="117"/>
      <c r="E35" s="117"/>
      <c r="F35" s="117"/>
      <c r="G35" s="117"/>
      <c r="H35" s="118"/>
    </row>
    <row r="36" spans="1:8" ht="15" customHeight="1" x14ac:dyDescent="0.25">
      <c r="A36" s="101" t="s">
        <v>64</v>
      </c>
      <c r="B36" s="117"/>
      <c r="C36" s="117"/>
      <c r="D36" s="117"/>
      <c r="E36" s="117"/>
      <c r="F36" s="117"/>
      <c r="G36" s="117"/>
      <c r="H36" s="118"/>
    </row>
    <row r="37" spans="1:8" ht="15" customHeight="1" x14ac:dyDescent="0.25">
      <c r="A37" s="101" t="s">
        <v>306</v>
      </c>
      <c r="B37" s="117"/>
      <c r="C37" s="117"/>
      <c r="D37" s="117"/>
      <c r="E37" s="117"/>
      <c r="F37" s="117"/>
      <c r="G37" s="117"/>
      <c r="H37" s="118"/>
    </row>
    <row r="38" spans="1:8" ht="15" customHeight="1" x14ac:dyDescent="0.25">
      <c r="A38" s="101" t="s">
        <v>313</v>
      </c>
      <c r="B38" s="117"/>
      <c r="C38" s="117"/>
      <c r="D38" s="117"/>
      <c r="E38" s="117"/>
      <c r="F38" s="117"/>
      <c r="G38" s="117"/>
      <c r="H38" s="118"/>
    </row>
    <row r="39" spans="1:8" ht="15" customHeight="1" x14ac:dyDescent="0.25">
      <c r="A39" s="101" t="s">
        <v>62</v>
      </c>
      <c r="B39" s="117"/>
      <c r="C39" s="117"/>
      <c r="D39" s="117"/>
      <c r="E39" s="117"/>
      <c r="F39" s="117"/>
      <c r="G39" s="117"/>
      <c r="H39" s="118"/>
    </row>
    <row r="40" spans="1:8" ht="15.75" customHeight="1" thickBot="1" x14ac:dyDescent="0.3">
      <c r="A40" s="98" t="s">
        <v>63</v>
      </c>
      <c r="B40" s="122"/>
      <c r="C40" s="122"/>
      <c r="D40" s="122"/>
      <c r="E40" s="122"/>
      <c r="F40" s="122"/>
      <c r="G40" s="122"/>
      <c r="H40" s="123"/>
    </row>
    <row r="41" spans="1:8" ht="60" x14ac:dyDescent="0.25">
      <c r="A41" s="3" t="s">
        <v>6</v>
      </c>
      <c r="B41" s="3" t="s">
        <v>5</v>
      </c>
      <c r="C41" s="5" t="s">
        <v>4</v>
      </c>
      <c r="D41" s="3" t="s">
        <v>3</v>
      </c>
      <c r="E41" s="8" t="s">
        <v>2</v>
      </c>
      <c r="F41" s="8" t="s">
        <v>1</v>
      </c>
      <c r="G41" s="8" t="s">
        <v>0</v>
      </c>
      <c r="H41" s="3" t="s">
        <v>10</v>
      </c>
    </row>
    <row r="42" spans="1:8" s="35" customFormat="1" x14ac:dyDescent="0.25">
      <c r="A42" s="6">
        <v>1</v>
      </c>
      <c r="B42" s="41" t="s">
        <v>71</v>
      </c>
      <c r="C42" s="40" t="s">
        <v>81</v>
      </c>
      <c r="D42" s="3" t="s">
        <v>66</v>
      </c>
      <c r="E42" s="42">
        <v>10</v>
      </c>
      <c r="F42" s="42" t="s">
        <v>307</v>
      </c>
      <c r="G42" s="42">
        <v>10</v>
      </c>
      <c r="H42" s="43"/>
    </row>
    <row r="43" spans="1:8" s="76" customFormat="1" x14ac:dyDescent="0.25">
      <c r="A43" s="80">
        <v>2</v>
      </c>
      <c r="B43" s="71" t="s">
        <v>72</v>
      </c>
      <c r="C43" s="81" t="s">
        <v>82</v>
      </c>
      <c r="D43" s="82" t="s">
        <v>66</v>
      </c>
      <c r="E43" s="83">
        <v>6</v>
      </c>
      <c r="F43" s="83" t="s">
        <v>73</v>
      </c>
      <c r="G43" s="83">
        <v>6</v>
      </c>
      <c r="H43" s="84"/>
    </row>
    <row r="44" spans="1:8" s="35" customFormat="1" x14ac:dyDescent="0.25">
      <c r="A44" s="6">
        <v>3</v>
      </c>
      <c r="B44" s="41" t="s">
        <v>74</v>
      </c>
      <c r="C44" s="41" t="s">
        <v>83</v>
      </c>
      <c r="D44" s="2" t="s">
        <v>66</v>
      </c>
      <c r="E44" s="42">
        <v>1</v>
      </c>
      <c r="F44" s="42" t="s">
        <v>73</v>
      </c>
      <c r="G44" s="42">
        <v>1</v>
      </c>
      <c r="H44" s="43"/>
    </row>
    <row r="45" spans="1:8" s="35" customFormat="1" x14ac:dyDescent="0.25">
      <c r="A45" s="44">
        <v>4</v>
      </c>
      <c r="B45" s="41" t="s">
        <v>69</v>
      </c>
      <c r="C45" s="39" t="s">
        <v>78</v>
      </c>
      <c r="D45" s="2" t="s">
        <v>70</v>
      </c>
      <c r="E45" s="45">
        <v>1</v>
      </c>
      <c r="F45" s="42" t="s">
        <v>73</v>
      </c>
      <c r="G45" s="42">
        <v>1</v>
      </c>
      <c r="H45" s="43"/>
    </row>
    <row r="46" spans="1:8" s="70" customFormat="1" ht="21" thickBot="1" x14ac:dyDescent="0.3">
      <c r="A46" s="124" t="s">
        <v>308</v>
      </c>
      <c r="B46" s="125"/>
      <c r="C46" s="125"/>
      <c r="D46" s="125"/>
      <c r="E46" s="125"/>
      <c r="F46" s="125"/>
      <c r="G46" s="125"/>
      <c r="H46" s="125"/>
    </row>
    <row r="47" spans="1:8" s="70" customFormat="1" ht="15.75" customHeight="1" x14ac:dyDescent="0.25">
      <c r="A47" s="114" t="s">
        <v>8</v>
      </c>
      <c r="B47" s="128"/>
      <c r="C47" s="128"/>
      <c r="D47" s="128"/>
      <c r="E47" s="128"/>
      <c r="F47" s="128"/>
      <c r="G47" s="128"/>
      <c r="H47" s="129"/>
    </row>
    <row r="48" spans="1:8" s="70" customFormat="1" ht="15" customHeight="1" x14ac:dyDescent="0.25">
      <c r="A48" s="101" t="s">
        <v>310</v>
      </c>
      <c r="B48" s="102"/>
      <c r="C48" s="102"/>
      <c r="D48" s="102"/>
      <c r="E48" s="102"/>
      <c r="F48" s="102"/>
      <c r="G48" s="102"/>
      <c r="H48" s="103"/>
    </row>
    <row r="49" spans="1:11" s="70" customFormat="1" ht="15" customHeight="1" x14ac:dyDescent="0.25">
      <c r="A49" s="119" t="s">
        <v>61</v>
      </c>
      <c r="B49" s="130"/>
      <c r="C49" s="130"/>
      <c r="D49" s="130"/>
      <c r="E49" s="130"/>
      <c r="F49" s="130"/>
      <c r="G49" s="130"/>
      <c r="H49" s="131"/>
    </row>
    <row r="50" spans="1:11" s="70" customFormat="1" ht="15" customHeight="1" x14ac:dyDescent="0.25">
      <c r="A50" s="101" t="s">
        <v>305</v>
      </c>
      <c r="B50" s="102"/>
      <c r="C50" s="102"/>
      <c r="D50" s="102"/>
      <c r="E50" s="102"/>
      <c r="F50" s="102"/>
      <c r="G50" s="102"/>
      <c r="H50" s="103"/>
    </row>
    <row r="51" spans="1:11" s="70" customFormat="1" ht="15" customHeight="1" x14ac:dyDescent="0.25">
      <c r="A51" s="101" t="s">
        <v>64</v>
      </c>
      <c r="B51" s="102"/>
      <c r="C51" s="102"/>
      <c r="D51" s="102"/>
      <c r="E51" s="102"/>
      <c r="F51" s="102"/>
      <c r="G51" s="102"/>
      <c r="H51" s="103"/>
    </row>
    <row r="52" spans="1:11" s="70" customFormat="1" ht="15" customHeight="1" x14ac:dyDescent="0.25">
      <c r="A52" s="101" t="s">
        <v>41</v>
      </c>
      <c r="B52" s="102"/>
      <c r="C52" s="102"/>
      <c r="D52" s="102"/>
      <c r="E52" s="102"/>
      <c r="F52" s="102"/>
      <c r="G52" s="102"/>
      <c r="H52" s="103"/>
    </row>
    <row r="53" spans="1:11" s="70" customFormat="1" ht="15" customHeight="1" x14ac:dyDescent="0.25">
      <c r="A53" s="101" t="s">
        <v>314</v>
      </c>
      <c r="B53" s="102"/>
      <c r="C53" s="102"/>
      <c r="D53" s="102"/>
      <c r="E53" s="102"/>
      <c r="F53" s="102"/>
      <c r="G53" s="102"/>
      <c r="H53" s="103"/>
    </row>
    <row r="54" spans="1:11" s="70" customFormat="1" ht="15" customHeight="1" x14ac:dyDescent="0.25">
      <c r="A54" s="101" t="s">
        <v>62</v>
      </c>
      <c r="B54" s="102"/>
      <c r="C54" s="102"/>
      <c r="D54" s="102"/>
      <c r="E54" s="102"/>
      <c r="F54" s="102"/>
      <c r="G54" s="102"/>
      <c r="H54" s="103"/>
    </row>
    <row r="55" spans="1:11" s="70" customFormat="1" ht="15.75" customHeight="1" thickBot="1" x14ac:dyDescent="0.3">
      <c r="A55" s="98" t="s">
        <v>63</v>
      </c>
      <c r="B55" s="99"/>
      <c r="C55" s="99"/>
      <c r="D55" s="99"/>
      <c r="E55" s="99"/>
      <c r="F55" s="99"/>
      <c r="G55" s="99"/>
      <c r="H55" s="100"/>
    </row>
    <row r="56" spans="1:11" s="70" customFormat="1" ht="60" x14ac:dyDescent="0.25">
      <c r="A56" s="3" t="s">
        <v>6</v>
      </c>
      <c r="B56" s="3" t="s">
        <v>5</v>
      </c>
      <c r="C56" s="5" t="s">
        <v>4</v>
      </c>
      <c r="D56" s="3" t="s">
        <v>3</v>
      </c>
      <c r="E56" s="8" t="s">
        <v>2</v>
      </c>
      <c r="F56" s="8" t="s">
        <v>1</v>
      </c>
      <c r="G56" s="8" t="s">
        <v>0</v>
      </c>
      <c r="H56" s="3" t="s">
        <v>10</v>
      </c>
    </row>
    <row r="57" spans="1:11" s="70" customFormat="1" x14ac:dyDescent="0.25">
      <c r="A57" s="6">
        <v>1</v>
      </c>
      <c r="B57" s="41" t="s">
        <v>71</v>
      </c>
      <c r="C57" s="40" t="s">
        <v>81</v>
      </c>
      <c r="D57" s="3" t="s">
        <v>66</v>
      </c>
      <c r="E57" s="42">
        <v>12</v>
      </c>
      <c r="F57" s="42" t="s">
        <v>307</v>
      </c>
      <c r="G57" s="42">
        <v>12</v>
      </c>
      <c r="H57" s="43"/>
    </row>
    <row r="58" spans="1:11" s="76" customFormat="1" x14ac:dyDescent="0.25">
      <c r="A58" s="80">
        <v>2</v>
      </c>
      <c r="B58" s="71" t="s">
        <v>72</v>
      </c>
      <c r="C58" s="81" t="s">
        <v>82</v>
      </c>
      <c r="D58" s="82" t="s">
        <v>66</v>
      </c>
      <c r="E58" s="83">
        <v>6</v>
      </c>
      <c r="F58" s="83" t="s">
        <v>73</v>
      </c>
      <c r="G58" s="83">
        <v>6</v>
      </c>
      <c r="H58" s="84"/>
    </row>
    <row r="59" spans="1:11" s="70" customFormat="1" x14ac:dyDescent="0.25">
      <c r="A59" s="6">
        <v>3</v>
      </c>
      <c r="B59" s="41" t="s">
        <v>74</v>
      </c>
      <c r="C59" s="41" t="s">
        <v>83</v>
      </c>
      <c r="D59" s="2" t="s">
        <v>66</v>
      </c>
      <c r="E59" s="42">
        <v>1</v>
      </c>
      <c r="F59" s="42" t="s">
        <v>73</v>
      </c>
      <c r="G59" s="42">
        <v>1</v>
      </c>
      <c r="H59" s="43"/>
    </row>
    <row r="60" spans="1:11" s="70" customFormat="1" x14ac:dyDescent="0.25">
      <c r="A60" s="6">
        <v>4</v>
      </c>
      <c r="B60" s="41" t="s">
        <v>69</v>
      </c>
      <c r="C60" s="39" t="s">
        <v>78</v>
      </c>
      <c r="D60" s="2" t="s">
        <v>70</v>
      </c>
      <c r="E60" s="82">
        <v>1</v>
      </c>
      <c r="F60" s="42" t="s">
        <v>73</v>
      </c>
      <c r="G60" s="42">
        <v>1</v>
      </c>
      <c r="H60" s="43"/>
    </row>
    <row r="61" spans="1:11" s="70" customFormat="1" ht="23.25" customHeight="1" thickBot="1" x14ac:dyDescent="0.3">
      <c r="A61" s="126" t="s">
        <v>309</v>
      </c>
      <c r="B61" s="127"/>
      <c r="C61" s="127"/>
      <c r="D61" s="127"/>
      <c r="E61" s="127"/>
      <c r="F61" s="127"/>
      <c r="G61" s="127"/>
      <c r="H61" s="127"/>
      <c r="I61" s="1"/>
      <c r="J61" s="1"/>
      <c r="K61" s="1"/>
    </row>
    <row r="62" spans="1:11" s="70" customFormat="1" ht="15.75" customHeight="1" x14ac:dyDescent="0.25">
      <c r="A62" s="114" t="s">
        <v>8</v>
      </c>
      <c r="B62" s="128"/>
      <c r="C62" s="128"/>
      <c r="D62" s="128"/>
      <c r="E62" s="128"/>
      <c r="F62" s="128"/>
      <c r="G62" s="128"/>
      <c r="H62" s="129"/>
      <c r="I62" s="1"/>
      <c r="J62" s="1"/>
      <c r="K62" s="1"/>
    </row>
    <row r="63" spans="1:11" s="70" customFormat="1" ht="15" customHeight="1" x14ac:dyDescent="0.25">
      <c r="A63" s="101" t="s">
        <v>311</v>
      </c>
      <c r="B63" s="102"/>
      <c r="C63" s="102"/>
      <c r="D63" s="102"/>
      <c r="E63" s="102"/>
      <c r="F63" s="102"/>
      <c r="G63" s="102"/>
      <c r="H63" s="103"/>
      <c r="I63" s="1"/>
      <c r="J63" s="1"/>
      <c r="K63" s="1"/>
    </row>
    <row r="64" spans="1:11" s="70" customFormat="1" ht="15" customHeight="1" x14ac:dyDescent="0.25">
      <c r="A64" s="119" t="s">
        <v>61</v>
      </c>
      <c r="B64" s="130"/>
      <c r="C64" s="130"/>
      <c r="D64" s="130"/>
      <c r="E64" s="130"/>
      <c r="F64" s="130"/>
      <c r="G64" s="130"/>
      <c r="H64" s="131"/>
      <c r="I64" s="1"/>
      <c r="J64" s="1"/>
      <c r="K64" s="1"/>
    </row>
    <row r="65" spans="1:11" s="70" customFormat="1" ht="15" customHeight="1" x14ac:dyDescent="0.25">
      <c r="A65" s="101" t="s">
        <v>312</v>
      </c>
      <c r="B65" s="102"/>
      <c r="C65" s="102"/>
      <c r="D65" s="102"/>
      <c r="E65" s="102"/>
      <c r="F65" s="102"/>
      <c r="G65" s="102"/>
      <c r="H65" s="103"/>
      <c r="I65" s="1"/>
      <c r="J65" s="1"/>
      <c r="K65" s="1"/>
    </row>
    <row r="66" spans="1:11" s="70" customFormat="1" ht="15" customHeight="1" x14ac:dyDescent="0.25">
      <c r="A66" s="101" t="s">
        <v>64</v>
      </c>
      <c r="B66" s="102"/>
      <c r="C66" s="102"/>
      <c r="D66" s="102"/>
      <c r="E66" s="102"/>
      <c r="F66" s="102"/>
      <c r="G66" s="102"/>
      <c r="H66" s="103"/>
      <c r="I66" s="1"/>
      <c r="J66" s="1"/>
      <c r="K66" s="1"/>
    </row>
    <row r="67" spans="1:11" s="70" customFormat="1" ht="15" customHeight="1" x14ac:dyDescent="0.25">
      <c r="A67" s="101" t="s">
        <v>306</v>
      </c>
      <c r="B67" s="102"/>
      <c r="C67" s="102"/>
      <c r="D67" s="102"/>
      <c r="E67" s="102"/>
      <c r="F67" s="102"/>
      <c r="G67" s="102"/>
      <c r="H67" s="103"/>
      <c r="I67" s="1"/>
      <c r="J67" s="1"/>
      <c r="K67" s="1"/>
    </row>
    <row r="68" spans="1:11" s="70" customFormat="1" ht="15" customHeight="1" x14ac:dyDescent="0.25">
      <c r="A68" s="101" t="s">
        <v>315</v>
      </c>
      <c r="B68" s="102"/>
      <c r="C68" s="102"/>
      <c r="D68" s="102"/>
      <c r="E68" s="102"/>
      <c r="F68" s="102"/>
      <c r="G68" s="102"/>
      <c r="H68" s="103"/>
      <c r="I68" s="1"/>
      <c r="J68" s="1"/>
      <c r="K68" s="1"/>
    </row>
    <row r="69" spans="1:11" s="70" customFormat="1" ht="15" customHeight="1" x14ac:dyDescent="0.25">
      <c r="A69" s="101" t="s">
        <v>62</v>
      </c>
      <c r="B69" s="102"/>
      <c r="C69" s="102"/>
      <c r="D69" s="102"/>
      <c r="E69" s="102"/>
      <c r="F69" s="102"/>
      <c r="G69" s="102"/>
      <c r="H69" s="103"/>
      <c r="I69" s="1"/>
      <c r="J69" s="1"/>
      <c r="K69" s="1"/>
    </row>
    <row r="70" spans="1:11" s="70" customFormat="1" ht="15.75" customHeight="1" thickBot="1" x14ac:dyDescent="0.3">
      <c r="A70" s="98" t="s">
        <v>63</v>
      </c>
      <c r="B70" s="99"/>
      <c r="C70" s="99"/>
      <c r="D70" s="99"/>
      <c r="E70" s="99"/>
      <c r="F70" s="99"/>
      <c r="G70" s="99"/>
      <c r="H70" s="100"/>
      <c r="I70" s="1"/>
      <c r="J70" s="1"/>
      <c r="K70" s="1"/>
    </row>
    <row r="71" spans="1:11" s="70" customFormat="1" ht="60" x14ac:dyDescent="0.25">
      <c r="A71" s="4" t="s">
        <v>6</v>
      </c>
      <c r="B71" s="3" t="s">
        <v>5</v>
      </c>
      <c r="C71" s="5" t="s">
        <v>4</v>
      </c>
      <c r="D71" s="8" t="s">
        <v>3</v>
      </c>
      <c r="E71" s="8" t="s">
        <v>2</v>
      </c>
      <c r="F71" s="8" t="s">
        <v>1</v>
      </c>
      <c r="G71" s="8" t="s">
        <v>0</v>
      </c>
      <c r="H71" s="3" t="s">
        <v>10</v>
      </c>
      <c r="I71" s="1"/>
      <c r="J71" s="1"/>
      <c r="K71" s="1"/>
    </row>
    <row r="72" spans="1:11" s="70" customFormat="1" ht="75" x14ac:dyDescent="0.25">
      <c r="A72" s="47">
        <v>1</v>
      </c>
      <c r="B72" s="40" t="s">
        <v>84</v>
      </c>
      <c r="C72" s="48" t="s">
        <v>95</v>
      </c>
      <c r="D72" s="2" t="s">
        <v>85</v>
      </c>
      <c r="E72" s="2">
        <v>1</v>
      </c>
      <c r="F72" s="2" t="s">
        <v>67</v>
      </c>
      <c r="G72" s="2">
        <f t="shared" ref="G72:G78" si="1">E72</f>
        <v>1</v>
      </c>
      <c r="H72" s="43" t="s">
        <v>86</v>
      </c>
      <c r="I72" s="1"/>
      <c r="J72" s="1"/>
      <c r="K72" s="1"/>
    </row>
    <row r="73" spans="1:11" s="70" customFormat="1" ht="45" x14ac:dyDescent="0.25">
      <c r="A73" s="47">
        <v>2</v>
      </c>
      <c r="B73" s="40" t="s">
        <v>87</v>
      </c>
      <c r="C73" s="66" t="s">
        <v>96</v>
      </c>
      <c r="D73" s="2" t="s">
        <v>85</v>
      </c>
      <c r="E73" s="2">
        <v>1</v>
      </c>
      <c r="F73" s="2" t="s">
        <v>67</v>
      </c>
      <c r="G73" s="2">
        <f t="shared" si="1"/>
        <v>1</v>
      </c>
      <c r="H73" s="43"/>
      <c r="I73" s="1"/>
      <c r="J73" s="1"/>
      <c r="K73" s="1"/>
    </row>
    <row r="74" spans="1:11" s="70" customFormat="1" ht="75" x14ac:dyDescent="0.25">
      <c r="A74" s="47">
        <v>3</v>
      </c>
      <c r="B74" s="40" t="s">
        <v>75</v>
      </c>
      <c r="C74" s="66" t="s">
        <v>76</v>
      </c>
      <c r="D74" s="3" t="s">
        <v>97</v>
      </c>
      <c r="E74" s="2">
        <v>1</v>
      </c>
      <c r="F74" s="2" t="s">
        <v>67</v>
      </c>
      <c r="G74" s="2">
        <f t="shared" si="1"/>
        <v>1</v>
      </c>
      <c r="H74" s="43"/>
      <c r="I74" s="1"/>
      <c r="J74" s="1"/>
      <c r="K74" s="1"/>
    </row>
    <row r="75" spans="1:11" s="70" customFormat="1" x14ac:dyDescent="0.25">
      <c r="A75" s="47">
        <v>4</v>
      </c>
      <c r="B75" s="41" t="s">
        <v>65</v>
      </c>
      <c r="C75" s="85" t="s">
        <v>316</v>
      </c>
      <c r="D75" s="2" t="s">
        <v>66</v>
      </c>
      <c r="E75" s="2">
        <v>1</v>
      </c>
      <c r="F75" s="2" t="s">
        <v>67</v>
      </c>
      <c r="G75" s="2">
        <v>1</v>
      </c>
      <c r="H75" s="43"/>
      <c r="I75" s="1"/>
      <c r="J75" s="1"/>
      <c r="K75" s="1"/>
    </row>
    <row r="76" spans="1:11" ht="30" x14ac:dyDescent="0.25">
      <c r="A76" s="47">
        <v>5</v>
      </c>
      <c r="B76" s="41" t="s">
        <v>88</v>
      </c>
      <c r="C76" s="66" t="s">
        <v>89</v>
      </c>
      <c r="D76" s="2" t="s">
        <v>66</v>
      </c>
      <c r="E76" s="2">
        <v>1</v>
      </c>
      <c r="F76" s="2" t="s">
        <v>67</v>
      </c>
      <c r="G76" s="2">
        <v>1</v>
      </c>
      <c r="H76" s="43"/>
    </row>
    <row r="77" spans="1:11" x14ac:dyDescent="0.25">
      <c r="A77" s="47">
        <v>6</v>
      </c>
      <c r="B77" s="41" t="s">
        <v>71</v>
      </c>
      <c r="C77" s="66" t="s">
        <v>317</v>
      </c>
      <c r="D77" s="2" t="s">
        <v>66</v>
      </c>
      <c r="E77" s="2">
        <v>1</v>
      </c>
      <c r="F77" s="2" t="s">
        <v>67</v>
      </c>
      <c r="G77" s="2">
        <v>1</v>
      </c>
      <c r="H77" s="43"/>
    </row>
    <row r="78" spans="1:11" x14ac:dyDescent="0.25">
      <c r="A78" s="47">
        <v>7</v>
      </c>
      <c r="B78" s="41" t="s">
        <v>69</v>
      </c>
      <c r="C78" s="66" t="s">
        <v>78</v>
      </c>
      <c r="D78" s="2" t="s">
        <v>70</v>
      </c>
      <c r="E78" s="2">
        <v>1</v>
      </c>
      <c r="F78" s="2" t="s">
        <v>67</v>
      </c>
      <c r="G78" s="2">
        <f t="shared" si="1"/>
        <v>1</v>
      </c>
      <c r="H78" s="43"/>
    </row>
    <row r="79" spans="1:11" ht="105" x14ac:dyDescent="0.25">
      <c r="A79" s="47">
        <v>8</v>
      </c>
      <c r="B79" s="90" t="s">
        <v>90</v>
      </c>
      <c r="C79" s="66" t="s">
        <v>98</v>
      </c>
      <c r="D79" s="49" t="s">
        <v>91</v>
      </c>
      <c r="E79" s="49">
        <v>1</v>
      </c>
      <c r="F79" s="49" t="s">
        <v>67</v>
      </c>
      <c r="G79" s="49">
        <v>1</v>
      </c>
      <c r="H79" s="43"/>
    </row>
    <row r="80" spans="1:11" x14ac:dyDescent="0.25">
      <c r="A80" s="47">
        <v>9</v>
      </c>
      <c r="B80" s="90" t="s">
        <v>92</v>
      </c>
      <c r="C80" s="66" t="s">
        <v>93</v>
      </c>
      <c r="D80" s="49" t="s">
        <v>91</v>
      </c>
      <c r="E80" s="49">
        <v>1</v>
      </c>
      <c r="F80" s="49" t="s">
        <v>67</v>
      </c>
      <c r="G80" s="49">
        <f t="shared" ref="G80:G81" si="2">E80</f>
        <v>1</v>
      </c>
      <c r="H80" s="43"/>
    </row>
    <row r="81" spans="1:8" ht="60" x14ac:dyDescent="0.25">
      <c r="A81" s="47">
        <v>10</v>
      </c>
      <c r="B81" s="91" t="s">
        <v>94</v>
      </c>
      <c r="C81" s="66" t="s">
        <v>99</v>
      </c>
      <c r="D81" s="49" t="s">
        <v>91</v>
      </c>
      <c r="E81" s="49">
        <v>1</v>
      </c>
      <c r="F81" s="49" t="s">
        <v>67</v>
      </c>
      <c r="G81" s="49">
        <f t="shared" si="2"/>
        <v>1</v>
      </c>
      <c r="H81" s="43"/>
    </row>
    <row r="82" spans="1:8" s="76" customFormat="1" ht="14.25" customHeight="1" x14ac:dyDescent="0.25">
      <c r="A82" s="86">
        <v>11</v>
      </c>
      <c r="B82" s="92" t="s">
        <v>318</v>
      </c>
      <c r="C82" s="87" t="s">
        <v>82</v>
      </c>
      <c r="D82" s="72" t="s">
        <v>66</v>
      </c>
      <c r="E82" s="88">
        <v>12</v>
      </c>
      <c r="F82" s="88" t="s">
        <v>67</v>
      </c>
      <c r="G82" s="88">
        <v>12</v>
      </c>
      <c r="H82" s="84"/>
    </row>
    <row r="83" spans="1:8" s="76" customFormat="1" ht="30" x14ac:dyDescent="0.25">
      <c r="A83" s="86">
        <v>12</v>
      </c>
      <c r="B83" s="92" t="s">
        <v>319</v>
      </c>
      <c r="C83" s="87" t="s">
        <v>182</v>
      </c>
      <c r="D83" s="72" t="s">
        <v>66</v>
      </c>
      <c r="E83" s="88">
        <v>24</v>
      </c>
      <c r="F83" s="88" t="s">
        <v>67</v>
      </c>
      <c r="G83" s="88">
        <v>24</v>
      </c>
      <c r="H83" s="84"/>
    </row>
    <row r="84" spans="1:8" ht="15.75" customHeight="1" x14ac:dyDescent="0.25">
      <c r="A84" s="124" t="s">
        <v>7</v>
      </c>
      <c r="B84" s="125"/>
      <c r="C84" s="125"/>
      <c r="D84" s="125"/>
      <c r="E84" s="125"/>
      <c r="F84" s="125"/>
      <c r="G84" s="125"/>
      <c r="H84" s="125"/>
    </row>
    <row r="85" spans="1:8" ht="60" x14ac:dyDescent="0.25">
      <c r="A85" s="4" t="s">
        <v>6</v>
      </c>
      <c r="B85" s="3" t="s">
        <v>5</v>
      </c>
      <c r="C85" s="3" t="s">
        <v>4</v>
      </c>
      <c r="D85" s="3" t="s">
        <v>3</v>
      </c>
      <c r="E85" s="3" t="s">
        <v>2</v>
      </c>
      <c r="F85" s="3" t="s">
        <v>1</v>
      </c>
      <c r="G85" s="3" t="s">
        <v>0</v>
      </c>
      <c r="H85" s="3" t="s">
        <v>10</v>
      </c>
    </row>
    <row r="86" spans="1:8" s="36" customFormat="1" x14ac:dyDescent="0.25">
      <c r="A86" s="50">
        <v>1</v>
      </c>
      <c r="B86" s="51" t="s">
        <v>102</v>
      </c>
      <c r="C86" s="51" t="s">
        <v>103</v>
      </c>
      <c r="D86" s="2" t="s">
        <v>104</v>
      </c>
      <c r="E86" s="52">
        <v>1</v>
      </c>
      <c r="F86" s="52" t="s">
        <v>67</v>
      </c>
      <c r="G86" s="2">
        <f>E86</f>
        <v>1</v>
      </c>
      <c r="H86" s="39"/>
    </row>
    <row r="87" spans="1:8" s="36" customFormat="1" x14ac:dyDescent="0.25">
      <c r="A87" s="47">
        <v>2</v>
      </c>
      <c r="B87" s="39" t="s">
        <v>105</v>
      </c>
      <c r="C87" s="51" t="s">
        <v>106</v>
      </c>
      <c r="D87" s="2" t="s">
        <v>104</v>
      </c>
      <c r="E87" s="2">
        <v>5</v>
      </c>
      <c r="F87" s="2" t="s">
        <v>67</v>
      </c>
      <c r="G87" s="2">
        <f>E87</f>
        <v>5</v>
      </c>
      <c r="H87" s="39"/>
    </row>
    <row r="88" spans="1:8" s="36" customFormat="1" x14ac:dyDescent="0.25">
      <c r="A88" s="47">
        <v>3</v>
      </c>
      <c r="B88" s="39" t="s">
        <v>107</v>
      </c>
      <c r="C88" s="51" t="s">
        <v>108</v>
      </c>
      <c r="D88" s="2" t="s">
        <v>104</v>
      </c>
      <c r="E88" s="2">
        <v>1</v>
      </c>
      <c r="F88" s="2" t="s">
        <v>67</v>
      </c>
      <c r="G88" s="2">
        <v>1</v>
      </c>
      <c r="H88" s="39"/>
    </row>
    <row r="89" spans="1:8" ht="21" thickBot="1" x14ac:dyDescent="0.3">
      <c r="A89" s="124" t="s">
        <v>42</v>
      </c>
      <c r="B89" s="125"/>
      <c r="C89" s="125"/>
      <c r="D89" s="125"/>
      <c r="E89" s="125"/>
      <c r="F89" s="125"/>
      <c r="G89" s="125"/>
      <c r="H89" s="125"/>
    </row>
    <row r="90" spans="1:8" x14ac:dyDescent="0.25">
      <c r="A90" s="114" t="s">
        <v>8</v>
      </c>
      <c r="B90" s="115"/>
      <c r="C90" s="115"/>
      <c r="D90" s="115"/>
      <c r="E90" s="115"/>
      <c r="F90" s="115"/>
      <c r="G90" s="115"/>
      <c r="H90" s="116"/>
    </row>
    <row r="91" spans="1:8" ht="15" customHeight="1" x14ac:dyDescent="0.25">
      <c r="A91" s="101" t="s">
        <v>100</v>
      </c>
      <c r="B91" s="117"/>
      <c r="C91" s="117"/>
      <c r="D91" s="117"/>
      <c r="E91" s="117"/>
      <c r="F91" s="117"/>
      <c r="G91" s="117"/>
      <c r="H91" s="118"/>
    </row>
    <row r="92" spans="1:8" ht="15" customHeight="1" x14ac:dyDescent="0.25">
      <c r="A92" s="119" t="s">
        <v>61</v>
      </c>
      <c r="B92" s="120"/>
      <c r="C92" s="120"/>
      <c r="D92" s="120"/>
      <c r="E92" s="120"/>
      <c r="F92" s="120"/>
      <c r="G92" s="120"/>
      <c r="H92" s="121"/>
    </row>
    <row r="93" spans="1:8" ht="15" customHeight="1" x14ac:dyDescent="0.25">
      <c r="A93" s="101" t="s">
        <v>101</v>
      </c>
      <c r="B93" s="117"/>
      <c r="C93" s="117"/>
      <c r="D93" s="117"/>
      <c r="E93" s="117"/>
      <c r="F93" s="117"/>
      <c r="G93" s="117"/>
      <c r="H93" s="118"/>
    </row>
    <row r="94" spans="1:8" ht="15" customHeight="1" x14ac:dyDescent="0.25">
      <c r="A94" s="101" t="s">
        <v>109</v>
      </c>
      <c r="B94" s="117"/>
      <c r="C94" s="117"/>
      <c r="D94" s="117"/>
      <c r="E94" s="117"/>
      <c r="F94" s="117"/>
      <c r="G94" s="117"/>
      <c r="H94" s="118"/>
    </row>
    <row r="95" spans="1:8" ht="15" customHeight="1" x14ac:dyDescent="0.25">
      <c r="A95" s="101" t="s">
        <v>41</v>
      </c>
      <c r="B95" s="117"/>
      <c r="C95" s="117"/>
      <c r="D95" s="117"/>
      <c r="E95" s="117"/>
      <c r="F95" s="117"/>
      <c r="G95" s="117"/>
      <c r="H95" s="118"/>
    </row>
    <row r="96" spans="1:8" ht="15" customHeight="1" x14ac:dyDescent="0.25">
      <c r="A96" s="101" t="s">
        <v>110</v>
      </c>
      <c r="B96" s="117"/>
      <c r="C96" s="117"/>
      <c r="D96" s="117"/>
      <c r="E96" s="117"/>
      <c r="F96" s="117"/>
      <c r="G96" s="117"/>
      <c r="H96" s="118"/>
    </row>
    <row r="97" spans="1:8" ht="15" customHeight="1" x14ac:dyDescent="0.25">
      <c r="A97" s="101" t="s">
        <v>62</v>
      </c>
      <c r="B97" s="117"/>
      <c r="C97" s="117"/>
      <c r="D97" s="117"/>
      <c r="E97" s="117"/>
      <c r="F97" s="117"/>
      <c r="G97" s="117"/>
      <c r="H97" s="118"/>
    </row>
    <row r="98" spans="1:8" ht="15.75" customHeight="1" thickBot="1" x14ac:dyDescent="0.3">
      <c r="A98" s="98" t="s">
        <v>63</v>
      </c>
      <c r="B98" s="122"/>
      <c r="C98" s="122"/>
      <c r="D98" s="122"/>
      <c r="E98" s="122"/>
      <c r="F98" s="122"/>
      <c r="G98" s="122"/>
      <c r="H98" s="123"/>
    </row>
    <row r="99" spans="1:8" ht="60" x14ac:dyDescent="0.25">
      <c r="A99" s="7" t="s">
        <v>6</v>
      </c>
      <c r="B99" s="5" t="s">
        <v>5</v>
      </c>
      <c r="C99" s="5" t="s">
        <v>4</v>
      </c>
      <c r="D99" s="6" t="s">
        <v>3</v>
      </c>
      <c r="E99" s="6" t="s">
        <v>2</v>
      </c>
      <c r="F99" s="6" t="s">
        <v>1</v>
      </c>
      <c r="G99" s="6" t="s">
        <v>0</v>
      </c>
      <c r="H99" s="6" t="s">
        <v>10</v>
      </c>
    </row>
    <row r="100" spans="1:8" x14ac:dyDescent="0.25">
      <c r="A100" s="30">
        <v>1</v>
      </c>
      <c r="B100" s="39" t="s">
        <v>111</v>
      </c>
      <c r="C100" s="53" t="s">
        <v>112</v>
      </c>
      <c r="D100" s="53" t="s">
        <v>66</v>
      </c>
      <c r="E100" s="23">
        <v>1</v>
      </c>
      <c r="F100" s="23" t="s">
        <v>67</v>
      </c>
      <c r="G100" s="23">
        <v>1</v>
      </c>
      <c r="H100" s="89"/>
    </row>
    <row r="101" spans="1:8" x14ac:dyDescent="0.25">
      <c r="A101" s="30">
        <v>2</v>
      </c>
      <c r="B101" s="39" t="s">
        <v>113</v>
      </c>
      <c r="C101" s="53" t="s">
        <v>114</v>
      </c>
      <c r="D101" s="53" t="s">
        <v>66</v>
      </c>
      <c r="E101" s="23">
        <v>1</v>
      </c>
      <c r="F101" s="23" t="s">
        <v>67</v>
      </c>
      <c r="G101" s="23">
        <v>1</v>
      </c>
      <c r="H101" s="89"/>
    </row>
  </sheetData>
  <mergeCells count="79">
    <mergeCell ref="A97:H97"/>
    <mergeCell ref="A98:H98"/>
    <mergeCell ref="A91:H91"/>
    <mergeCell ref="A92:H92"/>
    <mergeCell ref="A93:H93"/>
    <mergeCell ref="A94:H94"/>
    <mergeCell ref="A95:H95"/>
    <mergeCell ref="A96:H96"/>
    <mergeCell ref="A69:H69"/>
    <mergeCell ref="A70:H70"/>
    <mergeCell ref="A84:H84"/>
    <mergeCell ref="A89:H89"/>
    <mergeCell ref="A90:H90"/>
    <mergeCell ref="A68:H68"/>
    <mergeCell ref="A37:H37"/>
    <mergeCell ref="A38:H38"/>
    <mergeCell ref="A39:H39"/>
    <mergeCell ref="A40:H40"/>
    <mergeCell ref="A61:H61"/>
    <mergeCell ref="A62:H62"/>
    <mergeCell ref="A63:H63"/>
    <mergeCell ref="A64:H64"/>
    <mergeCell ref="A65:H65"/>
    <mergeCell ref="A66:H66"/>
    <mergeCell ref="A67:H67"/>
    <mergeCell ref="A46:H46"/>
    <mergeCell ref="A47:H47"/>
    <mergeCell ref="A48:H48"/>
    <mergeCell ref="A49:H49"/>
    <mergeCell ref="C13:H13"/>
    <mergeCell ref="A13:B13"/>
    <mergeCell ref="A36:H36"/>
    <mergeCell ref="A21:H21"/>
    <mergeCell ref="A22:H22"/>
    <mergeCell ref="A23:H23"/>
    <mergeCell ref="A24:H24"/>
    <mergeCell ref="A25:H25"/>
    <mergeCell ref="A31:H31"/>
    <mergeCell ref="A32:H32"/>
    <mergeCell ref="A33:H33"/>
    <mergeCell ref="A34:H34"/>
    <mergeCell ref="A35:H3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55:H55"/>
    <mergeCell ref="A50:H50"/>
    <mergeCell ref="A51:H51"/>
    <mergeCell ref="A52:H52"/>
    <mergeCell ref="A53:H53"/>
    <mergeCell ref="A54:H5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81" zoomScale="145" zoomScaleNormal="145" workbookViewId="0">
      <selection activeCell="G10" sqref="G10:H10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9</v>
      </c>
      <c r="B1" s="133"/>
      <c r="C1" s="133"/>
      <c r="D1" s="133"/>
      <c r="E1" s="133"/>
      <c r="F1" s="133"/>
      <c r="G1" s="133"/>
      <c r="H1" s="133"/>
    </row>
    <row r="2" spans="1:8" s="12" customFormat="1" ht="20.25" x14ac:dyDescent="0.3">
      <c r="A2" s="109" t="s">
        <v>32</v>
      </c>
      <c r="B2" s="109"/>
      <c r="C2" s="109"/>
      <c r="D2" s="109"/>
      <c r="E2" s="109"/>
      <c r="F2" s="109"/>
      <c r="G2" s="109"/>
      <c r="H2" s="109"/>
    </row>
    <row r="3" spans="1:8" s="12" customFormat="1" ht="20.25" x14ac:dyDescent="0.25">
      <c r="A3" s="11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0"/>
      <c r="C3" s="110"/>
      <c r="D3" s="110"/>
      <c r="E3" s="110"/>
      <c r="F3" s="110"/>
      <c r="G3" s="110"/>
      <c r="H3" s="110"/>
    </row>
    <row r="4" spans="1:8" s="12" customFormat="1" ht="20.25" x14ac:dyDescent="0.3">
      <c r="A4" s="109" t="s">
        <v>33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Пчеловодство</v>
      </c>
      <c r="B5" s="108"/>
      <c r="C5" s="108"/>
      <c r="D5" s="108"/>
      <c r="E5" s="108"/>
      <c r="F5" s="108"/>
      <c r="G5" s="108"/>
      <c r="H5" s="108"/>
    </row>
    <row r="6" spans="1:8" x14ac:dyDescent="0.25">
      <c r="A6" s="104" t="s">
        <v>11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104" t="s">
        <v>30</v>
      </c>
      <c r="B7" s="104"/>
      <c r="C7" s="105" t="str">
        <f>'Информация о Чемпионате'!B5</f>
        <v>Новосибирская область</v>
      </c>
      <c r="D7" s="105"/>
      <c r="E7" s="105"/>
      <c r="F7" s="105"/>
      <c r="G7" s="105"/>
      <c r="H7" s="105"/>
    </row>
    <row r="8" spans="1:8" ht="15.75" x14ac:dyDescent="0.25">
      <c r="A8" s="104" t="s">
        <v>31</v>
      </c>
      <c r="B8" s="104"/>
      <c r="C8" s="104"/>
      <c r="D8" s="105" t="str">
        <f>'Информация о Чемпионате'!B6</f>
        <v xml:space="preserve"> ГБПОУ НСО "Искитимский центр профессионального обучения"</v>
      </c>
      <c r="E8" s="105"/>
      <c r="F8" s="105"/>
      <c r="G8" s="105"/>
      <c r="H8" s="105"/>
    </row>
    <row r="9" spans="1:8" ht="15.75" x14ac:dyDescent="0.25">
      <c r="A9" s="104" t="s">
        <v>27</v>
      </c>
      <c r="B9" s="104"/>
      <c r="C9" s="104" t="str">
        <f>'Информация о Чемпионате'!B7</f>
        <v>Россия, Новосибирская область, Искитимский район, п. Агролес, ул. Тимирязева, 22</v>
      </c>
      <c r="D9" s="104"/>
      <c r="E9" s="104"/>
      <c r="F9" s="104"/>
      <c r="G9" s="104"/>
      <c r="H9" s="104"/>
    </row>
    <row r="10" spans="1:8" ht="15.75" x14ac:dyDescent="0.25">
      <c r="A10" s="104" t="s">
        <v>29</v>
      </c>
      <c r="B10" s="104"/>
      <c r="C10" s="104" t="str">
        <f>'Информация о Чемпионате'!B9</f>
        <v>Иванов Владислав Владимирович</v>
      </c>
      <c r="D10" s="104"/>
      <c r="E10" s="104" t="str">
        <f>'Информация о Чемпионате'!B10</f>
        <v>vladislavivanov0504@mail.ru</v>
      </c>
      <c r="F10" s="104"/>
      <c r="G10" s="104">
        <f>'Информация о Чемпионате'!B11</f>
        <v>79538703769</v>
      </c>
      <c r="H10" s="104"/>
    </row>
    <row r="11" spans="1:8" ht="15.75" customHeight="1" x14ac:dyDescent="0.25">
      <c r="A11" s="104" t="s">
        <v>37</v>
      </c>
      <c r="B11" s="104"/>
      <c r="C11" s="104" t="str">
        <f>'Информация о Чемпионате'!B12</f>
        <v>Плугатырь Сергей Дмитриевич</v>
      </c>
      <c r="D11" s="104"/>
      <c r="E11" s="104" t="str">
        <f>'Информация о Чемпионате'!B13</f>
        <v>ahr2_cpo_isk@edu54.ru</v>
      </c>
      <c r="F11" s="104"/>
      <c r="G11" s="104" t="str">
        <f>'Информация о Чемпионате'!B14</f>
        <v>+79513897637</v>
      </c>
      <c r="H11" s="104"/>
    </row>
    <row r="12" spans="1:8" ht="15.75" customHeight="1" x14ac:dyDescent="0.25">
      <c r="A12" s="104" t="s">
        <v>44</v>
      </c>
      <c r="B12" s="104"/>
      <c r="C12" s="104">
        <f>'Информация о Чемпионате'!B17</f>
        <v>13</v>
      </c>
      <c r="D12" s="104"/>
      <c r="E12" s="104"/>
      <c r="F12" s="104"/>
      <c r="G12" s="104"/>
      <c r="H12" s="104"/>
    </row>
    <row r="13" spans="1:8" ht="15.75" x14ac:dyDescent="0.25">
      <c r="A13" s="104" t="s">
        <v>18</v>
      </c>
      <c r="B13" s="104"/>
      <c r="C13" s="104">
        <f>'Информация о Чемпионате'!B15</f>
        <v>9</v>
      </c>
      <c r="D13" s="104"/>
      <c r="E13" s="104"/>
      <c r="F13" s="104"/>
      <c r="G13" s="104"/>
      <c r="H13" s="104"/>
    </row>
    <row r="14" spans="1:8" ht="15.75" x14ac:dyDescent="0.25">
      <c r="A14" s="104" t="s">
        <v>19</v>
      </c>
      <c r="B14" s="104"/>
      <c r="C14" s="104">
        <f>'Информация о Чемпионате'!B16</f>
        <v>9</v>
      </c>
      <c r="D14" s="104"/>
      <c r="E14" s="104"/>
      <c r="F14" s="104"/>
      <c r="G14" s="104"/>
      <c r="H14" s="104"/>
    </row>
    <row r="15" spans="1:8" ht="15.75" x14ac:dyDescent="0.25">
      <c r="A15" s="104" t="s">
        <v>28</v>
      </c>
      <c r="B15" s="104"/>
      <c r="C15" s="104" t="str">
        <f>'Информация о Чемпионате'!B8</f>
        <v xml:space="preserve"> с 23.06.2024 по 27.06.2024 г. </v>
      </c>
      <c r="D15" s="104"/>
      <c r="E15" s="104"/>
      <c r="F15" s="104"/>
      <c r="G15" s="104"/>
      <c r="H15" s="104"/>
    </row>
    <row r="16" spans="1:8" ht="22.5" customHeight="1" thickBot="1" x14ac:dyDescent="0.3">
      <c r="A16" s="134" t="s">
        <v>38</v>
      </c>
      <c r="B16" s="135"/>
      <c r="C16" s="135"/>
      <c r="D16" s="135"/>
      <c r="E16" s="135"/>
      <c r="F16" s="135"/>
      <c r="G16" s="135"/>
      <c r="H16" s="135"/>
    </row>
    <row r="17" spans="1:8" x14ac:dyDescent="0.25">
      <c r="A17" s="114" t="s">
        <v>8</v>
      </c>
      <c r="B17" s="115"/>
      <c r="C17" s="115"/>
      <c r="D17" s="115"/>
      <c r="E17" s="115"/>
      <c r="F17" s="115"/>
      <c r="G17" s="115"/>
      <c r="H17" s="116"/>
    </row>
    <row r="18" spans="1:8" ht="15" customHeight="1" x14ac:dyDescent="0.25">
      <c r="A18" s="101" t="s">
        <v>118</v>
      </c>
      <c r="B18" s="117"/>
      <c r="C18" s="117"/>
      <c r="D18" s="117"/>
      <c r="E18" s="117"/>
      <c r="F18" s="117"/>
      <c r="G18" s="117"/>
      <c r="H18" s="118"/>
    </row>
    <row r="19" spans="1:8" ht="15" customHeight="1" x14ac:dyDescent="0.25">
      <c r="A19" s="119" t="s">
        <v>61</v>
      </c>
      <c r="B19" s="120"/>
      <c r="C19" s="120"/>
      <c r="D19" s="120"/>
      <c r="E19" s="120"/>
      <c r="F19" s="120"/>
      <c r="G19" s="120"/>
      <c r="H19" s="121"/>
    </row>
    <row r="20" spans="1:8" ht="15" customHeight="1" x14ac:dyDescent="0.25">
      <c r="A20" s="101" t="s">
        <v>117</v>
      </c>
      <c r="B20" s="117"/>
      <c r="C20" s="117"/>
      <c r="D20" s="117"/>
      <c r="E20" s="117"/>
      <c r="F20" s="117"/>
      <c r="G20" s="117"/>
      <c r="H20" s="118"/>
    </row>
    <row r="21" spans="1:8" ht="15" customHeight="1" x14ac:dyDescent="0.25">
      <c r="A21" s="101" t="s">
        <v>64</v>
      </c>
      <c r="B21" s="117"/>
      <c r="C21" s="117"/>
      <c r="D21" s="117"/>
      <c r="E21" s="117"/>
      <c r="F21" s="117"/>
      <c r="G21" s="117"/>
      <c r="H21" s="118"/>
    </row>
    <row r="22" spans="1:8" ht="15" customHeight="1" x14ac:dyDescent="0.25">
      <c r="A22" s="101" t="s">
        <v>41</v>
      </c>
      <c r="B22" s="117"/>
      <c r="C22" s="117"/>
      <c r="D22" s="117"/>
      <c r="E22" s="117"/>
      <c r="F22" s="117"/>
      <c r="G22" s="117"/>
      <c r="H22" s="118"/>
    </row>
    <row r="23" spans="1:8" ht="15" customHeight="1" x14ac:dyDescent="0.25">
      <c r="A23" s="101" t="s">
        <v>119</v>
      </c>
      <c r="B23" s="117"/>
      <c r="C23" s="117"/>
      <c r="D23" s="117"/>
      <c r="E23" s="117"/>
      <c r="F23" s="117"/>
      <c r="G23" s="117"/>
      <c r="H23" s="118"/>
    </row>
    <row r="24" spans="1:8" ht="15" customHeight="1" x14ac:dyDescent="0.25">
      <c r="A24" s="101" t="s">
        <v>62</v>
      </c>
      <c r="B24" s="117"/>
      <c r="C24" s="117"/>
      <c r="D24" s="117"/>
      <c r="E24" s="117"/>
      <c r="F24" s="117"/>
      <c r="G24" s="117"/>
      <c r="H24" s="118"/>
    </row>
    <row r="25" spans="1:8" ht="15.75" customHeight="1" thickBot="1" x14ac:dyDescent="0.3">
      <c r="A25" s="98" t="s">
        <v>63</v>
      </c>
      <c r="B25" s="122"/>
      <c r="C25" s="122"/>
      <c r="D25" s="122"/>
      <c r="E25" s="122"/>
      <c r="F25" s="122"/>
      <c r="G25" s="122"/>
      <c r="H25" s="123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s="36" customFormat="1" ht="30" x14ac:dyDescent="0.25">
      <c r="A27" s="6">
        <v>1</v>
      </c>
      <c r="B27" s="54" t="s">
        <v>167</v>
      </c>
      <c r="C27" s="71" t="s">
        <v>122</v>
      </c>
      <c r="D27" s="3" t="s">
        <v>120</v>
      </c>
      <c r="E27" s="55">
        <v>3</v>
      </c>
      <c r="F27" s="26" t="s">
        <v>376</v>
      </c>
      <c r="G27" s="3">
        <f t="shared" ref="G27:G35" si="0">E27*5</f>
        <v>15</v>
      </c>
      <c r="H27" s="25"/>
    </row>
    <row r="28" spans="1:8" s="63" customFormat="1" ht="45" x14ac:dyDescent="0.25">
      <c r="A28" s="61">
        <f>A27+1</f>
        <v>2</v>
      </c>
      <c r="B28" s="54" t="s">
        <v>123</v>
      </c>
      <c r="C28" s="71" t="s">
        <v>375</v>
      </c>
      <c r="D28" s="57" t="s">
        <v>121</v>
      </c>
      <c r="E28" s="55">
        <v>1</v>
      </c>
      <c r="F28" s="26" t="s">
        <v>376</v>
      </c>
      <c r="G28" s="57">
        <f t="shared" si="0"/>
        <v>5</v>
      </c>
      <c r="H28" s="62"/>
    </row>
    <row r="29" spans="1:8" s="36" customFormat="1" ht="30" x14ac:dyDescent="0.25">
      <c r="A29" s="6">
        <f t="shared" ref="A29:A72" si="1">A28+1</f>
        <v>3</v>
      </c>
      <c r="B29" s="54" t="s">
        <v>124</v>
      </c>
      <c r="C29" s="71" t="s">
        <v>168</v>
      </c>
      <c r="D29" s="3" t="s">
        <v>120</v>
      </c>
      <c r="E29" s="55">
        <v>1</v>
      </c>
      <c r="F29" s="26" t="s">
        <v>376</v>
      </c>
      <c r="G29" s="3">
        <f t="shared" si="0"/>
        <v>5</v>
      </c>
      <c r="H29" s="25"/>
    </row>
    <row r="30" spans="1:8" s="46" customFormat="1" ht="30" x14ac:dyDescent="0.25">
      <c r="A30" s="61">
        <f t="shared" si="1"/>
        <v>4</v>
      </c>
      <c r="B30" s="54" t="s">
        <v>190</v>
      </c>
      <c r="C30" s="71" t="s">
        <v>191</v>
      </c>
      <c r="D30" s="3" t="s">
        <v>120</v>
      </c>
      <c r="E30" s="55">
        <v>1</v>
      </c>
      <c r="F30" s="26" t="s">
        <v>376</v>
      </c>
      <c r="G30" s="3">
        <f t="shared" ref="G30" si="2">E30*5</f>
        <v>5</v>
      </c>
      <c r="H30" s="25"/>
    </row>
    <row r="31" spans="1:8" s="36" customFormat="1" x14ac:dyDescent="0.25">
      <c r="A31" s="6">
        <f t="shared" si="1"/>
        <v>5</v>
      </c>
      <c r="B31" s="54" t="s">
        <v>125</v>
      </c>
      <c r="C31" s="71" t="s">
        <v>126</v>
      </c>
      <c r="D31" s="3" t="s">
        <v>120</v>
      </c>
      <c r="E31" s="55">
        <v>40</v>
      </c>
      <c r="F31" s="26" t="s">
        <v>376</v>
      </c>
      <c r="G31" s="3">
        <f t="shared" si="0"/>
        <v>200</v>
      </c>
      <c r="H31" s="25"/>
    </row>
    <row r="32" spans="1:8" s="36" customFormat="1" x14ac:dyDescent="0.25">
      <c r="A32" s="61">
        <f t="shared" si="1"/>
        <v>6</v>
      </c>
      <c r="B32" s="54" t="s">
        <v>127</v>
      </c>
      <c r="C32" s="71" t="s">
        <v>128</v>
      </c>
      <c r="D32" s="3" t="s">
        <v>120</v>
      </c>
      <c r="E32" s="55">
        <v>3</v>
      </c>
      <c r="F32" s="26" t="s">
        <v>376</v>
      </c>
      <c r="G32" s="3">
        <f t="shared" si="0"/>
        <v>15</v>
      </c>
      <c r="H32" s="25"/>
    </row>
    <row r="33" spans="1:8" s="36" customFormat="1" x14ac:dyDescent="0.25">
      <c r="A33" s="6">
        <f t="shared" si="1"/>
        <v>7</v>
      </c>
      <c r="B33" s="54" t="s">
        <v>129</v>
      </c>
      <c r="C33" s="71" t="s">
        <v>169</v>
      </c>
      <c r="D33" s="3" t="s">
        <v>120</v>
      </c>
      <c r="E33" s="55">
        <v>3</v>
      </c>
      <c r="F33" s="26" t="s">
        <v>376</v>
      </c>
      <c r="G33" s="3">
        <f t="shared" si="0"/>
        <v>15</v>
      </c>
      <c r="H33" s="25"/>
    </row>
    <row r="34" spans="1:8" s="36" customFormat="1" x14ac:dyDescent="0.25">
      <c r="A34" s="61">
        <f t="shared" si="1"/>
        <v>8</v>
      </c>
      <c r="B34" s="54" t="s">
        <v>130</v>
      </c>
      <c r="C34" s="71" t="s">
        <v>169</v>
      </c>
      <c r="D34" s="3" t="s">
        <v>120</v>
      </c>
      <c r="E34" s="55">
        <v>3</v>
      </c>
      <c r="F34" s="26" t="s">
        <v>376</v>
      </c>
      <c r="G34" s="3">
        <f t="shared" si="0"/>
        <v>15</v>
      </c>
      <c r="H34" s="25"/>
    </row>
    <row r="35" spans="1:8" s="36" customFormat="1" x14ac:dyDescent="0.25">
      <c r="A35" s="6">
        <f t="shared" si="1"/>
        <v>9</v>
      </c>
      <c r="B35" s="54" t="s">
        <v>131</v>
      </c>
      <c r="C35" s="71" t="s">
        <v>170</v>
      </c>
      <c r="D35" s="3" t="s">
        <v>120</v>
      </c>
      <c r="E35" s="55">
        <v>1</v>
      </c>
      <c r="F35" s="26" t="s">
        <v>376</v>
      </c>
      <c r="G35" s="3">
        <f t="shared" si="0"/>
        <v>5</v>
      </c>
      <c r="H35" s="25"/>
    </row>
    <row r="36" spans="1:8" s="36" customFormat="1" ht="90" x14ac:dyDescent="0.25">
      <c r="A36" s="61">
        <f t="shared" si="1"/>
        <v>10</v>
      </c>
      <c r="B36" s="54" t="s">
        <v>132</v>
      </c>
      <c r="C36" s="71" t="s">
        <v>171</v>
      </c>
      <c r="D36" s="3" t="s">
        <v>120</v>
      </c>
      <c r="E36" s="55">
        <v>1</v>
      </c>
      <c r="F36" s="26" t="s">
        <v>376</v>
      </c>
      <c r="G36" s="3">
        <v>5</v>
      </c>
      <c r="H36" s="25"/>
    </row>
    <row r="37" spans="1:8" s="36" customFormat="1" x14ac:dyDescent="0.25">
      <c r="A37" s="6">
        <f t="shared" si="1"/>
        <v>11</v>
      </c>
      <c r="B37" s="54" t="s">
        <v>133</v>
      </c>
      <c r="C37" s="71" t="s">
        <v>134</v>
      </c>
      <c r="D37" s="3" t="s">
        <v>135</v>
      </c>
      <c r="E37" s="55">
        <v>20</v>
      </c>
      <c r="F37" s="26" t="s">
        <v>376</v>
      </c>
      <c r="G37" s="3">
        <f>E37*5</f>
        <v>100</v>
      </c>
      <c r="H37" s="25"/>
    </row>
    <row r="38" spans="1:8" s="36" customFormat="1" x14ac:dyDescent="0.25">
      <c r="A38" s="61">
        <f t="shared" si="1"/>
        <v>12</v>
      </c>
      <c r="B38" s="54" t="s">
        <v>136</v>
      </c>
      <c r="C38" s="71" t="s">
        <v>78</v>
      </c>
      <c r="D38" s="3" t="s">
        <v>135</v>
      </c>
      <c r="E38" s="55">
        <v>1</v>
      </c>
      <c r="F38" s="26" t="s">
        <v>376</v>
      </c>
      <c r="G38" s="3">
        <v>5</v>
      </c>
      <c r="H38" s="25"/>
    </row>
    <row r="39" spans="1:8" s="36" customFormat="1" x14ac:dyDescent="0.25">
      <c r="A39" s="6">
        <f t="shared" si="1"/>
        <v>13</v>
      </c>
      <c r="B39" s="54" t="s">
        <v>140</v>
      </c>
      <c r="C39" s="71" t="s">
        <v>172</v>
      </c>
      <c r="D39" s="3" t="s">
        <v>135</v>
      </c>
      <c r="E39" s="55">
        <v>5</v>
      </c>
      <c r="F39" s="26" t="s">
        <v>376</v>
      </c>
      <c r="G39" s="3">
        <v>45</v>
      </c>
      <c r="H39" s="25"/>
    </row>
    <row r="40" spans="1:8" s="36" customFormat="1" ht="30" x14ac:dyDescent="0.25">
      <c r="A40" s="61">
        <f t="shared" si="1"/>
        <v>14</v>
      </c>
      <c r="B40" s="54" t="s">
        <v>137</v>
      </c>
      <c r="C40" s="71" t="s">
        <v>173</v>
      </c>
      <c r="D40" s="3" t="s">
        <v>121</v>
      </c>
      <c r="E40" s="55">
        <v>1</v>
      </c>
      <c r="F40" s="26" t="s">
        <v>376</v>
      </c>
      <c r="G40" s="3">
        <f>E40*5</f>
        <v>5</v>
      </c>
      <c r="H40" s="25"/>
    </row>
    <row r="41" spans="1:8" s="36" customFormat="1" ht="90" x14ac:dyDescent="0.25">
      <c r="A41" s="6">
        <f t="shared" si="1"/>
        <v>15</v>
      </c>
      <c r="B41" s="54" t="s">
        <v>138</v>
      </c>
      <c r="C41" s="71" t="s">
        <v>139</v>
      </c>
      <c r="D41" s="3" t="s">
        <v>120</v>
      </c>
      <c r="E41" s="55">
        <v>1</v>
      </c>
      <c r="F41" s="26" t="s">
        <v>376</v>
      </c>
      <c r="G41" s="3">
        <f>E41*5</f>
        <v>5</v>
      </c>
      <c r="H41" s="25"/>
    </row>
    <row r="42" spans="1:8" s="36" customFormat="1" ht="240" x14ac:dyDescent="0.25">
      <c r="A42" s="61">
        <f t="shared" si="1"/>
        <v>16</v>
      </c>
      <c r="B42" s="54" t="s">
        <v>141</v>
      </c>
      <c r="C42" s="71" t="s">
        <v>142</v>
      </c>
      <c r="D42" s="3" t="s">
        <v>143</v>
      </c>
      <c r="E42" s="55">
        <v>1</v>
      </c>
      <c r="F42" s="26" t="s">
        <v>376</v>
      </c>
      <c r="G42" s="3">
        <f>E42*5</f>
        <v>5</v>
      </c>
      <c r="H42" s="25"/>
    </row>
    <row r="43" spans="1:8" s="63" customFormat="1" ht="45" x14ac:dyDescent="0.25">
      <c r="A43" s="6">
        <f t="shared" si="1"/>
        <v>17</v>
      </c>
      <c r="B43" s="54" t="s">
        <v>187</v>
      </c>
      <c r="C43" s="71" t="s">
        <v>188</v>
      </c>
      <c r="D43" s="57" t="s">
        <v>189</v>
      </c>
      <c r="E43" s="55">
        <v>1</v>
      </c>
      <c r="F43" s="26" t="s">
        <v>376</v>
      </c>
      <c r="G43" s="57">
        <f>E43*5</f>
        <v>5</v>
      </c>
      <c r="H43" s="62"/>
    </row>
    <row r="44" spans="1:8" s="36" customFormat="1" ht="45" x14ac:dyDescent="0.25">
      <c r="A44" s="61">
        <f t="shared" si="1"/>
        <v>18</v>
      </c>
      <c r="B44" s="54" t="s">
        <v>144</v>
      </c>
      <c r="C44" s="71" t="s">
        <v>174</v>
      </c>
      <c r="D44" s="3" t="s">
        <v>121</v>
      </c>
      <c r="E44" s="55">
        <v>1</v>
      </c>
      <c r="F44" s="26" t="s">
        <v>376</v>
      </c>
      <c r="G44" s="3">
        <f t="shared" ref="G44:G48" si="3">E44*5</f>
        <v>5</v>
      </c>
      <c r="H44" s="25"/>
    </row>
    <row r="45" spans="1:8" s="36" customFormat="1" ht="120" x14ac:dyDescent="0.25">
      <c r="A45" s="6">
        <f t="shared" si="1"/>
        <v>19</v>
      </c>
      <c r="B45" s="54" t="s">
        <v>145</v>
      </c>
      <c r="C45" s="71" t="s">
        <v>146</v>
      </c>
      <c r="D45" s="3" t="s">
        <v>120</v>
      </c>
      <c r="E45" s="55">
        <v>1</v>
      </c>
      <c r="F45" s="26" t="s">
        <v>376</v>
      </c>
      <c r="G45" s="3">
        <f t="shared" si="3"/>
        <v>5</v>
      </c>
      <c r="H45" s="25"/>
    </row>
    <row r="46" spans="1:8" s="36" customFormat="1" ht="120" x14ac:dyDescent="0.25">
      <c r="A46" s="61">
        <f t="shared" si="1"/>
        <v>20</v>
      </c>
      <c r="B46" s="54" t="s">
        <v>147</v>
      </c>
      <c r="C46" s="71" t="s">
        <v>148</v>
      </c>
      <c r="D46" s="3" t="s">
        <v>120</v>
      </c>
      <c r="E46" s="55">
        <v>1</v>
      </c>
      <c r="F46" s="26" t="s">
        <v>376</v>
      </c>
      <c r="G46" s="3">
        <f t="shared" si="3"/>
        <v>5</v>
      </c>
      <c r="H46" s="25"/>
    </row>
    <row r="47" spans="1:8" s="36" customFormat="1" x14ac:dyDescent="0.25">
      <c r="A47" s="6">
        <f t="shared" si="1"/>
        <v>21</v>
      </c>
      <c r="B47" s="54" t="s">
        <v>149</v>
      </c>
      <c r="C47" s="71" t="s">
        <v>176</v>
      </c>
      <c r="D47" s="3" t="s">
        <v>135</v>
      </c>
      <c r="E47" s="55">
        <v>1</v>
      </c>
      <c r="F47" s="26" t="s">
        <v>376</v>
      </c>
      <c r="G47" s="3">
        <f t="shared" si="3"/>
        <v>5</v>
      </c>
      <c r="H47" s="25"/>
    </row>
    <row r="48" spans="1:8" s="63" customFormat="1" ht="90" x14ac:dyDescent="0.25">
      <c r="A48" s="61">
        <f t="shared" si="1"/>
        <v>22</v>
      </c>
      <c r="B48" s="54" t="s">
        <v>348</v>
      </c>
      <c r="C48" s="71" t="s">
        <v>186</v>
      </c>
      <c r="D48" s="3" t="s">
        <v>120</v>
      </c>
      <c r="E48" s="55">
        <v>1</v>
      </c>
      <c r="F48" s="26" t="s">
        <v>376</v>
      </c>
      <c r="G48" s="57">
        <f t="shared" si="3"/>
        <v>5</v>
      </c>
      <c r="H48" s="62"/>
    </row>
    <row r="49" spans="1:8" s="36" customFormat="1" x14ac:dyDescent="0.25">
      <c r="A49" s="6">
        <f t="shared" si="1"/>
        <v>23</v>
      </c>
      <c r="B49" s="54" t="s">
        <v>150</v>
      </c>
      <c r="C49" s="71" t="s">
        <v>175</v>
      </c>
      <c r="D49" s="3" t="s">
        <v>135</v>
      </c>
      <c r="E49" s="55">
        <v>5</v>
      </c>
      <c r="F49" s="26" t="s">
        <v>376</v>
      </c>
      <c r="G49" s="3">
        <v>45</v>
      </c>
      <c r="H49" s="25"/>
    </row>
    <row r="50" spans="1:8" s="36" customFormat="1" x14ac:dyDescent="0.25">
      <c r="A50" s="61">
        <f t="shared" si="1"/>
        <v>24</v>
      </c>
      <c r="B50" s="54" t="s">
        <v>151</v>
      </c>
      <c r="C50" s="71" t="s">
        <v>177</v>
      </c>
      <c r="D50" s="3" t="s">
        <v>152</v>
      </c>
      <c r="E50" s="56">
        <v>1</v>
      </c>
      <c r="F50" s="26" t="s">
        <v>376</v>
      </c>
      <c r="G50" s="3">
        <v>5</v>
      </c>
      <c r="H50" s="25"/>
    </row>
    <row r="51" spans="1:8" s="36" customFormat="1" ht="90" x14ac:dyDescent="0.25">
      <c r="A51" s="6">
        <f t="shared" si="1"/>
        <v>25</v>
      </c>
      <c r="B51" s="54" t="s">
        <v>377</v>
      </c>
      <c r="C51" s="71" t="s">
        <v>178</v>
      </c>
      <c r="D51" s="57" t="s">
        <v>120</v>
      </c>
      <c r="E51" s="56">
        <v>1</v>
      </c>
      <c r="F51" s="26" t="s">
        <v>376</v>
      </c>
      <c r="G51" s="3">
        <v>9</v>
      </c>
      <c r="H51" s="25"/>
    </row>
    <row r="52" spans="1:8" s="36" customFormat="1" ht="45" x14ac:dyDescent="0.25">
      <c r="A52" s="61">
        <f t="shared" si="1"/>
        <v>26</v>
      </c>
      <c r="B52" s="54" t="s">
        <v>153</v>
      </c>
      <c r="C52" s="71" t="s">
        <v>378</v>
      </c>
      <c r="D52" s="3" t="s">
        <v>66</v>
      </c>
      <c r="E52" s="56">
        <v>1</v>
      </c>
      <c r="F52" s="26" t="s">
        <v>376</v>
      </c>
      <c r="G52" s="3">
        <v>9</v>
      </c>
      <c r="H52" s="25"/>
    </row>
    <row r="53" spans="1:8" s="36" customFormat="1" x14ac:dyDescent="0.25">
      <c r="A53" s="6">
        <f t="shared" si="1"/>
        <v>27</v>
      </c>
      <c r="B53" s="54" t="s">
        <v>154</v>
      </c>
      <c r="C53" s="71" t="s">
        <v>179</v>
      </c>
      <c r="D53" s="3" t="s">
        <v>135</v>
      </c>
      <c r="E53" s="55">
        <v>1</v>
      </c>
      <c r="F53" s="26" t="s">
        <v>376</v>
      </c>
      <c r="G53" s="3">
        <v>5</v>
      </c>
      <c r="H53" s="25"/>
    </row>
    <row r="54" spans="1:8" s="36" customFormat="1" x14ac:dyDescent="0.25">
      <c r="A54" s="61">
        <f t="shared" si="1"/>
        <v>28</v>
      </c>
      <c r="B54" s="54" t="s">
        <v>155</v>
      </c>
      <c r="C54" s="71" t="s">
        <v>180</v>
      </c>
      <c r="D54" s="3" t="s">
        <v>66</v>
      </c>
      <c r="E54" s="56">
        <v>1</v>
      </c>
      <c r="F54" s="26" t="s">
        <v>376</v>
      </c>
      <c r="G54" s="3">
        <v>9</v>
      </c>
      <c r="H54" s="25"/>
    </row>
    <row r="55" spans="1:8" s="36" customFormat="1" ht="30" x14ac:dyDescent="0.25">
      <c r="A55" s="6">
        <f t="shared" si="1"/>
        <v>29</v>
      </c>
      <c r="B55" s="54" t="s">
        <v>75</v>
      </c>
      <c r="C55" s="71" t="s">
        <v>181</v>
      </c>
      <c r="D55" s="3" t="s">
        <v>77</v>
      </c>
      <c r="E55" s="56">
        <v>1</v>
      </c>
      <c r="F55" s="26" t="s">
        <v>376</v>
      </c>
      <c r="G55" s="3">
        <v>9</v>
      </c>
      <c r="H55" s="25"/>
    </row>
    <row r="56" spans="1:8" s="36" customFormat="1" x14ac:dyDescent="0.25">
      <c r="A56" s="61">
        <f t="shared" si="1"/>
        <v>30</v>
      </c>
      <c r="B56" s="54" t="s">
        <v>69</v>
      </c>
      <c r="C56" s="71" t="s">
        <v>78</v>
      </c>
      <c r="D56" s="3" t="s">
        <v>70</v>
      </c>
      <c r="E56" s="56">
        <v>1</v>
      </c>
      <c r="F56" s="26" t="s">
        <v>376</v>
      </c>
      <c r="G56" s="3">
        <v>9</v>
      </c>
      <c r="H56" s="25"/>
    </row>
    <row r="57" spans="1:8" s="36" customFormat="1" ht="30" x14ac:dyDescent="0.25">
      <c r="A57" s="6">
        <f t="shared" si="1"/>
        <v>31</v>
      </c>
      <c r="B57" s="54" t="s">
        <v>156</v>
      </c>
      <c r="C57" s="71" t="s">
        <v>320</v>
      </c>
      <c r="D57" s="3" t="s">
        <v>66</v>
      </c>
      <c r="E57" s="56">
        <v>2</v>
      </c>
      <c r="F57" s="26" t="s">
        <v>376</v>
      </c>
      <c r="G57" s="3">
        <v>18</v>
      </c>
      <c r="H57" s="25"/>
    </row>
    <row r="58" spans="1:8" s="36" customFormat="1" ht="30" x14ac:dyDescent="0.25">
      <c r="A58" s="61">
        <f t="shared" si="1"/>
        <v>32</v>
      </c>
      <c r="B58" s="54" t="s">
        <v>157</v>
      </c>
      <c r="C58" s="71" t="s">
        <v>182</v>
      </c>
      <c r="D58" s="3" t="s">
        <v>66</v>
      </c>
      <c r="E58" s="56">
        <v>1</v>
      </c>
      <c r="F58" s="26" t="s">
        <v>376</v>
      </c>
      <c r="G58" s="3">
        <v>9</v>
      </c>
      <c r="H58" s="25"/>
    </row>
    <row r="59" spans="1:8" s="36" customFormat="1" ht="90" x14ac:dyDescent="0.25">
      <c r="A59" s="6">
        <f t="shared" si="1"/>
        <v>33</v>
      </c>
      <c r="B59" s="54" t="s">
        <v>158</v>
      </c>
      <c r="C59" s="71" t="s">
        <v>183</v>
      </c>
      <c r="D59" s="3" t="s">
        <v>85</v>
      </c>
      <c r="E59" s="56">
        <v>1</v>
      </c>
      <c r="F59" s="26" t="s">
        <v>376</v>
      </c>
      <c r="G59" s="3">
        <v>9</v>
      </c>
      <c r="H59" s="25"/>
    </row>
    <row r="60" spans="1:8" s="36" customFormat="1" ht="105" x14ac:dyDescent="0.25">
      <c r="A60" s="61">
        <f t="shared" si="1"/>
        <v>34</v>
      </c>
      <c r="B60" s="54" t="s">
        <v>159</v>
      </c>
      <c r="C60" s="71" t="s">
        <v>160</v>
      </c>
      <c r="D60" s="3" t="s">
        <v>85</v>
      </c>
      <c r="E60" s="58">
        <v>1</v>
      </c>
      <c r="F60" s="26" t="s">
        <v>376</v>
      </c>
      <c r="G60" s="3">
        <v>5</v>
      </c>
      <c r="H60" s="25"/>
    </row>
    <row r="61" spans="1:8" s="36" customFormat="1" ht="60" x14ac:dyDescent="0.25">
      <c r="A61" s="6">
        <f t="shared" si="1"/>
        <v>35</v>
      </c>
      <c r="B61" s="54" t="s">
        <v>90</v>
      </c>
      <c r="C61" s="71" t="s">
        <v>184</v>
      </c>
      <c r="D61" s="59" t="s">
        <v>91</v>
      </c>
      <c r="E61" s="42">
        <v>1</v>
      </c>
      <c r="F61" s="26" t="s">
        <v>376</v>
      </c>
      <c r="G61" s="3">
        <v>9</v>
      </c>
      <c r="H61" s="25"/>
    </row>
    <row r="62" spans="1:8" s="36" customFormat="1" ht="30" x14ac:dyDescent="0.25">
      <c r="A62" s="61">
        <f t="shared" si="1"/>
        <v>36</v>
      </c>
      <c r="B62" s="54" t="s">
        <v>161</v>
      </c>
      <c r="C62" s="71" t="s">
        <v>162</v>
      </c>
      <c r="D62" s="59" t="s">
        <v>91</v>
      </c>
      <c r="E62" s="42">
        <v>1</v>
      </c>
      <c r="F62" s="26" t="s">
        <v>376</v>
      </c>
      <c r="G62" s="3">
        <v>9</v>
      </c>
      <c r="H62" s="25"/>
    </row>
    <row r="63" spans="1:8" s="36" customFormat="1" ht="30" x14ac:dyDescent="0.25">
      <c r="A63" s="6">
        <f t="shared" si="1"/>
        <v>37</v>
      </c>
      <c r="B63" s="54" t="s">
        <v>163</v>
      </c>
      <c r="C63" s="71" t="s">
        <v>164</v>
      </c>
      <c r="D63" s="59" t="s">
        <v>91</v>
      </c>
      <c r="E63" s="42">
        <v>1</v>
      </c>
      <c r="F63" s="26" t="s">
        <v>376</v>
      </c>
      <c r="G63" s="3">
        <v>9</v>
      </c>
      <c r="H63" s="25"/>
    </row>
    <row r="64" spans="1:8" s="36" customFormat="1" ht="60" x14ac:dyDescent="0.25">
      <c r="A64" s="61">
        <f t="shared" si="1"/>
        <v>38</v>
      </c>
      <c r="B64" s="54" t="s">
        <v>165</v>
      </c>
      <c r="C64" s="71" t="s">
        <v>166</v>
      </c>
      <c r="D64" s="59" t="s">
        <v>91</v>
      </c>
      <c r="E64" s="42">
        <v>1</v>
      </c>
      <c r="F64" s="26" t="s">
        <v>376</v>
      </c>
      <c r="G64" s="3">
        <v>9</v>
      </c>
      <c r="H64" s="25"/>
    </row>
    <row r="65" spans="1:8" s="36" customFormat="1" ht="45" x14ac:dyDescent="0.25">
      <c r="A65" s="6">
        <f t="shared" si="1"/>
        <v>39</v>
      </c>
      <c r="B65" s="54" t="s">
        <v>94</v>
      </c>
      <c r="C65" s="71" t="s">
        <v>185</v>
      </c>
      <c r="D65" s="59" t="s">
        <v>91</v>
      </c>
      <c r="E65" s="42">
        <v>1</v>
      </c>
      <c r="F65" s="26" t="s">
        <v>376</v>
      </c>
      <c r="G65" s="3">
        <v>9</v>
      </c>
      <c r="H65" s="25"/>
    </row>
    <row r="66" spans="1:8" s="36" customFormat="1" ht="45" x14ac:dyDescent="0.25">
      <c r="A66" s="61">
        <f t="shared" si="1"/>
        <v>40</v>
      </c>
      <c r="B66" s="54" t="s">
        <v>321</v>
      </c>
      <c r="C66" s="71" t="s">
        <v>322</v>
      </c>
      <c r="D66" s="3" t="s">
        <v>120</v>
      </c>
      <c r="E66" s="55">
        <v>1</v>
      </c>
      <c r="F66" s="26" t="s">
        <v>376</v>
      </c>
      <c r="G66" s="3">
        <v>5</v>
      </c>
      <c r="H66" s="25"/>
    </row>
    <row r="67" spans="1:8" ht="105" x14ac:dyDescent="0.25">
      <c r="A67" s="6">
        <f t="shared" si="1"/>
        <v>41</v>
      </c>
      <c r="B67" s="54" t="s">
        <v>323</v>
      </c>
      <c r="C67" s="71" t="s">
        <v>324</v>
      </c>
      <c r="D67" s="3" t="s">
        <v>120</v>
      </c>
      <c r="E67" s="55">
        <v>1</v>
      </c>
      <c r="F67" s="26" t="s">
        <v>376</v>
      </c>
      <c r="G67" s="3">
        <v>5</v>
      </c>
      <c r="H67" s="25"/>
    </row>
    <row r="68" spans="1:8" ht="30" x14ac:dyDescent="0.25">
      <c r="A68" s="61">
        <f t="shared" si="1"/>
        <v>42</v>
      </c>
      <c r="B68" s="54" t="s">
        <v>325</v>
      </c>
      <c r="C68" s="71" t="s">
        <v>326</v>
      </c>
      <c r="D68" s="3" t="s">
        <v>121</v>
      </c>
      <c r="E68" s="55">
        <v>1</v>
      </c>
      <c r="F68" s="26" t="s">
        <v>376</v>
      </c>
      <c r="G68" s="3">
        <v>5</v>
      </c>
      <c r="H68" s="25"/>
    </row>
    <row r="69" spans="1:8" ht="30" x14ac:dyDescent="0.25">
      <c r="A69" s="6">
        <f t="shared" si="1"/>
        <v>43</v>
      </c>
      <c r="B69" s="54" t="s">
        <v>327</v>
      </c>
      <c r="C69" s="71" t="s">
        <v>328</v>
      </c>
      <c r="D69" s="3" t="s">
        <v>120</v>
      </c>
      <c r="E69" s="55">
        <v>1</v>
      </c>
      <c r="F69" s="26" t="s">
        <v>376</v>
      </c>
      <c r="G69" s="3">
        <v>5</v>
      </c>
      <c r="H69" s="25"/>
    </row>
    <row r="70" spans="1:8" x14ac:dyDescent="0.25">
      <c r="A70" s="61">
        <f t="shared" si="1"/>
        <v>44</v>
      </c>
      <c r="B70" s="54" t="s">
        <v>329</v>
      </c>
      <c r="C70" s="71" t="s">
        <v>330</v>
      </c>
      <c r="D70" s="3" t="s">
        <v>121</v>
      </c>
      <c r="E70" s="55">
        <v>1</v>
      </c>
      <c r="F70" s="26" t="s">
        <v>376</v>
      </c>
      <c r="G70" s="3">
        <v>5</v>
      </c>
      <c r="H70" s="25"/>
    </row>
    <row r="71" spans="1:8" ht="120" x14ac:dyDescent="0.25">
      <c r="A71" s="6">
        <f t="shared" si="1"/>
        <v>45</v>
      </c>
      <c r="B71" s="54" t="s">
        <v>331</v>
      </c>
      <c r="C71" s="71" t="s">
        <v>332</v>
      </c>
      <c r="D71" s="3" t="s">
        <v>120</v>
      </c>
      <c r="E71" s="55">
        <v>1</v>
      </c>
      <c r="F71" s="26" t="s">
        <v>376</v>
      </c>
      <c r="G71" s="3">
        <v>5</v>
      </c>
      <c r="H71" s="25"/>
    </row>
    <row r="72" spans="1:8" ht="45" x14ac:dyDescent="0.25">
      <c r="A72" s="61">
        <f t="shared" si="1"/>
        <v>46</v>
      </c>
      <c r="B72" s="54" t="s">
        <v>333</v>
      </c>
      <c r="C72" s="71" t="s">
        <v>334</v>
      </c>
      <c r="D72" s="3" t="s">
        <v>70</v>
      </c>
      <c r="E72" s="55">
        <v>1</v>
      </c>
      <c r="F72" s="26" t="s">
        <v>376</v>
      </c>
      <c r="G72" s="3">
        <v>5</v>
      </c>
      <c r="H72" s="25"/>
    </row>
    <row r="73" spans="1:8" ht="30" x14ac:dyDescent="0.25">
      <c r="A73" s="31">
        <v>47</v>
      </c>
      <c r="B73" s="54" t="s">
        <v>335</v>
      </c>
      <c r="C73" s="71" t="s">
        <v>336</v>
      </c>
      <c r="D73" s="3" t="s">
        <v>70</v>
      </c>
      <c r="E73" s="26">
        <v>1</v>
      </c>
      <c r="F73" s="26" t="s">
        <v>376</v>
      </c>
      <c r="G73" s="27">
        <v>5</v>
      </c>
      <c r="H73" s="25"/>
    </row>
    <row r="74" spans="1:8" x14ac:dyDescent="0.25">
      <c r="A74" s="31">
        <v>48</v>
      </c>
      <c r="B74" s="54" t="s">
        <v>349</v>
      </c>
      <c r="C74" s="71" t="s">
        <v>350</v>
      </c>
      <c r="D74" s="3" t="s">
        <v>121</v>
      </c>
      <c r="E74" s="26">
        <v>2</v>
      </c>
      <c r="F74" s="26" t="s">
        <v>376</v>
      </c>
      <c r="G74" s="27">
        <v>10</v>
      </c>
      <c r="H74" s="25"/>
    </row>
    <row r="75" spans="1:8" s="76" customFormat="1" ht="45" x14ac:dyDescent="0.25">
      <c r="A75" s="94">
        <v>49</v>
      </c>
      <c r="B75" s="54" t="s">
        <v>351</v>
      </c>
      <c r="C75" s="71" t="s">
        <v>352</v>
      </c>
      <c r="D75" s="3" t="s">
        <v>120</v>
      </c>
      <c r="E75" s="95">
        <v>1</v>
      </c>
      <c r="F75" s="26" t="s">
        <v>376</v>
      </c>
      <c r="G75" s="96">
        <v>5</v>
      </c>
      <c r="H75" s="97"/>
    </row>
    <row r="76" spans="1:8" ht="30" x14ac:dyDescent="0.25">
      <c r="A76" s="31">
        <v>50</v>
      </c>
      <c r="B76" s="54" t="s">
        <v>361</v>
      </c>
      <c r="C76" s="71" t="s">
        <v>362</v>
      </c>
      <c r="D76" s="3" t="s">
        <v>121</v>
      </c>
      <c r="E76" s="95">
        <v>1</v>
      </c>
      <c r="F76" s="26" t="s">
        <v>376</v>
      </c>
      <c r="G76" s="96">
        <v>5</v>
      </c>
      <c r="H76" s="25"/>
    </row>
    <row r="77" spans="1:8" ht="30" x14ac:dyDescent="0.25">
      <c r="A77" s="31">
        <v>51</v>
      </c>
      <c r="B77" s="54" t="s">
        <v>365</v>
      </c>
      <c r="C77" s="71" t="s">
        <v>366</v>
      </c>
      <c r="D77" s="3" t="s">
        <v>121</v>
      </c>
      <c r="E77" s="26">
        <v>1</v>
      </c>
      <c r="F77" s="26" t="s">
        <v>376</v>
      </c>
      <c r="G77" s="96">
        <v>5</v>
      </c>
      <c r="H77" s="25"/>
    </row>
    <row r="78" spans="1:8" ht="30" x14ac:dyDescent="0.25">
      <c r="A78" s="31">
        <v>52</v>
      </c>
      <c r="B78" s="54" t="s">
        <v>367</v>
      </c>
      <c r="C78" s="71" t="s">
        <v>368</v>
      </c>
      <c r="D78" s="3" t="s">
        <v>121</v>
      </c>
      <c r="E78" s="26">
        <v>1</v>
      </c>
      <c r="F78" s="26" t="s">
        <v>376</v>
      </c>
      <c r="G78" s="96">
        <v>5</v>
      </c>
      <c r="H78" s="25"/>
    </row>
    <row r="79" spans="1:8" ht="30" x14ac:dyDescent="0.25">
      <c r="A79" s="31">
        <v>53</v>
      </c>
      <c r="B79" s="54" t="s">
        <v>369</v>
      </c>
      <c r="C79" s="71" t="s">
        <v>370</v>
      </c>
      <c r="D79" s="3" t="s">
        <v>121</v>
      </c>
      <c r="E79" s="26">
        <v>1</v>
      </c>
      <c r="F79" s="26" t="s">
        <v>376</v>
      </c>
      <c r="G79" s="27">
        <v>5</v>
      </c>
      <c r="H79" s="25"/>
    </row>
    <row r="80" spans="1:8" x14ac:dyDescent="0.25">
      <c r="A80" s="31">
        <v>54</v>
      </c>
      <c r="B80" s="54" t="s">
        <v>371</v>
      </c>
      <c r="C80" s="71" t="s">
        <v>177</v>
      </c>
      <c r="D80" s="3" t="s">
        <v>152</v>
      </c>
      <c r="E80" s="26">
        <v>1</v>
      </c>
      <c r="F80" s="26" t="s">
        <v>376</v>
      </c>
      <c r="G80" s="27">
        <v>5</v>
      </c>
      <c r="H80" s="25"/>
    </row>
    <row r="81" spans="1:8" ht="20.25" x14ac:dyDescent="0.25">
      <c r="A81" s="124" t="s">
        <v>7</v>
      </c>
      <c r="B81" s="125"/>
      <c r="C81" s="125"/>
      <c r="D81" s="125"/>
      <c r="E81" s="107"/>
      <c r="F81" s="107"/>
      <c r="G81" s="125"/>
      <c r="H81" s="125"/>
    </row>
    <row r="82" spans="1:8" ht="60" x14ac:dyDescent="0.25">
      <c r="A82" s="3" t="s">
        <v>6</v>
      </c>
      <c r="B82" s="3" t="s">
        <v>5</v>
      </c>
      <c r="C82" s="3" t="s">
        <v>4</v>
      </c>
      <c r="D82" s="3" t="s">
        <v>3</v>
      </c>
      <c r="E82" s="3" t="s">
        <v>2</v>
      </c>
      <c r="F82" s="3" t="s">
        <v>1</v>
      </c>
      <c r="G82" s="3" t="s">
        <v>0</v>
      </c>
      <c r="H82" s="3" t="s">
        <v>10</v>
      </c>
    </row>
    <row r="83" spans="1:8" x14ac:dyDescent="0.25">
      <c r="A83" s="32">
        <v>1</v>
      </c>
      <c r="B83" s="10"/>
      <c r="C83" s="24"/>
      <c r="D83" s="28"/>
      <c r="E83" s="26"/>
      <c r="F83" s="26"/>
      <c r="G83" s="26"/>
      <c r="H83" s="25"/>
    </row>
    <row r="84" spans="1:8" x14ac:dyDescent="0.25">
      <c r="A84" s="30">
        <v>2</v>
      </c>
      <c r="B84" s="10"/>
      <c r="C84" s="24"/>
      <c r="D84" s="28"/>
      <c r="E84" s="26"/>
      <c r="F84" s="26"/>
      <c r="G84" s="26"/>
      <c r="H84" s="25"/>
    </row>
    <row r="85" spans="1:8" x14ac:dyDescent="0.25">
      <c r="A85" s="30">
        <v>3</v>
      </c>
      <c r="B85" s="10"/>
      <c r="C85" s="10"/>
      <c r="D85" s="29"/>
      <c r="E85" s="26"/>
      <c r="F85" s="26"/>
      <c r="G85" s="26"/>
      <c r="H85" s="25"/>
    </row>
  </sheetData>
  <mergeCells count="39">
    <mergeCell ref="A81:H8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130" zoomScaleNormal="130" workbookViewId="0">
      <selection activeCell="B84" sqref="B84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9</v>
      </c>
      <c r="B1" s="133"/>
      <c r="C1" s="133"/>
      <c r="D1" s="133"/>
      <c r="E1" s="133"/>
      <c r="F1" s="133"/>
      <c r="G1" s="133"/>
      <c r="H1" s="133"/>
    </row>
    <row r="2" spans="1:8" s="12" customFormat="1" ht="20.25" x14ac:dyDescent="0.3">
      <c r="A2" s="109" t="s">
        <v>32</v>
      </c>
      <c r="B2" s="109"/>
      <c r="C2" s="109"/>
      <c r="D2" s="109"/>
      <c r="E2" s="109"/>
      <c r="F2" s="109"/>
      <c r="G2" s="109"/>
      <c r="H2" s="109"/>
    </row>
    <row r="3" spans="1:8" s="12" customFormat="1" ht="20.25" x14ac:dyDescent="0.25">
      <c r="A3" s="11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0"/>
      <c r="C3" s="110"/>
      <c r="D3" s="110"/>
      <c r="E3" s="110"/>
      <c r="F3" s="110"/>
      <c r="G3" s="110"/>
      <c r="H3" s="110"/>
    </row>
    <row r="4" spans="1:8" s="12" customFormat="1" ht="20.25" x14ac:dyDescent="0.3">
      <c r="A4" s="109" t="s">
        <v>33</v>
      </c>
      <c r="B4" s="109"/>
      <c r="C4" s="109"/>
      <c r="D4" s="109"/>
      <c r="E4" s="109"/>
      <c r="F4" s="109"/>
      <c r="G4" s="109"/>
      <c r="H4" s="109"/>
    </row>
    <row r="5" spans="1:8" ht="20.25" x14ac:dyDescent="0.25">
      <c r="A5" s="108" t="str">
        <f>'Информация о Чемпионате'!B3</f>
        <v>Пчеловодство</v>
      </c>
      <c r="B5" s="108"/>
      <c r="C5" s="108"/>
      <c r="D5" s="108"/>
      <c r="E5" s="108"/>
      <c r="F5" s="108"/>
      <c r="G5" s="108"/>
      <c r="H5" s="108"/>
    </row>
    <row r="6" spans="1:8" x14ac:dyDescent="0.25">
      <c r="A6" s="104" t="s">
        <v>11</v>
      </c>
      <c r="B6" s="107"/>
      <c r="C6" s="107"/>
      <c r="D6" s="107"/>
      <c r="E6" s="107"/>
      <c r="F6" s="107"/>
      <c r="G6" s="107"/>
      <c r="H6" s="107"/>
    </row>
    <row r="7" spans="1:8" ht="15.75" x14ac:dyDescent="0.25">
      <c r="A7" s="104" t="s">
        <v>30</v>
      </c>
      <c r="B7" s="104"/>
      <c r="C7" s="105" t="str">
        <f>'Информация о Чемпионате'!B5</f>
        <v>Новосибирская область</v>
      </c>
      <c r="D7" s="105"/>
      <c r="E7" s="105"/>
      <c r="F7" s="105"/>
      <c r="G7" s="105"/>
      <c r="H7" s="105"/>
    </row>
    <row r="8" spans="1:8" ht="15.75" x14ac:dyDescent="0.25">
      <c r="A8" s="104" t="s">
        <v>31</v>
      </c>
      <c r="B8" s="104"/>
      <c r="C8" s="104"/>
      <c r="D8" s="105" t="str">
        <f>'Информация о Чемпионате'!B6</f>
        <v xml:space="preserve"> ГБПОУ НСО "Искитимский центр профессионального обучения"</v>
      </c>
      <c r="E8" s="105"/>
      <c r="F8" s="105"/>
      <c r="G8" s="105"/>
      <c r="H8" s="105"/>
    </row>
    <row r="9" spans="1:8" ht="15.75" x14ac:dyDescent="0.25">
      <c r="A9" s="104" t="s">
        <v>27</v>
      </c>
      <c r="B9" s="104"/>
      <c r="C9" s="104" t="str">
        <f>'Информация о Чемпионате'!B7</f>
        <v>Россия, Новосибирская область, Искитимский район, п. Агролес, ул. Тимирязева, 22</v>
      </c>
      <c r="D9" s="104"/>
      <c r="E9" s="104"/>
      <c r="F9" s="104"/>
      <c r="G9" s="104"/>
      <c r="H9" s="104"/>
    </row>
    <row r="10" spans="1:8" ht="15.75" x14ac:dyDescent="0.25">
      <c r="A10" s="104" t="s">
        <v>29</v>
      </c>
      <c r="B10" s="104"/>
      <c r="C10" s="104" t="str">
        <f>'Информация о Чемпионате'!B9</f>
        <v>Иванов Владислав Владимирович</v>
      </c>
      <c r="D10" s="104"/>
      <c r="E10" s="104" t="str">
        <f>'Информация о Чемпионате'!B10</f>
        <v>vladislavivanov0504@mail.ru</v>
      </c>
      <c r="F10" s="104"/>
      <c r="G10" s="104">
        <f>'Информация о Чемпионате'!B11</f>
        <v>79538703769</v>
      </c>
      <c r="H10" s="104"/>
    </row>
    <row r="11" spans="1:8" ht="15.75" customHeight="1" x14ac:dyDescent="0.25">
      <c r="A11" s="104" t="s">
        <v>37</v>
      </c>
      <c r="B11" s="104"/>
      <c r="C11" s="104" t="str">
        <f>'Информация о Чемпионате'!B12</f>
        <v>Плугатырь Сергей Дмитриевич</v>
      </c>
      <c r="D11" s="104"/>
      <c r="E11" s="104" t="str">
        <f>'Информация о Чемпионате'!B13</f>
        <v>ahr2_cpo_isk@edu54.ru</v>
      </c>
      <c r="F11" s="104"/>
      <c r="G11" s="104" t="str">
        <f>'Информация о Чемпионате'!B14</f>
        <v>+79513897637</v>
      </c>
      <c r="H11" s="104"/>
    </row>
    <row r="12" spans="1:8" ht="15.75" customHeight="1" x14ac:dyDescent="0.25">
      <c r="A12" s="104" t="s">
        <v>44</v>
      </c>
      <c r="B12" s="104"/>
      <c r="C12" s="104">
        <f>'Информация о Чемпионате'!B17</f>
        <v>13</v>
      </c>
      <c r="D12" s="104"/>
      <c r="E12" s="104"/>
      <c r="F12" s="104"/>
      <c r="G12" s="104"/>
      <c r="H12" s="104"/>
    </row>
    <row r="13" spans="1:8" ht="15.75" x14ac:dyDescent="0.25">
      <c r="A13" s="104" t="s">
        <v>18</v>
      </c>
      <c r="B13" s="104"/>
      <c r="C13" s="104">
        <f>'Информация о Чемпионате'!B15</f>
        <v>9</v>
      </c>
      <c r="D13" s="104"/>
      <c r="E13" s="104"/>
      <c r="F13" s="104"/>
      <c r="G13" s="104"/>
      <c r="H13" s="104"/>
    </row>
    <row r="14" spans="1:8" ht="15.75" x14ac:dyDescent="0.25">
      <c r="A14" s="104" t="s">
        <v>19</v>
      </c>
      <c r="B14" s="104"/>
      <c r="C14" s="104">
        <f>'Информация о Чемпионате'!B16</f>
        <v>9</v>
      </c>
      <c r="D14" s="104"/>
      <c r="E14" s="104"/>
      <c r="F14" s="104"/>
      <c r="G14" s="104"/>
      <c r="H14" s="104"/>
    </row>
    <row r="15" spans="1:8" ht="15.75" x14ac:dyDescent="0.25">
      <c r="A15" s="104" t="s">
        <v>28</v>
      </c>
      <c r="B15" s="104"/>
      <c r="C15" s="104" t="str">
        <f>'Информация о Чемпионате'!B8</f>
        <v xml:space="preserve"> с 23.06.2024 по 27.06.2024 г. </v>
      </c>
      <c r="D15" s="104"/>
      <c r="E15" s="104"/>
      <c r="F15" s="104"/>
      <c r="G15" s="104"/>
      <c r="H15" s="104"/>
    </row>
    <row r="16" spans="1:8" ht="20.25" x14ac:dyDescent="0.25">
      <c r="A16" s="124" t="s">
        <v>12</v>
      </c>
      <c r="B16" s="125"/>
      <c r="C16" s="125"/>
      <c r="D16" s="125"/>
      <c r="E16" s="125"/>
      <c r="F16" s="125"/>
      <c r="G16" s="125"/>
      <c r="H16" s="125"/>
    </row>
    <row r="17" spans="1:8" ht="60" x14ac:dyDescent="0.25">
      <c r="A17" s="3" t="s">
        <v>6</v>
      </c>
      <c r="B17" s="3" t="s">
        <v>5</v>
      </c>
      <c r="C17" s="8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s="46" customFormat="1" x14ac:dyDescent="0.25">
      <c r="A18" s="64">
        <v>1</v>
      </c>
      <c r="B18" s="54" t="s">
        <v>192</v>
      </c>
      <c r="C18" s="54" t="s">
        <v>193</v>
      </c>
      <c r="D18" s="2" t="s">
        <v>194</v>
      </c>
      <c r="E18" s="56">
        <v>50</v>
      </c>
      <c r="F18" s="56" t="s">
        <v>195</v>
      </c>
      <c r="G18" s="9">
        <f>50*9</f>
        <v>450</v>
      </c>
      <c r="H18" s="34"/>
    </row>
    <row r="19" spans="1:8" s="46" customFormat="1" x14ac:dyDescent="0.25">
      <c r="A19" s="64">
        <v>2</v>
      </c>
      <c r="B19" s="54" t="s">
        <v>196</v>
      </c>
      <c r="C19" s="54" t="s">
        <v>261</v>
      </c>
      <c r="D19" s="2" t="s">
        <v>194</v>
      </c>
      <c r="E19" s="56">
        <v>1</v>
      </c>
      <c r="F19" s="56" t="s">
        <v>197</v>
      </c>
      <c r="G19" s="9">
        <f>E19*9</f>
        <v>9</v>
      </c>
      <c r="H19" s="34"/>
    </row>
    <row r="20" spans="1:8" s="46" customFormat="1" ht="30" x14ac:dyDescent="0.25">
      <c r="A20" s="64">
        <v>3</v>
      </c>
      <c r="B20" s="54" t="s">
        <v>273</v>
      </c>
      <c r="C20" s="54" t="s">
        <v>262</v>
      </c>
      <c r="D20" s="2" t="s">
        <v>194</v>
      </c>
      <c r="E20" s="56">
        <v>3</v>
      </c>
      <c r="F20" s="56" t="s">
        <v>67</v>
      </c>
      <c r="G20" s="9">
        <f t="shared" ref="G20:G64" si="0">E20*9</f>
        <v>27</v>
      </c>
      <c r="H20" s="34"/>
    </row>
    <row r="21" spans="1:8" s="76" customFormat="1" x14ac:dyDescent="0.25">
      <c r="A21" s="64">
        <v>4</v>
      </c>
      <c r="B21" s="54" t="s">
        <v>263</v>
      </c>
      <c r="C21" s="54" t="s">
        <v>264</v>
      </c>
      <c r="D21" s="72" t="s">
        <v>194</v>
      </c>
      <c r="E21" s="73">
        <v>5</v>
      </c>
      <c r="F21" s="73" t="s">
        <v>67</v>
      </c>
      <c r="G21" s="74">
        <f t="shared" si="0"/>
        <v>45</v>
      </c>
      <c r="H21" s="75"/>
    </row>
    <row r="22" spans="1:8" s="46" customFormat="1" x14ac:dyDescent="0.25">
      <c r="A22" s="64">
        <v>5</v>
      </c>
      <c r="B22" s="54" t="s">
        <v>198</v>
      </c>
      <c r="C22" s="54" t="s">
        <v>265</v>
      </c>
      <c r="D22" s="2" t="s">
        <v>194</v>
      </c>
      <c r="E22" s="56">
        <v>1</v>
      </c>
      <c r="F22" s="56" t="s">
        <v>67</v>
      </c>
      <c r="G22" s="9">
        <f t="shared" si="0"/>
        <v>9</v>
      </c>
      <c r="H22" s="34"/>
    </row>
    <row r="23" spans="1:8" s="46" customFormat="1" ht="30" x14ac:dyDescent="0.25">
      <c r="A23" s="64">
        <v>6</v>
      </c>
      <c r="B23" s="54" t="s">
        <v>199</v>
      </c>
      <c r="C23" s="54" t="s">
        <v>266</v>
      </c>
      <c r="D23" s="2" t="s">
        <v>194</v>
      </c>
      <c r="E23" s="56">
        <v>1</v>
      </c>
      <c r="F23" s="56" t="s">
        <v>67</v>
      </c>
      <c r="G23" s="9">
        <f t="shared" si="0"/>
        <v>9</v>
      </c>
      <c r="H23" s="34"/>
    </row>
    <row r="24" spans="1:8" s="46" customFormat="1" ht="30" x14ac:dyDescent="0.25">
      <c r="A24" s="64">
        <v>7</v>
      </c>
      <c r="B24" s="54" t="s">
        <v>199</v>
      </c>
      <c r="C24" s="54" t="s">
        <v>267</v>
      </c>
      <c r="D24" s="2" t="s">
        <v>194</v>
      </c>
      <c r="E24" s="56">
        <v>1</v>
      </c>
      <c r="F24" s="56" t="s">
        <v>67</v>
      </c>
      <c r="G24" s="9">
        <f t="shared" si="0"/>
        <v>9</v>
      </c>
      <c r="H24" s="34"/>
    </row>
    <row r="25" spans="1:8" s="46" customFormat="1" ht="30" x14ac:dyDescent="0.25">
      <c r="A25" s="64">
        <v>8</v>
      </c>
      <c r="B25" s="54" t="s">
        <v>200</v>
      </c>
      <c r="C25" s="54" t="s">
        <v>201</v>
      </c>
      <c r="D25" s="2" t="s">
        <v>194</v>
      </c>
      <c r="E25" s="56">
        <v>1</v>
      </c>
      <c r="F25" s="56" t="s">
        <v>67</v>
      </c>
      <c r="G25" s="9">
        <f t="shared" si="0"/>
        <v>9</v>
      </c>
      <c r="H25" s="34"/>
    </row>
    <row r="26" spans="1:8" s="60" customFormat="1" x14ac:dyDescent="0.25">
      <c r="A26" s="64">
        <v>9</v>
      </c>
      <c r="B26" s="54" t="s">
        <v>202</v>
      </c>
      <c r="C26" s="54" t="s">
        <v>269</v>
      </c>
      <c r="D26" s="2" t="s">
        <v>194</v>
      </c>
      <c r="E26" s="56">
        <v>1</v>
      </c>
      <c r="F26" s="56" t="s">
        <v>203</v>
      </c>
      <c r="G26" s="9">
        <f t="shared" si="0"/>
        <v>9</v>
      </c>
      <c r="H26" s="34"/>
    </row>
    <row r="27" spans="1:8" s="60" customFormat="1" x14ac:dyDescent="0.25">
      <c r="A27" s="64">
        <v>10</v>
      </c>
      <c r="B27" s="54" t="s">
        <v>268</v>
      </c>
      <c r="C27" s="54" t="s">
        <v>269</v>
      </c>
      <c r="D27" s="2" t="s">
        <v>194</v>
      </c>
      <c r="E27" s="56">
        <v>1</v>
      </c>
      <c r="F27" s="56" t="s">
        <v>203</v>
      </c>
      <c r="G27" s="9">
        <f t="shared" ref="G27" si="1">E27*9</f>
        <v>9</v>
      </c>
      <c r="H27" s="34"/>
    </row>
    <row r="28" spans="1:8" s="63" customFormat="1" x14ac:dyDescent="0.25">
      <c r="A28" s="64">
        <v>11</v>
      </c>
      <c r="B28" s="54" t="s">
        <v>204</v>
      </c>
      <c r="C28" s="54" t="s">
        <v>205</v>
      </c>
      <c r="D28" s="65" t="s">
        <v>194</v>
      </c>
      <c r="E28" s="77">
        <v>1</v>
      </c>
      <c r="F28" s="77" t="s">
        <v>203</v>
      </c>
      <c r="G28" s="78">
        <f t="shared" si="0"/>
        <v>9</v>
      </c>
      <c r="H28" s="79"/>
    </row>
    <row r="29" spans="1:8" s="63" customFormat="1" x14ac:dyDescent="0.25">
      <c r="A29" s="64">
        <v>12</v>
      </c>
      <c r="B29" s="54" t="s">
        <v>206</v>
      </c>
      <c r="C29" s="54" t="s">
        <v>207</v>
      </c>
      <c r="D29" s="65" t="s">
        <v>194</v>
      </c>
      <c r="E29" s="77">
        <v>1</v>
      </c>
      <c r="F29" s="77" t="s">
        <v>203</v>
      </c>
      <c r="G29" s="78">
        <f t="shared" si="0"/>
        <v>9</v>
      </c>
      <c r="H29" s="79"/>
    </row>
    <row r="30" spans="1:8" s="63" customFormat="1" x14ac:dyDescent="0.25">
      <c r="A30" s="64">
        <v>13</v>
      </c>
      <c r="B30" s="54" t="s">
        <v>208</v>
      </c>
      <c r="C30" s="54" t="s">
        <v>207</v>
      </c>
      <c r="D30" s="65" t="s">
        <v>194</v>
      </c>
      <c r="E30" s="77">
        <v>1</v>
      </c>
      <c r="F30" s="77" t="s">
        <v>203</v>
      </c>
      <c r="G30" s="78">
        <f t="shared" si="0"/>
        <v>9</v>
      </c>
      <c r="H30" s="79"/>
    </row>
    <row r="31" spans="1:8" s="63" customFormat="1" x14ac:dyDescent="0.25">
      <c r="A31" s="64">
        <v>14</v>
      </c>
      <c r="B31" s="54" t="s">
        <v>209</v>
      </c>
      <c r="C31" s="54" t="s">
        <v>207</v>
      </c>
      <c r="D31" s="65" t="s">
        <v>194</v>
      </c>
      <c r="E31" s="77">
        <v>1</v>
      </c>
      <c r="F31" s="77" t="s">
        <v>203</v>
      </c>
      <c r="G31" s="78">
        <f t="shared" si="0"/>
        <v>9</v>
      </c>
      <c r="H31" s="79"/>
    </row>
    <row r="32" spans="1:8" x14ac:dyDescent="0.25">
      <c r="A32" s="64">
        <v>15</v>
      </c>
      <c r="B32" s="54" t="s">
        <v>237</v>
      </c>
      <c r="C32" s="54" t="s">
        <v>238</v>
      </c>
      <c r="D32" s="2" t="s">
        <v>194</v>
      </c>
      <c r="E32" s="56">
        <v>30</v>
      </c>
      <c r="F32" s="56" t="s">
        <v>217</v>
      </c>
      <c r="G32" s="9">
        <f>E32*9</f>
        <v>270</v>
      </c>
      <c r="H32" s="34"/>
    </row>
    <row r="33" spans="1:8" s="63" customFormat="1" ht="30" x14ac:dyDescent="0.25">
      <c r="A33" s="64">
        <v>16</v>
      </c>
      <c r="B33" s="54" t="s">
        <v>272</v>
      </c>
      <c r="C33" s="54" t="s">
        <v>278</v>
      </c>
      <c r="D33" s="65" t="s">
        <v>194</v>
      </c>
      <c r="E33" s="77">
        <v>1</v>
      </c>
      <c r="F33" s="77" t="s">
        <v>203</v>
      </c>
      <c r="G33" s="78">
        <f>E33*9</f>
        <v>9</v>
      </c>
      <c r="H33" s="79"/>
    </row>
    <row r="34" spans="1:8" s="63" customFormat="1" x14ac:dyDescent="0.25">
      <c r="A34" s="64">
        <v>17</v>
      </c>
      <c r="B34" s="54" t="s">
        <v>270</v>
      </c>
      <c r="C34" s="54" t="s">
        <v>271</v>
      </c>
      <c r="D34" s="65" t="s">
        <v>194</v>
      </c>
      <c r="E34" s="77">
        <v>1</v>
      </c>
      <c r="F34" s="77" t="s">
        <v>67</v>
      </c>
      <c r="G34" s="78">
        <f>E34*9</f>
        <v>9</v>
      </c>
      <c r="H34" s="79"/>
    </row>
    <row r="35" spans="1:8" s="46" customFormat="1" ht="45" x14ac:dyDescent="0.25">
      <c r="A35" s="64">
        <v>18</v>
      </c>
      <c r="B35" s="54" t="s">
        <v>379</v>
      </c>
      <c r="C35" s="54" t="s">
        <v>290</v>
      </c>
      <c r="D35" s="65" t="s">
        <v>194</v>
      </c>
      <c r="E35" s="77">
        <v>1</v>
      </c>
      <c r="F35" s="77" t="s">
        <v>67</v>
      </c>
      <c r="G35" s="78">
        <f t="shared" si="0"/>
        <v>9</v>
      </c>
      <c r="H35" s="79"/>
    </row>
    <row r="36" spans="1:8" s="46" customFormat="1" x14ac:dyDescent="0.25">
      <c r="A36" s="64">
        <v>19</v>
      </c>
      <c r="B36" s="54" t="s">
        <v>210</v>
      </c>
      <c r="C36" s="54" t="s">
        <v>277</v>
      </c>
      <c r="D36" s="65" t="s">
        <v>194</v>
      </c>
      <c r="E36" s="77">
        <v>20</v>
      </c>
      <c r="F36" s="77" t="s">
        <v>67</v>
      </c>
      <c r="G36" s="78">
        <f t="shared" si="0"/>
        <v>180</v>
      </c>
      <c r="H36" s="79"/>
    </row>
    <row r="37" spans="1:8" s="46" customFormat="1" ht="30" x14ac:dyDescent="0.25">
      <c r="A37" s="64">
        <v>20</v>
      </c>
      <c r="B37" s="54" t="s">
        <v>211</v>
      </c>
      <c r="C37" s="54" t="s">
        <v>274</v>
      </c>
      <c r="D37" s="65" t="s">
        <v>194</v>
      </c>
      <c r="E37" s="77">
        <v>100</v>
      </c>
      <c r="F37" s="77" t="s">
        <v>195</v>
      </c>
      <c r="G37" s="78">
        <f t="shared" si="0"/>
        <v>900</v>
      </c>
      <c r="H37" s="79"/>
    </row>
    <row r="38" spans="1:8" s="60" customFormat="1" ht="30" x14ac:dyDescent="0.25">
      <c r="A38" s="64">
        <v>21</v>
      </c>
      <c r="B38" s="54" t="s">
        <v>275</v>
      </c>
      <c r="C38" s="54" t="s">
        <v>276</v>
      </c>
      <c r="D38" s="65" t="s">
        <v>194</v>
      </c>
      <c r="E38" s="77">
        <v>3</v>
      </c>
      <c r="F38" s="77" t="s">
        <v>67</v>
      </c>
      <c r="G38" s="78">
        <f t="shared" si="0"/>
        <v>27</v>
      </c>
      <c r="H38" s="79"/>
    </row>
    <row r="39" spans="1:8" s="46" customFormat="1" x14ac:dyDescent="0.25">
      <c r="A39" s="64">
        <v>22</v>
      </c>
      <c r="B39" s="54" t="s">
        <v>212</v>
      </c>
      <c r="C39" s="54" t="s">
        <v>177</v>
      </c>
      <c r="D39" s="65" t="s">
        <v>194</v>
      </c>
      <c r="E39" s="77">
        <v>6</v>
      </c>
      <c r="F39" s="77" t="s">
        <v>67</v>
      </c>
      <c r="G39" s="78">
        <f t="shared" si="0"/>
        <v>54</v>
      </c>
      <c r="H39" s="79"/>
    </row>
    <row r="40" spans="1:8" s="46" customFormat="1" ht="45" x14ac:dyDescent="0.25">
      <c r="A40" s="64">
        <v>23</v>
      </c>
      <c r="B40" s="54" t="s">
        <v>213</v>
      </c>
      <c r="C40" s="54" t="s">
        <v>279</v>
      </c>
      <c r="D40" s="65" t="s">
        <v>194</v>
      </c>
      <c r="E40" s="77">
        <v>1</v>
      </c>
      <c r="F40" s="77" t="s">
        <v>67</v>
      </c>
      <c r="G40" s="78">
        <f t="shared" si="0"/>
        <v>9</v>
      </c>
      <c r="H40" s="79"/>
    </row>
    <row r="41" spans="1:8" s="46" customFormat="1" ht="30" x14ac:dyDescent="0.25">
      <c r="A41" s="64">
        <v>24</v>
      </c>
      <c r="B41" s="54" t="s">
        <v>280</v>
      </c>
      <c r="C41" s="54" t="s">
        <v>281</v>
      </c>
      <c r="D41" s="65" t="s">
        <v>194</v>
      </c>
      <c r="E41" s="77">
        <v>10</v>
      </c>
      <c r="F41" s="77" t="s">
        <v>67</v>
      </c>
      <c r="G41" s="78">
        <f t="shared" si="0"/>
        <v>90</v>
      </c>
      <c r="H41" s="79"/>
    </row>
    <row r="42" spans="1:8" s="46" customFormat="1" x14ac:dyDescent="0.25">
      <c r="A42" s="64">
        <v>25</v>
      </c>
      <c r="B42" s="54" t="s">
        <v>214</v>
      </c>
      <c r="C42" s="54" t="s">
        <v>282</v>
      </c>
      <c r="D42" s="65" t="s">
        <v>194</v>
      </c>
      <c r="E42" s="77">
        <v>1</v>
      </c>
      <c r="F42" s="77" t="s">
        <v>67</v>
      </c>
      <c r="G42" s="78">
        <f t="shared" si="0"/>
        <v>9</v>
      </c>
      <c r="H42" s="79"/>
    </row>
    <row r="43" spans="1:8" s="46" customFormat="1" x14ac:dyDescent="0.25">
      <c r="A43" s="64">
        <v>26</v>
      </c>
      <c r="B43" s="54" t="s">
        <v>215</v>
      </c>
      <c r="C43" s="54" t="s">
        <v>284</v>
      </c>
      <c r="D43" s="65" t="s">
        <v>194</v>
      </c>
      <c r="E43" s="77">
        <v>1</v>
      </c>
      <c r="F43" s="77" t="s">
        <v>67</v>
      </c>
      <c r="G43" s="78">
        <v>5</v>
      </c>
      <c r="H43" s="79"/>
    </row>
    <row r="44" spans="1:8" s="46" customFormat="1" ht="30" x14ac:dyDescent="0.25">
      <c r="A44" s="64">
        <v>27</v>
      </c>
      <c r="B44" s="54" t="s">
        <v>216</v>
      </c>
      <c r="C44" s="54" t="s">
        <v>283</v>
      </c>
      <c r="D44" s="65" t="s">
        <v>194</v>
      </c>
      <c r="E44" s="77">
        <v>1</v>
      </c>
      <c r="F44" s="77" t="s">
        <v>387</v>
      </c>
      <c r="G44" s="78">
        <f t="shared" si="0"/>
        <v>9</v>
      </c>
      <c r="H44" s="79"/>
    </row>
    <row r="45" spans="1:8" s="46" customFormat="1" x14ac:dyDescent="0.25">
      <c r="A45" s="64">
        <v>28</v>
      </c>
      <c r="B45" s="54" t="s">
        <v>285</v>
      </c>
      <c r="C45" s="54" t="s">
        <v>286</v>
      </c>
      <c r="D45" s="65" t="s">
        <v>194</v>
      </c>
      <c r="E45" s="77">
        <v>20</v>
      </c>
      <c r="F45" s="77" t="s">
        <v>217</v>
      </c>
      <c r="G45" s="78">
        <f t="shared" si="0"/>
        <v>180</v>
      </c>
      <c r="H45" s="79"/>
    </row>
    <row r="46" spans="1:8" s="46" customFormat="1" ht="30" x14ac:dyDescent="0.25">
      <c r="A46" s="64">
        <v>29</v>
      </c>
      <c r="B46" s="54" t="s">
        <v>218</v>
      </c>
      <c r="C46" s="54" t="s">
        <v>287</v>
      </c>
      <c r="D46" s="65" t="s">
        <v>194</v>
      </c>
      <c r="E46" s="77">
        <v>400</v>
      </c>
      <c r="F46" s="77" t="s">
        <v>217</v>
      </c>
      <c r="G46" s="78">
        <f t="shared" si="0"/>
        <v>3600</v>
      </c>
      <c r="H46" s="79"/>
    </row>
    <row r="47" spans="1:8" s="46" customFormat="1" x14ac:dyDescent="0.25">
      <c r="A47" s="64">
        <v>30</v>
      </c>
      <c r="B47" s="54" t="s">
        <v>219</v>
      </c>
      <c r="C47" s="54" t="s">
        <v>288</v>
      </c>
      <c r="D47" s="65" t="s">
        <v>194</v>
      </c>
      <c r="E47" s="77">
        <v>300</v>
      </c>
      <c r="F47" s="77" t="s">
        <v>67</v>
      </c>
      <c r="G47" s="78">
        <f t="shared" si="0"/>
        <v>2700</v>
      </c>
      <c r="H47" s="79"/>
    </row>
    <row r="48" spans="1:8" s="46" customFormat="1" ht="30" x14ac:dyDescent="0.25">
      <c r="A48" s="64">
        <v>31</v>
      </c>
      <c r="B48" s="54" t="s">
        <v>220</v>
      </c>
      <c r="C48" s="54" t="s">
        <v>289</v>
      </c>
      <c r="D48" s="65" t="s">
        <v>194</v>
      </c>
      <c r="E48" s="77">
        <v>100</v>
      </c>
      <c r="F48" s="77" t="s">
        <v>217</v>
      </c>
      <c r="G48" s="78">
        <f t="shared" si="0"/>
        <v>900</v>
      </c>
      <c r="H48" s="79"/>
    </row>
    <row r="49" spans="1:8" s="46" customFormat="1" x14ac:dyDescent="0.25">
      <c r="A49" s="64">
        <v>32</v>
      </c>
      <c r="B49" s="54" t="s">
        <v>221</v>
      </c>
      <c r="C49" s="54" t="s">
        <v>291</v>
      </c>
      <c r="D49" s="65" t="s">
        <v>194</v>
      </c>
      <c r="E49" s="77">
        <v>5</v>
      </c>
      <c r="F49" s="77" t="s">
        <v>222</v>
      </c>
      <c r="G49" s="78">
        <f t="shared" si="0"/>
        <v>45</v>
      </c>
      <c r="H49" s="79"/>
    </row>
    <row r="50" spans="1:8" s="46" customFormat="1" x14ac:dyDescent="0.25">
      <c r="A50" s="64">
        <v>33</v>
      </c>
      <c r="B50" s="54" t="s">
        <v>223</v>
      </c>
      <c r="C50" s="54" t="s">
        <v>271</v>
      </c>
      <c r="D50" s="65" t="s">
        <v>194</v>
      </c>
      <c r="E50" s="77">
        <v>1</v>
      </c>
      <c r="F50" s="77" t="s">
        <v>67</v>
      </c>
      <c r="G50" s="78">
        <f t="shared" si="0"/>
        <v>9</v>
      </c>
      <c r="H50" s="79"/>
    </row>
    <row r="51" spans="1:8" s="46" customFormat="1" x14ac:dyDescent="0.25">
      <c r="A51" s="64">
        <v>34</v>
      </c>
      <c r="B51" s="54" t="s">
        <v>224</v>
      </c>
      <c r="C51" s="54" t="s">
        <v>277</v>
      </c>
      <c r="D51" s="65" t="s">
        <v>194</v>
      </c>
      <c r="E51" s="77">
        <v>1</v>
      </c>
      <c r="F51" s="77" t="s">
        <v>225</v>
      </c>
      <c r="G51" s="78">
        <f t="shared" si="0"/>
        <v>9</v>
      </c>
      <c r="H51" s="79"/>
    </row>
    <row r="52" spans="1:8" s="46" customFormat="1" x14ac:dyDescent="0.25">
      <c r="A52" s="64">
        <v>35</v>
      </c>
      <c r="B52" s="54" t="s">
        <v>292</v>
      </c>
      <c r="C52" s="54" t="s">
        <v>293</v>
      </c>
      <c r="D52" s="65" t="s">
        <v>194</v>
      </c>
      <c r="E52" s="77">
        <v>100</v>
      </c>
      <c r="F52" s="77" t="s">
        <v>195</v>
      </c>
      <c r="G52" s="78">
        <f t="shared" si="0"/>
        <v>900</v>
      </c>
      <c r="H52" s="79"/>
    </row>
    <row r="53" spans="1:8" s="46" customFormat="1" x14ac:dyDescent="0.25">
      <c r="A53" s="64">
        <v>36</v>
      </c>
      <c r="B53" s="54" t="s">
        <v>226</v>
      </c>
      <c r="C53" s="54" t="s">
        <v>227</v>
      </c>
      <c r="D53" s="65" t="s">
        <v>194</v>
      </c>
      <c r="E53" s="77">
        <v>1</v>
      </c>
      <c r="F53" s="77" t="s">
        <v>228</v>
      </c>
      <c r="G53" s="78">
        <f t="shared" si="0"/>
        <v>9</v>
      </c>
      <c r="H53" s="79"/>
    </row>
    <row r="54" spans="1:8" s="46" customFormat="1" x14ac:dyDescent="0.25">
      <c r="A54" s="64">
        <v>37</v>
      </c>
      <c r="B54" s="54" t="s">
        <v>229</v>
      </c>
      <c r="C54" s="54" t="s">
        <v>230</v>
      </c>
      <c r="D54" s="65" t="s">
        <v>194</v>
      </c>
      <c r="E54" s="77">
        <v>1</v>
      </c>
      <c r="F54" s="77" t="s">
        <v>228</v>
      </c>
      <c r="G54" s="78">
        <f t="shared" si="0"/>
        <v>9</v>
      </c>
      <c r="H54" s="79"/>
    </row>
    <row r="55" spans="1:8" x14ac:dyDescent="0.25">
      <c r="A55" s="64">
        <v>38</v>
      </c>
      <c r="B55" s="54" t="s">
        <v>231</v>
      </c>
      <c r="C55" s="54" t="s">
        <v>230</v>
      </c>
      <c r="D55" s="65" t="s">
        <v>194</v>
      </c>
      <c r="E55" s="77">
        <v>1</v>
      </c>
      <c r="F55" s="77" t="s">
        <v>228</v>
      </c>
      <c r="G55" s="78">
        <f t="shared" si="0"/>
        <v>9</v>
      </c>
      <c r="H55" s="79"/>
    </row>
    <row r="56" spans="1:8" x14ac:dyDescent="0.25">
      <c r="A56" s="64">
        <v>39</v>
      </c>
      <c r="B56" s="54" t="s">
        <v>294</v>
      </c>
      <c r="C56" s="54" t="s">
        <v>295</v>
      </c>
      <c r="D56" s="2" t="s">
        <v>194</v>
      </c>
      <c r="E56" s="56">
        <v>100</v>
      </c>
      <c r="F56" s="56" t="s">
        <v>195</v>
      </c>
      <c r="G56" s="9">
        <f t="shared" si="0"/>
        <v>900</v>
      </c>
      <c r="H56" s="34"/>
    </row>
    <row r="57" spans="1:8" ht="30" x14ac:dyDescent="0.25">
      <c r="A57" s="64">
        <v>40</v>
      </c>
      <c r="B57" s="54" t="s">
        <v>296</v>
      </c>
      <c r="C57" s="54" t="s">
        <v>297</v>
      </c>
      <c r="D57" s="2" t="s">
        <v>194</v>
      </c>
      <c r="E57" s="56">
        <v>2</v>
      </c>
      <c r="F57" s="56" t="s">
        <v>67</v>
      </c>
      <c r="G57" s="9">
        <f t="shared" si="0"/>
        <v>18</v>
      </c>
      <c r="H57" s="34"/>
    </row>
    <row r="58" spans="1:8" ht="30" x14ac:dyDescent="0.25">
      <c r="A58" s="64">
        <v>41</v>
      </c>
      <c r="B58" s="54" t="s">
        <v>232</v>
      </c>
      <c r="C58" s="54" t="s">
        <v>233</v>
      </c>
      <c r="D58" s="65" t="s">
        <v>135</v>
      </c>
      <c r="E58" s="55">
        <v>20</v>
      </c>
      <c r="F58" s="57" t="s">
        <v>234</v>
      </c>
      <c r="G58" s="9">
        <f t="shared" si="0"/>
        <v>180</v>
      </c>
      <c r="H58" s="34"/>
    </row>
    <row r="59" spans="1:8" ht="30" x14ac:dyDescent="0.25">
      <c r="A59" s="64">
        <v>42</v>
      </c>
      <c r="B59" s="54" t="s">
        <v>235</v>
      </c>
      <c r="C59" s="54" t="s">
        <v>233</v>
      </c>
      <c r="D59" s="65" t="s">
        <v>135</v>
      </c>
      <c r="E59" s="55">
        <v>20</v>
      </c>
      <c r="F59" s="57" t="s">
        <v>234</v>
      </c>
      <c r="G59" s="9">
        <f t="shared" si="0"/>
        <v>180</v>
      </c>
      <c r="H59" s="34"/>
    </row>
    <row r="60" spans="1:8" ht="75" x14ac:dyDescent="0.25">
      <c r="A60" s="64">
        <v>43</v>
      </c>
      <c r="B60" s="54" t="s">
        <v>236</v>
      </c>
      <c r="C60" s="54" t="s">
        <v>298</v>
      </c>
      <c r="D60" s="2" t="s">
        <v>194</v>
      </c>
      <c r="E60" s="56">
        <v>1</v>
      </c>
      <c r="F60" s="3" t="s">
        <v>234</v>
      </c>
      <c r="G60" s="9">
        <f t="shared" si="0"/>
        <v>9</v>
      </c>
      <c r="H60" s="34"/>
    </row>
    <row r="61" spans="1:8" ht="60" x14ac:dyDescent="0.25">
      <c r="A61" s="64">
        <v>44</v>
      </c>
      <c r="B61" s="54" t="s">
        <v>355</v>
      </c>
      <c r="C61" s="54" t="s">
        <v>356</v>
      </c>
      <c r="D61" s="2" t="s">
        <v>194</v>
      </c>
      <c r="E61" s="56">
        <v>10</v>
      </c>
      <c r="F61" s="3" t="s">
        <v>234</v>
      </c>
      <c r="G61" s="9">
        <v>90</v>
      </c>
      <c r="H61" s="34"/>
    </row>
    <row r="62" spans="1:8" s="93" customFormat="1" ht="60" x14ac:dyDescent="0.25">
      <c r="A62" s="64">
        <v>45</v>
      </c>
      <c r="B62" s="54" t="s">
        <v>357</v>
      </c>
      <c r="C62" s="54" t="s">
        <v>358</v>
      </c>
      <c r="D62" s="2" t="s">
        <v>194</v>
      </c>
      <c r="E62" s="56">
        <v>10</v>
      </c>
      <c r="F62" s="3" t="s">
        <v>234</v>
      </c>
      <c r="G62" s="9">
        <v>90</v>
      </c>
      <c r="H62" s="34"/>
    </row>
    <row r="63" spans="1:8" s="93" customFormat="1" ht="60" x14ac:dyDescent="0.25">
      <c r="A63" s="64">
        <v>46</v>
      </c>
      <c r="B63" s="54" t="s">
        <v>359</v>
      </c>
      <c r="C63" s="54" t="s">
        <v>360</v>
      </c>
      <c r="D63" s="2" t="s">
        <v>194</v>
      </c>
      <c r="E63" s="56">
        <v>10</v>
      </c>
      <c r="F63" s="3" t="s">
        <v>234</v>
      </c>
      <c r="G63" s="9">
        <v>90</v>
      </c>
      <c r="H63" s="34"/>
    </row>
    <row r="64" spans="1:8" ht="30" x14ac:dyDescent="0.25">
      <c r="A64" s="64">
        <v>47</v>
      </c>
      <c r="B64" s="54" t="s">
        <v>299</v>
      </c>
      <c r="C64" s="54" t="s">
        <v>300</v>
      </c>
      <c r="D64" s="2" t="s">
        <v>194</v>
      </c>
      <c r="E64" s="56">
        <v>1</v>
      </c>
      <c r="F64" s="3" t="s">
        <v>234</v>
      </c>
      <c r="G64" s="9">
        <f t="shared" si="0"/>
        <v>9</v>
      </c>
      <c r="H64" s="34"/>
    </row>
    <row r="65" spans="1:8" s="93" customFormat="1" ht="30" x14ac:dyDescent="0.25">
      <c r="A65" s="64">
        <v>48</v>
      </c>
      <c r="B65" s="54" t="s">
        <v>239</v>
      </c>
      <c r="C65" s="54" t="s">
        <v>301</v>
      </c>
      <c r="D65" s="2" t="s">
        <v>194</v>
      </c>
      <c r="E65" s="9">
        <v>1</v>
      </c>
      <c r="F65" s="3" t="s">
        <v>234</v>
      </c>
      <c r="G65" s="9">
        <f>E65*9</f>
        <v>9</v>
      </c>
      <c r="H65" s="34"/>
    </row>
    <row r="66" spans="1:8" s="93" customFormat="1" ht="45" x14ac:dyDescent="0.25">
      <c r="A66" s="64">
        <v>49</v>
      </c>
      <c r="B66" s="54" t="s">
        <v>353</v>
      </c>
      <c r="C66" s="54" t="s">
        <v>354</v>
      </c>
      <c r="D66" s="2" t="s">
        <v>194</v>
      </c>
      <c r="E66" s="9">
        <v>1</v>
      </c>
      <c r="F66" s="3" t="s">
        <v>234</v>
      </c>
      <c r="G66" s="9">
        <f>E66*9</f>
        <v>9</v>
      </c>
      <c r="H66" s="34"/>
    </row>
    <row r="67" spans="1:8" s="93" customFormat="1" ht="45" x14ac:dyDescent="0.25">
      <c r="A67" s="64">
        <v>50</v>
      </c>
      <c r="B67" s="54" t="s">
        <v>363</v>
      </c>
      <c r="C67" s="54" t="s">
        <v>364</v>
      </c>
      <c r="D67" s="2" t="s">
        <v>194</v>
      </c>
      <c r="E67" s="9">
        <v>1</v>
      </c>
      <c r="F67" s="3" t="s">
        <v>234</v>
      </c>
      <c r="G67" s="9">
        <f>E67*9</f>
        <v>9</v>
      </c>
      <c r="H67" s="34"/>
    </row>
    <row r="68" spans="1:8" x14ac:dyDescent="0.25">
      <c r="A68" s="64">
        <v>51</v>
      </c>
      <c r="B68" s="54" t="s">
        <v>372</v>
      </c>
      <c r="C68" s="54" t="s">
        <v>373</v>
      </c>
      <c r="D68" s="2" t="s">
        <v>194</v>
      </c>
      <c r="E68" s="9">
        <v>150</v>
      </c>
      <c r="F68" s="3" t="s">
        <v>374</v>
      </c>
      <c r="G68" s="9">
        <f>E68*9</f>
        <v>1350</v>
      </c>
      <c r="H68" s="34"/>
    </row>
    <row r="69" spans="1:8" ht="20.25" x14ac:dyDescent="0.3">
      <c r="A69" s="136" t="s">
        <v>13</v>
      </c>
      <c r="B69" s="137"/>
      <c r="C69" s="137"/>
      <c r="D69" s="137"/>
      <c r="E69" s="137"/>
      <c r="F69" s="137"/>
      <c r="G69" s="137"/>
      <c r="H69" s="138"/>
    </row>
    <row r="70" spans="1:8" ht="60.75" thickBot="1" x14ac:dyDescent="0.3">
      <c r="A70" s="2" t="s">
        <v>6</v>
      </c>
      <c r="B70" s="2" t="s">
        <v>5</v>
      </c>
      <c r="C70" s="3" t="s">
        <v>4</v>
      </c>
      <c r="D70" s="2" t="s">
        <v>3</v>
      </c>
      <c r="E70" s="2" t="s">
        <v>2</v>
      </c>
      <c r="F70" s="2" t="s">
        <v>1</v>
      </c>
      <c r="G70" s="3" t="s">
        <v>0</v>
      </c>
      <c r="H70" s="3" t="s">
        <v>10</v>
      </c>
    </row>
    <row r="71" spans="1:8" s="11" customFormat="1" ht="15.75" thickBot="1" x14ac:dyDescent="0.3">
      <c r="A71" s="47">
        <v>1</v>
      </c>
      <c r="B71" s="67" t="s">
        <v>245</v>
      </c>
      <c r="C71" s="41" t="s">
        <v>388</v>
      </c>
      <c r="D71" s="65" t="s">
        <v>194</v>
      </c>
      <c r="E71" s="30">
        <v>13</v>
      </c>
      <c r="F71" s="30" t="s">
        <v>67</v>
      </c>
      <c r="G71" s="30">
        <f t="shared" ref="G71:G83" si="2">E71</f>
        <v>13</v>
      </c>
      <c r="H71" s="34"/>
    </row>
    <row r="72" spans="1:8" s="11" customFormat="1" ht="15.75" thickBot="1" x14ac:dyDescent="0.3">
      <c r="A72" s="47">
        <v>2</v>
      </c>
      <c r="B72" s="67" t="s">
        <v>246</v>
      </c>
      <c r="C72" s="41" t="s">
        <v>389</v>
      </c>
      <c r="D72" s="65" t="s">
        <v>194</v>
      </c>
      <c r="E72" s="30">
        <v>2</v>
      </c>
      <c r="F72" s="30" t="s">
        <v>67</v>
      </c>
      <c r="G72" s="30">
        <f t="shared" si="2"/>
        <v>2</v>
      </c>
      <c r="H72" s="34"/>
    </row>
    <row r="73" spans="1:8" s="11" customFormat="1" ht="30.75" thickBot="1" x14ac:dyDescent="0.3">
      <c r="A73" s="47">
        <v>3</v>
      </c>
      <c r="B73" s="67" t="s">
        <v>247</v>
      </c>
      <c r="C73" s="41" t="s">
        <v>390</v>
      </c>
      <c r="D73" s="65" t="s">
        <v>194</v>
      </c>
      <c r="E73" s="30">
        <v>1</v>
      </c>
      <c r="F73" s="30" t="s">
        <v>67</v>
      </c>
      <c r="G73" s="30">
        <f t="shared" si="2"/>
        <v>1</v>
      </c>
      <c r="H73" s="34"/>
    </row>
    <row r="74" spans="1:8" s="11" customFormat="1" ht="15.75" thickBot="1" x14ac:dyDescent="0.3">
      <c r="A74" s="47">
        <v>4</v>
      </c>
      <c r="B74" s="67" t="s">
        <v>248</v>
      </c>
      <c r="C74" s="41" t="s">
        <v>391</v>
      </c>
      <c r="D74" s="65" t="s">
        <v>194</v>
      </c>
      <c r="E74" s="30">
        <v>13</v>
      </c>
      <c r="F74" s="30" t="s">
        <v>67</v>
      </c>
      <c r="G74" s="30">
        <f t="shared" si="2"/>
        <v>13</v>
      </c>
      <c r="H74" s="34"/>
    </row>
    <row r="75" spans="1:8" s="11" customFormat="1" ht="15.75" thickBot="1" x14ac:dyDescent="0.3">
      <c r="A75" s="47">
        <v>5</v>
      </c>
      <c r="B75" s="67" t="s">
        <v>249</v>
      </c>
      <c r="C75" s="41" t="s">
        <v>392</v>
      </c>
      <c r="D75" s="65" t="s">
        <v>194</v>
      </c>
      <c r="E75" s="30">
        <v>13</v>
      </c>
      <c r="F75" s="30" t="s">
        <v>67</v>
      </c>
      <c r="G75" s="30">
        <f t="shared" si="2"/>
        <v>13</v>
      </c>
      <c r="H75" s="34"/>
    </row>
    <row r="76" spans="1:8" s="11" customFormat="1" ht="30.75" thickBot="1" x14ac:dyDescent="0.3">
      <c r="A76" s="47">
        <v>6</v>
      </c>
      <c r="B76" s="67" t="s">
        <v>250</v>
      </c>
      <c r="C76" s="41" t="s">
        <v>251</v>
      </c>
      <c r="D76" s="65" t="s">
        <v>194</v>
      </c>
      <c r="E76" s="30">
        <v>1</v>
      </c>
      <c r="F76" s="30" t="s">
        <v>225</v>
      </c>
      <c r="G76" s="30">
        <f t="shared" si="2"/>
        <v>1</v>
      </c>
      <c r="H76" s="34"/>
    </row>
    <row r="77" spans="1:8" s="11" customFormat="1" ht="15.75" thickBot="1" x14ac:dyDescent="0.3">
      <c r="A77" s="47">
        <v>7</v>
      </c>
      <c r="B77" s="67" t="s">
        <v>252</v>
      </c>
      <c r="C77" s="39" t="s">
        <v>393</v>
      </c>
      <c r="D77" s="65" t="s">
        <v>194</v>
      </c>
      <c r="E77" s="30">
        <v>1</v>
      </c>
      <c r="F77" s="30" t="str">
        <f>F75</f>
        <v>шт</v>
      </c>
      <c r="G77" s="30">
        <f t="shared" si="2"/>
        <v>1</v>
      </c>
      <c r="H77" s="34"/>
    </row>
    <row r="78" spans="1:8" s="11" customFormat="1" ht="15.75" thickBot="1" x14ac:dyDescent="0.3">
      <c r="A78" s="47">
        <v>8</v>
      </c>
      <c r="B78" s="68" t="s">
        <v>253</v>
      </c>
      <c r="C78" s="39" t="s">
        <v>254</v>
      </c>
      <c r="D78" s="65" t="s">
        <v>194</v>
      </c>
      <c r="E78" s="30">
        <v>1</v>
      </c>
      <c r="F78" s="30" t="s">
        <v>225</v>
      </c>
      <c r="G78" s="30">
        <f t="shared" si="2"/>
        <v>1</v>
      </c>
      <c r="H78" s="34"/>
    </row>
    <row r="79" spans="1:8" s="11" customFormat="1" ht="15.75" thickBot="1" x14ac:dyDescent="0.3">
      <c r="A79" s="47">
        <v>9</v>
      </c>
      <c r="B79" s="69" t="s">
        <v>255</v>
      </c>
      <c r="C79" s="41" t="s">
        <v>78</v>
      </c>
      <c r="D79" s="65" t="s">
        <v>194</v>
      </c>
      <c r="E79" s="30">
        <v>13</v>
      </c>
      <c r="F79" s="30" t="str">
        <f>F77</f>
        <v>шт</v>
      </c>
      <c r="G79" s="30">
        <f t="shared" si="2"/>
        <v>13</v>
      </c>
      <c r="H79" s="34"/>
    </row>
    <row r="80" spans="1:8" s="11" customFormat="1" ht="15.75" thickBot="1" x14ac:dyDescent="0.3">
      <c r="A80" s="47">
        <v>10</v>
      </c>
      <c r="B80" s="69" t="s">
        <v>256</v>
      </c>
      <c r="C80" s="41" t="s">
        <v>257</v>
      </c>
      <c r="D80" s="65" t="s">
        <v>194</v>
      </c>
      <c r="E80" s="30">
        <v>2</v>
      </c>
      <c r="F80" s="30" t="str">
        <f>F79</f>
        <v>шт</v>
      </c>
      <c r="G80" s="30">
        <f t="shared" si="2"/>
        <v>2</v>
      </c>
      <c r="H80" s="34"/>
    </row>
    <row r="81" spans="1:8" s="11" customFormat="1" ht="30.75" thickBot="1" x14ac:dyDescent="0.3">
      <c r="A81" s="47">
        <v>11</v>
      </c>
      <c r="B81" s="68" t="s">
        <v>258</v>
      </c>
      <c r="C81" s="68" t="s">
        <v>347</v>
      </c>
      <c r="D81" s="65" t="s">
        <v>194</v>
      </c>
      <c r="E81" s="30">
        <v>1</v>
      </c>
      <c r="F81" s="30" t="str">
        <f>F78</f>
        <v>уп.</v>
      </c>
      <c r="G81" s="30">
        <f t="shared" si="2"/>
        <v>1</v>
      </c>
      <c r="H81" s="34"/>
    </row>
    <row r="82" spans="1:8" s="11" customFormat="1" ht="15.75" thickBot="1" x14ac:dyDescent="0.3">
      <c r="A82" s="47">
        <v>12</v>
      </c>
      <c r="B82" s="68" t="s">
        <v>259</v>
      </c>
      <c r="C82" s="68" t="s">
        <v>394</v>
      </c>
      <c r="D82" s="65" t="s">
        <v>194</v>
      </c>
      <c r="E82" s="30">
        <v>1</v>
      </c>
      <c r="F82" s="30" t="str">
        <f>F80</f>
        <v>шт</v>
      </c>
      <c r="G82" s="30">
        <f t="shared" si="2"/>
        <v>1</v>
      </c>
      <c r="H82" s="34"/>
    </row>
    <row r="83" spans="1:8" s="11" customFormat="1" ht="30.75" thickBot="1" x14ac:dyDescent="0.3">
      <c r="A83" s="47">
        <v>13</v>
      </c>
      <c r="B83" s="68" t="s">
        <v>260</v>
      </c>
      <c r="C83" s="68" t="s">
        <v>395</v>
      </c>
      <c r="D83" s="65" t="s">
        <v>194</v>
      </c>
      <c r="E83" s="30">
        <v>2</v>
      </c>
      <c r="F83" s="30" t="str">
        <f>F81</f>
        <v>уп.</v>
      </c>
      <c r="G83" s="30">
        <f t="shared" si="2"/>
        <v>2</v>
      </c>
      <c r="H83" s="34"/>
    </row>
  </sheetData>
  <mergeCells count="30">
    <mergeCell ref="A69:H6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I7" sqref="I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0"/>
      <c r="B1" s="141"/>
      <c r="C1" s="141"/>
      <c r="D1" s="141"/>
      <c r="E1" s="141"/>
      <c r="F1" s="141"/>
      <c r="G1" s="141"/>
    </row>
    <row r="2" spans="1:8" s="12" customFormat="1" ht="20.25" x14ac:dyDescent="0.3">
      <c r="A2" s="109" t="s">
        <v>32</v>
      </c>
      <c r="B2" s="109"/>
      <c r="C2" s="109"/>
      <c r="D2" s="109"/>
      <c r="E2" s="109"/>
      <c r="F2" s="109"/>
      <c r="G2" s="109"/>
      <c r="H2" s="20"/>
    </row>
    <row r="3" spans="1:8" s="12" customFormat="1" ht="20.25" x14ac:dyDescent="0.25">
      <c r="A3" s="11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0"/>
      <c r="C3" s="110"/>
      <c r="D3" s="110"/>
      <c r="E3" s="110"/>
      <c r="F3" s="110"/>
      <c r="G3" s="110"/>
      <c r="H3" s="21"/>
    </row>
    <row r="4" spans="1:8" s="12" customFormat="1" ht="20.25" x14ac:dyDescent="0.3">
      <c r="A4" s="109" t="s">
        <v>33</v>
      </c>
      <c r="B4" s="109"/>
      <c r="C4" s="109"/>
      <c r="D4" s="109"/>
      <c r="E4" s="109"/>
      <c r="F4" s="109"/>
      <c r="G4" s="109"/>
      <c r="H4" s="20"/>
    </row>
    <row r="5" spans="1:8" ht="20.25" x14ac:dyDescent="0.25">
      <c r="A5" s="142" t="str">
        <f>'Информация о Чемпионате'!B3</f>
        <v>Пчеловодство</v>
      </c>
      <c r="B5" s="142"/>
      <c r="C5" s="142"/>
      <c r="D5" s="142"/>
      <c r="E5" s="142"/>
      <c r="F5" s="142"/>
      <c r="G5" s="142"/>
      <c r="H5" s="22"/>
    </row>
    <row r="6" spans="1:8" ht="20.25" x14ac:dyDescent="0.25">
      <c r="A6" s="124" t="s">
        <v>14</v>
      </c>
      <c r="B6" s="139"/>
      <c r="C6" s="139"/>
      <c r="D6" s="139"/>
      <c r="E6" s="139"/>
      <c r="F6" s="139"/>
      <c r="G6" s="139"/>
    </row>
    <row r="7" spans="1:8" ht="30.75" thickBot="1" x14ac:dyDescent="0.3">
      <c r="A7" s="3" t="s">
        <v>6</v>
      </c>
      <c r="B7" s="3" t="s">
        <v>5</v>
      </c>
      <c r="C7" s="3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45.75" customHeight="1" thickTop="1" thickBot="1" x14ac:dyDescent="0.3">
      <c r="A8" s="6">
        <v>1</v>
      </c>
      <c r="B8" s="143" t="s">
        <v>337</v>
      </c>
      <c r="C8" s="143" t="s">
        <v>338</v>
      </c>
      <c r="D8" s="144" t="s">
        <v>121</v>
      </c>
      <c r="E8" s="145">
        <v>1</v>
      </c>
      <c r="F8" s="146" t="s">
        <v>380</v>
      </c>
      <c r="G8" s="33" t="s">
        <v>241</v>
      </c>
    </row>
    <row r="9" spans="1:8" ht="46.5" customHeight="1" thickTop="1" thickBot="1" x14ac:dyDescent="0.3">
      <c r="A9" s="6">
        <v>2</v>
      </c>
      <c r="B9" s="143" t="s">
        <v>339</v>
      </c>
      <c r="C9" s="143" t="s">
        <v>381</v>
      </c>
      <c r="D9" s="144" t="s">
        <v>121</v>
      </c>
      <c r="E9" s="145">
        <v>1</v>
      </c>
      <c r="F9" s="146" t="s">
        <v>380</v>
      </c>
      <c r="G9" s="33" t="s">
        <v>241</v>
      </c>
    </row>
    <row r="10" spans="1:8" ht="46.5" customHeight="1" thickTop="1" thickBot="1" x14ac:dyDescent="0.3">
      <c r="A10" s="6">
        <v>3</v>
      </c>
      <c r="B10" s="143" t="s">
        <v>340</v>
      </c>
      <c r="C10" s="143" t="s">
        <v>381</v>
      </c>
      <c r="D10" s="144" t="s">
        <v>121</v>
      </c>
      <c r="E10" s="145">
        <v>1</v>
      </c>
      <c r="F10" s="146" t="s">
        <v>380</v>
      </c>
      <c r="G10" s="33" t="s">
        <v>241</v>
      </c>
    </row>
    <row r="11" spans="1:8" ht="45" customHeight="1" thickTop="1" thickBot="1" x14ac:dyDescent="0.3">
      <c r="A11" s="6">
        <v>4</v>
      </c>
      <c r="B11" s="143" t="s">
        <v>247</v>
      </c>
      <c r="C11" s="143" t="s">
        <v>381</v>
      </c>
      <c r="D11" s="144" t="s">
        <v>121</v>
      </c>
      <c r="E11" s="145">
        <v>1</v>
      </c>
      <c r="F11" s="146" t="s">
        <v>380</v>
      </c>
      <c r="G11" s="33" t="s">
        <v>241</v>
      </c>
    </row>
    <row r="12" spans="1:8" ht="45" customHeight="1" thickTop="1" thickBot="1" x14ac:dyDescent="0.3">
      <c r="A12" s="6">
        <v>5</v>
      </c>
      <c r="B12" s="143" t="s">
        <v>341</v>
      </c>
      <c r="C12" s="143" t="s">
        <v>381</v>
      </c>
      <c r="D12" s="144" t="s">
        <v>121</v>
      </c>
      <c r="E12" s="145">
        <v>1</v>
      </c>
      <c r="F12" s="146" t="s">
        <v>380</v>
      </c>
      <c r="G12" s="33" t="s">
        <v>241</v>
      </c>
    </row>
    <row r="13" spans="1:8" ht="45.75" customHeight="1" thickTop="1" thickBot="1" x14ac:dyDescent="0.3">
      <c r="A13" s="6">
        <v>6</v>
      </c>
      <c r="B13" s="143" t="s">
        <v>342</v>
      </c>
      <c r="C13" s="143" t="s">
        <v>382</v>
      </c>
      <c r="D13" s="144" t="s">
        <v>104</v>
      </c>
      <c r="E13" s="145">
        <v>1</v>
      </c>
      <c r="F13" s="146" t="s">
        <v>380</v>
      </c>
      <c r="G13" s="33" t="s">
        <v>241</v>
      </c>
    </row>
    <row r="14" spans="1:8" ht="45" customHeight="1" thickTop="1" thickBot="1" x14ac:dyDescent="0.3">
      <c r="A14" s="6">
        <v>7</v>
      </c>
      <c r="B14" s="143" t="s">
        <v>343</v>
      </c>
      <c r="C14" s="143" t="s">
        <v>383</v>
      </c>
      <c r="D14" s="144" t="s">
        <v>104</v>
      </c>
      <c r="E14" s="145">
        <v>1</v>
      </c>
      <c r="F14" s="146" t="s">
        <v>380</v>
      </c>
      <c r="G14" s="33" t="s">
        <v>241</v>
      </c>
    </row>
    <row r="15" spans="1:8" ht="46.5" customHeight="1" thickTop="1" thickBot="1" x14ac:dyDescent="0.3">
      <c r="A15" s="6">
        <v>8</v>
      </c>
      <c r="B15" s="143" t="s">
        <v>344</v>
      </c>
      <c r="C15" s="143" t="s">
        <v>383</v>
      </c>
      <c r="D15" s="144" t="s">
        <v>104</v>
      </c>
      <c r="E15" s="145">
        <v>1</v>
      </c>
      <c r="F15" s="146" t="s">
        <v>380</v>
      </c>
      <c r="G15" s="33" t="s">
        <v>241</v>
      </c>
    </row>
    <row r="16" spans="1:8" ht="46.5" customHeight="1" thickTop="1" thickBot="1" x14ac:dyDescent="0.3">
      <c r="A16" s="6">
        <v>9</v>
      </c>
      <c r="B16" s="143" t="s">
        <v>345</v>
      </c>
      <c r="C16" s="143" t="s">
        <v>383</v>
      </c>
      <c r="D16" s="144" t="s">
        <v>104</v>
      </c>
      <c r="E16" s="145">
        <v>1</v>
      </c>
      <c r="F16" s="146" t="s">
        <v>380</v>
      </c>
      <c r="G16" s="33" t="s">
        <v>241</v>
      </c>
    </row>
    <row r="17" spans="1:7" ht="49.5" customHeight="1" thickTop="1" thickBot="1" x14ac:dyDescent="0.3">
      <c r="A17" s="6">
        <v>10</v>
      </c>
      <c r="B17" s="143" t="s">
        <v>244</v>
      </c>
      <c r="C17" s="143" t="s">
        <v>346</v>
      </c>
      <c r="D17" s="144" t="s">
        <v>104</v>
      </c>
      <c r="E17" s="145">
        <v>1</v>
      </c>
      <c r="F17" s="146" t="s">
        <v>380</v>
      </c>
      <c r="G17" s="33" t="s">
        <v>241</v>
      </c>
    </row>
    <row r="18" spans="1:7" ht="50.25" customHeight="1" thickTop="1" thickBot="1" x14ac:dyDescent="0.3">
      <c r="A18" s="6">
        <v>11</v>
      </c>
      <c r="B18" s="143" t="s">
        <v>240</v>
      </c>
      <c r="C18" s="143" t="s">
        <v>384</v>
      </c>
      <c r="D18" s="144" t="s">
        <v>104</v>
      </c>
      <c r="E18" s="145">
        <v>2</v>
      </c>
      <c r="F18" s="146" t="s">
        <v>380</v>
      </c>
      <c r="G18" s="33" t="s">
        <v>241</v>
      </c>
    </row>
    <row r="19" spans="1:7" ht="46.5" customHeight="1" thickTop="1" thickBot="1" x14ac:dyDescent="0.3">
      <c r="A19" s="6">
        <v>12</v>
      </c>
      <c r="B19" s="143" t="s">
        <v>242</v>
      </c>
      <c r="C19" s="143" t="s">
        <v>385</v>
      </c>
      <c r="D19" s="144" t="s">
        <v>104</v>
      </c>
      <c r="E19" s="145">
        <v>1</v>
      </c>
      <c r="F19" s="146" t="s">
        <v>380</v>
      </c>
      <c r="G19" s="33" t="s">
        <v>241</v>
      </c>
    </row>
    <row r="20" spans="1:7" ht="47.25" customHeight="1" thickTop="1" thickBot="1" x14ac:dyDescent="0.3">
      <c r="A20" s="6">
        <v>13</v>
      </c>
      <c r="B20" s="143" t="s">
        <v>243</v>
      </c>
      <c r="C20" s="143" t="s">
        <v>386</v>
      </c>
      <c r="D20" s="144" t="s">
        <v>104</v>
      </c>
      <c r="E20" s="145">
        <v>1</v>
      </c>
      <c r="F20" s="146" t="s">
        <v>380</v>
      </c>
      <c r="G20" s="33" t="s">
        <v>241</v>
      </c>
    </row>
    <row r="21" spans="1:7" ht="15.75" thickTop="1" x14ac:dyDescent="0.25">
      <c r="C21" s="70"/>
      <c r="D21" s="70"/>
      <c r="E21" s="70"/>
      <c r="F21" s="70"/>
      <c r="G21" s="70"/>
    </row>
    <row r="22" spans="1:7" x14ac:dyDescent="0.25">
      <c r="C22" s="70"/>
      <c r="D22" s="70"/>
      <c r="E22" s="70"/>
      <c r="F22" s="70"/>
      <c r="G22" s="7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 Windows</cp:lastModifiedBy>
  <dcterms:created xsi:type="dcterms:W3CDTF">2023-01-11T12:24:27Z</dcterms:created>
  <dcterms:modified xsi:type="dcterms:W3CDTF">2024-05-27T08:41:31Z</dcterms:modified>
</cp:coreProperties>
</file>