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6D895A11-0877-164B-A1ED-D576344AD07C}" xr6:coauthVersionLast="47" xr6:coauthVersionMax="47" xr10:uidLastSave="{00000000-0000-0000-0000-000000000000}"/>
  <bookViews>
    <workbookView xWindow="900" yWindow="5520" windowWidth="25260" windowHeight="14160" tabRatio="959" activeTab="1" xr2:uid="{00000000-000D-0000-FFFF-FFFF00000000}"/>
  </bookViews>
  <sheets>
    <sheet name="Матрица" sheetId="2" r:id="rId1"/>
    <sheet name="Общая инфраструктура" sheetId="26" r:id="rId2"/>
    <sheet name="Рабочее место конкурсантов" sheetId="27" r:id="rId3"/>
    <sheet name="Расходные материалы" sheetId="28" r:id="rId4"/>
    <sheet name="Личный инструмент участника" sheetId="29" r:id="rId5"/>
    <sheet name="КО1" sheetId="14" r:id="rId6"/>
    <sheet name="КО2" sheetId="15" r:id="rId7"/>
    <sheet name="КО 3" sheetId="16" r:id="rId8"/>
    <sheet name="КО4" sheetId="17" r:id="rId9"/>
    <sheet name="КО5" sheetId="18" r:id="rId10"/>
    <sheet name="КО6" sheetId="19" r:id="rId11"/>
    <sheet name="КО7" sheetId="20" r:id="rId12"/>
    <sheet name="Профстандарт  16.035 код A 02.2" sheetId="5" r:id="rId13"/>
    <sheet name="Профстандарт  16.035 код C 01.3" sheetId="6" r:id="rId14"/>
    <sheet name="ФГОС СПО 08.01.06  - М3" sheetId="22" r:id="rId15"/>
    <sheet name="ФГОС СПО 08.01.06 - М4" sheetId="23" r:id="rId16"/>
    <sheet name="ФГОС СПО 08.01.06 - М5" sheetId="24" r:id="rId17"/>
    <sheet name="ФГОС СПО 08.01.06 - М6" sheetId="25" r:id="rId18"/>
    <sheet name="Профстандарт 16.035 код C 03.3" sheetId="3" r:id="rId19"/>
  </sheets>
  <definedNames>
    <definedName name="_xlnm._FilterDatabase" localSheetId="4" hidden="1">'Личный инструмент участника'!$A$4:$D$108</definedName>
    <definedName name="_xlnm._FilterDatabase" localSheetId="0" hidden="1">Матрица!$D$1:$D$12</definedName>
    <definedName name="_xlnm._FilterDatabase" localSheetId="3" hidden="1">'Расходные материалы'!$I$1:$I$98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" i="15" l="1"/>
  <c r="G96" i="28" l="1"/>
  <c r="G95" i="28"/>
  <c r="G93" i="28"/>
  <c r="G89" i="28"/>
  <c r="G82" i="28"/>
  <c r="G81" i="28"/>
  <c r="G80" i="28"/>
  <c r="G78" i="28"/>
  <c r="G67" i="28"/>
  <c r="G64" i="28"/>
  <c r="G63" i="28"/>
  <c r="G58" i="28"/>
  <c r="G54" i="28"/>
  <c r="G53" i="28"/>
  <c r="G52" i="28"/>
  <c r="G50" i="28"/>
  <c r="G49" i="28"/>
  <c r="G46" i="28"/>
  <c r="G45" i="28"/>
  <c r="G44" i="28"/>
  <c r="G39" i="28"/>
  <c r="G38" i="28"/>
  <c r="G33" i="28"/>
  <c r="G31" i="28"/>
  <c r="G30" i="28"/>
  <c r="G29" i="28"/>
  <c r="G28" i="28"/>
  <c r="G26" i="28"/>
  <c r="G25" i="28"/>
  <c r="G24" i="28"/>
  <c r="G23" i="28"/>
  <c r="G22" i="28"/>
  <c r="G20" i="28"/>
  <c r="G18" i="28"/>
  <c r="G17" i="28"/>
  <c r="G16" i="28"/>
  <c r="G68" i="27"/>
  <c r="G40" i="27"/>
  <c r="G103" i="26"/>
  <c r="G102" i="26"/>
  <c r="G101" i="26"/>
  <c r="G100" i="26"/>
  <c r="G99" i="26"/>
  <c r="G96" i="26"/>
  <c r="G95" i="26"/>
  <c r="G94" i="26"/>
  <c r="G93" i="26"/>
  <c r="G92" i="26"/>
  <c r="G91" i="26"/>
  <c r="G90" i="26"/>
  <c r="G89" i="26"/>
  <c r="G88" i="26"/>
  <c r="G77" i="26"/>
  <c r="G76" i="26"/>
  <c r="G75" i="26"/>
  <c r="G74" i="26"/>
  <c r="G73" i="26"/>
  <c r="G72" i="26"/>
  <c r="G67" i="26"/>
  <c r="G66" i="26"/>
  <c r="G65" i="26"/>
  <c r="G64" i="26"/>
  <c r="G63" i="26"/>
  <c r="G62" i="26"/>
  <c r="G61" i="26"/>
  <c r="G60" i="26"/>
  <c r="G59" i="26"/>
  <c r="G57" i="26"/>
  <c r="G55" i="26"/>
  <c r="G54" i="26"/>
  <c r="G8" i="2"/>
  <c r="G7" i="2"/>
  <c r="G5" i="2"/>
  <c r="G4" i="2"/>
  <c r="G3" i="2"/>
  <c r="I1" i="20"/>
  <c r="I1" i="19"/>
  <c r="I1" i="18"/>
  <c r="G6" i="2" s="1"/>
  <c r="I1" i="17"/>
  <c r="I1" i="16"/>
  <c r="I1" i="14"/>
  <c r="G2" i="2" s="1"/>
  <c r="G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43" authorId="0" shapeId="0" xr:uid="{17146484-8396-4D70-9A35-A1F63922D2D8}">
      <text>
        <r>
          <rPr>
            <sz val="11"/>
            <color theme="1"/>
            <rFont val="Calibri"/>
            <family val="2"/>
            <scheme val="minor"/>
          </rPr>
          <t xml:space="preserve"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Лишнее
</t>
        </r>
      </text>
    </comment>
  </commentList>
</comments>
</file>

<file path=xl/sharedStrings.xml><?xml version="1.0" encoding="utf-8"?>
<sst xmlns="http://schemas.openxmlformats.org/spreadsheetml/2006/main" count="2792" uniqueCount="872">
  <si>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</si>
  <si>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</si>
  <si>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</si>
  <si>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</si>
  <si>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</si>
  <si>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</si>
  <si>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</si>
  <si>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</si>
  <si>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</si>
  <si>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</si>
  <si>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</si>
  <si>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</si>
  <si>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</si>
  <si>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</si>
  <si>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№</t>
  </si>
  <si>
    <t xml:space="preserve">ФГОС СПО </t>
  </si>
  <si>
    <t>ФГОС СПО 
СВАРКИ (НАПЛАВКИ)</t>
  </si>
  <si>
    <t>Профстандарт: 16.035 код A/02.2</t>
  </si>
  <si>
    <t>ПС:16.035; ФГОС СПО 08.01.24 мастер столярно-плотничных, паркетных и стекольных работ; ФГОС СПО 08.01.05 мастер столярно-плотничных и паркетных работ</t>
  </si>
  <si>
    <t xml:space="preserve">ФГОС СПО 270802.10 Мастер отделочных строительных работ; ФГОС СПО 08.01.06
Мастер сухого строительства </t>
  </si>
  <si>
    <t>Отделочные работы</t>
  </si>
  <si>
    <t>Профстандарт: 16.035 код C/01.3</t>
  </si>
  <si>
    <t>Профстандарт: 16.035 код C/03.3</t>
  </si>
  <si>
    <t>Очистка основания</t>
  </si>
  <si>
    <t>Выравнивание поверхности основания с помощью самовыравнивающих смесей</t>
  </si>
  <si>
    <t>Грунтовка основания</t>
  </si>
  <si>
    <t>Натирка полов</t>
  </si>
  <si>
    <t>Удалять неровности, наплывы, налипы, набрызги раствора и посторонние предметы перед выравниванием основания</t>
  </si>
  <si>
    <t>Укладывать самовыравнивающие смеси</t>
  </si>
  <si>
    <t>Пользоваться инструментом и приспособлениями для очистки основания</t>
  </si>
  <si>
    <t>Пользоваться инструментом и приспособлениями для укладки смеси</t>
  </si>
  <si>
    <t>Пользоваться инструментом для нанесения грунта</t>
  </si>
  <si>
    <t>Пользоваться щетками для натирки полов</t>
  </si>
  <si>
    <t>Способы и правила удаления неровностей, наплывов, налипов, набрызгов раствора и посторонних предметов перед выравниванием основания</t>
  </si>
  <si>
    <t>Способы и правила укладывания самовыравнивающих смесей</t>
  </si>
  <si>
    <t>Виды и способы нанесения грунтовок на основание</t>
  </si>
  <si>
    <t>Виды и способы отделки паркетного пола</t>
  </si>
  <si>
    <t>Виды и маркировку грунтов для основания</t>
  </si>
  <si>
    <t>Виды и маркировку материалов, применяемых для отделки паркета</t>
  </si>
  <si>
    <t>Требования, предъявляемые к основаниям под паркетные полы</t>
  </si>
  <si>
    <t>Показатели качества основания и отделки паркетного пола</t>
  </si>
  <si>
    <t>ПК 4.1. Организовывать рабочее место в соответствии с требованиями охраны труда и техники безопасности.</t>
  </si>
  <si>
    <t>ПК 4.2. Выполнять подготовительные работы.</t>
  </si>
  <si>
    <t>ПК 4.3. Устраивать полы из досок и индустриальных материалов на основе древесины в соответствии с технической документацией.</t>
  </si>
  <si>
    <t>ПК 4.4. Устраивать паркетные полы из щитового и штучного паркета в соответствии с технической документацией.</t>
  </si>
  <si>
    <t>Настилка полов из паркетных планок</t>
  </si>
  <si>
    <t>Настилка полов из паркетной доски</t>
  </si>
  <si>
    <t>Облицовка ступеней паркетной планкой</t>
  </si>
  <si>
    <t>Облицовка ступеней паркетной доской</t>
  </si>
  <si>
    <t>Пользоваться инструментом и приспособлениями для настилки полов из паркетных планок и паркетной доски</t>
  </si>
  <si>
    <t>Выбирать направление укладки паркета</t>
  </si>
  <si>
    <t>Пользоваться инструментом и приспособлениями для облицовки ступеней</t>
  </si>
  <si>
    <t>Обеспечивать качество и надежность крепления паркетных планок и паркетной доски</t>
  </si>
  <si>
    <t>Способы и правила настилки паркетных полов из паркетных планок</t>
  </si>
  <si>
    <t>Способы и правила настилки паркетных полов из паркетных досок</t>
  </si>
  <si>
    <t>Способы и правила облицовки ступеней паркетной планкой и паркетной доской</t>
  </si>
  <si>
    <t>Требования, предъявляемые к качеству настилки паркетных полов</t>
  </si>
  <si>
    <t>Виды брака и способы его предупреждения и устранения</t>
  </si>
  <si>
    <t>Установка плинтусов и окантовок</t>
  </si>
  <si>
    <t>Острожка паркетных полов машинами и электрифицированным инструментом</t>
  </si>
  <si>
    <t>Циклевка паркетных полов машинами и электрифицированным инструментом</t>
  </si>
  <si>
    <t>Шлифовка паркетных полов машинами и электрифицированным инструментом</t>
  </si>
  <si>
    <t>Пользоваться инструментом и приспособлениями для монтажа плинтусов и окантовок</t>
  </si>
  <si>
    <t>Пользоваться оборудованием, инструментом и приспособлениями при острожке, циклевке, шлифовке паркетных полов</t>
  </si>
  <si>
    <t>Устанавливать режущий и шлифовальный инструмент при обработке паркетных полов машинами и электрифицированным инструментом</t>
  </si>
  <si>
    <t>Требования, предъявляемые к качеству обработки паркетных полов</t>
  </si>
  <si>
    <t>Правила и способы установки плинтусов и окантовок</t>
  </si>
  <si>
    <t>Правила и способы острожки, циклевки, шлифовки паркетных полов машинами и электрифицированным инструментом</t>
  </si>
  <si>
    <t>Устройство и правила эксплуатации машин для обработки паркетных полов</t>
  </si>
  <si>
    <t>Для выполнения конкурсного задания (или проведения РЧ) неизменными являются модули 1,2,3,4. В случае если в регионе востребованы отделочные и реставрационные работы выбирается модуль 5, и модуль 7. В другом регионе может быть выбран модуль 5 и модуль 6.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</si>
  <si>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Выполнение подготовительных работ при облицовке синтетическими материалами</t>
  </si>
  <si>
    <t>Б</t>
  </si>
  <si>
    <t>В</t>
  </si>
  <si>
    <t>Г</t>
  </si>
  <si>
    <t>Д</t>
  </si>
  <si>
    <t>Е</t>
  </si>
  <si>
    <t>Ж</t>
  </si>
  <si>
    <t>А</t>
  </si>
  <si>
    <t>Подготовка основания</t>
  </si>
  <si>
    <t>Аккуратность на рабочем месте. Правильное использование средств индивидуальной защиты, станков и инструментов</t>
  </si>
  <si>
    <t>С</t>
  </si>
  <si>
    <t>Аккуратность рабочего места, корректность использования СИЗ, станков, оборудования, инструмента</t>
  </si>
  <si>
    <t>Индивидуальная защита</t>
  </si>
  <si>
    <t>И</t>
  </si>
  <si>
    <t>Защита глаз</t>
  </si>
  <si>
    <t>Защита дыхательных путей</t>
  </si>
  <si>
    <t>Защита рук</t>
  </si>
  <si>
    <t>Обработка поверхности</t>
  </si>
  <si>
    <t>Аккуратность нанесения нивелирующего состава</t>
  </si>
  <si>
    <t>Идеально чистая поверхность</t>
  </si>
  <si>
    <t>Гладкость и ровность основания, разводы</t>
  </si>
  <si>
    <t>Отклонение от плоскости на дистанции 250мм</t>
  </si>
  <si>
    <t>Замер № 1 (по согласованному шаблону)</t>
  </si>
  <si>
    <t>Не более 0,2 мм (-0,2 балла)
Не более 0,4 мм (-0,4 балла)
&gt; 0,4 мм (-0,6 балла)</t>
  </si>
  <si>
    <t>0,1 мм</t>
  </si>
  <si>
    <t>Замер № 2 (по согласованному шаблону)</t>
  </si>
  <si>
    <t>Замер № 3 (по согласованному шаблону)</t>
  </si>
  <si>
    <t>Замер № 4 (по согласованному шаблону)</t>
  </si>
  <si>
    <t>Замер № 5(по согласованному шаблону)</t>
  </si>
  <si>
    <t>"Не более 0,2 мм (-0,2 балла)
Не более 0,4 мм (-0,4 балла)
&gt; 0,4 мм (-0,6 балла)"</t>
  </si>
  <si>
    <t>Работа с инструментом и оборудованием</t>
  </si>
  <si>
    <t>Чистата инструмента по завершении работ</t>
  </si>
  <si>
    <t>Чистата оборудования по завершении работ</t>
  </si>
  <si>
    <t>да/нет</t>
  </si>
  <si>
    <t>Защита стен помещения</t>
  </si>
  <si>
    <t>Была выполнена защита эмитации стен малярным скотчем по всем сторонам щита и усложняющим элементам</t>
  </si>
  <si>
    <t>Проектирование и разработка чертежей</t>
  </si>
  <si>
    <t>Отделка и аккуратность</t>
  </si>
  <si>
    <t/>
  </si>
  <si>
    <t>Аккуратность при черчении</t>
  </si>
  <si>
    <t>Указание необходимых параметров на схеме</t>
  </si>
  <si>
    <t>Размеры фигур и их положение не указано или не читается</t>
  </si>
  <si>
    <t>Все размеры указаны и читаются</t>
  </si>
  <si>
    <t>Положение фигур</t>
  </si>
  <si>
    <t>Положение фигуры 1</t>
  </si>
  <si>
    <t>Да/нет</t>
  </si>
  <si>
    <t>Положение фигуры 2</t>
  </si>
  <si>
    <t>Размеры фигур</t>
  </si>
  <si>
    <t>Размеры фигуры 1</t>
  </si>
  <si>
    <t>Размеры фигуры 2</t>
  </si>
  <si>
    <t>Все возможные замеры</t>
  </si>
  <si>
    <t>Отсутствие избыточных размеров</t>
  </si>
  <si>
    <t>Измеримость положения фигур (отсутствие привязки к виртуальным точкам)</t>
  </si>
  <si>
    <t>Измеримость размеров фигур (отсутствие привязки к виртуальным точкам)</t>
  </si>
  <si>
    <t>Корректность расчетов материалов</t>
  </si>
  <si>
    <t>Расчёт количества воды</t>
  </si>
  <si>
    <t>Допустимо не более 5% погрешности</t>
  </si>
  <si>
    <t>Расчёт количества смеси</t>
  </si>
  <si>
    <t>Расчёт стоимости материалов для выравнивания пола в помещении</t>
  </si>
  <si>
    <t>Укладка эластичных покрытий</t>
  </si>
  <si>
    <t xml:space="preserve">Аккуратность рабочего места, корректность использования СИЗ, станков, оборудования, инструмента </t>
  </si>
  <si>
    <t>Безопасность при работе с режущим инструментом</t>
  </si>
  <si>
    <t>Использование защитных чехлов для режущего инструмента, опасное положение ножа при работе</t>
  </si>
  <si>
    <t>Персональная защита</t>
  </si>
  <si>
    <t>Использование наколенников и защитной обуви</t>
  </si>
  <si>
    <t>Ровность раскройки</t>
  </si>
  <si>
    <t>Прямые резы</t>
  </si>
  <si>
    <t>Волнистый рез</t>
  </si>
  <si>
    <t>Рез имеет небольшие отклонения</t>
  </si>
  <si>
    <t>Ровный рез с незначительными отклонениями</t>
  </si>
  <si>
    <t>Ровный рез</t>
  </si>
  <si>
    <t>Плотность прилегания к рамке</t>
  </si>
  <si>
    <t>Клей между плитками и на повехности</t>
  </si>
  <si>
    <t>Отделка поверхности</t>
  </si>
  <si>
    <t>Ширина основного поля</t>
  </si>
  <si>
    <t>Замер № 1</t>
  </si>
  <si>
    <t>Замер ширины основного поля</t>
  </si>
  <si>
    <t>+/- 2 мм (0,5)
&gt;2 мм (0)</t>
  </si>
  <si>
    <t>Замер № 2</t>
  </si>
  <si>
    <t>Замер № 3</t>
  </si>
  <si>
    <t>Замер № 4</t>
  </si>
  <si>
    <t>+/- 1 мм</t>
  </si>
  <si>
    <t>Зазор не более 0,2 мм (0,5)
&gt; 0,3 мм (0)</t>
  </si>
  <si>
    <t>Плотнорезанные швы фигуры</t>
  </si>
  <si>
    <t>Фиксация</t>
  </si>
  <si>
    <t>Полная фиксация всех частей ПВХ покрытия на клей</t>
  </si>
  <si>
    <t>Незафиксированный фрагмент (-0,5 балла)</t>
  </si>
  <si>
    <t xml:space="preserve">1 фрагмент (-0,5)
</t>
  </si>
  <si>
    <t>Дополнительный материал</t>
  </si>
  <si>
    <t>Использование дополнительного фрагмента материала в работе</t>
  </si>
  <si>
    <t>Каждый выданный дополнительно фрагмент (-1,5)</t>
  </si>
  <si>
    <t>1 фрагмент (-1,5)</t>
  </si>
  <si>
    <t>Соответствие работы чертежу</t>
  </si>
  <si>
    <t>Наличие неправильно уложенных элементов</t>
  </si>
  <si>
    <t>Каждый неправильно уложенный элемент (-0,5)</t>
  </si>
  <si>
    <t>1 фрагмент (0,5)
2 фрагмента (0)</t>
  </si>
  <si>
    <t>Использование защитных очков при работе с оборудованием</t>
  </si>
  <si>
    <t>Защита органов слуха</t>
  </si>
  <si>
    <t>Использование защиты органов слуха при работе с оборудованием</t>
  </si>
  <si>
    <t>Безопасность при работе с оборудованием</t>
  </si>
  <si>
    <t>Сколы на лицевой поверхности доски при подрезке</t>
  </si>
  <si>
    <t>Сильные сколы, материал раскрошен по отторцованному краю</t>
  </si>
  <si>
    <t>Сильные видимые сколы</t>
  </si>
  <si>
    <t>Имеются незначительные незаметные сколы</t>
  </si>
  <si>
    <t>Нет сколов</t>
  </si>
  <si>
    <t>Чистота поверхности и боковых частей элементов</t>
  </si>
  <si>
    <t>Зазор между досками</t>
  </si>
  <si>
    <t>3 зазора не более 0,20 мм (-0,5 балла)
6 зазоров не более 0,30 мм (-1,0 балл)
9 зазоров не более 0,40 мм (-1,5 балла)</t>
  </si>
  <si>
    <t>Зазор от стены</t>
  </si>
  <si>
    <t>Наличие компенсационного зазора вдоль стены</t>
  </si>
  <si>
    <t>Ширина первого и последнего ряда</t>
  </si>
  <si>
    <t>50мм</t>
  </si>
  <si>
    <t>Наличие полной и аккуратно составленной спецификации</t>
  </si>
  <si>
    <t>Соответствие угла наклона чертежу</t>
  </si>
  <si>
    <t>Использование дополнительных материалов</t>
  </si>
  <si>
    <t>Ровность укладки</t>
  </si>
  <si>
    <t>Совмещение торцевых стыков в соседних рядках</t>
  </si>
  <si>
    <t>+-2мм</t>
  </si>
  <si>
    <t>Центровка отверстия под трубу отопления</t>
  </si>
  <si>
    <t>Работа с проёмом</t>
  </si>
  <si>
    <t>Аккуратность подрезки дверной коробки</t>
  </si>
  <si>
    <t>2мм</t>
  </si>
  <si>
    <t>+/- 0,1 мм</t>
  </si>
  <si>
    <t>Укладка ковровых покрытий</t>
  </si>
  <si>
    <t>Плотность укладки элементов</t>
  </si>
  <si>
    <t>+/- 2 мм (-0,50 балла)</t>
  </si>
  <si>
    <t>Замер № 5</t>
  </si>
  <si>
    <t>Замер № 6</t>
  </si>
  <si>
    <t>Полная фиксация всех частей ковролина на клей</t>
  </si>
  <si>
    <t>Каждый незафиксированный фрагмент (-0,5 балла)</t>
  </si>
  <si>
    <t>Выдача дополнительного фрагмента материала</t>
  </si>
  <si>
    <t>Каждый дополнительный фрагмент материала (-0,5 балла)</t>
  </si>
  <si>
    <t>Сварка эластичных покрытий</t>
  </si>
  <si>
    <t>Безопасность при работе с режущим инструментом и оборудованием</t>
  </si>
  <si>
    <t>Термическая сварка</t>
  </si>
  <si>
    <t>Углы</t>
  </si>
  <si>
    <t>Имеются непровары, поджёги материала, неровности</t>
  </si>
  <si>
    <t>Аккуратно варенный угол, есть незначительные изменения цвета материала</t>
  </si>
  <si>
    <t>Аккуратно сваренный угол, есть незначительные неровности</t>
  </si>
  <si>
    <t>Идеально сваренный угол</t>
  </si>
  <si>
    <t>Линии</t>
  </si>
  <si>
    <t>Аккуратно варенная линия, есть незначительные изменения цвета материала</t>
  </si>
  <si>
    <t xml:space="preserve">Аккуратно сваренная линия </t>
  </si>
  <si>
    <t>Идеально сваренная линия</t>
  </si>
  <si>
    <t>Подрезка сварочного шнура</t>
  </si>
  <si>
    <t>Повреждения покрытия</t>
  </si>
  <si>
    <t>Наличие повреждений на поверхности эластичного напольного покрытия</t>
  </si>
  <si>
    <t>Да/Нет</t>
  </si>
  <si>
    <t>Чистота подрезки линии</t>
  </si>
  <si>
    <t>Наличие заусенцев при подрезке сварочного шнура на линиях</t>
  </si>
  <si>
    <t>Чистота подрезки углы</t>
  </si>
  <si>
    <t>Наличие заусенцев при подрезке сварочного шнура на углах</t>
  </si>
  <si>
    <t>Ширина шва после сварки</t>
  </si>
  <si>
    <t>Высота шва после сварки</t>
  </si>
  <si>
    <t>Прилегание декоративных элементов</t>
  </si>
  <si>
    <t>Плотность прилегания плинтуса к напольному покрытию</t>
  </si>
  <si>
    <t>0,3мм (-0,5 балла)
0,5мм (-1,0 балл)
0,7мм (-1,5 балла)</t>
  </si>
  <si>
    <t>Плотность продольного прилегания плинтуса к стене</t>
  </si>
  <si>
    <t>0,5мм (-0,5 балла)
0,7мм (-1,0 балл)
1мм (-1,5 балла)</t>
  </si>
  <si>
    <t>Плотность торцевого прилегания плинтуса к стене</t>
  </si>
  <si>
    <t>0,5мм (-0,5 балла)
0,7мм (-1,0 балл)
1мм (-1,5 балла)
1,5мм (-2 балла)</t>
  </si>
  <si>
    <t>Локальный ремонт элементов</t>
  </si>
  <si>
    <t>Подбор цвета воска</t>
  </si>
  <si>
    <t>Цвет плохо подобран, видно место реставрации издалека</t>
  </si>
  <si>
    <t>Цвет подобран, но видно место реставрации с высоты роста</t>
  </si>
  <si>
    <t>Цвет подобран, но видно место реставрации с колена</t>
  </si>
  <si>
    <t>Цвет подобран идеально, не видно мето реставрации</t>
  </si>
  <si>
    <t>Провалы и бугры при рестоврации</t>
  </si>
  <si>
    <t>Бугры или проавлы можно обнаружить визуально и на ощупь</t>
  </si>
  <si>
    <t>Имеются сильные на ощупь бугры или провалы</t>
  </si>
  <si>
    <t>На ощуп имеются незначительные бугры или провалы</t>
  </si>
  <si>
    <t>На ощупь ни бугры ни провалы не ощущаются</t>
  </si>
  <si>
    <t>шт</t>
  </si>
  <si>
    <t>Аппарат пылеудаляющий</t>
  </si>
  <si>
    <t>Перемешиватель</t>
  </si>
  <si>
    <t>Комплект для уборки, профессиональный</t>
  </si>
  <si>
    <t xml:space="preserve">Шланг всасывающий </t>
  </si>
  <si>
    <t xml:space="preserve">Мешок-пылесборник </t>
  </si>
  <si>
    <t xml:space="preserve">Удлинитель 5м </t>
  </si>
  <si>
    <t>Удлинитель в бухте 5 метров с 3 розетками</t>
  </si>
  <si>
    <t xml:space="preserve">Мешалка "венчик" </t>
  </si>
  <si>
    <t>Контейнер для мусора</t>
  </si>
  <si>
    <t>Совок для мусора</t>
  </si>
  <si>
    <t>Верстак для инструмента</t>
  </si>
  <si>
    <t>Щетка на ручуке</t>
  </si>
  <si>
    <t>Щетка на ручке для уборки сухого мусора на полу. Ширина щетки не менее 25 см</t>
  </si>
  <si>
    <t>Часы</t>
  </si>
  <si>
    <t>Набор коронок по дереву</t>
  </si>
  <si>
    <t>Набор свёрел по дереву</t>
  </si>
  <si>
    <t>уп</t>
  </si>
  <si>
    <t>Набор коронок</t>
  </si>
  <si>
    <t>Стул</t>
  </si>
  <si>
    <t>Общая толщина: 2 мм, Толщина рабочего слоя: 2 мм (цвет 1)</t>
  </si>
  <si>
    <t>м2</t>
  </si>
  <si>
    <t>Общая толщина: 2 мм, Толщина рабочего слоя: 2 мм (цвет 2)</t>
  </si>
  <si>
    <t>Общая толщина: 2 мм, Толщина рабочего слоя: 2 мм (цвет 3)</t>
  </si>
  <si>
    <t>кг</t>
  </si>
  <si>
    <t>Грунтовка</t>
  </si>
  <si>
    <t>Коммерческое ковровое покрытие</t>
  </si>
  <si>
    <t xml:space="preserve">м2  </t>
  </si>
  <si>
    <t>Фанера</t>
  </si>
  <si>
    <t>15-21мм 1500х1500 (1/2) ФСФ</t>
  </si>
  <si>
    <t xml:space="preserve">Брусок сухой строганый </t>
  </si>
  <si>
    <t>Мешки для мусора</t>
  </si>
  <si>
    <t>Объем не менее 60 л. Материал ПВД</t>
  </si>
  <si>
    <t>Для сварки ПВХ покрытий, толщина: 4 мм, материал ПВХ</t>
  </si>
  <si>
    <t>метр</t>
  </si>
  <si>
    <t>Саморезы</t>
  </si>
  <si>
    <t xml:space="preserve">ШСГМ 3,5 х 40 </t>
  </si>
  <si>
    <t>Салфетки протирочные</t>
  </si>
  <si>
    <t>Индустриальные одноразовые протирочные салфетки 2-х слойные</t>
  </si>
  <si>
    <t>Скотч малярный</t>
  </si>
  <si>
    <t>50м х 50мм</t>
  </si>
  <si>
    <t>Скотч двухсторонний</t>
  </si>
  <si>
    <t>Плинтус</t>
  </si>
  <si>
    <t>Клей монтажный</t>
  </si>
  <si>
    <t>Клей монтажный на удержание 100кг+</t>
  </si>
  <si>
    <t>Клей для ПВХ покрытий</t>
  </si>
  <si>
    <t>Флипчарт</t>
  </si>
  <si>
    <t>Флипчарт магнитно-маркерный, на треноге.не менее 70*100 см</t>
  </si>
  <si>
    <t>Респиратор</t>
  </si>
  <si>
    <t>Средства защиты органов слуха</t>
  </si>
  <si>
    <t xml:space="preserve">Очки защитные </t>
  </si>
  <si>
    <t>Аптечка</t>
  </si>
  <si>
    <t>Огнетушитель</t>
  </si>
  <si>
    <t>FFP 2</t>
  </si>
  <si>
    <t>беруши многоразовые на шнурке</t>
  </si>
  <si>
    <t>Прозрачные, без линз, материал пластик.</t>
  </si>
  <si>
    <t>Аптечка первой помощи</t>
  </si>
  <si>
    <t>Порошковый</t>
  </si>
  <si>
    <t>Проектор</t>
  </si>
  <si>
    <t>Матрица HD 1280х720 (HD), яркость 3200 люмен</t>
  </si>
  <si>
    <t>Wi-Fi роутер (маршрутизатор)</t>
  </si>
  <si>
    <t>Экран для проектора</t>
  </si>
  <si>
    <t>2200х1650 напольный</t>
  </si>
  <si>
    <t>Стол для совещаний</t>
  </si>
  <si>
    <t>Стол под оборудование</t>
  </si>
  <si>
    <t>1200х800</t>
  </si>
  <si>
    <t xml:space="preserve">Вешалка </t>
  </si>
  <si>
    <t>Набор щупов 0,1-1мм</t>
  </si>
  <si>
    <t>Щуп для измерения зазоров</t>
  </si>
  <si>
    <t>Ноутбук, ОС, SSD не менее 128, оптический манипулятор, DDR не менее 4, не менее15'</t>
  </si>
  <si>
    <t>МФУ (Принтер+Сканер)</t>
  </si>
  <si>
    <t>Шкаф для документов</t>
  </si>
  <si>
    <t>Пистолет для герметика</t>
  </si>
  <si>
    <t>пистолет для герметика и монтажного клея</t>
  </si>
  <si>
    <t>Бумага А4 (500 листов)</t>
  </si>
  <si>
    <t>Бумага офисная белая А4, 500 листов, плотность не менее 80 г/м2</t>
  </si>
  <si>
    <t>Ручка шариковая</t>
  </si>
  <si>
    <t>Ручка шариковая: Цвет чернил: синий.  Диаметр шарика, мм:1.  Толщина линии письма, мм:0.7</t>
  </si>
  <si>
    <t>Степлер</t>
  </si>
  <si>
    <t>Количество пробиваемых листов: не менее 12, корпус - пластик</t>
  </si>
  <si>
    <t>Ножницы</t>
  </si>
  <si>
    <t>Ножницы канцелярские с пластиковыми ручками</t>
  </si>
  <si>
    <t>Листы для флипчарта</t>
  </si>
  <si>
    <t>Листы флипчарта 2х3. Размер: 66х99см. Белый, 20 листов.
Блокноты 2x3 в клетку, выполнены из бумаги, плотностью 80 г/м2, упакованы в индивидуальную упаковку из полипропилена, имеют 4 отверстия для крепления, а так же перфорацию для легкого отрывания листов.</t>
  </si>
  <si>
    <t>Маркеры</t>
  </si>
  <si>
    <t>Маркеры для флипчарта, на водной основе. Цвет красный, зеленый, черный, синий</t>
  </si>
  <si>
    <t>Карандаши</t>
  </si>
  <si>
    <t>HB, в деревянном корпусе</t>
  </si>
  <si>
    <t>Точилка для карандашей</t>
  </si>
  <si>
    <t>Материал: пластик, металл. Размер точилки: 9 см х 5,5 см х 10 см</t>
  </si>
  <si>
    <t>Картридж для принтера</t>
  </si>
  <si>
    <t>Картридж ч\б для лазерного принтера (МФУ)</t>
  </si>
  <si>
    <t>Нож канцелярский</t>
  </si>
  <si>
    <t>Пластиковая ручка, возможность смены лезвий</t>
  </si>
  <si>
    <t>Ручной аппарат горячего воздуха, многоцелевое устройство, оснащен встроенной подачей воздуха и плавной регулировкой температуры 0 - 700 С</t>
  </si>
  <si>
    <t>Режущий инструмент (нож)</t>
  </si>
  <si>
    <t>Нож дельфин, материал рукояти металл, в пластиковой кобуре, сменные лезвия, магнитное крепление сменных лезвий.</t>
  </si>
  <si>
    <t>Строительный нож 25 мм в металлическом корпусе с винтовым зажимом</t>
  </si>
  <si>
    <t>Набор прямых лезвий</t>
  </si>
  <si>
    <t xml:space="preserve">Лезвия прямое для резки гибких напольных покрытий таких как ковролин, коммерческий и бытовой линолеум и т.п. Лезвия двойные, симметричные в виде трапеции для вставки в нож типа Дельфин и аналогичных ему ножей.Не менее 3х штук в комплекте                           </t>
  </si>
  <si>
    <t>Набор лезвий крючок</t>
  </si>
  <si>
    <t xml:space="preserve">Лезвия крюк для резки гибких напольных покрытий таких как ковролин, коммерческий и бытовой линолеум и т.п. Лезвия двойные, симметричные в виде крюка для вставки в нож типа Дельфин и аналогичных ему ножей.Не менее 3х штук в комплекте              </t>
  </si>
  <si>
    <t>Комплект отвётрок</t>
  </si>
  <si>
    <t>SL 3, 5.5, 6.5;  PH 0, 1, 2; Упаковка. Длина, мм: 280 Ширина, мм: 140 Высота, мм: 50
Материал рукояти, полиуретан. Намагниченный наконечник</t>
  </si>
  <si>
    <t>компл.</t>
  </si>
  <si>
    <t>Столярный или слесарный молоток 500гр.</t>
  </si>
  <si>
    <t>Кромковтирочный молоток</t>
  </si>
  <si>
    <t>Молоток кромковтирочный, цельнокованный, для притирки и разглаживания напольного покрытия в местах стыка</t>
  </si>
  <si>
    <t>Прижимной ролик</t>
  </si>
  <si>
    <t>Линейка 2м с Т-образная</t>
  </si>
  <si>
    <t>линейка Т образная, 2 м, из нержавеющей стали с ребром жесткости</t>
  </si>
  <si>
    <t>Линейка гибкая мет. 2м</t>
  </si>
  <si>
    <t>линейка 2 м, из нержавеющей стали с ребром жесткости</t>
  </si>
  <si>
    <t xml:space="preserve">Линейка 1м </t>
  </si>
  <si>
    <t>ГОСТ с делением 0,5мм материал: сталь</t>
  </si>
  <si>
    <t>Линейка с ручкой</t>
  </si>
  <si>
    <t>Разметчик для работы с линолиумом</t>
  </si>
  <si>
    <t>Разметчик с иголкой или лезвием для работы по ПВХ покрытиям, материал рукоятки - дерево/пластик</t>
  </si>
  <si>
    <t>Комбиразметчик</t>
  </si>
  <si>
    <t>Для разметки и резки напольного покрытия (линолеума). Модель применяется также как контр разметчик и разметчик стыка. В комплект поставки входят 10 игл и 3 лезвия, материал рукоятки - пластик, Общая длинна не менее 160 мм.</t>
  </si>
  <si>
    <t>Стенной разметчик</t>
  </si>
  <si>
    <t>Материал сталь, каретка латунь (медь) длина 380мм.</t>
  </si>
  <si>
    <t>Плоскогубцы</t>
  </si>
  <si>
    <t>Универсальные плоскогубцы с диэлектрическим покрытием рукояток, материал губок - сталь, рукоятки в пластиковом чехле</t>
  </si>
  <si>
    <t>Угольник  цельнометалличесикий</t>
  </si>
  <si>
    <t>100 х 50 см материал - сталь</t>
  </si>
  <si>
    <t>Безмен</t>
  </si>
  <si>
    <t>Электронный, предел измерения не менее  20 кг</t>
  </si>
  <si>
    <t>Шпатель венецианский, со скругленными краями, скошенный, не менее 60 мм, материал - сталь</t>
  </si>
  <si>
    <t>Рашпиль</t>
  </si>
  <si>
    <t>Рашпиль, с крупной насечкой для опиловки, главным образом, мягких металлов, древесины и пластмасс.</t>
  </si>
  <si>
    <t>Наждачная бумага</t>
  </si>
  <si>
    <t xml:space="preserve"> 230 мм длина 280 мм зернистость по FEPA-P 80-120-180-240</t>
  </si>
  <si>
    <t>Уровень</t>
  </si>
  <si>
    <t>Уровень алюминиевый, 3х глазковый, не менее 150 мм.</t>
  </si>
  <si>
    <t>Валик для грунтовки с держателем</t>
  </si>
  <si>
    <t>Игольчатый валик</t>
  </si>
  <si>
    <t>Нож месяцевидный, для срезки излишков шнура, материал лезвия - сталь, рукоятка - пластик/дерево</t>
  </si>
  <si>
    <t>Полосорез для ПВХ</t>
  </si>
  <si>
    <t>Для нарезки полос, плинтусов, лестничных ступеней эластичных покрытий шириной 3-20 см</t>
  </si>
  <si>
    <t xml:space="preserve">Рустовка Р-типа </t>
  </si>
  <si>
    <t>Рустовка типа Special</t>
  </si>
  <si>
    <t>Резак - маталл, размер прорезного отверстия не менее 3 мм, рукоятка дерево/пластик/металл</t>
  </si>
  <si>
    <t>Защитная обувь</t>
  </si>
  <si>
    <t>Материал натуральная кожа, подошва утолщенная резина, с защитой против проколов, ударопрочная вставка в носке</t>
  </si>
  <si>
    <t>пар</t>
  </si>
  <si>
    <t>Защитные перчатки</t>
  </si>
  <si>
    <t>Перчатки с двойным латексным обливом, вязанные, материал: хлопок, полиэфир, латекс</t>
  </si>
  <si>
    <t>Салазки</t>
  </si>
  <si>
    <t>Салазки для ножа месяцевидного, для срезки излишков шнура, материал - сталь</t>
  </si>
  <si>
    <t>Нож резак с фиксированным лезвием, толщина лезвия, мм
0.5, 0.7, обрезиненная рукоять, длина 170 мм</t>
  </si>
  <si>
    <t>Матерчатые наколенники с пластиковыми накладками, крепление на липучках</t>
  </si>
  <si>
    <t>Зажимы-фиксаторы для ковролина</t>
  </si>
  <si>
    <t>Зажим для стяжки шва текстильных покрытий, материал - металл</t>
  </si>
  <si>
    <t>Прикатка вальцы, звездочки</t>
  </si>
  <si>
    <t>Валик прикаточный двухосевой, держатели с обрезиненной рукояткой, ширина ролика не менее 120мм</t>
  </si>
  <si>
    <t>Алмазная терка \брусок для шлифовки нивелирки</t>
  </si>
  <si>
    <t>Брусок для шлифования пластмассовый с ручкой 230х105мм</t>
  </si>
  <si>
    <t>Гровер на колёсиках типа Beetle</t>
  </si>
  <si>
    <t>Рустовка на колесиках типа BEETLE, имеет два лезвия 5мм и передней направляющий плавник</t>
  </si>
  <si>
    <t>Притирочная доска</t>
  </si>
  <si>
    <t>Пробковая доска, размеры 25мм х 120мм х 300мм</t>
  </si>
  <si>
    <t>Рулетка</t>
  </si>
  <si>
    <t xml:space="preserve">Длина 5 метров ширина 19мм с металлической клипсой
держателем, класс точности 1 </t>
  </si>
  <si>
    <t xml:space="preserve">Аллюминевый шпатель с зажимом для вставок </t>
  </si>
  <si>
    <t>Карандаши строительные</t>
  </si>
  <si>
    <t>Длина, м 0,18, Размер, мм 180</t>
  </si>
  <si>
    <t>Карандаши канцелярские</t>
  </si>
  <si>
    <t>Мягкость HB</t>
  </si>
  <si>
    <t>Вставка A2 ширина 18см высечка в мм: глубина 1,4 ширина паза 1,6 ширина зуба 0,4 угол надреза 55</t>
  </si>
  <si>
    <t>Вставка В2 ширина 18см, высечка в мм: глубина 2,55 ширина паза 3 ширина зуба 2 угол надреза 55</t>
  </si>
  <si>
    <t>Щетка-ершик (металлический) для прочистки насадок после сварки</t>
  </si>
  <si>
    <t>Щетка круглой формы с шетиной из стали диаметр 4мм длина 150мм</t>
  </si>
  <si>
    <t>Щетка металлическая для чистки насадок после сварки</t>
  </si>
  <si>
    <t xml:space="preserve">Щетка с деревянной ручкой с металлической щетиной
прямоугольной формы размер 15мм х 150мм </t>
  </si>
  <si>
    <t>Иглы для разметчика/комбиразметчика</t>
  </si>
  <si>
    <t xml:space="preserve">Сменная стальная игла с покрытием диаметр 1,5мм длинна
30мм </t>
  </si>
  <si>
    <t>Лезвие прямое</t>
  </si>
  <si>
    <t xml:space="preserve">Лезвие длинна 40мм ширина 8мм имеет заточку копьевидной формы </t>
  </si>
  <si>
    <t>Лезвия для стенного разметчика</t>
  </si>
  <si>
    <t>Иглы для стенного разметчика</t>
  </si>
  <si>
    <t>Сменная стальная игла с покрытием диаметр 2,0мм длинна
40мм</t>
  </si>
  <si>
    <t>Лезвия для рустовки</t>
  </si>
  <si>
    <t>Сменные лезвия У-образной формы с двухсторонней заточкой с отверстием для крепления к инструменту</t>
  </si>
  <si>
    <t>Лезвие для рустовка типа Special</t>
  </si>
  <si>
    <t xml:space="preserve">Лезвие цилиндрической формы диаметр 7мм длинна 67мм с
отверстием для выхода срезаемого материала </t>
  </si>
  <si>
    <t>Переднее лезвие для гровера типа  Beetle</t>
  </si>
  <si>
    <t xml:space="preserve">Лезвие цилиндрической формы диаметр 7мм длина 48мм с лыской для фиксации в инструменте </t>
  </si>
  <si>
    <t>Заденее лезвие для гровера типа Beetle</t>
  </si>
  <si>
    <t>Лезвие цилиндрической формы диаметр 5мм длина 34мм с лыской</t>
  </si>
  <si>
    <t xml:space="preserve">Стамеска </t>
  </si>
  <si>
    <t>Стамеска плоская ударная с деревянной ручкой ширина лезвия 20мм.</t>
  </si>
  <si>
    <t>Грузы прижимные 15шт (22кг)</t>
  </si>
  <si>
    <t>Грузы прижимные в металлическом ящике с ручкой размер 20х40х240мм кол-во 15 шт с общим весом 22кг</t>
  </si>
  <si>
    <t>Планшет под бумагу А4</t>
  </si>
  <si>
    <t>Планшет, держатель для бумаги</t>
  </si>
  <si>
    <t>Калькулятор</t>
  </si>
  <si>
    <t>Калькулятор для расчетов</t>
  </si>
  <si>
    <t xml:space="preserve">Головной убор </t>
  </si>
  <si>
    <t>Головной убор (предпочтительно бейсболка) для работы с клеем и сыпучими материалами</t>
  </si>
  <si>
    <t>Рабочий костюм</t>
  </si>
  <si>
    <t xml:space="preserve">Робочий костюм, рабочие брюки или комбинезон </t>
  </si>
  <si>
    <t xml:space="preserve">Клинья распорные </t>
  </si>
  <si>
    <t xml:space="preserve">Набор свёрел </t>
  </si>
  <si>
    <t>Пилки для лобзика</t>
  </si>
  <si>
    <t>Малка</t>
  </si>
  <si>
    <t>Малка для измерения углов</t>
  </si>
  <si>
    <t>Пила ручная</t>
  </si>
  <si>
    <t>Пила ручная (или японская пила)</t>
  </si>
  <si>
    <t>Подбойник</t>
  </si>
  <si>
    <t>Скоба (Лапа) для укладки паркета и ламината</t>
  </si>
  <si>
    <t>Молоток 800-1000гр.</t>
  </si>
  <si>
    <t>ШСГМ 3,5 х 25</t>
  </si>
  <si>
    <t xml:space="preserve">Шпатель для вставок металлический 18см </t>
  </si>
  <si>
    <t xml:space="preserve">Вставка в шпатель для клея ПВХ\линолеум, </t>
  </si>
  <si>
    <t>Вставка в шпатель для клея ковролина</t>
  </si>
  <si>
    <t>Ластик</t>
  </si>
  <si>
    <t>Ластик для карандаша</t>
  </si>
  <si>
    <t>Файлы</t>
  </si>
  <si>
    <t>Файловые папки (100шт)</t>
  </si>
  <si>
    <t>Стикеры</t>
  </si>
  <si>
    <t>Стикеры самоклеющиеся</t>
  </si>
  <si>
    <t>Нож Оркон</t>
  </si>
  <si>
    <t>Циркуль цельнометаллический</t>
  </si>
  <si>
    <t>Готовальня</t>
  </si>
  <si>
    <t>Готовальня (четтёжные принадлежности)</t>
  </si>
  <si>
    <t>Циркуль цельнометаллический для разметки</t>
  </si>
  <si>
    <t>Нож Оркон для ковровых покрытий</t>
  </si>
  <si>
    <t>Бумага миллиметровая</t>
  </si>
  <si>
    <t>Шпатель пластиковый</t>
  </si>
  <si>
    <t>Шпатель пластиковый для нанесения воска</t>
  </si>
  <si>
    <t>ПВХ гомогенный</t>
  </si>
  <si>
    <t>ФГОС СПО 08.01.06</t>
  </si>
  <si>
    <t>ПК 5.1. Выполнять подготовительные работы при облицовке синтетическими материалами.</t>
  </si>
  <si>
    <t>ПК 5.2. Выполнять облицовку синтетическими материалами различной сложности.</t>
  </si>
  <si>
    <t>ПК 5.3. Выполнять ремонт облицованных поверхностей синтетическими материалами.</t>
  </si>
  <si>
    <t>ПК 6.1. Выполнять подготовительные работы при устройстве мозаичных полов.</t>
  </si>
  <si>
    <t>ПК 6.2. Устраивать мозаичные полы.</t>
  </si>
  <si>
    <t>ПК 6.3. Выполнять ремонт мозаичных полов.</t>
  </si>
  <si>
    <t>требования инструкций и регламентов к организации и подготовке рабочих мест, оборудования, материалов и инструментов для выполнения облицовочных работ плитками и плитами;</t>
  </si>
  <si>
    <t>технологическую последовательность выполнения подготовки, облицовки и ремонта поверхностей, облицованных плиткой и плитами;</t>
  </si>
  <si>
    <t>технологии устройства декоративных и художественных мозаичных поверхностей с применением облицовочной плитки.</t>
  </si>
  <si>
    <t>организовывать подготовку рабочих мест, оборудования, материалов и инструментов для выполнения облицовочных работ плитками и плитами в соответствии с инструкциями и регламентами;</t>
  </si>
  <si>
    <t>пользоваться установленной технической документацией;</t>
  </si>
  <si>
    <t>выполнять подготовительные работы, облицовку горизонтальных и вертикальных поверхностей плитками и плитами и их ремонт;</t>
  </si>
  <si>
    <t>устраивать декоративные и художественные мозаичные поверхности с применением облицовочной плитки.</t>
  </si>
  <si>
    <t>иметь практический опыт в: подготовке рабочих мест, оборудования, материалов и инструментов для выполнения облицовочных работ плитками и плитами в соответствии с инструкциями и регламентами;</t>
  </si>
  <si>
    <t>иметь практический опыт в: облицовке горизонтальных наклонных и вертикальных поверхностей плитками и плитами и их ремонте.</t>
  </si>
  <si>
    <t>Выполнение облицовочных работ плитками и плитами</t>
  </si>
  <si>
    <t>A/02.2 Подготовка оснований</t>
  </si>
  <si>
    <t xml:space="preserve"> A/2 Выполнение простейших работ при подготовке материалов и ручной отделке паркетных полов</t>
  </si>
  <si>
    <t>C/3 Настилка, ремонт и отделка паркетных полов из планок, паркетных досок и щитов по всем видам оснований</t>
  </si>
  <si>
    <t>C/01.3 Настилка полов</t>
  </si>
  <si>
    <t>C/03.3 Отделочные работы</t>
  </si>
  <si>
    <t>Модуль А - Подготовка основания</t>
  </si>
  <si>
    <t>Модуль Б - Укладка паркета</t>
  </si>
  <si>
    <t>Модуль В - Проектирование и разработка чертежей</t>
  </si>
  <si>
    <t>Модуль Г - Укладка ПВХ покрытий</t>
  </si>
  <si>
    <t>Модуль Д - Укладка ковровых покрытий</t>
  </si>
  <si>
    <t>Модуль Е - Сварка ПВХ покрытий</t>
  </si>
  <si>
    <t>Модуль Ж - Отделочные работы</t>
  </si>
  <si>
    <t>Аппарат по удалению пыли.
Для удаления древесной,
минеральной и кварцевой
пыли.</t>
  </si>
  <si>
    <t>Оборудование</t>
  </si>
  <si>
    <t>Миксер ручной  двуручный мощность 1000Вт</t>
  </si>
  <si>
    <t>Насадка для пола с
переключением, пазовая
насадка, патрубок-удлинитель
из нержавеющей стали или
пластика, патрубок изогнутый.</t>
  </si>
  <si>
    <t>Для пылеудаляющего аппарата
с разъемами под станки</t>
  </si>
  <si>
    <t xml:space="preserve">Оснастка для пылеудаляющих
аппаратов. Мешок
пылесборник. </t>
  </si>
  <si>
    <t>Инструмент</t>
  </si>
  <si>
    <t>Насадка для строительного миксера для размешивания смеси под наливные полы</t>
  </si>
  <si>
    <t>Часы стрелочные или цифровые настенные</t>
  </si>
  <si>
    <t>Мебель</t>
  </si>
  <si>
    <t>Совок для мусора на ручке</t>
  </si>
  <si>
    <t>Контейнер для мусора 40-60л</t>
  </si>
  <si>
    <t>Скамья без спинки</t>
  </si>
  <si>
    <t>Стусло</t>
  </si>
  <si>
    <t>ПРОЕКТ</t>
  </si>
  <si>
    <r>
      <rPr>
        <sz val="16"/>
        <color theme="0"/>
        <rFont val="Times New Roman"/>
        <family val="1"/>
      </rPr>
      <t>Инфраструктурный лист для оснащения конкурсной площадки Чемпионата (Отборочный этап)</t>
    </r>
    <r>
      <rPr>
        <sz val="16"/>
        <rFont val="Times New Roman"/>
        <family val="1"/>
      </rPr>
      <t xml:space="preserve">
</t>
    </r>
    <r>
      <rPr>
        <i/>
        <sz val="16"/>
        <color indexed="2"/>
        <rFont val="Times New Roman"/>
        <family val="1"/>
      </rPr>
      <t>(Укладка напольных покрытий)</t>
    </r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</si>
  <si>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</si>
  <si>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</si>
  <si>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 200-260м кв.м.</t>
  </si>
  <si>
    <t xml:space="preserve">Освещение: Допустимо верхнее искусственное освещение ( не менее 1000 люкс)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</si>
  <si>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</si>
  <si>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 xml:space="preserve">Электричество:  220 Вольт </t>
  </si>
  <si>
    <t>Контур заземления для электропитания и сети слаботочных подключений (при необходимости) : не требуется</t>
  </si>
  <si>
    <t>Покрытие пола: ПВХ на всю зону 160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</si>
  <si>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</si>
  <si>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</si>
  <si>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</si>
  <si>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</si>
  <si>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</si>
  <si>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</si>
  <si>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</si>
  <si>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</si>
  <si>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</si>
  <si>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Офисный стол</t>
  </si>
  <si>
    <t>1600 х 800 х 750</t>
  </si>
  <si>
    <t>На колесиках</t>
  </si>
  <si>
    <t>Пробковая доска на ножках для кнопок</t>
  </si>
  <si>
    <t>Доска пробковая90х120 см 2х3  алюминиевая рама</t>
  </si>
  <si>
    <t>Комната Конкурсантов (по количеству конкурсантов)</t>
  </si>
  <si>
    <t>Площадь зоны: не менее 81 кв.м.</t>
  </si>
  <si>
    <t>Освещение: Допустимо верхнее искусственное освещение ( не менее 500 люкс)</t>
  </si>
  <si>
    <t>Покрытие пола: ПВХ на всю зону 81 м2 на всю зону</t>
  </si>
  <si>
    <t>Парта</t>
  </si>
  <si>
    <t>Ученическая парта</t>
  </si>
  <si>
    <t>Ученический стул</t>
  </si>
  <si>
    <t>Для верхней одежды 8 крючков</t>
  </si>
  <si>
    <t>Мусорная корзина</t>
  </si>
  <si>
    <t>Корзина для мусора</t>
  </si>
  <si>
    <t>Комната Экспертов (включая Главного эксперта) (по количеству экспертов)</t>
  </si>
  <si>
    <t>Площадь зоны: 24 кв.м.</t>
  </si>
  <si>
    <t xml:space="preserve">Электричество: 220 Вольт </t>
  </si>
  <si>
    <t>Покрытие пола: ПВХ-24 кв.м. на всю зону</t>
  </si>
  <si>
    <t>Запасной картридж для МФУ</t>
  </si>
  <si>
    <t xml:space="preserve">Картридж ч\б для лазерного
принтера </t>
  </si>
  <si>
    <t>Расходные материалы</t>
  </si>
  <si>
    <t>Оборудование IT</t>
  </si>
  <si>
    <t xml:space="preserve">Tp-Link Archer A9 v6.0 </t>
  </si>
  <si>
    <t>Ноутбук, (полный комплект оборудования)</t>
  </si>
  <si>
    <t>Чёрно-белый, лазерный,
поддержка беспроводной сети,
Тип:монохромный,
лазерныйФормат:A4Подключе
ние:USB B, LANРазрешение
печати:1200х1200
dpiСканирование:1200х12</t>
  </si>
  <si>
    <t xml:space="preserve">Линейка 1.5м </t>
  </si>
  <si>
    <t>Линейка 300мм</t>
  </si>
  <si>
    <t>С замком</t>
  </si>
  <si>
    <t>Правило</t>
  </si>
  <si>
    <t>Правило/ инструмент для контроля поверхности 250-320мм</t>
  </si>
  <si>
    <t>Охрана труда и техника безопасности</t>
  </si>
  <si>
    <t>Кулер 19 л (холодная/горячая вода)</t>
  </si>
  <si>
    <t>Обьем чаши от 4л.
Температурный диапозон до
140 градусов</t>
  </si>
  <si>
    <t>Охрана труда</t>
  </si>
  <si>
    <t>Складское помещение</t>
  </si>
  <si>
    <t>Площадь зоны: 30 кв.м.</t>
  </si>
  <si>
    <t xml:space="preserve">Освещение: Допустимо верхнее искусственное освещение ( не менее 500 люкс) </t>
  </si>
  <si>
    <t>Интернет : Не требуется</t>
  </si>
  <si>
    <t>Покрытие пола: плитка 30 м2 на всю зону</t>
  </si>
  <si>
    <t>Стелаж</t>
  </si>
  <si>
    <t>Д1800хВ1800хШ800</t>
  </si>
  <si>
    <t>Рулетка 5м</t>
  </si>
  <si>
    <t>Линейка</t>
  </si>
  <si>
    <t>Линейка 500мм</t>
  </si>
  <si>
    <t>Безмен для взвешивания смеси</t>
  </si>
  <si>
    <t>Ведро</t>
  </si>
  <si>
    <t>Ведро с ручкой 20л</t>
  </si>
  <si>
    <t>Мерное ведро</t>
  </si>
  <si>
    <t>Ведро мерное 10л</t>
  </si>
  <si>
    <t>Нож дельфин</t>
  </si>
  <si>
    <t>Нож дельфин для раскроя материала</t>
  </si>
  <si>
    <t>Щетка / совок на ручке</t>
  </si>
  <si>
    <t>Щетка на ручке для уборки
сухого мусора на полу.
Ширина щетки не менее 25 см
VILEDA</t>
  </si>
  <si>
    <t>Информация по Модулям</t>
  </si>
  <si>
    <t xml:space="preserve"> щит для выполнения модуля заливка.
</t>
  </si>
  <si>
    <t>расходный материал</t>
  </si>
  <si>
    <t>щит изготавливается заблаговременно материалы для изготовления щита учтены в закладке расходные материалы</t>
  </si>
  <si>
    <t>щит для выполнения модуля укладка ламината</t>
  </si>
  <si>
    <t xml:space="preserve">щит для выполнения модуль сварка  </t>
  </si>
  <si>
    <t>Щит-планшет из фанеры с внутренним полем 1200х1200, с наклееным на внутреннее поле гомогенным покрытием 2 мм цвета 1</t>
  </si>
  <si>
    <t>щит для выполнения модуля укладка ковролина</t>
  </si>
  <si>
    <t>Собранный щит из фанеры 1500х1500, с бортом  из фанеры прикрученым на саморезы, укрепленным бруском.</t>
  </si>
  <si>
    <t>щит для выполнения Модуля ПВХ.</t>
  </si>
  <si>
    <t>Собранный щит из фанеры 1500х1500, с бортом из фанеры укрепленной бруском,  и усложнениями полуколонна радиусом 300 мм и квадратная колонна 230х230мм, согласно чертежу модуля укладка ПВХ. Элементы услождения с ровными краями, шлифованные.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</si>
  <si>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</si>
  <si>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12 кв.м.</t>
  </si>
  <si>
    <t>Освещение: Допустимо верхнее искусственное освещение ( не менее 1000 люкс)</t>
  </si>
  <si>
    <t>Интернет : не требуется</t>
  </si>
  <si>
    <t xml:space="preserve">Электричество: подключение к сети  по 220 Вольт </t>
  </si>
  <si>
    <t>Покрытие пола: ПВХ 12 м2 на всю зону</t>
  </si>
  <si>
    <t>Размер рабочей поверхности
не более 500х500 SIBIN 38723
605x240 мм</t>
  </si>
  <si>
    <t>Размеры не более ШВД
300х400х900</t>
  </si>
  <si>
    <t>Стусло прецизионное 600 мм поворотное 22759 [22759]</t>
  </si>
  <si>
    <t>Обьем чаши от 4л.
Температурный диапозон до
140 градусов.</t>
  </si>
  <si>
    <t>Спецодежда, спецобувь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</si>
  <si>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</si>
  <si>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</si>
  <si>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Площадь зоны: 11 кв.м.</t>
  </si>
  <si>
    <t>Электричество: 220 Вольт</t>
  </si>
  <si>
    <t>Покрытие пола: ПВХ 11 м2 на всю зону</t>
  </si>
  <si>
    <t>Охрана труда и техника безопасности (дополнительно)</t>
  </si>
  <si>
    <t>Рекомендации представителей индустрии (указывается конкретное оборудование)</t>
  </si>
  <si>
    <t>Защитные ботинки с твёрдым носком, защитная одежда, кепка</t>
  </si>
  <si>
    <t>Беруши многоразовые на шнурке</t>
  </si>
  <si>
    <t>Оснастка для пылеудаляющих
аппаратов. Мешок
пылесборник.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</si>
  <si>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</si>
  <si>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</si>
  <si>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ПВХ гомогенный, Primo Plus</t>
  </si>
  <si>
    <t>ПВХ гомогенный Primo Plus</t>
  </si>
  <si>
    <t>Клей для коммерческих ПВХ покрытий</t>
  </si>
  <si>
    <t xml:space="preserve">Для укладки различных гибких коммерческих, гомогенных ПВХ напольных покрытий на впитывающие и невпитывающие основания, типа Хома 164 проф 5 кг
</t>
  </si>
  <si>
    <t>Быстротвердеющая самовыравнивающаяся смесь на цементной основе в мешках по 20 кг</t>
  </si>
  <si>
    <t>Сухая смесь на цементном вяжущем для финишного выравнивания минеральных поверхностей. Минимальная толщина нанесения не более 2 мм, максимальная толщина не менее 10 мм,  Время до возможности хождения не более  4-х часов. 20 кг мешок</t>
  </si>
  <si>
    <t>Дисперсионная грунтовка для пола, например- 10л Homa Homakoll Prof 04C грунтовка универсальная концентрированная (10 л) белая</t>
  </si>
  <si>
    <t>Ламинат  (цвет 1)</t>
  </si>
  <si>
    <t xml:space="preserve"> Ламинат мини 855x116x12 мм, в пачке 0,495 м²</t>
  </si>
  <si>
    <t>Подложка для ламината</t>
  </si>
  <si>
    <t>1,5-2мм</t>
  </si>
  <si>
    <t>м кв</t>
  </si>
  <si>
    <t>Пленка полтэтиленовая 200мкм шириной 1.5м</t>
  </si>
  <si>
    <t>пленка полтэтиленовая 200мкм шириной 1.5м</t>
  </si>
  <si>
    <t>ДСП или ламинированая фанера</t>
  </si>
  <si>
    <t xml:space="preserve">1200х2400х20-30мм </t>
  </si>
  <si>
    <t>15-21мм 1525х1525 (2/2) ФСФ</t>
  </si>
  <si>
    <t>МДФ шлифованая</t>
  </si>
  <si>
    <t xml:space="preserve"> 2440х1220х8-10мм</t>
  </si>
  <si>
    <t xml:space="preserve">95х45х3000 </t>
  </si>
  <si>
    <t>брусок профильный для дверной коробки</t>
  </si>
  <si>
    <t>брусок профильный для дверной коробки 80х40</t>
  </si>
  <si>
    <t>Клейкая лента цветная для разметки помещения</t>
  </si>
  <si>
    <t>Клейкая лента упаковочная 48 мм х 66 м 45 мкм оранжевая или жёлто-чёрная (6 штук в упаковке) для ограниения рабочих мест</t>
  </si>
  <si>
    <t>Строительные вёдра для нивелирующая смеси и воды</t>
  </si>
  <si>
    <t>Ведро пластиковое с ручкой, объем от 20 литров</t>
  </si>
  <si>
    <t>Ткань (впитывающая) для протирки инструмента 40см</t>
  </si>
  <si>
    <t>м пог.</t>
  </si>
  <si>
    <t>зенкер со сверлом 3мм</t>
  </si>
  <si>
    <t>Труба или ручка от граблей диаметром  22мм общей длиной 4м имитация трубы.</t>
  </si>
  <si>
    <t>Труба или ручка от граблей 22мм общей длиной 3м</t>
  </si>
  <si>
    <t>м</t>
  </si>
  <si>
    <t>Клей эпоксидный для вклеивания элементов усложнения</t>
  </si>
  <si>
    <t>Клей эпоксидный ЭДП для вклеивания элементов усложнения.</t>
  </si>
  <si>
    <t>Краска белая, , глянцевая акриловая по дереву для окрашивания рамок и усложнений</t>
  </si>
  <si>
    <t>демпферная леньта</t>
  </si>
  <si>
    <t>Демпферная виброгасящая лента SoundGuard ВиброЛента 27 для заливки будем добавлять</t>
  </si>
  <si>
    <t>Строительные вёдра для смешивания нивелирующая смеси и воды 20л</t>
  </si>
  <si>
    <t>Ведро пластиковое для замешивания , объем  20 литров</t>
  </si>
  <si>
    <t>Строительные вёдра для смешивания нивелирующая смеси и мойки инструмента 40л</t>
  </si>
  <si>
    <t>Ведро пластиковое для замешивания , объем  40 литров</t>
  </si>
  <si>
    <t>Огнетушитель порошковый ОП-4(з) АВСЕ РИФ ЗПУ-латунь</t>
  </si>
  <si>
    <t>Участник привозит с собой</t>
  </si>
  <si>
    <t>FFP2</t>
  </si>
  <si>
    <t>Очки защитные</t>
  </si>
  <si>
    <t>Прозрачные, без линз, материал пластик</t>
  </si>
  <si>
    <t>Расходные материалы на всех конкурсантов и экспертов</t>
  </si>
  <si>
    <t>скрепки для степлера</t>
  </si>
  <si>
    <t>Бумага миллиметровая А4 10 листов</t>
  </si>
  <si>
    <t>Ведро мерное на 10л</t>
  </si>
  <si>
    <t>Ведро мерное прозрачное с делениями на 10л</t>
  </si>
  <si>
    <t>Фанера 3мм для изготовления шаблона сварки</t>
  </si>
  <si>
    <t>1525х1525х3мм (2/2) ФСФ</t>
  </si>
  <si>
    <t xml:space="preserve">1. Зона для работ предусмотренных в вариативном модуле № 5   (по количеству конкурсантов) </t>
  </si>
  <si>
    <t>15-22мм 1500х1500 (2/2) ФСФ</t>
  </si>
  <si>
    <t>Клей для коммерческих текстильных покрытий</t>
  </si>
  <si>
    <t>Для укладки различных гибких коммерческих покрытий на любые поверхности. Вододисперсионный. Банка 3 кг</t>
  </si>
  <si>
    <t xml:space="preserve">Толщина ворса: 3-5мм, Вес: 1510 г/м², Состав ворса: 100% PP(цвет 1) </t>
  </si>
  <si>
    <t xml:space="preserve">Толщина ворса: 3-5мм, Вес: 1510 г/м², Состав ворса: 100% PP(цвет 2) </t>
  </si>
  <si>
    <t xml:space="preserve">Толщина ворса: 3-5мм, Вес: 1510 г/м², Состав ворса: 100% PP(цвет 3) </t>
  </si>
  <si>
    <t xml:space="preserve">1. Зона для работ предусмотренных в вариативном модуле № 6  (по количеству конкурсантов) </t>
  </si>
  <si>
    <t>Для укладки различных гибких коммерческих, гомогенных ПВХ напольных покрытий на впитывающие и невпитывающие основания, типа Хома 164 проф</t>
  </si>
  <si>
    <t>Сварочный шнур ПВХ 4мм</t>
  </si>
  <si>
    <t xml:space="preserve">1. Зона для работ предусмотренных в вариативном модуле № 7  (по количеству конкурсантов) </t>
  </si>
  <si>
    <t>Плинтус сосна + шпон 60 мм, белый</t>
  </si>
  <si>
    <t>Клипсы</t>
  </si>
  <si>
    <t>Клипсы для крепления плинтуса  50 шт коробка</t>
  </si>
  <si>
    <t>коробка</t>
  </si>
  <si>
    <t xml:space="preserve">кольца декоративные для труб </t>
  </si>
  <si>
    <t>КОЛЬЦА ДЛЯ ТРУБ ДУБ 25.4 MM</t>
  </si>
  <si>
    <t>Порожек T -образный</t>
  </si>
  <si>
    <t>Порожек T -образный 1,2 м с креплением</t>
  </si>
  <si>
    <t>Набор восков для ремонта пола 8 цветов</t>
  </si>
  <si>
    <t>Набор восков для ремонта 8 цветов</t>
  </si>
  <si>
    <t>Расходный материал</t>
  </si>
  <si>
    <r>
      <rPr>
        <sz val="16"/>
        <color theme="0"/>
        <rFont val="Times New Roman"/>
        <family val="1"/>
      </rPr>
      <t>Инфраструктурный лист для оснащения конкурсной площадки Чемпионата (Отборочный этап)</t>
    </r>
    <r>
      <rPr>
        <sz val="16"/>
        <rFont val="Times New Roman"/>
        <family val="1"/>
      </rPr>
      <t xml:space="preserve">
</t>
    </r>
  </si>
  <si>
    <t>Личный инструмент конкурсанта</t>
  </si>
  <si>
    <t>Количество на конкурсанта</t>
  </si>
  <si>
    <t xml:space="preserve">Примечание </t>
  </si>
  <si>
    <t>Фен для строительный, для сварки ПВХ напольных покрытий набор</t>
  </si>
  <si>
    <t>Режущий инструмент (нож со сменными лезвиями)</t>
  </si>
  <si>
    <t xml:space="preserve">Молоток </t>
  </si>
  <si>
    <t>Валик прикаточный, ролик- силиконовая резина, ручка дерево/пластик, для прикатки эластичного покрытия</t>
  </si>
  <si>
    <t>линейка для резания гибкая металическая 45-60 см с углом 45 град</t>
  </si>
  <si>
    <t>линейка гибкая металическая 45-60 см с углом 45 град</t>
  </si>
  <si>
    <t>Планка металлическая стальная без делений с ручкой длина 600мм ширина не менее 60мм толщина 3-6мм.</t>
  </si>
  <si>
    <t>"венецианский" шпатель"</t>
  </si>
  <si>
    <t>Материал плотная шубка 4-5мм, ширина 100 мм.,пластиковая ручка</t>
  </si>
  <si>
    <t>кювета</t>
  </si>
  <si>
    <t>кювета для грунтования валиком</t>
  </si>
  <si>
    <t>Валик игольчатый пластиковый для наливных полов шириной не менее  140 мм</t>
  </si>
  <si>
    <t>Месяцевидный нож в комплекте с  чехлом</t>
  </si>
  <si>
    <t>для нарезки полос, плинтусов, лестничных ступеней эластичных покрытий шириной 10-45 см</t>
  </si>
  <si>
    <t>Нож "Утюжок"</t>
  </si>
  <si>
    <t>Нож  для напольных покрытий с круговым или наклонным лезвием.</t>
  </si>
  <si>
    <t>Рустовка П-образная с деревянной ручкой - для вырезки канавки шва коммерческого линолеума, перед сваркой сварочным шнуром, возможность замены лезвии. Ширина скобы не менее 3 мм</t>
  </si>
  <si>
    <t>Насадка зауженная для сварки ПВХ гомогенных и гетерогенных</t>
  </si>
  <si>
    <t>Насадка для сварки прутком  диаметром от 4мм до 5 мм с
узкой пяткой для сварки ПВХ гомогенных и гетерогенных, материал: нерж.сталь</t>
  </si>
  <si>
    <t>Нож для срезки остатков шнура тип "Моцарт"</t>
  </si>
  <si>
    <t>Насадка универсальная для фена</t>
  </si>
  <si>
    <t>Насадка универсальная для насаживающихся сварочных насадок  материал: сталь</t>
  </si>
  <si>
    <t>Наколенники или вставки в коминезон</t>
  </si>
  <si>
    <t>Сменные лезвия для полосорезов</t>
  </si>
  <si>
    <t>лезвия сменные для полосорезов в зависимости от марки полосореза</t>
  </si>
  <si>
    <t>Сменные лезвия для ножа "Моцарт" 5 лезвий</t>
  </si>
  <si>
    <t>Комплект сменных лезвий, к ножу Моцарт,  Сменные лезвия 5шт в пластиковом контейнере</t>
  </si>
  <si>
    <t>Клинья распорные для ламината</t>
  </si>
  <si>
    <t>Лобзик ручной для резки дерева захват мин. 65мм, набор в кейсе с линейкой/упором для продольного реза</t>
  </si>
  <si>
    <t>Технические данные
Потребляемая мощность: не менее 600 Вт
Частота рабочих ходов пилки регулируемая в диапазоне  не уже: 800 - 2800 1/мин
Крепление пилок типа "BOSH"
Вес не более  2,7 кг
Рабочий ход пилки: от 18 мм</t>
  </si>
  <si>
    <t xml:space="preserve">Пилки для лобзика по дереву и ламинату набор 5 шт, Крепление пилок типа "BOSH" </t>
  </si>
  <si>
    <t>Струбцины</t>
  </si>
  <si>
    <t xml:space="preserve">Струбцины винтовые, металлические </t>
  </si>
  <si>
    <t>Реноватор аккумуляторный комплект</t>
  </si>
  <si>
    <t>Возможность подключения к пылесосу, электронная регулировка оборотов,
Насадка-пилка для быстрой резки древесины1 шт.
Насадка-пилка для выполнения точных видов реза по древесине1 шт.
Насадка-пилка (полукруглая) для резки древесины1 шт.
Насадка (полукруглая) для удаления материала1 шт.</t>
  </si>
  <si>
    <t xml:space="preserve">шт </t>
  </si>
  <si>
    <t>Аккумуляторная дрель в кейсе с битами</t>
  </si>
  <si>
    <t>Напряжение аккумулятора от 12 В. Макс. крутящий момент от 25 Нм. Тип патрона БЗП/шестигранный</t>
  </si>
  <si>
    <t>Лазерный нивелир-построитель углов, включая угол на полу, в комплекте с очками.</t>
  </si>
  <si>
    <t>Лазерный нивелир/построитель углов набор, включая очки</t>
  </si>
  <si>
    <t xml:space="preserve">Набор коронок по дереву </t>
  </si>
  <si>
    <t>Подбойник с "уступом" для паркетной доски и ламината, пластиковый</t>
  </si>
  <si>
    <t>обратный подбойник или Скоба (Лапа)</t>
  </si>
  <si>
    <t>Молоток- кувалда</t>
  </si>
  <si>
    <t>Бита удлиненная от 50 мм для аккумуляторной дрели</t>
  </si>
  <si>
    <t>бита крестовая от 50мм</t>
  </si>
  <si>
    <t>Угловой резак Xacto</t>
  </si>
  <si>
    <t>Применяется для обработки свар-
ных швов на внутренних и наруж-
ных углах</t>
  </si>
  <si>
    <t>Набор лезвий коготь</t>
  </si>
  <si>
    <t xml:space="preserve">Лезвия коготь для резки гибких напольных покрытий таких как ковролин, коммерческий и бытовой линолеум и т.п. Лезвия двойные, симметричные в виде коготь для вставки в нож типа Дельфин и аналогичных ему ножей.Не менее 3х штук в комплекте              </t>
  </si>
  <si>
    <t>Вальцы прикаточные, ручные с телескопической ручкой</t>
  </si>
  <si>
    <t>вальцы прикаточные, ручные с поперечной ручкой и рег. телескопической ручкой</t>
  </si>
  <si>
    <t>Линейка 50 см</t>
  </si>
  <si>
    <t>Ножницы для подрезки ворса ковролина</t>
  </si>
  <si>
    <t xml:space="preserve">Молоток паркетный резиновый </t>
  </si>
  <si>
    <t>Молоток паркетный</t>
  </si>
  <si>
    <t>Угольник  цельнометалличесикий 300х200</t>
  </si>
  <si>
    <t>Линейка с ребром жёсткости,сталь,длинна 60 см, ширина 8 см</t>
  </si>
  <si>
    <t>Набор японских шпателей</t>
  </si>
  <si>
    <t>Щётка смётка</t>
  </si>
  <si>
    <t>Совок</t>
  </si>
  <si>
    <t>Газовый паяльник набор с различными жалами и регулируемой температурой типа Dayrex 25 1/20</t>
  </si>
  <si>
    <t>Газовый паяльник набор с различными жалами в то числе плоским и регулируемой температурой типа Dayrex 25 1/20</t>
  </si>
  <si>
    <t>Укладка ламината и замковых покрытий</t>
  </si>
  <si>
    <t>Б1</t>
  </si>
  <si>
    <t>Б2</t>
  </si>
  <si>
    <t>Безопасность при работе c электроинструментом (использование, струбцин, правильная работа на оборудовании)</t>
  </si>
  <si>
    <t>Б3</t>
  </si>
  <si>
    <t>Сколы</t>
  </si>
  <si>
    <t>Б4</t>
  </si>
  <si>
    <t>Б5</t>
  </si>
  <si>
    <t>Зазор между заводскими частиями элементов</t>
  </si>
  <si>
    <t>Б6</t>
  </si>
  <si>
    <t>Б7</t>
  </si>
  <si>
    <t>Подготовка деталей по чертежу</t>
  </si>
  <si>
    <t>Спецификация на резанные элементы</t>
  </si>
  <si>
    <t>Б8</t>
  </si>
  <si>
    <t>Каждый лишний фрагмент ламината (- 1,0)</t>
  </si>
  <si>
    <t>Б9</t>
  </si>
  <si>
    <t>Б10</t>
  </si>
  <si>
    <t>аккуратность установки компенсационного порожка между помещениями</t>
  </si>
  <si>
    <t>Субъект Российской Федерации: Московская область</t>
  </si>
  <si>
    <t>Базовая организация расположения конкурсной площадки: ГБПОУ МО "Воскресенский колледж"</t>
  </si>
  <si>
    <t>Адрес базовой организации: Московская облась, г.Воскресенск ул.Ломоносова д.117</t>
  </si>
  <si>
    <t>Главный эксперт: Новоселов Андрей Александрович</t>
  </si>
  <si>
    <t>Технический эксперт: Ефремов Никита Алексеевич</t>
  </si>
  <si>
    <t>Даты проведения:  16.06 - 22.06.24    с днем заезда</t>
  </si>
  <si>
    <t>Из ДСП или лам.фанеры 20-30мм размер согласно заданию, с рамой из фанеры укрепленной бруском, сборка на саморезы. Внутри щита установлены усложнения: угол, имитация дверного проема с дверной рамой и имитация плитки, имитация трубы отопления диаметром 22 мм и высотой 100 мм/цилиндрическая, прочно вкленна в отверстие в щите и закреплена шурупами к щиту. Щит изготавливается согласно чертежу к заданию укладка ламината.</t>
  </si>
  <si>
    <t xml:space="preserve"> Изготавливается согласно чертежу к заданию заливка основания.
Собранный щит для модуля заливка из фанеры с внутренним полем 1500х1500, с бортом из фанеры,  привинченного саморезами. Внутри щита установлены усложнения исходя КЗ, шлифованный цилиндр без сектора из фанеры 15-22 мм, диаметром 500 мм привинченный к основанию,  так же 2 трубы/цилиндры по 20мм и 100 мм высотой вклеенные в отверстия в щите.</t>
  </si>
  <si>
    <t>Основная информация о конкурсной площадке: Укладка напольных покрытий</t>
  </si>
  <si>
    <t>Базовая организация расположения конкурсной площадки:  ГБПОУ МО "Воскресенский колледж"</t>
  </si>
  <si>
    <t xml:space="preserve">Даты проведения:  16.06 - 22.06.24 с днем заезда </t>
  </si>
  <si>
    <t xml:space="preserve">1. Зона для работ предусмотренных в Модулях обязательных к выполнению (инвариант)  (7 рабочих мест) </t>
  </si>
  <si>
    <t xml:space="preserve">1. Зона для работ предусмотренных в вариативном модуле № 5   ( 7 рабочих мест) </t>
  </si>
  <si>
    <t xml:space="preserve">1. Зона для работ предусмотренных в вариативном модуле № 6   ( 7 рабочих мест) </t>
  </si>
  <si>
    <t xml:space="preserve">1. Зона для работ предусмотренных в вариативном модуле № 7  ( 7 рабочих мест) </t>
  </si>
  <si>
    <t xml:space="preserve">Даты проведения:  16.06 - 22.06.24    с днем заезда </t>
  </si>
  <si>
    <t>Рабочее место не организовано. Несет угрозу работнику, инструменту и оборудованию</t>
  </si>
  <si>
    <t>Рабочее место организовано плохо, негативно влияет на имидж укладчика\производителя материала</t>
  </si>
  <si>
    <t>Организация рабочего места не вызывает нареканий</t>
  </si>
  <si>
    <t>Идеально организованное рабочее место, является примером и образцом для трансляции внутри отраслевого сообщества</t>
  </si>
  <si>
    <t>Недопустимая степень загрязнения, следы материала в непредназначенных для этого местах</t>
  </si>
  <si>
    <t>Имеются значительные загрязнения</t>
  </si>
  <si>
    <t>Требует обычной уборки по завершению работы</t>
  </si>
  <si>
    <t>Уборка не требуется</t>
  </si>
  <si>
    <t>Необходимо переделать (присутствуют неустранимые дефекты)</t>
  </si>
  <si>
    <t>Требует существенной доработки (доливка, шлифовка)</t>
  </si>
  <si>
    <t>Требует незначительной доработки</t>
  </si>
  <si>
    <t>Можно укладывать напольное покрытие</t>
  </si>
  <si>
    <t>Инструмент после работы не очищался</t>
  </si>
  <si>
    <t xml:space="preserve">Частично отмытый инструмент </t>
  </si>
  <si>
    <t>Инструмент приведен в порядок</t>
  </si>
  <si>
    <t>Отсутствие каких-либо следов использования</t>
  </si>
  <si>
    <t>Оборудование после работы не очищалось</t>
  </si>
  <si>
    <t>Частично отмытое оборудование</t>
  </si>
  <si>
    <t>Оборудование приведено в порядок</t>
  </si>
  <si>
    <t>Недопустимая степень загрязнения (клей, скотч, карандаш)</t>
  </si>
  <si>
    <t xml:space="preserve">зазор находится в диапозоне 8-12 мм (включительно) </t>
  </si>
  <si>
    <t>не менее 500 мм (в соответствие с инструкцией)</t>
  </si>
  <si>
    <t>да\нет</t>
  </si>
  <si>
    <t>Труба ровно по центру, расстояние до краев отверстия в диапозоне 8-12 мм</t>
  </si>
  <si>
    <t>(+\-) 2 мм</t>
  </si>
  <si>
    <t>Заполнения компенсационного зазора между помещениями</t>
  </si>
  <si>
    <t>Плохо сделанный эскиз с помарками и затёртостями</t>
  </si>
  <si>
    <t>Небрежно сделанный эскиз с помарками</t>
  </si>
  <si>
    <t xml:space="preserve">Аккуратный эскиз с указанием размеров,выносок,стрелок </t>
  </si>
  <si>
    <t>Прекрасный чёткий эскиз, начерченый с применением всех необходимых чертёжных принадлежностей</t>
  </si>
  <si>
    <t>Размеры фигур и их положение  указано не разборчиво</t>
  </si>
  <si>
    <t>Без замечаний</t>
  </si>
  <si>
    <t>Объективная привязка без возможности какого-либо смещения</t>
  </si>
  <si>
    <t>Указаны все необходимые размеры (2 размера)</t>
  </si>
  <si>
    <t>Допустима погрешность во втором знаке после запятой (в сотых долях)</t>
  </si>
  <si>
    <t>Наличие значительных щелей и/или большого количества щелей</t>
  </si>
  <si>
    <t>Имеются видимые щели</t>
  </si>
  <si>
    <t>Незначительные, малозаметные щели</t>
  </si>
  <si>
    <t>Наличие клея на поверхности, между элементами и рамкой</t>
  </si>
  <si>
    <t>Незначительные следы клея на работе</t>
  </si>
  <si>
    <t>Чистая работа, 1 незначительный следа от клея</t>
  </si>
  <si>
    <t>Следы повреждения материала, наличие  скотча, следов карандаша, маркера и т.п.</t>
  </si>
  <si>
    <t xml:space="preserve">Наличие скотча и неклейкого мусора, следы карандаша, других следов нет </t>
  </si>
  <si>
    <t xml:space="preserve">Требует обычной уборки по завершению работы </t>
  </si>
  <si>
    <t>Размеры и положение фигур</t>
  </si>
  <si>
    <t>Замер № 1 (Размер Фигуры 1)</t>
  </si>
  <si>
    <t>Замер № 2 (Размер Фигуры 1)</t>
  </si>
  <si>
    <t>Замер № 3 (Положение Фигуры 1)</t>
  </si>
  <si>
    <t>Замер № 4 (Положение Фигуры 1)</t>
  </si>
  <si>
    <t>Замер № 5 (Размер Фигуры 2)</t>
  </si>
  <si>
    <t>Замер № 6 (Размер Фигуры 2)</t>
  </si>
  <si>
    <t>Замер № 7 (Положение Фигуры 2)</t>
  </si>
  <si>
    <t>Замер № 8 (Положение Фигуры 2)</t>
  </si>
  <si>
    <t>+/- 1 мм (0,5)
+/- 2 мм (0,0)</t>
  </si>
  <si>
    <t>Плотнорезанные швы м/у каймой и полем и между элементами каймы</t>
  </si>
  <si>
    <t>Наличие значительных щелей и/или большого количества щелей, а так же значительного наползания на рамку</t>
  </si>
  <si>
    <t>Имеются незначительные, но заметные щели</t>
  </si>
  <si>
    <t>Имеются незначительные участки с неплотным прилеганием, закрыты ворсом</t>
  </si>
  <si>
    <t>Наличие щелей, задиров (рифов, топорщащихся элементов) на стыках</t>
  </si>
  <si>
    <t>Наличие незначительных щелей, задиров (рифов, топорщащихся элементов) на стыках</t>
  </si>
  <si>
    <t>Наличие брака, заметного при тактильной оценке</t>
  </si>
  <si>
    <t>Наличие клея и скотча на ворсе</t>
  </si>
  <si>
    <t>Наличие скотча и неклейкого мусора, клея нет</t>
  </si>
  <si>
    <t>Направление ворса</t>
  </si>
  <si>
    <t xml:space="preserve">Ворс фигур и поля направлен в одну сторону </t>
  </si>
  <si>
    <t>Наличие неправильно уложенных элементов, заплаток, лишних резов</t>
  </si>
  <si>
    <t>Каждый неправильно уложенный фрагмент материала, заплатка или вставка (-0,5 балла)</t>
  </si>
  <si>
    <t>Количество экспертов (в том числе с главным экспертом): 9</t>
  </si>
  <si>
    <t>Количество конкурсантов (команд): 6</t>
  </si>
  <si>
    <t>Количество рабочих мест: 6</t>
  </si>
  <si>
    <t>пластиковый совок 230 мм</t>
  </si>
  <si>
    <t>Мусорный контейнер 240 литров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</si>
</sst>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0"/>
      <name val="Arial"/>
      <family val="2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sz val="11"/>
      <name val="Calibri"/>
      <family val="2"/>
    </font>
    <font>
      <sz val="16"/>
      <name val="Times New Roman"/>
      <family val="1"/>
    </font>
    <font>
      <sz val="16"/>
      <color theme="0"/>
      <name val="Times New Roman"/>
      <family val="1"/>
    </font>
    <font>
      <i/>
      <sz val="16"/>
      <color indexed="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indexed="64"/>
      <name val="Times New Roman"/>
      <family val="1"/>
    </font>
    <font>
      <sz val="11"/>
      <color theme="1"/>
      <name val="Times New Roman"/>
      <family val="1"/>
    </font>
    <font>
      <sz val="10"/>
      <color indexed="64"/>
      <name val="Times New Roman"/>
      <family val="1"/>
    </font>
    <font>
      <b/>
      <sz val="16"/>
      <name val="Times New Roman"/>
      <family val="1"/>
    </font>
    <font>
      <b/>
      <sz val="11"/>
      <name val="Calibri"/>
      <family val="2"/>
    </font>
    <font>
      <b/>
      <sz val="14"/>
      <name val="Calibri"/>
      <family val="2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b/>
      <sz val="10"/>
      <color indexed="64"/>
      <name val="Times New Roman"/>
      <family val="1"/>
    </font>
    <font>
      <sz val="11"/>
      <color indexed="2"/>
      <name val="Times New Roman"/>
      <family val="1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indexed="5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0" fillId="0" borderId="0"/>
    <xf numFmtId="0" fontId="26" fillId="0" borderId="0"/>
    <xf numFmtId="0" fontId="35" fillId="0" borderId="0"/>
    <xf numFmtId="0" fontId="43" fillId="0" borderId="0" applyNumberFormat="0" applyFill="0" applyBorder="0" applyProtection="0"/>
  </cellStyleXfs>
  <cellXfs count="33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7" fillId="4" borderId="0" xfId="0" applyFont="1" applyFill="1"/>
    <xf numFmtId="0" fontId="8" fillId="4" borderId="0" xfId="0" applyFont="1" applyFill="1" applyAlignment="1">
      <alignment vertical="center" wrapText="1"/>
    </xf>
    <xf numFmtId="0" fontId="9" fillId="4" borderId="0" xfId="0" applyFont="1" applyFill="1" applyAlignment="1">
      <alignment wrapText="1"/>
    </xf>
    <xf numFmtId="0" fontId="0" fillId="4" borderId="0" xfId="0" applyFill="1" applyAlignment="1">
      <alignment horizontal="left" vertical="top"/>
    </xf>
    <xf numFmtId="0" fontId="6" fillId="4" borderId="0" xfId="0" applyFont="1" applyFill="1" applyAlignment="1">
      <alignment horizontal="left" vertical="top" wrapText="1"/>
    </xf>
    <xf numFmtId="0" fontId="11" fillId="0" borderId="18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1" fillId="0" borderId="19" xfId="0" applyFont="1" applyBorder="1" applyAlignment="1">
      <alignment horizontal="center" vertical="top"/>
    </xf>
    <xf numFmtId="0" fontId="12" fillId="0" borderId="18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/>
    </xf>
    <xf numFmtId="0" fontId="11" fillId="0" borderId="20" xfId="0" applyFont="1" applyBorder="1" applyAlignment="1">
      <alignment horizontal="center" vertical="top"/>
    </xf>
    <xf numFmtId="0" fontId="14" fillId="0" borderId="18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20" xfId="0" applyFont="1" applyBorder="1" applyAlignment="1">
      <alignment vertical="top" wrapText="1"/>
    </xf>
    <xf numFmtId="0" fontId="0" fillId="4" borderId="0" xfId="0" applyFill="1"/>
    <xf numFmtId="0" fontId="3" fillId="3" borderId="1" xfId="4" quotePrefix="1" applyFont="1" applyBorder="1" applyAlignment="1">
      <alignment horizontal="center" vertical="top" wrapText="1"/>
    </xf>
    <xf numFmtId="0" fontId="3" fillId="2" borderId="1" xfId="3" quotePrefix="1" applyFont="1" applyBorder="1" applyAlignment="1">
      <alignment horizontal="center" vertical="top" wrapText="1"/>
    </xf>
    <xf numFmtId="0" fontId="0" fillId="0" borderId="1" xfId="0" applyBorder="1"/>
    <xf numFmtId="0" fontId="16" fillId="5" borderId="0" xfId="0" applyFont="1" applyFill="1" applyAlignment="1">
      <alignment horizontal="center"/>
    </xf>
    <xf numFmtId="0" fontId="16" fillId="5" borderId="0" xfId="0" applyFont="1" applyFill="1"/>
    <xf numFmtId="0" fontId="16" fillId="5" borderId="0" xfId="0" applyFont="1" applyFill="1" applyAlignment="1">
      <alignment wrapText="1"/>
    </xf>
    <xf numFmtId="2" fontId="16" fillId="5" borderId="0" xfId="0" applyNumberFormat="1" applyFont="1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2" fontId="17" fillId="0" borderId="1" xfId="0" applyNumberFormat="1" applyFont="1" applyBorder="1"/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18" fillId="4" borderId="1" xfId="0" applyFont="1" applyFill="1" applyBorder="1" applyAlignment="1">
      <alignment horizontal="left"/>
    </xf>
    <xf numFmtId="2" fontId="18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/>
    </xf>
    <xf numFmtId="0" fontId="18" fillId="0" borderId="1" xfId="0" quotePrefix="1" applyFont="1" applyBorder="1" applyAlignment="1">
      <alignment horizontal="left" wrapText="1"/>
    </xf>
    <xf numFmtId="0" fontId="18" fillId="0" borderId="1" xfId="0" applyFont="1" applyBorder="1" applyAlignment="1">
      <alignment horizontal="left" wrapText="1"/>
    </xf>
    <xf numFmtId="2" fontId="5" fillId="3" borderId="1" xfId="2" applyNumberFormat="1" applyFill="1" applyBorder="1" applyAlignment="1">
      <alignment horizontal="center" vertical="top" wrapText="1"/>
    </xf>
    <xf numFmtId="2" fontId="5" fillId="2" borderId="1" xfId="2" applyNumberFormat="1" applyFill="1" applyBorder="1" applyAlignment="1">
      <alignment horizontal="center" vertical="top" wrapText="1"/>
    </xf>
    <xf numFmtId="0" fontId="5" fillId="0" borderId="1" xfId="2" applyBorder="1" applyAlignment="1">
      <alignment horizontal="center" vertical="top"/>
    </xf>
    <xf numFmtId="0" fontId="21" fillId="3" borderId="1" xfId="2" applyFont="1" applyFill="1" applyBorder="1" applyAlignment="1">
      <alignment horizontal="center" vertical="top" wrapText="1"/>
    </xf>
    <xf numFmtId="0" fontId="21" fillId="2" borderId="1" xfId="2" applyFont="1" applyFill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/>
    </xf>
    <xf numFmtId="0" fontId="22" fillId="0" borderId="7" xfId="0" applyFont="1" applyBorder="1" applyAlignment="1">
      <alignment horizontal="center" vertical="top"/>
    </xf>
    <xf numFmtId="0" fontId="22" fillId="0" borderId="33" xfId="0" applyFont="1" applyBorder="1" applyAlignment="1">
      <alignment horizontal="center" vertical="top"/>
    </xf>
    <xf numFmtId="0" fontId="23" fillId="0" borderId="32" xfId="0" applyFont="1" applyBorder="1" applyAlignment="1">
      <alignment vertical="top" wrapText="1"/>
    </xf>
    <xf numFmtId="0" fontId="23" fillId="0" borderId="8" xfId="0" applyFont="1" applyBorder="1" applyAlignment="1">
      <alignment vertical="top" wrapText="1"/>
    </xf>
    <xf numFmtId="0" fontId="23" fillId="0" borderId="34" xfId="0" applyFont="1" applyBorder="1" applyAlignment="1">
      <alignment vertical="top" wrapText="1"/>
    </xf>
    <xf numFmtId="0" fontId="26" fillId="0" borderId="0" xfId="6"/>
    <xf numFmtId="0" fontId="31" fillId="0" borderId="26" xfId="6" applyFont="1" applyBorder="1" applyAlignment="1">
      <alignment horizontal="center" vertical="center" wrapText="1"/>
    </xf>
    <xf numFmtId="0" fontId="34" fillId="0" borderId="15" xfId="6" applyFont="1" applyBorder="1" applyAlignment="1">
      <alignment horizontal="center" vertical="center" wrapText="1"/>
    </xf>
    <xf numFmtId="0" fontId="34" fillId="0" borderId="48" xfId="6" applyFont="1" applyBorder="1" applyAlignment="1">
      <alignment horizontal="center" vertical="center" wrapText="1"/>
    </xf>
    <xf numFmtId="0" fontId="34" fillId="0" borderId="17" xfId="6" applyFont="1" applyBorder="1" applyAlignment="1">
      <alignment horizontal="center" vertical="center" wrapText="1"/>
    </xf>
    <xf numFmtId="0" fontId="34" fillId="0" borderId="21" xfId="6" applyFont="1" applyBorder="1" applyAlignment="1">
      <alignment horizontal="center" vertical="center"/>
    </xf>
    <xf numFmtId="0" fontId="34" fillId="0" borderId="1" xfId="6" applyFont="1" applyBorder="1" applyAlignment="1">
      <alignment vertical="center" wrapText="1"/>
    </xf>
    <xf numFmtId="0" fontId="34" fillId="0" borderId="1" xfId="6" applyFont="1" applyBorder="1" applyAlignment="1">
      <alignment horizontal="center" vertical="center" wrapText="1" shrinkToFit="1"/>
    </xf>
    <xf numFmtId="0" fontId="34" fillId="0" borderId="1" xfId="6" applyFont="1" applyBorder="1" applyAlignment="1">
      <alignment horizontal="center" vertical="center"/>
    </xf>
    <xf numFmtId="0" fontId="34" fillId="0" borderId="22" xfId="6" applyFont="1" applyBorder="1"/>
    <xf numFmtId="0" fontId="36" fillId="0" borderId="1" xfId="7" applyFont="1" applyBorder="1" applyAlignment="1">
      <alignment horizontal="left" vertical="center" wrapText="1"/>
    </xf>
    <xf numFmtId="0" fontId="36" fillId="0" borderId="1" xfId="7" applyFont="1" applyBorder="1" applyAlignment="1">
      <alignment horizontal="center" vertical="center" wrapText="1"/>
    </xf>
    <xf numFmtId="0" fontId="37" fillId="0" borderId="9" xfId="6" applyFont="1" applyBorder="1" applyAlignment="1">
      <alignment horizontal="center" vertical="center"/>
    </xf>
    <xf numFmtId="0" fontId="34" fillId="0" borderId="24" xfId="6" applyFont="1" applyBorder="1"/>
    <xf numFmtId="0" fontId="34" fillId="0" borderId="1" xfId="6" applyFont="1" applyBorder="1"/>
    <xf numFmtId="0" fontId="34" fillId="0" borderId="1" xfId="6" applyFont="1" applyBorder="1" applyAlignment="1">
      <alignment horizontal="center" vertical="center" wrapText="1"/>
    </xf>
    <xf numFmtId="0" fontId="37" fillId="0" borderId="10" xfId="6" applyFont="1" applyBorder="1" applyAlignment="1">
      <alignment horizontal="center" vertical="center"/>
    </xf>
    <xf numFmtId="0" fontId="37" fillId="0" borderId="10" xfId="6" applyFont="1" applyBorder="1" applyAlignment="1">
      <alignment horizontal="center" vertical="center" wrapText="1"/>
    </xf>
    <xf numFmtId="0" fontId="34" fillId="0" borderId="34" xfId="6" applyFont="1" applyBorder="1"/>
    <xf numFmtId="0" fontId="34" fillId="0" borderId="16" xfId="6" applyFont="1" applyBorder="1" applyAlignment="1">
      <alignment horizontal="center" vertical="center" wrapText="1"/>
    </xf>
    <xf numFmtId="0" fontId="34" fillId="0" borderId="32" xfId="6" applyFont="1" applyBorder="1" applyAlignment="1">
      <alignment horizontal="center" vertical="center" wrapText="1"/>
    </xf>
    <xf numFmtId="0" fontId="34" fillId="0" borderId="1" xfId="7" applyFont="1" applyBorder="1" applyAlignment="1">
      <alignment horizontal="left" vertical="center" wrapText="1"/>
    </xf>
    <xf numFmtId="0" fontId="34" fillId="0" borderId="1" xfId="7" applyFont="1" applyBorder="1" applyAlignment="1">
      <alignment horizontal="center" vertical="center" wrapText="1" shrinkToFit="1"/>
    </xf>
    <xf numFmtId="0" fontId="37" fillId="0" borderId="1" xfId="6" applyFont="1" applyBorder="1" applyAlignment="1">
      <alignment horizontal="center" vertical="center"/>
    </xf>
    <xf numFmtId="0" fontId="34" fillId="0" borderId="10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34" fillId="0" borderId="20" xfId="6" applyFont="1" applyBorder="1" applyAlignment="1">
      <alignment horizontal="center" vertical="center" wrapText="1"/>
    </xf>
    <xf numFmtId="0" fontId="34" fillId="0" borderId="1" xfId="6" applyFont="1" applyBorder="1" applyAlignment="1">
      <alignment horizontal="left" vertical="center"/>
    </xf>
    <xf numFmtId="0" fontId="34" fillId="0" borderId="18" xfId="7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/>
    </xf>
    <xf numFmtId="0" fontId="36" fillId="0" borderId="1" xfId="7" applyFont="1" applyBorder="1" applyAlignment="1">
      <alignment horizontal="center" vertical="center" wrapText="1" shrinkToFit="1"/>
    </xf>
    <xf numFmtId="0" fontId="34" fillId="0" borderId="9" xfId="7" applyFont="1" applyBorder="1" applyAlignment="1">
      <alignment horizontal="left" vertical="center" wrapText="1"/>
    </xf>
    <xf numFmtId="0" fontId="34" fillId="0" borderId="9" xfId="7" applyFont="1" applyBorder="1" applyAlignment="1">
      <alignment horizontal="center" vertical="center" wrapText="1" shrinkToFit="1"/>
    </xf>
    <xf numFmtId="0" fontId="34" fillId="0" borderId="9" xfId="6" applyFont="1" applyBorder="1" applyAlignment="1">
      <alignment horizontal="center" vertical="center"/>
    </xf>
    <xf numFmtId="0" fontId="34" fillId="0" borderId="33" xfId="6" applyFont="1" applyBorder="1" applyAlignment="1">
      <alignment horizontal="center" vertical="center" wrapText="1"/>
    </xf>
    <xf numFmtId="0" fontId="38" fillId="10" borderId="1" xfId="7" applyFont="1" applyFill="1" applyBorder="1" applyAlignment="1">
      <alignment horizontal="left" vertical="center" wrapText="1"/>
    </xf>
    <xf numFmtId="0" fontId="37" fillId="0" borderId="1" xfId="6" applyFont="1" applyBorder="1" applyAlignment="1">
      <alignment horizontal="center" vertical="center" wrapText="1"/>
    </xf>
    <xf numFmtId="0" fontId="34" fillId="0" borderId="1" xfId="6" applyFont="1" applyBorder="1" applyAlignment="1">
      <alignment horizontal="left" vertical="center" wrapText="1"/>
    </xf>
    <xf numFmtId="0" fontId="34" fillId="0" borderId="20" xfId="6" applyFont="1" applyBorder="1"/>
    <xf numFmtId="0" fontId="34" fillId="0" borderId="18" xfId="6" applyFont="1" applyBorder="1" applyAlignment="1">
      <alignment horizontal="center" vertical="center"/>
    </xf>
    <xf numFmtId="0" fontId="26" fillId="0" borderId="0" xfId="6" applyAlignment="1">
      <alignment horizontal="center" vertical="center" wrapText="1"/>
    </xf>
    <xf numFmtId="0" fontId="34" fillId="0" borderId="1" xfId="7" applyFont="1" applyBorder="1" applyAlignment="1">
      <alignment horizontal="center" vertical="center" wrapText="1"/>
    </xf>
    <xf numFmtId="0" fontId="34" fillId="0" borderId="9" xfId="7" applyFont="1" applyBorder="1" applyAlignment="1">
      <alignment horizontal="center" vertical="center" wrapText="1"/>
    </xf>
    <xf numFmtId="0" fontId="34" fillId="0" borderId="39" xfId="6" applyFont="1" applyBorder="1" applyAlignment="1">
      <alignment horizontal="center" vertical="center"/>
    </xf>
    <xf numFmtId="0" fontId="34" fillId="0" borderId="40" xfId="7" applyFont="1" applyBorder="1" applyAlignment="1">
      <alignment horizontal="left" vertical="center" wrapText="1"/>
    </xf>
    <xf numFmtId="0" fontId="34" fillId="0" borderId="40" xfId="7" applyFont="1" applyBorder="1" applyAlignment="1">
      <alignment horizontal="center" vertical="center" wrapText="1" shrinkToFit="1"/>
    </xf>
    <xf numFmtId="0" fontId="34" fillId="0" borderId="40" xfId="6" applyFont="1" applyBorder="1" applyAlignment="1">
      <alignment horizontal="center" vertical="center"/>
    </xf>
    <xf numFmtId="0" fontId="34" fillId="0" borderId="40" xfId="7" applyFont="1" applyBorder="1" applyAlignment="1">
      <alignment horizontal="center" vertical="center" wrapText="1"/>
    </xf>
    <xf numFmtId="0" fontId="34" fillId="0" borderId="41" xfId="6" applyFont="1" applyBorder="1" applyAlignment="1">
      <alignment horizontal="center" vertical="center" wrapText="1"/>
    </xf>
    <xf numFmtId="0" fontId="34" fillId="0" borderId="13" xfId="6" applyFont="1" applyBorder="1" applyAlignment="1">
      <alignment horizontal="center" vertical="center" wrapText="1"/>
    </xf>
    <xf numFmtId="0" fontId="34" fillId="10" borderId="1" xfId="7" applyFont="1" applyFill="1" applyBorder="1" applyAlignment="1">
      <alignment horizontal="center" vertical="center" wrapText="1" shrinkToFit="1"/>
    </xf>
    <xf numFmtId="0" fontId="26" fillId="10" borderId="0" xfId="6" applyFill="1" applyAlignment="1">
      <alignment horizontal="center" vertical="center" wrapText="1"/>
    </xf>
    <xf numFmtId="0" fontId="37" fillId="0" borderId="13" xfId="6" applyFont="1" applyBorder="1" applyAlignment="1">
      <alignment horizontal="center" vertical="center" wrapText="1"/>
    </xf>
    <xf numFmtId="0" fontId="34" fillId="0" borderId="19" xfId="6" applyFont="1" applyBorder="1" applyAlignment="1">
      <alignment horizontal="center" vertical="center" wrapText="1"/>
    </xf>
    <xf numFmtId="0" fontId="34" fillId="0" borderId="49" xfId="7" applyFont="1" applyBorder="1" applyAlignment="1">
      <alignment horizontal="center" vertical="center" wrapText="1"/>
    </xf>
    <xf numFmtId="0" fontId="34" fillId="0" borderId="9" xfId="6" applyFont="1" applyBorder="1" applyAlignment="1">
      <alignment horizontal="left" vertical="center"/>
    </xf>
    <xf numFmtId="0" fontId="34" fillId="0" borderId="9" xfId="6" applyFont="1" applyBorder="1" applyAlignment="1">
      <alignment horizontal="center" vertical="center" wrapText="1" shrinkToFit="1"/>
    </xf>
    <xf numFmtId="0" fontId="37" fillId="0" borderId="9" xfId="6" applyFont="1" applyBorder="1" applyAlignment="1">
      <alignment horizontal="center" vertical="center" wrapText="1"/>
    </xf>
    <xf numFmtId="0" fontId="34" fillId="0" borderId="50" xfId="6" applyFont="1" applyBorder="1" applyAlignment="1">
      <alignment horizontal="center" vertical="center" wrapText="1"/>
    </xf>
    <xf numFmtId="0" fontId="34" fillId="0" borderId="32" xfId="6" applyFont="1" applyBorder="1" applyAlignment="1">
      <alignment horizontal="center" vertical="center"/>
    </xf>
    <xf numFmtId="0" fontId="34" fillId="0" borderId="40" xfId="6" applyFont="1" applyBorder="1" applyAlignment="1">
      <alignment horizontal="left" vertical="center" wrapText="1"/>
    </xf>
    <xf numFmtId="0" fontId="34" fillId="0" borderId="40" xfId="6" applyFont="1" applyBorder="1" applyAlignment="1">
      <alignment horizontal="center" vertical="center" wrapText="1" shrinkToFit="1"/>
    </xf>
    <xf numFmtId="0" fontId="37" fillId="0" borderId="40" xfId="6" applyFont="1" applyBorder="1" applyAlignment="1">
      <alignment horizontal="center" vertical="center"/>
    </xf>
    <xf numFmtId="0" fontId="26" fillId="0" borderId="0" xfId="6" applyAlignment="1">
      <alignment horizontal="center"/>
    </xf>
    <xf numFmtId="0" fontId="34" fillId="0" borderId="20" xfId="6" applyFont="1" applyBorder="1" applyAlignment="1">
      <alignment horizontal="center" vertical="center"/>
    </xf>
    <xf numFmtId="0" fontId="34" fillId="0" borderId="1" xfId="7" applyFont="1" applyBorder="1" applyAlignment="1">
      <alignment horizontal="center" vertical="top" wrapText="1"/>
    </xf>
    <xf numFmtId="0" fontId="34" fillId="0" borderId="0" xfId="6" applyFont="1" applyAlignment="1">
      <alignment horizontal="center" vertical="center" wrapText="1"/>
    </xf>
    <xf numFmtId="0" fontId="26" fillId="0" borderId="0" xfId="6" applyAlignment="1">
      <alignment vertical="center" wrapText="1"/>
    </xf>
    <xf numFmtId="0" fontId="36" fillId="0" borderId="1" xfId="7" applyFont="1" applyBorder="1" applyAlignment="1">
      <alignment horizontal="left" vertical="top" wrapText="1"/>
    </xf>
    <xf numFmtId="0" fontId="36" fillId="0" borderId="9" xfId="7" applyFont="1" applyBorder="1" applyAlignment="1">
      <alignment horizontal="left" vertical="top" wrapText="1"/>
    </xf>
    <xf numFmtId="0" fontId="36" fillId="0" borderId="9" xfId="7" applyFont="1" applyBorder="1" applyAlignment="1">
      <alignment horizontal="center" vertical="center" wrapText="1"/>
    </xf>
    <xf numFmtId="0" fontId="34" fillId="0" borderId="9" xfId="7" applyFont="1" applyBorder="1" applyAlignment="1">
      <alignment horizontal="center" vertical="top" wrapText="1"/>
    </xf>
    <xf numFmtId="0" fontId="34" fillId="0" borderId="9" xfId="6" applyFont="1" applyBorder="1" applyAlignment="1">
      <alignment horizontal="center" vertical="center" wrapText="1"/>
    </xf>
    <xf numFmtId="0" fontId="34" fillId="0" borderId="15" xfId="6" applyFont="1" applyBorder="1" applyAlignment="1">
      <alignment horizontal="left" vertical="center" wrapText="1"/>
    </xf>
    <xf numFmtId="0" fontId="34" fillId="0" borderId="1" xfId="6" applyFont="1" applyBorder="1" applyAlignment="1">
      <alignment vertical="center"/>
    </xf>
    <xf numFmtId="0" fontId="34" fillId="0" borderId="51" xfId="6" applyFont="1" applyBorder="1" applyAlignment="1">
      <alignment horizontal="center" vertical="center"/>
    </xf>
    <xf numFmtId="0" fontId="34" fillId="0" borderId="9" xfId="6" applyFont="1" applyBorder="1" applyAlignment="1">
      <alignment vertical="center"/>
    </xf>
    <xf numFmtId="0" fontId="34" fillId="0" borderId="52" xfId="6" applyFont="1" applyBorder="1" applyAlignment="1">
      <alignment horizontal="center" vertical="center"/>
    </xf>
    <xf numFmtId="0" fontId="34" fillId="0" borderId="40" xfId="6" applyFont="1" applyBorder="1"/>
    <xf numFmtId="0" fontId="34" fillId="0" borderId="40" xfId="6" applyFont="1" applyBorder="1" applyAlignment="1">
      <alignment horizontal="center" wrapText="1"/>
    </xf>
    <xf numFmtId="0" fontId="34" fillId="0" borderId="1" xfId="6" applyFont="1" applyBorder="1" applyAlignment="1">
      <alignment horizontal="center" wrapText="1"/>
    </xf>
    <xf numFmtId="0" fontId="34" fillId="0" borderId="27" xfId="6" applyFont="1" applyBorder="1" applyAlignment="1">
      <alignment horizontal="center" vertical="center"/>
    </xf>
    <xf numFmtId="0" fontId="34" fillId="0" borderId="38" xfId="6" applyFont="1" applyBorder="1" applyAlignment="1">
      <alignment horizontal="center" vertical="center"/>
    </xf>
    <xf numFmtId="0" fontId="34" fillId="0" borderId="1" xfId="7" applyFont="1" applyBorder="1" applyAlignment="1">
      <alignment horizontal="justify" vertical="center" wrapText="1"/>
    </xf>
    <xf numFmtId="0" fontId="26" fillId="0" borderId="0" xfId="6" applyAlignment="1">
      <alignment horizontal="center" vertical="center"/>
    </xf>
    <xf numFmtId="0" fontId="34" fillId="0" borderId="1" xfId="7" applyFont="1" applyBorder="1" applyAlignment="1">
      <alignment vertical="center" wrapText="1"/>
    </xf>
    <xf numFmtId="0" fontId="34" fillId="0" borderId="40" xfId="6" applyFont="1" applyBorder="1" applyAlignment="1">
      <alignment horizontal="left" vertical="center"/>
    </xf>
    <xf numFmtId="0" fontId="34" fillId="0" borderId="16" xfId="6" applyFont="1" applyBorder="1" applyAlignment="1">
      <alignment horizontal="left" vertical="center" wrapText="1"/>
    </xf>
    <xf numFmtId="0" fontId="41" fillId="0" borderId="0" xfId="6" applyFont="1"/>
    <xf numFmtId="0" fontId="42" fillId="0" borderId="18" xfId="7" applyFont="1" applyBorder="1" applyAlignment="1">
      <alignment horizontal="center" vertical="center" wrapText="1"/>
    </xf>
    <xf numFmtId="0" fontId="42" fillId="0" borderId="1" xfId="7" applyFont="1" applyBorder="1" applyAlignment="1">
      <alignment horizontal="left" vertical="center" wrapText="1"/>
    </xf>
    <xf numFmtId="0" fontId="42" fillId="0" borderId="1" xfId="7" applyFont="1" applyBorder="1" applyAlignment="1">
      <alignment horizontal="center" vertical="center" wrapText="1"/>
    </xf>
    <xf numFmtId="0" fontId="38" fillId="0" borderId="1" xfId="7" applyFont="1" applyBorder="1" applyAlignment="1">
      <alignment horizontal="center" vertical="center" wrapText="1"/>
    </xf>
    <xf numFmtId="0" fontId="43" fillId="0" borderId="20" xfId="8" applyBorder="1" applyAlignment="1">
      <alignment horizontal="center" vertical="center" wrapText="1"/>
    </xf>
    <xf numFmtId="0" fontId="42" fillId="12" borderId="1" xfId="7" applyFont="1" applyFill="1" applyBorder="1" applyAlignment="1">
      <alignment horizontal="left" vertical="center" wrapText="1"/>
    </xf>
    <xf numFmtId="0" fontId="42" fillId="12" borderId="1" xfId="7" applyFont="1" applyFill="1" applyBorder="1" applyAlignment="1">
      <alignment horizontal="center" vertical="center" wrapText="1"/>
    </xf>
    <xf numFmtId="0" fontId="34" fillId="12" borderId="1" xfId="6" applyFont="1" applyFill="1" applyBorder="1" applyAlignment="1">
      <alignment horizontal="center" vertical="center"/>
    </xf>
    <xf numFmtId="0" fontId="43" fillId="12" borderId="20" xfId="8" applyFill="1" applyBorder="1" applyAlignment="1">
      <alignment horizontal="center" vertical="center" wrapText="1"/>
    </xf>
    <xf numFmtId="0" fontId="42" fillId="4" borderId="1" xfId="7" applyFont="1" applyFill="1" applyBorder="1" applyAlignment="1">
      <alignment horizontal="left" vertical="center" wrapText="1"/>
    </xf>
    <xf numFmtId="0" fontId="42" fillId="4" borderId="1" xfId="7" applyFont="1" applyFill="1" applyBorder="1" applyAlignment="1">
      <alignment horizontal="center" vertical="center" wrapText="1"/>
    </xf>
    <xf numFmtId="0" fontId="43" fillId="4" borderId="20" xfId="8" applyFill="1" applyBorder="1" applyAlignment="1">
      <alignment horizontal="center" vertical="center" wrapText="1"/>
    </xf>
    <xf numFmtId="0" fontId="43" fillId="0" borderId="20" xfId="8" applyBorder="1" applyAlignment="1">
      <alignment horizontal="center" vertical="center"/>
    </xf>
    <xf numFmtId="0" fontId="43" fillId="0" borderId="19" xfId="8" applyBorder="1" applyAlignment="1">
      <alignment horizontal="center" vertical="center"/>
    </xf>
    <xf numFmtId="0" fontId="44" fillId="0" borderId="1" xfId="7" applyFont="1" applyBorder="1" applyAlignment="1">
      <alignment horizontal="center" vertical="center" wrapText="1"/>
    </xf>
    <xf numFmtId="0" fontId="42" fillId="0" borderId="9" xfId="7" applyFont="1" applyBorder="1" applyAlignment="1">
      <alignment horizontal="left" vertical="center" wrapText="1"/>
    </xf>
    <xf numFmtId="0" fontId="42" fillId="0" borderId="9" xfId="7" applyFont="1" applyBorder="1" applyAlignment="1">
      <alignment horizontal="center" vertical="center" wrapText="1"/>
    </xf>
    <xf numFmtId="0" fontId="44" fillId="0" borderId="9" xfId="7" applyFont="1" applyBorder="1" applyAlignment="1">
      <alignment horizontal="center" vertical="center" wrapText="1"/>
    </xf>
    <xf numFmtId="0" fontId="34" fillId="0" borderId="19" xfId="6" applyFont="1" applyBorder="1" applyAlignment="1">
      <alignment horizontal="center" vertical="center"/>
    </xf>
    <xf numFmtId="0" fontId="34" fillId="0" borderId="10" xfId="6" applyFont="1" applyBorder="1" applyAlignment="1">
      <alignment horizontal="left" vertical="center"/>
    </xf>
    <xf numFmtId="0" fontId="34" fillId="0" borderId="10" xfId="6" applyFont="1" applyBorder="1" applyAlignment="1">
      <alignment horizontal="center" vertical="center"/>
    </xf>
    <xf numFmtId="0" fontId="34" fillId="0" borderId="40" xfId="6" applyFont="1" applyBorder="1" applyAlignment="1">
      <alignment horizontal="center" vertical="center" wrapText="1"/>
    </xf>
    <xf numFmtId="0" fontId="43" fillId="0" borderId="41" xfId="8" applyBorder="1" applyAlignment="1">
      <alignment horizontal="center" vertical="center"/>
    </xf>
    <xf numFmtId="0" fontId="34" fillId="0" borderId="15" xfId="6" applyFont="1" applyBorder="1" applyAlignment="1">
      <alignment horizontal="center" vertical="center"/>
    </xf>
    <xf numFmtId="0" fontId="34" fillId="0" borderId="16" xfId="6" applyFont="1" applyBorder="1" applyAlignment="1">
      <alignment horizontal="left" vertical="center"/>
    </xf>
    <xf numFmtId="0" fontId="34" fillId="0" borderId="16" xfId="6" applyFont="1" applyBorder="1" applyAlignment="1">
      <alignment horizontal="center" vertical="center"/>
    </xf>
    <xf numFmtId="0" fontId="37" fillId="0" borderId="1" xfId="7" applyFont="1" applyBorder="1" applyAlignment="1">
      <alignment horizontal="center" vertical="center" wrapText="1"/>
    </xf>
    <xf numFmtId="0" fontId="45" fillId="0" borderId="20" xfId="8" applyFont="1" applyBorder="1" applyAlignment="1">
      <alignment horizontal="center" vertical="center" wrapText="1"/>
    </xf>
    <xf numFmtId="0" fontId="37" fillId="0" borderId="40" xfId="7" applyFont="1" applyBorder="1" applyAlignment="1">
      <alignment horizontal="center" vertical="center" wrapText="1"/>
    </xf>
    <xf numFmtId="0" fontId="34" fillId="0" borderId="41" xfId="6" applyFont="1" applyBorder="1" applyAlignment="1">
      <alignment horizontal="center" vertical="center"/>
    </xf>
    <xf numFmtId="0" fontId="34" fillId="0" borderId="48" xfId="6" applyFont="1" applyBorder="1" applyAlignment="1">
      <alignment horizontal="left" vertical="center" wrapText="1"/>
    </xf>
    <xf numFmtId="0" fontId="34" fillId="0" borderId="13" xfId="6" applyFont="1" applyBorder="1" applyAlignment="1">
      <alignment horizontal="left" vertical="center" wrapText="1"/>
    </xf>
    <xf numFmtId="0" fontId="26" fillId="0" borderId="0" xfId="6" applyAlignment="1">
      <alignment horizontal="left" vertical="center"/>
    </xf>
    <xf numFmtId="0" fontId="35" fillId="0" borderId="0" xfId="7"/>
    <xf numFmtId="0" fontId="34" fillId="0" borderId="4" xfId="6" applyFont="1" applyBorder="1" applyAlignment="1">
      <alignment horizontal="center" vertical="center" wrapText="1"/>
    </xf>
    <xf numFmtId="0" fontId="46" fillId="0" borderId="1" xfId="7" applyFont="1" applyBorder="1" applyAlignment="1">
      <alignment horizontal="center" vertical="center" wrapText="1"/>
    </xf>
    <xf numFmtId="0" fontId="38" fillId="0" borderId="1" xfId="7" applyFont="1" applyBorder="1" applyAlignment="1">
      <alignment horizontal="left" vertical="center" wrapText="1"/>
    </xf>
    <xf numFmtId="0" fontId="47" fillId="0" borderId="1" xfId="6" applyFont="1" applyBorder="1" applyAlignment="1">
      <alignment horizontal="center" vertical="center" wrapText="1"/>
    </xf>
    <xf numFmtId="0" fontId="47" fillId="0" borderId="9" xfId="6" applyFont="1" applyBorder="1" applyAlignment="1">
      <alignment horizontal="center" vertical="center" wrapText="1"/>
    </xf>
    <xf numFmtId="0" fontId="26" fillId="0" borderId="1" xfId="6" applyBorder="1"/>
    <xf numFmtId="0" fontId="34" fillId="0" borderId="2" xfId="7" applyFont="1" applyBorder="1" applyAlignment="1">
      <alignment horizontal="center" vertical="center" wrapText="1"/>
    </xf>
    <xf numFmtId="0" fontId="26" fillId="0" borderId="9" xfId="6" applyBorder="1"/>
    <xf numFmtId="0" fontId="34" fillId="0" borderId="40" xfId="7" applyFont="1" applyBorder="1" applyAlignment="1">
      <alignment horizontal="center" vertical="top" wrapText="1"/>
    </xf>
    <xf numFmtId="0" fontId="34" fillId="0" borderId="10" xfId="7" applyFont="1" applyBorder="1" applyAlignment="1">
      <alignment horizontal="left" vertical="center" wrapText="1"/>
    </xf>
    <xf numFmtId="0" fontId="34" fillId="0" borderId="14" xfId="7" applyFont="1" applyBorder="1" applyAlignment="1">
      <alignment horizontal="center" vertical="center" wrapText="1"/>
    </xf>
    <xf numFmtId="0" fontId="34" fillId="0" borderId="14" xfId="6" applyFont="1" applyBorder="1" applyAlignment="1">
      <alignment horizontal="center" vertical="center" wrapText="1"/>
    </xf>
    <xf numFmtId="0" fontId="34" fillId="0" borderId="12" xfId="6" applyFont="1" applyBorder="1" applyAlignment="1">
      <alignment horizontal="center" vertical="center" wrapText="1"/>
    </xf>
    <xf numFmtId="0" fontId="38" fillId="0" borderId="10" xfId="7" applyFont="1" applyBorder="1" applyAlignment="1">
      <alignment horizontal="center" vertical="center" wrapText="1"/>
    </xf>
    <xf numFmtId="0" fontId="26" fillId="0" borderId="10" xfId="6" applyBorder="1"/>
    <xf numFmtId="0" fontId="38" fillId="0" borderId="9" xfId="7" applyFont="1" applyBorder="1" applyAlignment="1">
      <alignment horizontal="left" vertical="center" wrapText="1"/>
    </xf>
    <xf numFmtId="0" fontId="38" fillId="0" borderId="9" xfId="7" applyFont="1" applyBorder="1" applyAlignment="1">
      <alignment horizontal="center" vertical="center" wrapText="1"/>
    </xf>
    <xf numFmtId="0" fontId="34" fillId="0" borderId="9" xfId="6" applyFont="1" applyBorder="1"/>
    <xf numFmtId="0" fontId="35" fillId="0" borderId="1" xfId="7" applyBorder="1"/>
    <xf numFmtId="0" fontId="42" fillId="0" borderId="1" xfId="6" applyFont="1" applyBorder="1" applyAlignment="1">
      <alignment horizontal="center" vertical="center" wrapText="1"/>
    </xf>
    <xf numFmtId="0" fontId="48" fillId="0" borderId="1" xfId="7" applyFont="1" applyBorder="1"/>
    <xf numFmtId="0" fontId="46" fillId="0" borderId="0" xfId="7" applyFont="1" applyAlignment="1">
      <alignment horizontal="center" vertical="center" wrapText="1"/>
    </xf>
    <xf numFmtId="0" fontId="38" fillId="10" borderId="0" xfId="7" applyFont="1" applyFill="1" applyAlignment="1">
      <alignment horizontal="left" vertical="center" wrapText="1"/>
    </xf>
    <xf numFmtId="0" fontId="42" fillId="0" borderId="0" xfId="6" applyFont="1" applyAlignment="1">
      <alignment horizontal="center" vertical="center" wrapText="1"/>
    </xf>
    <xf numFmtId="0" fontId="38" fillId="0" borderId="0" xfId="7" applyFont="1" applyAlignment="1">
      <alignment horizontal="center" vertical="center" wrapText="1"/>
    </xf>
    <xf numFmtId="0" fontId="48" fillId="0" borderId="0" xfId="7" applyFont="1"/>
    <xf numFmtId="0" fontId="0" fillId="0" borderId="0" xfId="0" applyAlignment="1">
      <alignment horizontal="right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18" fillId="0" borderId="1" xfId="0" quotePrefix="1" applyFont="1" applyBorder="1" applyAlignment="1">
      <alignment horizontal="left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2" fontId="18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1" fillId="0" borderId="27" xfId="6" applyFont="1" applyBorder="1" applyAlignment="1">
      <alignment horizontal="left" vertical="top" wrapText="1"/>
    </xf>
    <xf numFmtId="0" fontId="31" fillId="0" borderId="28" xfId="6" applyFont="1" applyBorder="1" applyAlignment="1">
      <alignment horizontal="left" vertical="top" wrapText="1"/>
    </xf>
    <xf numFmtId="0" fontId="31" fillId="0" borderId="29" xfId="6" applyFont="1" applyBorder="1" applyAlignment="1">
      <alignment horizontal="left" vertical="top" wrapText="1"/>
    </xf>
    <xf numFmtId="0" fontId="27" fillId="0" borderId="0" xfId="6" applyFont="1" applyAlignment="1">
      <alignment horizontal="right"/>
    </xf>
    <xf numFmtId="0" fontId="26" fillId="0" borderId="0" xfId="6"/>
    <xf numFmtId="0" fontId="28" fillId="6" borderId="42" xfId="6" applyFont="1" applyFill="1" applyBorder="1" applyAlignment="1">
      <alignment horizontal="center" vertical="center" wrapText="1"/>
    </xf>
    <xf numFmtId="0" fontId="27" fillId="0" borderId="43" xfId="6" applyFont="1" applyBorder="1"/>
    <xf numFmtId="0" fontId="27" fillId="0" borderId="44" xfId="6" applyFont="1" applyBorder="1"/>
    <xf numFmtId="0" fontId="31" fillId="0" borderId="42" xfId="6" applyFont="1" applyBorder="1" applyAlignment="1">
      <alignment horizontal="left" vertical="top" wrapText="1"/>
    </xf>
    <xf numFmtId="0" fontId="32" fillId="0" borderId="43" xfId="6" applyFont="1" applyBorder="1"/>
    <xf numFmtId="0" fontId="32" fillId="0" borderId="44" xfId="6" applyFont="1" applyBorder="1"/>
    <xf numFmtId="0" fontId="31" fillId="0" borderId="25" xfId="6" applyFont="1" applyBorder="1" applyAlignment="1">
      <alignment horizontal="left" vertical="top" wrapText="1"/>
    </xf>
    <xf numFmtId="0" fontId="32" fillId="0" borderId="0" xfId="6" applyFont="1"/>
    <xf numFmtId="0" fontId="32" fillId="0" borderId="26" xfId="6" applyFont="1" applyBorder="1"/>
    <xf numFmtId="0" fontId="31" fillId="0" borderId="0" xfId="6" applyFont="1" applyAlignment="1">
      <alignment horizontal="left" vertical="top" wrapText="1"/>
    </xf>
    <xf numFmtId="0" fontId="31" fillId="0" borderId="26" xfId="6" applyFont="1" applyBorder="1" applyAlignment="1">
      <alignment horizontal="left" vertical="top" wrapText="1"/>
    </xf>
    <xf numFmtId="0" fontId="33" fillId="0" borderId="25" xfId="6" applyFont="1" applyBorder="1" applyAlignment="1">
      <alignment horizontal="left" vertical="top" wrapText="1"/>
    </xf>
    <xf numFmtId="0" fontId="34" fillId="0" borderId="0" xfId="6" applyFont="1"/>
    <xf numFmtId="0" fontId="34" fillId="0" borderId="26" xfId="6" applyFont="1" applyBorder="1"/>
    <xf numFmtId="0" fontId="28" fillId="7" borderId="45" xfId="6" applyFont="1" applyFill="1" applyBorder="1" applyAlignment="1">
      <alignment horizontal="center" vertical="center"/>
    </xf>
    <xf numFmtId="0" fontId="27" fillId="8" borderId="46" xfId="6" applyFont="1" applyFill="1" applyBorder="1" applyAlignment="1">
      <alignment horizontal="center"/>
    </xf>
    <xf numFmtId="0" fontId="27" fillId="8" borderId="47" xfId="6" applyFont="1" applyFill="1" applyBorder="1" applyAlignment="1">
      <alignment horizontal="center"/>
    </xf>
    <xf numFmtId="0" fontId="34" fillId="0" borderId="25" xfId="6" applyFont="1" applyBorder="1" applyAlignment="1">
      <alignment horizontal="left" vertical="top" wrapText="1"/>
    </xf>
    <xf numFmtId="0" fontId="34" fillId="0" borderId="27" xfId="6" applyFont="1" applyBorder="1" applyAlignment="1">
      <alignment horizontal="left" vertical="top" wrapText="1"/>
    </xf>
    <xf numFmtId="0" fontId="34" fillId="0" borderId="28" xfId="6" applyFont="1" applyBorder="1"/>
    <xf numFmtId="0" fontId="34" fillId="0" borderId="29" xfId="6" applyFont="1" applyBorder="1"/>
    <xf numFmtId="0" fontId="28" fillId="9" borderId="27" xfId="6" applyFont="1" applyFill="1" applyBorder="1" applyAlignment="1">
      <alignment horizontal="center" vertical="center"/>
    </xf>
    <xf numFmtId="0" fontId="27" fillId="0" borderId="28" xfId="6" applyFont="1" applyBorder="1"/>
    <xf numFmtId="0" fontId="27" fillId="0" borderId="38" xfId="6" applyFont="1" applyBorder="1"/>
    <xf numFmtId="0" fontId="34" fillId="9" borderId="36" xfId="6" applyFont="1" applyFill="1" applyBorder="1" applyAlignment="1">
      <alignment horizontal="center" vertical="center"/>
    </xf>
    <xf numFmtId="0" fontId="34" fillId="0" borderId="37" xfId="6" applyFont="1" applyBorder="1"/>
    <xf numFmtId="0" fontId="34" fillId="0" borderId="38" xfId="6" applyFont="1" applyBorder="1"/>
    <xf numFmtId="0" fontId="28" fillId="9" borderId="11" xfId="6" applyFont="1" applyFill="1" applyBorder="1" applyAlignment="1">
      <alignment horizontal="center" vertical="center"/>
    </xf>
    <xf numFmtId="0" fontId="27" fillId="0" borderId="0" xfId="6" applyFont="1"/>
    <xf numFmtId="0" fontId="39" fillId="9" borderId="11" xfId="6" applyFont="1" applyFill="1" applyBorder="1" applyAlignment="1">
      <alignment horizontal="center" vertical="center"/>
    </xf>
    <xf numFmtId="0" fontId="40" fillId="0" borderId="0" xfId="6" applyFont="1"/>
    <xf numFmtId="0" fontId="33" fillId="0" borderId="42" xfId="6" applyFont="1" applyBorder="1" applyAlignment="1">
      <alignment horizontal="left" vertical="top" wrapText="1"/>
    </xf>
    <xf numFmtId="0" fontId="34" fillId="0" borderId="43" xfId="6" applyFont="1" applyBorder="1"/>
    <xf numFmtId="0" fontId="34" fillId="0" borderId="44" xfId="6" applyFont="1" applyBorder="1"/>
    <xf numFmtId="0" fontId="39" fillId="9" borderId="45" xfId="6" applyFont="1" applyFill="1" applyBorder="1" applyAlignment="1">
      <alignment horizontal="center" vertical="center"/>
    </xf>
    <xf numFmtId="0" fontId="40" fillId="0" borderId="46" xfId="6" applyFont="1" applyBorder="1"/>
    <xf numFmtId="0" fontId="40" fillId="0" borderId="47" xfId="6" applyFont="1" applyBorder="1"/>
    <xf numFmtId="0" fontId="28" fillId="6" borderId="12" xfId="6" applyFont="1" applyFill="1" applyBorder="1" applyAlignment="1">
      <alignment horizontal="center" vertical="center" wrapText="1"/>
    </xf>
    <xf numFmtId="0" fontId="27" fillId="0" borderId="5" xfId="6" applyFont="1" applyBorder="1"/>
    <xf numFmtId="0" fontId="27" fillId="0" borderId="6" xfId="6" applyFont="1" applyBorder="1"/>
    <xf numFmtId="0" fontId="27" fillId="0" borderId="29" xfId="6" applyFont="1" applyBorder="1"/>
    <xf numFmtId="0" fontId="28" fillId="11" borderId="30" xfId="6" applyFont="1" applyFill="1" applyBorder="1" applyAlignment="1">
      <alignment horizontal="center"/>
    </xf>
    <xf numFmtId="0" fontId="28" fillId="11" borderId="31" xfId="6" applyFont="1" applyFill="1" applyBorder="1" applyAlignment="1">
      <alignment horizontal="center"/>
    </xf>
    <xf numFmtId="0" fontId="28" fillId="11" borderId="35" xfId="6" applyFont="1" applyFill="1" applyBorder="1" applyAlignment="1">
      <alignment horizontal="center"/>
    </xf>
    <xf numFmtId="0" fontId="28" fillId="9" borderId="36" xfId="6" applyFont="1" applyFill="1" applyBorder="1" applyAlignment="1">
      <alignment horizontal="center" vertical="center"/>
    </xf>
    <xf numFmtId="0" fontId="27" fillId="0" borderId="37" xfId="6" applyFont="1" applyBorder="1"/>
    <xf numFmtId="0" fontId="27" fillId="0" borderId="26" xfId="6" applyFont="1" applyBorder="1"/>
    <xf numFmtId="0" fontId="28" fillId="9" borderId="45" xfId="6" applyFont="1" applyFill="1" applyBorder="1" applyAlignment="1">
      <alignment horizontal="center" vertical="center"/>
    </xf>
    <xf numFmtId="0" fontId="27" fillId="0" borderId="46" xfId="6" applyFont="1" applyBorder="1"/>
    <xf numFmtId="0" fontId="27" fillId="0" borderId="47" xfId="6" applyFont="1" applyBorder="1"/>
    <xf numFmtId="0" fontId="28" fillId="11" borderId="45" xfId="6" applyFont="1" applyFill="1" applyBorder="1" applyAlignment="1">
      <alignment horizontal="center" vertical="center"/>
    </xf>
    <xf numFmtId="0" fontId="27" fillId="11" borderId="46" xfId="6" applyFont="1" applyFill="1" applyBorder="1" applyAlignment="1">
      <alignment horizontal="center"/>
    </xf>
    <xf numFmtId="0" fontId="27" fillId="11" borderId="47" xfId="6" applyFont="1" applyFill="1" applyBorder="1" applyAlignment="1">
      <alignment horizontal="center"/>
    </xf>
    <xf numFmtId="0" fontId="28" fillId="11" borderId="45" xfId="6" applyFont="1" applyFill="1" applyBorder="1" applyAlignment="1">
      <alignment horizontal="center"/>
    </xf>
    <xf numFmtId="0" fontId="28" fillId="11" borderId="46" xfId="6" applyFont="1" applyFill="1" applyBorder="1" applyAlignment="1">
      <alignment horizontal="center"/>
    </xf>
    <xf numFmtId="0" fontId="28" fillId="11" borderId="47" xfId="6" applyFont="1" applyFill="1" applyBorder="1" applyAlignment="1">
      <alignment horizontal="center"/>
    </xf>
    <xf numFmtId="0" fontId="28" fillId="8" borderId="45" xfId="6" applyFont="1" applyFill="1" applyBorder="1" applyAlignment="1">
      <alignment horizontal="center"/>
    </xf>
    <xf numFmtId="0" fontId="28" fillId="8" borderId="46" xfId="6" applyFont="1" applyFill="1" applyBorder="1" applyAlignment="1">
      <alignment horizontal="center"/>
    </xf>
    <xf numFmtId="0" fontId="28" fillId="8" borderId="47" xfId="6" applyFont="1" applyFill="1" applyBorder="1" applyAlignment="1">
      <alignment horizontal="center"/>
    </xf>
    <xf numFmtId="0" fontId="28" fillId="9" borderId="12" xfId="6" applyFont="1" applyFill="1" applyBorder="1" applyAlignment="1">
      <alignment horizontal="center" vertical="center"/>
    </xf>
    <xf numFmtId="0" fontId="7" fillId="4" borderId="0" xfId="0" applyFont="1" applyFill="1" applyAlignment="1">
      <alignment horizontal="left" vertical="top"/>
    </xf>
    <xf numFmtId="0" fontId="15" fillId="0" borderId="25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26" xfId="0" applyFont="1" applyBorder="1" applyAlignment="1">
      <alignment horizontal="left" vertical="top" wrapText="1"/>
    </xf>
    <xf numFmtId="0" fontId="15" fillId="0" borderId="27" xfId="0" applyFont="1" applyBorder="1" applyAlignment="1">
      <alignment horizontal="left" vertical="top" wrapText="1"/>
    </xf>
    <xf numFmtId="0" fontId="15" fillId="0" borderId="28" xfId="0" applyFont="1" applyBorder="1" applyAlignment="1">
      <alignment horizontal="left" vertical="top" wrapText="1"/>
    </xf>
    <xf numFmtId="0" fontId="15" fillId="0" borderId="29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3" fillId="0" borderId="21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5" fillId="0" borderId="23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24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center" vertical="top"/>
    </xf>
    <xf numFmtId="0" fontId="11" fillId="0" borderId="16" xfId="0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top"/>
    </xf>
    <xf numFmtId="0" fontId="22" fillId="0" borderId="30" xfId="0" applyFont="1" applyBorder="1" applyAlignment="1">
      <alignment horizontal="center" vertical="top"/>
    </xf>
    <xf numFmtId="0" fontId="22" fillId="0" borderId="31" xfId="0" applyFont="1" applyBorder="1" applyAlignment="1">
      <alignment horizontal="center" vertical="top"/>
    </xf>
    <xf numFmtId="0" fontId="22" fillId="0" borderId="35" xfId="0" applyFont="1" applyBorder="1" applyAlignment="1">
      <alignment horizontal="center" vertical="top"/>
    </xf>
    <xf numFmtId="0" fontId="24" fillId="0" borderId="21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4" fillId="0" borderId="22" xfId="0" applyFont="1" applyBorder="1" applyAlignment="1">
      <alignment horizontal="center" wrapText="1"/>
    </xf>
    <xf numFmtId="0" fontId="24" fillId="0" borderId="21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22" xfId="0" applyFont="1" applyBorder="1" applyAlignment="1">
      <alignment horizontal="center"/>
    </xf>
    <xf numFmtId="0" fontId="25" fillId="0" borderId="36" xfId="0" applyFont="1" applyBorder="1" applyAlignment="1">
      <alignment horizontal="left" vertical="top" wrapText="1"/>
    </xf>
    <xf numFmtId="0" fontId="25" fillId="0" borderId="37" xfId="0" applyFont="1" applyBorder="1" applyAlignment="1">
      <alignment horizontal="left" vertical="top" wrapText="1"/>
    </xf>
    <xf numFmtId="0" fontId="25" fillId="0" borderId="38" xfId="0" applyFont="1" applyBorder="1" applyAlignment="1">
      <alignment horizontal="left" vertical="top" wrapText="1"/>
    </xf>
    <xf numFmtId="0" fontId="25" fillId="0" borderId="25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5" fillId="0" borderId="26" xfId="0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8" xfId="0" applyFont="1" applyBorder="1" applyAlignment="1">
      <alignment horizontal="left" vertical="top" wrapText="1"/>
    </xf>
    <xf numFmtId="0" fontId="25" fillId="0" borderId="29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25" fillId="0" borderId="24" xfId="0" applyFont="1" applyBorder="1" applyAlignment="1">
      <alignment horizontal="left" vertical="top" wrapText="1"/>
    </xf>
    <xf numFmtId="0" fontId="25" fillId="0" borderId="39" xfId="0" applyFont="1" applyBorder="1" applyAlignment="1">
      <alignment horizontal="left" vertical="top" wrapText="1"/>
    </xf>
    <xf numFmtId="0" fontId="25" fillId="0" borderId="40" xfId="0" applyFont="1" applyBorder="1" applyAlignment="1">
      <alignment horizontal="left" vertical="top" wrapText="1"/>
    </xf>
    <xf numFmtId="0" fontId="25" fillId="0" borderId="41" xfId="0" applyFont="1" applyBorder="1" applyAlignment="1">
      <alignment horizontal="left" vertical="top" wrapText="1"/>
    </xf>
    <xf numFmtId="0" fontId="25" fillId="0" borderId="18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18" xfId="0" applyFont="1" applyBorder="1" applyAlignment="1">
      <alignment horizontal="center"/>
    </xf>
  </cellXfs>
  <cellStyles count="9">
    <cellStyle name="20% — акцент4" xfId="3" builtinId="42"/>
    <cellStyle name="20% — акцент6" xfId="4" builtinId="50"/>
    <cellStyle name="Гиперссылка" xfId="2" builtinId="8"/>
    <cellStyle name="Гиперссылка 2" xfId="8" xr:uid="{172363A3-364F-461B-9A32-F8BF10D6DE87}"/>
    <cellStyle name="Обычный" xfId="0" builtinId="0"/>
    <cellStyle name="Обычный 2" xfId="5" xr:uid="{A644D1B9-742A-2A40-B379-7AA9557E5352}"/>
    <cellStyle name="Обычный 2 2" xfId="6" xr:uid="{EE18299D-8EC0-4CCF-BB39-3FB8F0FE4EF8}"/>
    <cellStyle name="Обычный 3" xfId="1" xr:uid="{00000000-0005-0000-0000-000004000000}"/>
    <cellStyle name="Обычный 4" xfId="7" xr:uid="{37ACFE01-183D-40D9-B796-83FAAAB94B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3" dT="2023-05-31T18:14:51.65" personId="{00000000-0000-0000-0000-000000000000}" id="{17146484-8396-4D70-9A35-A1F63922D2D8}">
    <text xml:space="preserve">Лишнее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opLeftCell="B1" zoomScaleNormal="71" workbookViewId="0">
      <pane ySplit="1" topLeftCell="A6" activePane="bottomLeft" state="frozen"/>
      <selection pane="bottomLeft" activeCell="D2" sqref="D2"/>
    </sheetView>
  </sheetViews>
  <sheetFormatPr baseColWidth="10" defaultColWidth="16.1640625" defaultRowHeight="14" x14ac:dyDescent="0.2"/>
  <cols>
    <col min="1" max="1" width="27" style="3" customWidth="1"/>
    <col min="2" max="2" width="39.5" style="3" customWidth="1"/>
    <col min="3" max="3" width="33.5" style="3" customWidth="1"/>
    <col min="4" max="4" width="26.1640625" style="3" customWidth="1"/>
    <col min="5" max="16384" width="16.1640625" style="3"/>
  </cols>
  <sheetData>
    <row r="1" spans="1:8" ht="57" x14ac:dyDescent="0.2">
      <c r="A1" s="2" t="s">
        <v>0</v>
      </c>
      <c r="B1" s="2" t="s">
        <v>1</v>
      </c>
      <c r="C1" s="2" t="s">
        <v>12</v>
      </c>
      <c r="D1" s="2" t="s">
        <v>2</v>
      </c>
      <c r="E1" s="2" t="s">
        <v>3</v>
      </c>
      <c r="F1" s="2" t="s">
        <v>4</v>
      </c>
      <c r="G1" s="2" t="s">
        <v>5</v>
      </c>
      <c r="H1" s="1" t="s">
        <v>8</v>
      </c>
    </row>
    <row r="2" spans="1:8" s="4" customFormat="1" ht="114" x14ac:dyDescent="0.2">
      <c r="A2" s="6" t="s">
        <v>492</v>
      </c>
      <c r="B2" s="6" t="s">
        <v>491</v>
      </c>
      <c r="C2" s="51" t="s">
        <v>18</v>
      </c>
      <c r="D2" s="6" t="s">
        <v>496</v>
      </c>
      <c r="E2" s="6" t="s">
        <v>6</v>
      </c>
      <c r="F2" s="50" t="s">
        <v>4</v>
      </c>
      <c r="G2" s="48">
        <f>КО1!I1</f>
        <v>12.999999999999998</v>
      </c>
    </row>
    <row r="3" spans="1:8" s="4" customFormat="1" ht="114" x14ac:dyDescent="0.2">
      <c r="A3" s="6" t="s">
        <v>493</v>
      </c>
      <c r="B3" s="6" t="s">
        <v>494</v>
      </c>
      <c r="C3" s="51" t="s">
        <v>18</v>
      </c>
      <c r="D3" s="6" t="s">
        <v>497</v>
      </c>
      <c r="E3" s="6" t="s">
        <v>6</v>
      </c>
      <c r="F3" s="50" t="s">
        <v>4</v>
      </c>
      <c r="G3" s="48">
        <f>КО2!I1</f>
        <v>19.5</v>
      </c>
    </row>
    <row r="4" spans="1:8" s="4" customFormat="1" ht="95" x14ac:dyDescent="0.2">
      <c r="A4" s="27" t="s">
        <v>475</v>
      </c>
      <c r="B4" s="27" t="s">
        <v>70</v>
      </c>
      <c r="C4" s="51" t="s">
        <v>19</v>
      </c>
      <c r="D4" s="6" t="s">
        <v>498</v>
      </c>
      <c r="E4" s="6" t="s">
        <v>6</v>
      </c>
      <c r="F4" s="50" t="s">
        <v>4</v>
      </c>
      <c r="G4" s="48">
        <f>'КО 3'!I1</f>
        <v>11</v>
      </c>
    </row>
    <row r="5" spans="1:8" s="4" customFormat="1" ht="95" x14ac:dyDescent="0.2">
      <c r="A5" s="27" t="s">
        <v>476</v>
      </c>
      <c r="B5" s="27" t="s">
        <v>490</v>
      </c>
      <c r="C5" s="51" t="s">
        <v>19</v>
      </c>
      <c r="D5" s="6" t="s">
        <v>499</v>
      </c>
      <c r="E5" s="6" t="s">
        <v>6</v>
      </c>
      <c r="F5" s="50" t="s">
        <v>4</v>
      </c>
      <c r="G5" s="48">
        <f>КО4!I1</f>
        <v>20</v>
      </c>
    </row>
    <row r="6" spans="1:8" s="5" customFormat="1" ht="95" x14ac:dyDescent="0.2">
      <c r="A6" s="28" t="s">
        <v>476</v>
      </c>
      <c r="B6" s="28" t="s">
        <v>490</v>
      </c>
      <c r="C6" s="52" t="s">
        <v>19</v>
      </c>
      <c r="D6" s="7" t="s">
        <v>500</v>
      </c>
      <c r="E6" s="7" t="s">
        <v>7</v>
      </c>
      <c r="F6" s="50" t="s">
        <v>4</v>
      </c>
      <c r="G6" s="49">
        <f>КО5!I1</f>
        <v>16</v>
      </c>
    </row>
    <row r="7" spans="1:8" s="5" customFormat="1" ht="95" x14ac:dyDescent="0.2">
      <c r="A7" s="28" t="s">
        <v>477</v>
      </c>
      <c r="B7" s="7" t="s">
        <v>490</v>
      </c>
      <c r="C7" s="52" t="s">
        <v>19</v>
      </c>
      <c r="D7" s="7" t="s">
        <v>501</v>
      </c>
      <c r="E7" s="7" t="s">
        <v>7</v>
      </c>
      <c r="F7" s="50" t="s">
        <v>4</v>
      </c>
      <c r="G7" s="49">
        <f>КО6!I1</f>
        <v>13.5</v>
      </c>
    </row>
    <row r="8" spans="1:8" s="5" customFormat="1" ht="114" x14ac:dyDescent="0.2">
      <c r="A8" s="7" t="s">
        <v>493</v>
      </c>
      <c r="B8" s="7" t="s">
        <v>495</v>
      </c>
      <c r="C8" s="52" t="s">
        <v>18</v>
      </c>
      <c r="D8" s="7" t="s">
        <v>502</v>
      </c>
      <c r="E8" s="7" t="s">
        <v>7</v>
      </c>
      <c r="F8" s="50" t="s">
        <v>4</v>
      </c>
      <c r="G8" s="49">
        <f>КО7!I1</f>
        <v>7</v>
      </c>
    </row>
    <row r="9" spans="1:8" ht="18" x14ac:dyDescent="0.2">
      <c r="A9" s="8"/>
      <c r="B9" s="8"/>
      <c r="C9" s="8"/>
      <c r="D9" s="8"/>
      <c r="E9" s="8"/>
      <c r="F9" s="8"/>
      <c r="G9" s="9">
        <f>SUM(G2:G8)</f>
        <v>100</v>
      </c>
    </row>
    <row r="12" spans="1:8" x14ac:dyDescent="0.2">
      <c r="B12" s="219" t="s">
        <v>69</v>
      </c>
      <c r="C12" s="219"/>
      <c r="D12" s="219"/>
      <c r="E12" s="219"/>
      <c r="F12" s="219"/>
      <c r="G12" s="219"/>
    </row>
  </sheetData>
  <autoFilter ref="D1:D12" xr:uid="{00000000-0009-0000-0000-000000000000}"/>
  <mergeCells count="1">
    <mergeCell ref="B12:G12"/>
  </mergeCells>
  <hyperlinks>
    <hyperlink ref="C2" location="'Профстандарт  16.035 код A 02.2'!A1" display="ПС:16.035; ФГОС СПО 08.01.24 мастер столярно-плотничных, паркетных и стекольных работ; ФГОС СПО 08.01.05 мастер столярно-плотничных и паркетных работ" xr:uid="{BEF27D55-2E04-F245-9E0C-6BD8FD3683CE}"/>
    <hyperlink ref="C3" location="'Профстандарт  16.035 код C 01.3'!A1" display="ПС:16.035; ФГОС СПО 08.01.24 мастер столярно-плотничных, паркетных и стекольных работ; ФГОС СПО 08.01.05 мастер столярно-плотничных и паркетных работ" xr:uid="{50543915-C08F-8449-80E2-78A009846F18}"/>
    <hyperlink ref="C8" location="'Профстандарт 16.035 код C 03.3'!A1" display="ПС:16.035; ФГОС СПО 08.01.24 мастер столярно-плотничных, паркетных и стекольных работ; ФГОС СПО 08.01.05 мастер столярно-плотничных и паркетных работ" xr:uid="{BA61968E-20C7-FD46-9391-CE7239D69E6C}"/>
    <hyperlink ref="C4" location="'ФГОС СПО 08.01.06  - М3'!A1" display="'ФГОС СПО 08.01.06  - М3'!A1" xr:uid="{B5A1509F-B49F-DC4A-8BB5-A1A3F43B7EF2}"/>
    <hyperlink ref="C5" location="'ФГОС СПО 08.01.06 - М4'!A1" display="'ФГОС СПО 08.01.06 - М4'!A1" xr:uid="{B1087805-F168-4F43-BA4A-9B5DA80FE5A9}"/>
    <hyperlink ref="C6" location="'ФГОС СПО 08.01.06 - М5'!A1" display="'ФГОС СПО 08.01.06 - М5'!A1" xr:uid="{68D97B2F-9F35-EB4B-83E0-6446A00EA9DC}"/>
    <hyperlink ref="C7" location="'ФГОС СПО 08.01.06 - М6'!A1" display="'ФГОС СПО 08.01.06 - М6'!A1" xr:uid="{7F5353A4-FE6B-704B-BA10-41479D4CA61C}"/>
    <hyperlink ref="F2" location="ИЛ!C16" display="ИЛ" xr:uid="{B64AA523-A1BD-884F-B36C-50D2757774E7}"/>
    <hyperlink ref="F3" location="ИЛ!C16" display="ИЛ" xr:uid="{6C41E62B-AE83-BF4F-A0C5-F1220C08538C}"/>
    <hyperlink ref="F4" location="ИЛ!C16" display="ИЛ" xr:uid="{552997CE-90C5-9646-9D3D-F9DF5CAD7AB6}"/>
    <hyperlink ref="F5" location="ИЛ!C16" display="ИЛ" xr:uid="{D74C470B-2C02-BC4A-9204-29A899FF6E1B}"/>
    <hyperlink ref="F6" location="ИЛ!C16" display="ИЛ" xr:uid="{5C8B8876-DB35-034B-B5D6-3930B925FB48}"/>
    <hyperlink ref="F7" location="ИЛ!C16" display="ИЛ" xr:uid="{A983D2A8-CE74-FA4F-A9E6-8D61E16D371F}"/>
    <hyperlink ref="F8" location="ИЛ!C16" display="ИЛ" xr:uid="{4526A788-94E8-2B4B-AC5D-EF6232BAA9B7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8"/>
  <sheetViews>
    <sheetView topLeftCell="A38" workbookViewId="0">
      <selection activeCell="I57" sqref="I57"/>
    </sheetView>
  </sheetViews>
  <sheetFormatPr baseColWidth="10" defaultColWidth="8.83203125" defaultRowHeight="15" x14ac:dyDescent="0.2"/>
  <cols>
    <col min="1" max="1" width="6.83203125" customWidth="1"/>
    <col min="2" max="2" width="31" customWidth="1"/>
    <col min="3" max="3" width="7.83203125" bestFit="1" customWidth="1"/>
    <col min="4" max="4" width="34.6640625" customWidth="1"/>
    <col min="5" max="5" width="10.33203125" customWidth="1"/>
    <col min="6" max="6" width="33.83203125" customWidth="1"/>
    <col min="7" max="7" width="20.6640625" bestFit="1" customWidth="1"/>
    <col min="8" max="8" width="7.1640625" bestFit="1" customWidth="1"/>
    <col min="9" max="9" width="8.33203125" customWidth="1"/>
  </cols>
  <sheetData>
    <row r="1" spans="1:9" ht="19" x14ac:dyDescent="0.25">
      <c r="A1" s="30" t="s">
        <v>74</v>
      </c>
      <c r="B1" s="31" t="s">
        <v>193</v>
      </c>
      <c r="C1" s="30"/>
      <c r="D1" s="32"/>
      <c r="E1" s="30"/>
      <c r="F1" s="32"/>
      <c r="G1" s="32"/>
      <c r="H1" s="30"/>
      <c r="I1" s="33">
        <f>SUM(I2:I57)</f>
        <v>16</v>
      </c>
    </row>
    <row r="2" spans="1:9" x14ac:dyDescent="0.2">
      <c r="A2" s="40">
        <v>1</v>
      </c>
      <c r="B2" s="41" t="s">
        <v>79</v>
      </c>
      <c r="C2" s="41" t="s">
        <v>108</v>
      </c>
      <c r="D2" s="41" t="s">
        <v>108</v>
      </c>
      <c r="E2" s="41" t="s">
        <v>108</v>
      </c>
      <c r="F2" s="41" t="s">
        <v>108</v>
      </c>
      <c r="G2" s="41" t="s">
        <v>108</v>
      </c>
      <c r="H2" s="41"/>
      <c r="I2" s="41" t="s">
        <v>108</v>
      </c>
    </row>
    <row r="3" spans="1:9" x14ac:dyDescent="0.2">
      <c r="A3" s="40" t="s">
        <v>108</v>
      </c>
      <c r="B3" s="41" t="s">
        <v>108</v>
      </c>
      <c r="C3" s="40" t="s">
        <v>80</v>
      </c>
      <c r="D3" s="41" t="s">
        <v>130</v>
      </c>
      <c r="E3" s="40" t="s">
        <v>108</v>
      </c>
      <c r="F3" s="41" t="s">
        <v>108</v>
      </c>
      <c r="G3" s="41" t="s">
        <v>108</v>
      </c>
      <c r="H3" s="40">
        <v>1</v>
      </c>
      <c r="I3" s="43">
        <v>1</v>
      </c>
    </row>
    <row r="4" spans="1:9" ht="48" x14ac:dyDescent="0.2">
      <c r="A4" s="40" t="s">
        <v>108</v>
      </c>
      <c r="B4" s="41" t="s">
        <v>108</v>
      </c>
      <c r="C4" s="40" t="s">
        <v>108</v>
      </c>
      <c r="D4" s="41" t="s">
        <v>108</v>
      </c>
      <c r="E4" s="40">
        <v>0</v>
      </c>
      <c r="F4" s="35" t="s">
        <v>800</v>
      </c>
      <c r="G4" s="41" t="s">
        <v>108</v>
      </c>
      <c r="H4" s="40"/>
      <c r="I4" s="43"/>
    </row>
    <row r="5" spans="1:9" ht="48" x14ac:dyDescent="0.2">
      <c r="A5" s="40" t="s">
        <v>108</v>
      </c>
      <c r="B5" s="41" t="s">
        <v>108</v>
      </c>
      <c r="C5" s="40" t="s">
        <v>108</v>
      </c>
      <c r="D5" s="41" t="s">
        <v>108</v>
      </c>
      <c r="E5" s="40">
        <v>1</v>
      </c>
      <c r="F5" s="35" t="s">
        <v>801</v>
      </c>
      <c r="G5" s="41" t="s">
        <v>108</v>
      </c>
      <c r="H5" s="40"/>
      <c r="I5" s="43"/>
    </row>
    <row r="6" spans="1:9" ht="68" x14ac:dyDescent="0.2">
      <c r="A6" s="40" t="s">
        <v>108</v>
      </c>
      <c r="B6" s="41" t="s">
        <v>108</v>
      </c>
      <c r="C6" s="40" t="s">
        <v>108</v>
      </c>
      <c r="D6" s="41" t="s">
        <v>108</v>
      </c>
      <c r="E6" s="40">
        <v>2</v>
      </c>
      <c r="F6" s="38" t="s">
        <v>801</v>
      </c>
      <c r="G6" s="41" t="s">
        <v>108</v>
      </c>
      <c r="H6" s="40"/>
      <c r="I6" s="43"/>
    </row>
    <row r="7" spans="1:9" ht="64" x14ac:dyDescent="0.2">
      <c r="A7" s="40" t="s">
        <v>108</v>
      </c>
      <c r="B7" s="41"/>
      <c r="C7" s="40" t="s">
        <v>108</v>
      </c>
      <c r="D7" s="41"/>
      <c r="E7" s="40">
        <v>3</v>
      </c>
      <c r="F7" s="35" t="s">
        <v>803</v>
      </c>
      <c r="G7" s="41" t="s">
        <v>108</v>
      </c>
      <c r="H7" s="40"/>
      <c r="I7" s="43"/>
    </row>
    <row r="8" spans="1:9" x14ac:dyDescent="0.2">
      <c r="A8" s="40">
        <v>2</v>
      </c>
      <c r="B8" s="41" t="s">
        <v>82</v>
      </c>
      <c r="C8" s="40"/>
      <c r="D8" s="41"/>
      <c r="E8" s="40"/>
      <c r="F8" s="41"/>
      <c r="G8" s="41"/>
      <c r="H8" s="40"/>
      <c r="I8" s="43"/>
    </row>
    <row r="9" spans="1:9" x14ac:dyDescent="0.2">
      <c r="A9" s="40" t="s">
        <v>108</v>
      </c>
      <c r="B9" s="41" t="s">
        <v>108</v>
      </c>
      <c r="C9" s="45" t="s">
        <v>83</v>
      </c>
      <c r="D9" s="44" t="s">
        <v>131</v>
      </c>
      <c r="E9" s="40" t="s">
        <v>108</v>
      </c>
      <c r="F9" s="41" t="s">
        <v>132</v>
      </c>
      <c r="G9" s="41" t="s">
        <v>108</v>
      </c>
      <c r="H9" s="40">
        <v>1</v>
      </c>
      <c r="I9" s="43">
        <v>1</v>
      </c>
    </row>
    <row r="10" spans="1:9" x14ac:dyDescent="0.2">
      <c r="A10" s="40" t="s">
        <v>108</v>
      </c>
      <c r="B10" s="41" t="s">
        <v>108</v>
      </c>
      <c r="C10" s="45" t="s">
        <v>83</v>
      </c>
      <c r="D10" s="44" t="s">
        <v>133</v>
      </c>
      <c r="E10" s="40"/>
      <c r="F10" s="41" t="s">
        <v>134</v>
      </c>
      <c r="G10" s="41" t="s">
        <v>108</v>
      </c>
      <c r="H10" s="40">
        <v>1</v>
      </c>
      <c r="I10" s="43">
        <v>1</v>
      </c>
    </row>
    <row r="11" spans="1:9" x14ac:dyDescent="0.2">
      <c r="A11" s="40">
        <v>3</v>
      </c>
      <c r="B11" s="41" t="s">
        <v>135</v>
      </c>
      <c r="C11" s="41" t="s">
        <v>108</v>
      </c>
      <c r="D11" s="41" t="s">
        <v>108</v>
      </c>
      <c r="E11" s="41" t="s">
        <v>108</v>
      </c>
      <c r="F11" s="41" t="s">
        <v>108</v>
      </c>
      <c r="G11" s="41" t="s">
        <v>108</v>
      </c>
      <c r="H11" s="41"/>
      <c r="I11" s="41" t="s">
        <v>108</v>
      </c>
    </row>
    <row r="12" spans="1:9" x14ac:dyDescent="0.2">
      <c r="A12" s="40" t="s">
        <v>108</v>
      </c>
      <c r="B12" s="41" t="s">
        <v>108</v>
      </c>
      <c r="C12" s="40" t="s">
        <v>80</v>
      </c>
      <c r="D12" s="41" t="s">
        <v>136</v>
      </c>
      <c r="E12" s="40" t="s">
        <v>108</v>
      </c>
      <c r="F12" s="41" t="s">
        <v>108</v>
      </c>
      <c r="G12" s="41" t="s">
        <v>108</v>
      </c>
      <c r="H12" s="40">
        <v>7</v>
      </c>
      <c r="I12" s="43">
        <v>0.5</v>
      </c>
    </row>
    <row r="13" spans="1:9" x14ac:dyDescent="0.2">
      <c r="A13" s="40" t="s">
        <v>108</v>
      </c>
      <c r="B13" s="41" t="s">
        <v>108</v>
      </c>
      <c r="C13" s="40" t="s">
        <v>108</v>
      </c>
      <c r="D13" s="41" t="s">
        <v>108</v>
      </c>
      <c r="E13" s="40">
        <v>0</v>
      </c>
      <c r="F13" s="41" t="s">
        <v>137</v>
      </c>
      <c r="G13" s="41" t="s">
        <v>108</v>
      </c>
      <c r="H13" s="40"/>
      <c r="I13" s="43"/>
    </row>
    <row r="14" spans="1:9" x14ac:dyDescent="0.2">
      <c r="A14" s="40" t="s">
        <v>108</v>
      </c>
      <c r="B14" s="41" t="s">
        <v>108</v>
      </c>
      <c r="C14" s="40" t="s">
        <v>108</v>
      </c>
      <c r="D14" s="41" t="s">
        <v>108</v>
      </c>
      <c r="E14" s="40">
        <v>1</v>
      </c>
      <c r="F14" s="41" t="s">
        <v>138</v>
      </c>
      <c r="G14" s="41" t="s">
        <v>108</v>
      </c>
      <c r="H14" s="40"/>
      <c r="I14" s="43"/>
    </row>
    <row r="15" spans="1:9" x14ac:dyDescent="0.2">
      <c r="A15" s="40" t="s">
        <v>108</v>
      </c>
      <c r="B15" s="41" t="s">
        <v>108</v>
      </c>
      <c r="C15" s="40" t="s">
        <v>108</v>
      </c>
      <c r="D15" s="41" t="s">
        <v>108</v>
      </c>
      <c r="E15" s="40">
        <v>2</v>
      </c>
      <c r="F15" s="41" t="s">
        <v>139</v>
      </c>
      <c r="G15" s="41" t="s">
        <v>108</v>
      </c>
      <c r="H15" s="40"/>
      <c r="I15" s="43"/>
    </row>
    <row r="16" spans="1:9" x14ac:dyDescent="0.2">
      <c r="A16" s="40" t="s">
        <v>108</v>
      </c>
      <c r="B16" s="41" t="s">
        <v>108</v>
      </c>
      <c r="C16" s="40" t="s">
        <v>108</v>
      </c>
      <c r="D16" s="41" t="s">
        <v>108</v>
      </c>
      <c r="E16" s="40">
        <v>3</v>
      </c>
      <c r="F16" s="41" t="s">
        <v>140</v>
      </c>
      <c r="G16" s="41" t="s">
        <v>108</v>
      </c>
      <c r="H16" s="40"/>
      <c r="I16" s="43"/>
    </row>
    <row r="17" spans="1:9" x14ac:dyDescent="0.2">
      <c r="A17" s="40" t="s">
        <v>108</v>
      </c>
      <c r="B17" s="41" t="s">
        <v>108</v>
      </c>
      <c r="C17" s="40" t="s">
        <v>80</v>
      </c>
      <c r="D17" s="41" t="s">
        <v>141</v>
      </c>
      <c r="E17" s="40" t="s">
        <v>108</v>
      </c>
      <c r="F17" s="41" t="s">
        <v>108</v>
      </c>
      <c r="G17" s="41" t="s">
        <v>108</v>
      </c>
      <c r="H17" s="40">
        <v>7</v>
      </c>
      <c r="I17" s="43">
        <v>0.5</v>
      </c>
    </row>
    <row r="18" spans="1:9" ht="43" x14ac:dyDescent="0.2">
      <c r="A18" s="40" t="s">
        <v>108</v>
      </c>
      <c r="B18" s="41" t="s">
        <v>108</v>
      </c>
      <c r="C18" s="40" t="s">
        <v>108</v>
      </c>
      <c r="D18" s="41" t="s">
        <v>108</v>
      </c>
      <c r="E18" s="40">
        <v>0</v>
      </c>
      <c r="F18" s="47" t="s">
        <v>855</v>
      </c>
      <c r="G18" s="41" t="s">
        <v>108</v>
      </c>
      <c r="H18" s="40"/>
      <c r="I18" s="43"/>
    </row>
    <row r="19" spans="1:9" ht="29" x14ac:dyDescent="0.2">
      <c r="A19" s="40" t="s">
        <v>108</v>
      </c>
      <c r="B19" s="41" t="s">
        <v>108</v>
      </c>
      <c r="C19" s="40" t="s">
        <v>108</v>
      </c>
      <c r="D19" s="41" t="s">
        <v>108</v>
      </c>
      <c r="E19" s="40">
        <v>1</v>
      </c>
      <c r="F19" s="47" t="s">
        <v>856</v>
      </c>
      <c r="G19" s="41" t="s">
        <v>108</v>
      </c>
      <c r="H19" s="40"/>
      <c r="I19" s="43"/>
    </row>
    <row r="20" spans="1:9" ht="43" x14ac:dyDescent="0.2">
      <c r="A20" s="40" t="s">
        <v>108</v>
      </c>
      <c r="B20" s="41" t="s">
        <v>108</v>
      </c>
      <c r="C20" s="40" t="s">
        <v>108</v>
      </c>
      <c r="D20" s="41" t="s">
        <v>108</v>
      </c>
      <c r="E20" s="40">
        <v>2</v>
      </c>
      <c r="F20" s="47" t="s">
        <v>857</v>
      </c>
      <c r="G20" s="41" t="s">
        <v>108</v>
      </c>
      <c r="H20" s="40"/>
      <c r="I20" s="43"/>
    </row>
    <row r="21" spans="1:9" x14ac:dyDescent="0.2">
      <c r="A21" s="40" t="s">
        <v>108</v>
      </c>
      <c r="B21" s="41" t="s">
        <v>108</v>
      </c>
      <c r="C21" s="40" t="s">
        <v>108</v>
      </c>
      <c r="D21" s="41" t="s">
        <v>108</v>
      </c>
      <c r="E21" s="40">
        <v>3</v>
      </c>
      <c r="F21" s="47" t="s">
        <v>831</v>
      </c>
      <c r="G21" s="41" t="s">
        <v>108</v>
      </c>
      <c r="H21" s="40"/>
      <c r="I21" s="43"/>
    </row>
    <row r="22" spans="1:9" x14ac:dyDescent="0.2">
      <c r="A22" s="40" t="s">
        <v>108</v>
      </c>
      <c r="B22" s="41" t="s">
        <v>108</v>
      </c>
      <c r="C22" s="40" t="s">
        <v>80</v>
      </c>
      <c r="D22" s="41" t="s">
        <v>194</v>
      </c>
      <c r="E22" s="40" t="s">
        <v>108</v>
      </c>
      <c r="F22" s="41" t="s">
        <v>108</v>
      </c>
      <c r="G22" s="41" t="s">
        <v>108</v>
      </c>
      <c r="H22" s="40">
        <v>6</v>
      </c>
      <c r="I22" s="43">
        <v>1</v>
      </c>
    </row>
    <row r="23" spans="1:9" ht="28" x14ac:dyDescent="0.2">
      <c r="A23" s="40" t="s">
        <v>108</v>
      </c>
      <c r="B23" s="41" t="s">
        <v>108</v>
      </c>
      <c r="C23" s="40" t="s">
        <v>108</v>
      </c>
      <c r="D23" s="41" t="s">
        <v>108</v>
      </c>
      <c r="E23" s="40">
        <v>0</v>
      </c>
      <c r="F23" s="209" t="s">
        <v>858</v>
      </c>
      <c r="G23" s="41" t="s">
        <v>108</v>
      </c>
      <c r="H23" s="40"/>
      <c r="I23" s="43"/>
    </row>
    <row r="24" spans="1:9" ht="42" x14ac:dyDescent="0.2">
      <c r="A24" s="40" t="s">
        <v>108</v>
      </c>
      <c r="B24" s="41" t="s">
        <v>108</v>
      </c>
      <c r="C24" s="40" t="s">
        <v>108</v>
      </c>
      <c r="D24" s="41" t="s">
        <v>108</v>
      </c>
      <c r="E24" s="40">
        <v>1</v>
      </c>
      <c r="F24" s="209" t="s">
        <v>859</v>
      </c>
      <c r="G24" s="41" t="s">
        <v>108</v>
      </c>
      <c r="H24" s="40"/>
      <c r="I24" s="43"/>
    </row>
    <row r="25" spans="1:9" ht="28" x14ac:dyDescent="0.2">
      <c r="A25" s="40" t="s">
        <v>108</v>
      </c>
      <c r="B25" s="41" t="s">
        <v>108</v>
      </c>
      <c r="C25" s="40" t="s">
        <v>108</v>
      </c>
      <c r="D25" s="41" t="s">
        <v>108</v>
      </c>
      <c r="E25" s="40">
        <v>2</v>
      </c>
      <c r="F25" s="209" t="s">
        <v>860</v>
      </c>
      <c r="G25" s="41" t="s">
        <v>108</v>
      </c>
      <c r="H25" s="40"/>
      <c r="I25" s="43"/>
    </row>
    <row r="26" spans="1:9" x14ac:dyDescent="0.2">
      <c r="A26" s="40" t="s">
        <v>108</v>
      </c>
      <c r="B26" s="41" t="s">
        <v>108</v>
      </c>
      <c r="C26" s="40" t="s">
        <v>108</v>
      </c>
      <c r="D26" s="41" t="s">
        <v>108</v>
      </c>
      <c r="E26" s="40">
        <v>3</v>
      </c>
      <c r="F26" s="209" t="s">
        <v>831</v>
      </c>
      <c r="G26" s="41" t="s">
        <v>108</v>
      </c>
      <c r="H26" s="40"/>
      <c r="I26" s="43"/>
    </row>
    <row r="27" spans="1:9" x14ac:dyDescent="0.2">
      <c r="A27" s="40">
        <v>4</v>
      </c>
      <c r="B27" s="41" t="s">
        <v>87</v>
      </c>
      <c r="C27" s="41" t="s">
        <v>108</v>
      </c>
      <c r="D27" s="41" t="s">
        <v>108</v>
      </c>
      <c r="E27" s="41" t="s">
        <v>108</v>
      </c>
      <c r="F27" s="41" t="s">
        <v>108</v>
      </c>
      <c r="G27" s="41" t="s">
        <v>108</v>
      </c>
      <c r="H27" s="41"/>
      <c r="I27" s="41" t="s">
        <v>108</v>
      </c>
    </row>
    <row r="28" spans="1:9" x14ac:dyDescent="0.2">
      <c r="A28" s="40" t="s">
        <v>108</v>
      </c>
      <c r="B28" s="41" t="s">
        <v>108</v>
      </c>
      <c r="C28" s="40" t="s">
        <v>80</v>
      </c>
      <c r="D28" s="41" t="s">
        <v>142</v>
      </c>
      <c r="E28" s="40" t="s">
        <v>108</v>
      </c>
      <c r="F28" s="41" t="s">
        <v>108</v>
      </c>
      <c r="G28" s="41" t="s">
        <v>108</v>
      </c>
      <c r="H28" s="40">
        <v>6</v>
      </c>
      <c r="I28" s="43">
        <v>1</v>
      </c>
    </row>
    <row r="29" spans="1:9" x14ac:dyDescent="0.2">
      <c r="A29" s="40" t="s">
        <v>108</v>
      </c>
      <c r="B29" s="41" t="s">
        <v>108</v>
      </c>
      <c r="C29" s="40" t="s">
        <v>108</v>
      </c>
      <c r="D29" s="41" t="s">
        <v>108</v>
      </c>
      <c r="E29" s="40">
        <v>0</v>
      </c>
      <c r="F29" s="209" t="s">
        <v>861</v>
      </c>
      <c r="G29" s="41" t="s">
        <v>108</v>
      </c>
      <c r="H29" s="40"/>
      <c r="I29" s="43"/>
    </row>
    <row r="30" spans="1:9" ht="28" x14ac:dyDescent="0.2">
      <c r="A30" s="40" t="s">
        <v>108</v>
      </c>
      <c r="B30" s="41" t="s">
        <v>108</v>
      </c>
      <c r="C30" s="40" t="s">
        <v>108</v>
      </c>
      <c r="D30" s="41" t="s">
        <v>108</v>
      </c>
      <c r="E30" s="40">
        <v>1</v>
      </c>
      <c r="F30" s="209" t="s">
        <v>862</v>
      </c>
      <c r="G30" s="41" t="s">
        <v>108</v>
      </c>
      <c r="H30" s="40"/>
      <c r="I30" s="43"/>
    </row>
    <row r="31" spans="1:9" ht="28" x14ac:dyDescent="0.2">
      <c r="A31" s="40" t="s">
        <v>108</v>
      </c>
      <c r="B31" s="41" t="s">
        <v>108</v>
      </c>
      <c r="C31" s="40" t="s">
        <v>108</v>
      </c>
      <c r="D31" s="41" t="s">
        <v>108</v>
      </c>
      <c r="E31" s="40">
        <v>2</v>
      </c>
      <c r="F31" s="209" t="s">
        <v>806</v>
      </c>
      <c r="G31" s="41" t="s">
        <v>108</v>
      </c>
      <c r="H31" s="40"/>
      <c r="I31" s="43"/>
    </row>
    <row r="32" spans="1:9" x14ac:dyDescent="0.2">
      <c r="A32" s="40" t="s">
        <v>108</v>
      </c>
      <c r="B32" s="41" t="s">
        <v>108</v>
      </c>
      <c r="C32" s="40" t="s">
        <v>108</v>
      </c>
      <c r="D32" s="41" t="s">
        <v>108</v>
      </c>
      <c r="E32" s="40">
        <v>3</v>
      </c>
      <c r="F32" s="209" t="s">
        <v>89</v>
      </c>
      <c r="G32" s="41" t="s">
        <v>108</v>
      </c>
      <c r="H32" s="40"/>
      <c r="I32" s="43"/>
    </row>
    <row r="33" spans="1:9" x14ac:dyDescent="0.2">
      <c r="A33" s="40">
        <v>5</v>
      </c>
      <c r="B33" s="41" t="s">
        <v>144</v>
      </c>
      <c r="C33" s="41" t="s">
        <v>108</v>
      </c>
      <c r="D33" s="41" t="s">
        <v>108</v>
      </c>
      <c r="E33" s="41" t="s">
        <v>108</v>
      </c>
      <c r="F33" s="41" t="s">
        <v>108</v>
      </c>
      <c r="G33" s="41" t="s">
        <v>108</v>
      </c>
      <c r="H33" s="41"/>
      <c r="I33" s="41" t="s">
        <v>108</v>
      </c>
    </row>
    <row r="34" spans="1:9" x14ac:dyDescent="0.2">
      <c r="A34" s="40" t="s">
        <v>108</v>
      </c>
      <c r="B34" s="41" t="s">
        <v>108</v>
      </c>
      <c r="C34" s="40" t="s">
        <v>83</v>
      </c>
      <c r="D34" s="41" t="s">
        <v>145</v>
      </c>
      <c r="E34" s="40" t="s">
        <v>108</v>
      </c>
      <c r="F34" s="41" t="s">
        <v>195</v>
      </c>
      <c r="G34" s="41" t="s">
        <v>151</v>
      </c>
      <c r="H34" s="40">
        <v>7</v>
      </c>
      <c r="I34" s="43">
        <v>0.5</v>
      </c>
    </row>
    <row r="35" spans="1:9" x14ac:dyDescent="0.2">
      <c r="A35" s="40" t="s">
        <v>108</v>
      </c>
      <c r="B35" s="41" t="s">
        <v>108</v>
      </c>
      <c r="C35" s="40" t="s">
        <v>83</v>
      </c>
      <c r="D35" s="41" t="s">
        <v>148</v>
      </c>
      <c r="E35" s="40" t="s">
        <v>108</v>
      </c>
      <c r="F35" s="41" t="s">
        <v>195</v>
      </c>
      <c r="G35" s="41" t="s">
        <v>151</v>
      </c>
      <c r="H35" s="40">
        <v>7</v>
      </c>
      <c r="I35" s="43">
        <v>0.5</v>
      </c>
    </row>
    <row r="36" spans="1:9" x14ac:dyDescent="0.2">
      <c r="A36" s="40" t="s">
        <v>108</v>
      </c>
      <c r="B36" s="41" t="s">
        <v>108</v>
      </c>
      <c r="C36" s="40" t="s">
        <v>83</v>
      </c>
      <c r="D36" s="41" t="s">
        <v>149</v>
      </c>
      <c r="E36" s="40" t="s">
        <v>108</v>
      </c>
      <c r="F36" s="41" t="s">
        <v>195</v>
      </c>
      <c r="G36" s="41" t="s">
        <v>151</v>
      </c>
      <c r="H36" s="40">
        <v>7</v>
      </c>
      <c r="I36" s="43">
        <v>0.5</v>
      </c>
    </row>
    <row r="37" spans="1:9" x14ac:dyDescent="0.2">
      <c r="A37" s="40" t="s">
        <v>108</v>
      </c>
      <c r="B37" s="41" t="s">
        <v>108</v>
      </c>
      <c r="C37" s="40" t="s">
        <v>83</v>
      </c>
      <c r="D37" s="41" t="s">
        <v>150</v>
      </c>
      <c r="E37" s="40" t="s">
        <v>108</v>
      </c>
      <c r="F37" s="41" t="s">
        <v>195</v>
      </c>
      <c r="G37" s="41" t="s">
        <v>151</v>
      </c>
      <c r="H37" s="40">
        <v>7</v>
      </c>
      <c r="I37" s="43">
        <v>0.5</v>
      </c>
    </row>
    <row r="38" spans="1:9" x14ac:dyDescent="0.2">
      <c r="A38" s="40">
        <v>6</v>
      </c>
      <c r="B38" s="41" t="s">
        <v>117</v>
      </c>
      <c r="C38" s="41" t="s">
        <v>108</v>
      </c>
      <c r="D38" s="41" t="s">
        <v>108</v>
      </c>
      <c r="E38" s="41" t="s">
        <v>108</v>
      </c>
      <c r="F38" s="41" t="s">
        <v>108</v>
      </c>
      <c r="G38" s="41" t="s">
        <v>108</v>
      </c>
      <c r="H38" s="41"/>
      <c r="I38" s="41" t="s">
        <v>108</v>
      </c>
    </row>
    <row r="39" spans="1:9" x14ac:dyDescent="0.2">
      <c r="A39" s="40" t="s">
        <v>108</v>
      </c>
      <c r="B39" s="41" t="s">
        <v>108</v>
      </c>
      <c r="C39" s="40" t="s">
        <v>83</v>
      </c>
      <c r="D39" s="41" t="s">
        <v>145</v>
      </c>
      <c r="E39" s="40" t="s">
        <v>108</v>
      </c>
      <c r="F39" s="41" t="s">
        <v>195</v>
      </c>
      <c r="G39" s="41" t="s">
        <v>151</v>
      </c>
      <c r="H39" s="40">
        <v>7</v>
      </c>
      <c r="I39" s="43">
        <v>0.5</v>
      </c>
    </row>
    <row r="40" spans="1:9" x14ac:dyDescent="0.2">
      <c r="A40" s="40" t="s">
        <v>108</v>
      </c>
      <c r="B40" s="41" t="s">
        <v>108</v>
      </c>
      <c r="C40" s="40" t="s">
        <v>83</v>
      </c>
      <c r="D40" s="41" t="s">
        <v>148</v>
      </c>
      <c r="E40" s="40" t="s">
        <v>108</v>
      </c>
      <c r="F40" s="41" t="s">
        <v>195</v>
      </c>
      <c r="G40" s="41" t="s">
        <v>151</v>
      </c>
      <c r="H40" s="40">
        <v>7</v>
      </c>
      <c r="I40" s="43">
        <v>0.5</v>
      </c>
    </row>
    <row r="41" spans="1:9" x14ac:dyDescent="0.2">
      <c r="A41" s="40" t="s">
        <v>108</v>
      </c>
      <c r="B41" s="41" t="s">
        <v>108</v>
      </c>
      <c r="C41" s="40" t="s">
        <v>83</v>
      </c>
      <c r="D41" s="41" t="s">
        <v>149</v>
      </c>
      <c r="E41" s="40" t="s">
        <v>108</v>
      </c>
      <c r="F41" s="41" t="s">
        <v>195</v>
      </c>
      <c r="G41" s="41" t="s">
        <v>151</v>
      </c>
      <c r="H41" s="40">
        <v>7</v>
      </c>
      <c r="I41" s="43">
        <v>0.5</v>
      </c>
    </row>
    <row r="42" spans="1:9" x14ac:dyDescent="0.2">
      <c r="A42" s="40" t="s">
        <v>108</v>
      </c>
      <c r="B42" s="41" t="s">
        <v>108</v>
      </c>
      <c r="C42" s="40" t="s">
        <v>83</v>
      </c>
      <c r="D42" s="41" t="s">
        <v>150</v>
      </c>
      <c r="E42" s="40" t="s">
        <v>108</v>
      </c>
      <c r="F42" s="41" t="s">
        <v>195</v>
      </c>
      <c r="G42" s="41" t="s">
        <v>151</v>
      </c>
      <c r="H42" s="40">
        <v>7</v>
      </c>
      <c r="I42" s="43">
        <v>0.5</v>
      </c>
    </row>
    <row r="43" spans="1:9" x14ac:dyDescent="0.2">
      <c r="A43" s="40" t="s">
        <v>108</v>
      </c>
      <c r="B43" s="41" t="s">
        <v>108</v>
      </c>
      <c r="C43" s="40" t="s">
        <v>83</v>
      </c>
      <c r="D43" s="41" t="s">
        <v>196</v>
      </c>
      <c r="E43" s="40" t="s">
        <v>108</v>
      </c>
      <c r="F43" s="41" t="s">
        <v>195</v>
      </c>
      <c r="G43" s="41" t="s">
        <v>151</v>
      </c>
      <c r="H43" s="40">
        <v>7</v>
      </c>
      <c r="I43" s="43">
        <v>0.5</v>
      </c>
    </row>
    <row r="44" spans="1:9" x14ac:dyDescent="0.2">
      <c r="A44" s="40" t="s">
        <v>108</v>
      </c>
      <c r="B44" s="41" t="s">
        <v>108</v>
      </c>
      <c r="C44" s="40" t="s">
        <v>83</v>
      </c>
      <c r="D44" s="41" t="s">
        <v>197</v>
      </c>
      <c r="E44" s="40" t="s">
        <v>108</v>
      </c>
      <c r="F44" s="41" t="s">
        <v>195</v>
      </c>
      <c r="G44" s="41" t="s">
        <v>151</v>
      </c>
      <c r="H44" s="40">
        <v>7</v>
      </c>
      <c r="I44" s="43">
        <v>0.5</v>
      </c>
    </row>
    <row r="45" spans="1:9" x14ac:dyDescent="0.2">
      <c r="A45" s="40">
        <v>7</v>
      </c>
      <c r="B45" s="41" t="s">
        <v>113</v>
      </c>
      <c r="C45" s="41" t="s">
        <v>108</v>
      </c>
      <c r="D45" s="41" t="s">
        <v>108</v>
      </c>
      <c r="E45" s="41" t="s">
        <v>108</v>
      </c>
      <c r="F45" s="41" t="s">
        <v>108</v>
      </c>
      <c r="G45" s="41" t="s">
        <v>108</v>
      </c>
      <c r="H45" s="41"/>
      <c r="I45" s="41" t="s">
        <v>108</v>
      </c>
    </row>
    <row r="46" spans="1:9" x14ac:dyDescent="0.2">
      <c r="A46" s="40" t="s">
        <v>108</v>
      </c>
      <c r="B46" s="41" t="s">
        <v>108</v>
      </c>
      <c r="C46" s="40" t="s">
        <v>83</v>
      </c>
      <c r="D46" s="41" t="s">
        <v>145</v>
      </c>
      <c r="E46" s="40" t="s">
        <v>108</v>
      </c>
      <c r="F46" s="41" t="s">
        <v>195</v>
      </c>
      <c r="G46" s="41" t="s">
        <v>151</v>
      </c>
      <c r="H46" s="40">
        <v>6</v>
      </c>
      <c r="I46" s="43">
        <v>0.5</v>
      </c>
    </row>
    <row r="47" spans="1:9" x14ac:dyDescent="0.2">
      <c r="A47" s="40" t="s">
        <v>108</v>
      </c>
      <c r="B47" s="41" t="s">
        <v>108</v>
      </c>
      <c r="C47" s="40" t="s">
        <v>83</v>
      </c>
      <c r="D47" s="41" t="s">
        <v>148</v>
      </c>
      <c r="E47" s="40" t="s">
        <v>108</v>
      </c>
      <c r="F47" s="41" t="s">
        <v>195</v>
      </c>
      <c r="G47" s="41" t="s">
        <v>151</v>
      </c>
      <c r="H47" s="40">
        <v>6</v>
      </c>
      <c r="I47" s="43">
        <v>0.5</v>
      </c>
    </row>
    <row r="48" spans="1:9" x14ac:dyDescent="0.2">
      <c r="A48" s="40" t="s">
        <v>108</v>
      </c>
      <c r="B48" s="41" t="s">
        <v>108</v>
      </c>
      <c r="C48" s="40" t="s">
        <v>83</v>
      </c>
      <c r="D48" s="41" t="s">
        <v>149</v>
      </c>
      <c r="E48" s="40" t="s">
        <v>108</v>
      </c>
      <c r="F48" s="41" t="s">
        <v>195</v>
      </c>
      <c r="G48" s="41" t="s">
        <v>151</v>
      </c>
      <c r="H48" s="40">
        <v>6</v>
      </c>
      <c r="I48" s="43">
        <v>0.5</v>
      </c>
    </row>
    <row r="49" spans="1:9" x14ac:dyDescent="0.2">
      <c r="A49" s="40" t="s">
        <v>108</v>
      </c>
      <c r="B49" s="41"/>
      <c r="C49" s="40" t="s">
        <v>83</v>
      </c>
      <c r="D49" s="41" t="s">
        <v>150</v>
      </c>
      <c r="E49" s="40" t="s">
        <v>108</v>
      </c>
      <c r="F49" s="41" t="s">
        <v>195</v>
      </c>
      <c r="G49" s="41" t="s">
        <v>151</v>
      </c>
      <c r="H49" s="40">
        <v>6</v>
      </c>
      <c r="I49" s="43">
        <v>0.5</v>
      </c>
    </row>
    <row r="50" spans="1:9" x14ac:dyDescent="0.2">
      <c r="A50" s="40">
        <v>8</v>
      </c>
      <c r="B50" s="47" t="s">
        <v>143</v>
      </c>
      <c r="C50" s="40"/>
      <c r="D50" s="41"/>
      <c r="E50" s="40"/>
      <c r="F50" s="41"/>
      <c r="G50" s="41"/>
      <c r="H50" s="40"/>
      <c r="I50" s="43"/>
    </row>
    <row r="51" spans="1:9" ht="29" x14ac:dyDescent="0.2">
      <c r="A51" s="40"/>
      <c r="B51" s="47"/>
      <c r="C51" s="40" t="s">
        <v>83</v>
      </c>
      <c r="D51" s="47" t="s">
        <v>863</v>
      </c>
      <c r="E51" s="40"/>
      <c r="F51" s="47" t="s">
        <v>864</v>
      </c>
      <c r="G51" s="47" t="s">
        <v>115</v>
      </c>
      <c r="H51" s="40">
        <v>6</v>
      </c>
      <c r="I51" s="213">
        <v>0.5</v>
      </c>
    </row>
    <row r="52" spans="1:9" x14ac:dyDescent="0.2">
      <c r="A52" s="40">
        <v>9</v>
      </c>
      <c r="B52" s="44" t="s">
        <v>154</v>
      </c>
      <c r="C52" s="41" t="s">
        <v>108</v>
      </c>
      <c r="D52" s="41" t="s">
        <v>108</v>
      </c>
      <c r="E52" s="41" t="s">
        <v>108</v>
      </c>
      <c r="F52" s="41" t="s">
        <v>108</v>
      </c>
      <c r="G52" s="41" t="s">
        <v>108</v>
      </c>
      <c r="H52" s="41"/>
      <c r="I52" s="41" t="s">
        <v>108</v>
      </c>
    </row>
    <row r="53" spans="1:9" x14ac:dyDescent="0.2">
      <c r="A53" s="40" t="s">
        <v>108</v>
      </c>
      <c r="B53" s="41" t="s">
        <v>108</v>
      </c>
      <c r="C53" s="40" t="s">
        <v>83</v>
      </c>
      <c r="D53" s="44" t="s">
        <v>198</v>
      </c>
      <c r="E53" s="40" t="s">
        <v>108</v>
      </c>
      <c r="F53" s="41" t="s">
        <v>199</v>
      </c>
      <c r="G53" s="41"/>
      <c r="H53" s="40">
        <v>4</v>
      </c>
      <c r="I53" s="43">
        <v>1</v>
      </c>
    </row>
    <row r="54" spans="1:9" x14ac:dyDescent="0.2">
      <c r="A54" s="45">
        <v>10</v>
      </c>
      <c r="B54" s="44" t="s">
        <v>158</v>
      </c>
      <c r="C54" s="40"/>
      <c r="D54" s="41"/>
      <c r="E54" s="40"/>
      <c r="F54" s="41"/>
      <c r="G54" s="41"/>
      <c r="H54" s="40"/>
      <c r="I54" s="43"/>
    </row>
    <row r="55" spans="1:9" ht="29" x14ac:dyDescent="0.2">
      <c r="A55" s="45"/>
      <c r="B55" s="44"/>
      <c r="C55" s="45" t="s">
        <v>83</v>
      </c>
      <c r="D55" s="210" t="s">
        <v>200</v>
      </c>
      <c r="E55" s="40"/>
      <c r="F55" s="47" t="s">
        <v>201</v>
      </c>
      <c r="G55" s="210"/>
      <c r="H55" s="40">
        <v>4</v>
      </c>
      <c r="I55" s="43">
        <v>1</v>
      </c>
    </row>
    <row r="56" spans="1:9" x14ac:dyDescent="0.2">
      <c r="A56" s="45">
        <v>11</v>
      </c>
      <c r="B56" s="47" t="s">
        <v>162</v>
      </c>
      <c r="C56" s="40"/>
      <c r="D56" s="41"/>
      <c r="E56" s="40"/>
      <c r="F56" s="41"/>
      <c r="G56" s="41"/>
      <c r="H56" s="40"/>
      <c r="I56" s="43"/>
    </row>
    <row r="57" spans="1:9" ht="43" x14ac:dyDescent="0.2">
      <c r="A57" s="40" t="s">
        <v>108</v>
      </c>
      <c r="B57" s="41" t="s">
        <v>108</v>
      </c>
      <c r="C57" s="45"/>
      <c r="D57" s="210" t="s">
        <v>865</v>
      </c>
      <c r="E57" s="40" t="s">
        <v>108</v>
      </c>
      <c r="F57" s="210" t="s">
        <v>866</v>
      </c>
      <c r="G57" s="44"/>
      <c r="H57" s="40">
        <v>4</v>
      </c>
      <c r="I57" s="213">
        <v>0.5</v>
      </c>
    </row>
    <row r="58" spans="1:9" x14ac:dyDescent="0.2">
      <c r="A58" s="214"/>
      <c r="B58" s="215"/>
      <c r="C58" s="216"/>
      <c r="D58" s="217"/>
      <c r="E58" s="214"/>
      <c r="F58" s="217"/>
      <c r="G58" s="217"/>
      <c r="H58" s="214"/>
      <c r="I58" s="21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5"/>
  <sheetViews>
    <sheetView topLeftCell="A7" workbookViewId="0">
      <selection activeCell="H7" sqref="H7"/>
    </sheetView>
  </sheetViews>
  <sheetFormatPr baseColWidth="10" defaultColWidth="8.83203125" defaultRowHeight="15" x14ac:dyDescent="0.2"/>
  <cols>
    <col min="1" max="1" width="6.83203125" customWidth="1"/>
    <col min="2" max="2" width="31" customWidth="1"/>
    <col min="3" max="3" width="7.83203125" bestFit="1" customWidth="1"/>
    <col min="4" max="4" width="34.6640625" customWidth="1"/>
    <col min="5" max="5" width="10.33203125" customWidth="1"/>
    <col min="6" max="6" width="33.83203125" customWidth="1"/>
    <col min="7" max="7" width="20.6640625" bestFit="1" customWidth="1"/>
    <col min="8" max="8" width="7.1640625" bestFit="1" customWidth="1"/>
    <col min="9" max="9" width="8.33203125" customWidth="1"/>
  </cols>
  <sheetData>
    <row r="1" spans="1:9" ht="19" x14ac:dyDescent="0.25">
      <c r="A1" s="30" t="s">
        <v>75</v>
      </c>
      <c r="B1" s="31" t="s">
        <v>202</v>
      </c>
      <c r="C1" s="30"/>
      <c r="D1" s="32"/>
      <c r="E1" s="30"/>
      <c r="F1" s="32"/>
      <c r="G1" s="32"/>
      <c r="H1" s="30"/>
      <c r="I1" s="33">
        <f>SUM(I2:I35)</f>
        <v>13.5</v>
      </c>
    </row>
    <row r="2" spans="1:9" x14ac:dyDescent="0.2">
      <c r="A2" s="40">
        <v>1</v>
      </c>
      <c r="B2" s="41" t="s">
        <v>79</v>
      </c>
      <c r="C2" s="41" t="s">
        <v>108</v>
      </c>
      <c r="D2" s="41" t="s">
        <v>108</v>
      </c>
      <c r="E2" s="41" t="s">
        <v>108</v>
      </c>
      <c r="F2" s="41" t="s">
        <v>108</v>
      </c>
      <c r="G2" s="41" t="s">
        <v>108</v>
      </c>
      <c r="H2" s="41"/>
      <c r="I2" s="41" t="s">
        <v>108</v>
      </c>
    </row>
    <row r="3" spans="1:9" x14ac:dyDescent="0.2">
      <c r="A3" s="40" t="s">
        <v>108</v>
      </c>
      <c r="B3" s="41" t="s">
        <v>108</v>
      </c>
      <c r="C3" s="40" t="s">
        <v>80</v>
      </c>
      <c r="D3" s="41" t="s">
        <v>130</v>
      </c>
      <c r="E3" s="40" t="s">
        <v>108</v>
      </c>
      <c r="F3" s="41" t="s">
        <v>108</v>
      </c>
      <c r="G3" s="41" t="s">
        <v>108</v>
      </c>
      <c r="H3" s="40">
        <v>1</v>
      </c>
      <c r="I3" s="43">
        <v>1</v>
      </c>
    </row>
    <row r="4" spans="1:9" ht="48" x14ac:dyDescent="0.2">
      <c r="A4" s="40" t="s">
        <v>108</v>
      </c>
      <c r="B4" s="41" t="s">
        <v>108</v>
      </c>
      <c r="C4" s="40" t="s">
        <v>108</v>
      </c>
      <c r="D4" s="41" t="s">
        <v>108</v>
      </c>
      <c r="E4" s="40">
        <v>0</v>
      </c>
      <c r="F4" s="35" t="s">
        <v>800</v>
      </c>
      <c r="G4" s="41" t="s">
        <v>108</v>
      </c>
      <c r="H4" s="40"/>
      <c r="I4" s="43"/>
    </row>
    <row r="5" spans="1:9" ht="48" x14ac:dyDescent="0.2">
      <c r="A5" s="40" t="s">
        <v>108</v>
      </c>
      <c r="B5" s="41" t="s">
        <v>108</v>
      </c>
      <c r="C5" s="40" t="s">
        <v>108</v>
      </c>
      <c r="D5" s="41" t="s">
        <v>108</v>
      </c>
      <c r="E5" s="40">
        <v>1</v>
      </c>
      <c r="F5" s="35" t="s">
        <v>801</v>
      </c>
      <c r="G5" s="41" t="s">
        <v>108</v>
      </c>
      <c r="H5" s="40"/>
      <c r="I5" s="43"/>
    </row>
    <row r="6" spans="1:9" ht="32" x14ac:dyDescent="0.2">
      <c r="A6" s="40" t="s">
        <v>108</v>
      </c>
      <c r="B6" s="41" t="s">
        <v>108</v>
      </c>
      <c r="C6" s="40" t="s">
        <v>108</v>
      </c>
      <c r="D6" s="41" t="s">
        <v>108</v>
      </c>
      <c r="E6" s="40">
        <v>2</v>
      </c>
      <c r="F6" s="35" t="s">
        <v>802</v>
      </c>
      <c r="G6" s="41" t="s">
        <v>108</v>
      </c>
      <c r="H6" s="40"/>
      <c r="I6" s="43"/>
    </row>
    <row r="7" spans="1:9" ht="64" x14ac:dyDescent="0.2">
      <c r="A7" s="40" t="s">
        <v>108</v>
      </c>
      <c r="B7" s="41"/>
      <c r="C7" s="40" t="s">
        <v>108</v>
      </c>
      <c r="D7" s="41" t="s">
        <v>108</v>
      </c>
      <c r="E7" s="40">
        <v>3</v>
      </c>
      <c r="F7" s="35" t="s">
        <v>803</v>
      </c>
      <c r="G7" s="41" t="s">
        <v>108</v>
      </c>
      <c r="H7" s="40"/>
      <c r="I7" s="43"/>
    </row>
    <row r="8" spans="1:9" x14ac:dyDescent="0.2">
      <c r="A8" s="40">
        <v>2</v>
      </c>
      <c r="B8" s="41" t="s">
        <v>82</v>
      </c>
      <c r="C8" s="40"/>
      <c r="D8" s="41"/>
      <c r="E8" s="40"/>
      <c r="F8" s="41"/>
      <c r="G8" s="41"/>
      <c r="H8" s="40"/>
      <c r="I8" s="43"/>
    </row>
    <row r="9" spans="1:9" x14ac:dyDescent="0.2">
      <c r="A9" s="40" t="s">
        <v>108</v>
      </c>
      <c r="B9" s="41" t="s">
        <v>108</v>
      </c>
      <c r="C9" s="45" t="s">
        <v>83</v>
      </c>
      <c r="D9" s="44" t="s">
        <v>203</v>
      </c>
      <c r="E9" s="40" t="s">
        <v>108</v>
      </c>
      <c r="F9" s="41" t="s">
        <v>132</v>
      </c>
      <c r="G9" s="41" t="s">
        <v>108</v>
      </c>
      <c r="H9" s="40">
        <v>1</v>
      </c>
      <c r="I9" s="43">
        <v>1</v>
      </c>
    </row>
    <row r="10" spans="1:9" x14ac:dyDescent="0.2">
      <c r="A10" s="40" t="s">
        <v>108</v>
      </c>
      <c r="B10" s="41" t="s">
        <v>108</v>
      </c>
      <c r="C10" s="45" t="s">
        <v>83</v>
      </c>
      <c r="D10" s="44" t="s">
        <v>133</v>
      </c>
      <c r="E10" s="40"/>
      <c r="F10" s="41" t="s">
        <v>134</v>
      </c>
      <c r="G10" s="41" t="s">
        <v>108</v>
      </c>
      <c r="H10" s="40">
        <v>1</v>
      </c>
      <c r="I10" s="43">
        <v>0.5</v>
      </c>
    </row>
    <row r="11" spans="1:9" x14ac:dyDescent="0.2">
      <c r="A11" s="40">
        <v>3</v>
      </c>
      <c r="B11" s="41" t="s">
        <v>204</v>
      </c>
      <c r="C11" s="41" t="s">
        <v>108</v>
      </c>
      <c r="D11" s="41" t="s">
        <v>108</v>
      </c>
      <c r="E11" s="41" t="s">
        <v>108</v>
      </c>
      <c r="F11" s="41" t="s">
        <v>108</v>
      </c>
      <c r="G11" s="41" t="s">
        <v>108</v>
      </c>
      <c r="H11" s="41"/>
      <c r="I11" s="41" t="s">
        <v>108</v>
      </c>
    </row>
    <row r="12" spans="1:9" x14ac:dyDescent="0.2">
      <c r="A12" s="40" t="s">
        <v>108</v>
      </c>
      <c r="B12" s="41" t="s">
        <v>108</v>
      </c>
      <c r="C12" s="40" t="s">
        <v>80</v>
      </c>
      <c r="D12" s="41" t="s">
        <v>205</v>
      </c>
      <c r="E12" s="40" t="s">
        <v>108</v>
      </c>
      <c r="F12" s="41" t="s">
        <v>108</v>
      </c>
      <c r="G12" s="41" t="s">
        <v>108</v>
      </c>
      <c r="H12" s="40">
        <v>6</v>
      </c>
      <c r="I12" s="43">
        <v>1.5</v>
      </c>
    </row>
    <row r="13" spans="1:9" x14ac:dyDescent="0.2">
      <c r="A13" s="40" t="s">
        <v>108</v>
      </c>
      <c r="B13" s="41" t="s">
        <v>108</v>
      </c>
      <c r="C13" s="40" t="s">
        <v>108</v>
      </c>
      <c r="D13" s="41" t="s">
        <v>108</v>
      </c>
      <c r="E13" s="40">
        <v>0</v>
      </c>
      <c r="F13" s="41" t="s">
        <v>206</v>
      </c>
      <c r="G13" s="41" t="s">
        <v>108</v>
      </c>
      <c r="H13" s="40"/>
      <c r="I13" s="43"/>
    </row>
    <row r="14" spans="1:9" x14ac:dyDescent="0.2">
      <c r="A14" s="40" t="s">
        <v>108</v>
      </c>
      <c r="B14" s="41" t="s">
        <v>108</v>
      </c>
      <c r="C14" s="40" t="s">
        <v>108</v>
      </c>
      <c r="D14" s="41" t="s">
        <v>108</v>
      </c>
      <c r="E14" s="40">
        <v>1</v>
      </c>
      <c r="F14" s="41" t="s">
        <v>207</v>
      </c>
      <c r="G14" s="41" t="s">
        <v>108</v>
      </c>
      <c r="H14" s="40"/>
      <c r="I14" s="43"/>
    </row>
    <row r="15" spans="1:9" x14ac:dyDescent="0.2">
      <c r="A15" s="40" t="s">
        <v>108</v>
      </c>
      <c r="B15" s="41" t="s">
        <v>108</v>
      </c>
      <c r="C15" s="40" t="s">
        <v>108</v>
      </c>
      <c r="D15" s="41" t="s">
        <v>108</v>
      </c>
      <c r="E15" s="40">
        <v>2</v>
      </c>
      <c r="F15" s="41" t="s">
        <v>208</v>
      </c>
      <c r="G15" s="41" t="s">
        <v>108</v>
      </c>
      <c r="H15" s="40"/>
      <c r="I15" s="43"/>
    </row>
    <row r="16" spans="1:9" x14ac:dyDescent="0.2">
      <c r="A16" s="40" t="s">
        <v>108</v>
      </c>
      <c r="B16" s="41" t="s">
        <v>108</v>
      </c>
      <c r="C16" s="40" t="s">
        <v>108</v>
      </c>
      <c r="D16" s="41" t="s">
        <v>108</v>
      </c>
      <c r="E16" s="40">
        <v>3</v>
      </c>
      <c r="F16" s="41" t="s">
        <v>209</v>
      </c>
      <c r="G16" s="41" t="s">
        <v>108</v>
      </c>
      <c r="H16" s="40"/>
      <c r="I16" s="43"/>
    </row>
    <row r="17" spans="1:9" x14ac:dyDescent="0.2">
      <c r="A17" s="40" t="s">
        <v>108</v>
      </c>
      <c r="B17" s="41" t="s">
        <v>108</v>
      </c>
      <c r="C17" s="40" t="s">
        <v>80</v>
      </c>
      <c r="D17" s="41" t="s">
        <v>210</v>
      </c>
      <c r="E17" s="40" t="s">
        <v>108</v>
      </c>
      <c r="F17" s="41" t="s">
        <v>108</v>
      </c>
      <c r="G17" s="41" t="s">
        <v>108</v>
      </c>
      <c r="H17" s="40">
        <v>6</v>
      </c>
      <c r="I17" s="43">
        <v>1.5</v>
      </c>
    </row>
    <row r="18" spans="1:9" x14ac:dyDescent="0.2">
      <c r="A18" s="40" t="s">
        <v>108</v>
      </c>
      <c r="B18" s="41" t="s">
        <v>108</v>
      </c>
      <c r="C18" s="40" t="s">
        <v>108</v>
      </c>
      <c r="D18" s="41" t="s">
        <v>108</v>
      </c>
      <c r="E18" s="40">
        <v>0</v>
      </c>
      <c r="F18" s="41" t="s">
        <v>206</v>
      </c>
      <c r="G18" s="41" t="s">
        <v>108</v>
      </c>
      <c r="H18" s="40"/>
      <c r="I18" s="43"/>
    </row>
    <row r="19" spans="1:9" x14ac:dyDescent="0.2">
      <c r="A19" s="40" t="s">
        <v>108</v>
      </c>
      <c r="B19" s="41" t="s">
        <v>108</v>
      </c>
      <c r="C19" s="40" t="s">
        <v>108</v>
      </c>
      <c r="D19" s="41" t="s">
        <v>108</v>
      </c>
      <c r="E19" s="40">
        <v>1</v>
      </c>
      <c r="F19" s="41" t="s">
        <v>211</v>
      </c>
      <c r="G19" s="41" t="s">
        <v>108</v>
      </c>
      <c r="H19" s="40"/>
      <c r="I19" s="43"/>
    </row>
    <row r="20" spans="1:9" x14ac:dyDescent="0.2">
      <c r="A20" s="40" t="s">
        <v>108</v>
      </c>
      <c r="B20" s="41" t="s">
        <v>108</v>
      </c>
      <c r="C20" s="40" t="s">
        <v>108</v>
      </c>
      <c r="D20" s="41" t="s">
        <v>108</v>
      </c>
      <c r="E20" s="40">
        <v>2</v>
      </c>
      <c r="F20" s="41" t="s">
        <v>212</v>
      </c>
      <c r="G20" s="41" t="s">
        <v>108</v>
      </c>
      <c r="H20" s="40"/>
      <c r="I20" s="43"/>
    </row>
    <row r="21" spans="1:9" x14ac:dyDescent="0.2">
      <c r="A21" s="40" t="s">
        <v>108</v>
      </c>
      <c r="B21" s="41" t="s">
        <v>108</v>
      </c>
      <c r="C21" s="40" t="s">
        <v>108</v>
      </c>
      <c r="D21" s="41" t="s">
        <v>108</v>
      </c>
      <c r="E21" s="40">
        <v>3</v>
      </c>
      <c r="F21" s="41" t="s">
        <v>213</v>
      </c>
      <c r="G21" s="41" t="s">
        <v>108</v>
      </c>
      <c r="H21" s="40"/>
      <c r="I21" s="43"/>
    </row>
    <row r="22" spans="1:9" x14ac:dyDescent="0.2">
      <c r="A22" s="40">
        <v>4</v>
      </c>
      <c r="B22" s="41" t="s">
        <v>214</v>
      </c>
      <c r="C22" s="40"/>
      <c r="D22" s="41"/>
      <c r="E22" s="40"/>
      <c r="F22" s="41"/>
      <c r="G22" s="41"/>
      <c r="H22" s="40"/>
      <c r="I22" s="43"/>
    </row>
    <row r="23" spans="1:9" x14ac:dyDescent="0.2">
      <c r="A23" s="40"/>
      <c r="B23" s="41"/>
      <c r="C23" s="40" t="s">
        <v>83</v>
      </c>
      <c r="D23" s="41" t="s">
        <v>215</v>
      </c>
      <c r="E23" s="40"/>
      <c r="F23" s="41" t="s">
        <v>216</v>
      </c>
      <c r="G23" s="41" t="s">
        <v>217</v>
      </c>
      <c r="H23" s="40">
        <v>7</v>
      </c>
      <c r="I23" s="43">
        <v>1</v>
      </c>
    </row>
    <row r="24" spans="1:9" x14ac:dyDescent="0.2">
      <c r="A24" s="40"/>
      <c r="B24" s="41"/>
      <c r="C24" s="40" t="s">
        <v>83</v>
      </c>
      <c r="D24" s="41" t="s">
        <v>218</v>
      </c>
      <c r="E24" s="40"/>
      <c r="F24" s="41" t="s">
        <v>219</v>
      </c>
      <c r="G24" s="41" t="s">
        <v>217</v>
      </c>
      <c r="H24" s="40">
        <v>7</v>
      </c>
      <c r="I24" s="43">
        <v>0.5</v>
      </c>
    </row>
    <row r="25" spans="1:9" x14ac:dyDescent="0.2">
      <c r="A25" s="40"/>
      <c r="B25" s="41"/>
      <c r="C25" s="40" t="s">
        <v>83</v>
      </c>
      <c r="D25" s="41" t="s">
        <v>220</v>
      </c>
      <c r="E25" s="40"/>
      <c r="F25" s="41" t="s">
        <v>221</v>
      </c>
      <c r="G25" s="41" t="s">
        <v>217</v>
      </c>
      <c r="H25" s="40">
        <v>7</v>
      </c>
      <c r="I25" s="43">
        <v>0.5</v>
      </c>
    </row>
    <row r="26" spans="1:9" x14ac:dyDescent="0.2">
      <c r="A26" s="40">
        <v>5</v>
      </c>
      <c r="B26" s="41" t="s">
        <v>222</v>
      </c>
      <c r="C26" s="41" t="s">
        <v>108</v>
      </c>
      <c r="D26" s="41" t="s">
        <v>108</v>
      </c>
      <c r="E26" s="41" t="s">
        <v>108</v>
      </c>
      <c r="F26" s="41" t="s">
        <v>108</v>
      </c>
      <c r="G26" s="41" t="s">
        <v>108</v>
      </c>
      <c r="H26" s="41"/>
      <c r="I26" s="41" t="s">
        <v>108</v>
      </c>
    </row>
    <row r="27" spans="1:9" x14ac:dyDescent="0.2">
      <c r="A27" s="40" t="s">
        <v>108</v>
      </c>
      <c r="B27" s="41" t="s">
        <v>108</v>
      </c>
      <c r="C27" s="40" t="s">
        <v>83</v>
      </c>
      <c r="D27" s="41" t="s">
        <v>145</v>
      </c>
      <c r="E27" s="40" t="s">
        <v>108</v>
      </c>
      <c r="F27" s="41" t="s">
        <v>195</v>
      </c>
      <c r="G27" s="41" t="s">
        <v>151</v>
      </c>
      <c r="H27" s="40">
        <v>7</v>
      </c>
      <c r="I27" s="43">
        <v>1</v>
      </c>
    </row>
    <row r="28" spans="1:9" x14ac:dyDescent="0.2">
      <c r="A28" s="40" t="s">
        <v>108</v>
      </c>
      <c r="B28" s="41" t="s">
        <v>108</v>
      </c>
      <c r="C28" s="40" t="s">
        <v>83</v>
      </c>
      <c r="D28" s="41" t="s">
        <v>148</v>
      </c>
      <c r="E28" s="40" t="s">
        <v>108</v>
      </c>
      <c r="F28" s="41" t="s">
        <v>195</v>
      </c>
      <c r="G28" s="41" t="s">
        <v>151</v>
      </c>
      <c r="H28" s="40">
        <v>7</v>
      </c>
      <c r="I28" s="43">
        <v>1</v>
      </c>
    </row>
    <row r="29" spans="1:9" x14ac:dyDescent="0.2">
      <c r="A29" s="40" t="s">
        <v>108</v>
      </c>
      <c r="B29" s="41" t="s">
        <v>108</v>
      </c>
      <c r="C29" s="40" t="s">
        <v>83</v>
      </c>
      <c r="D29" s="41" t="s">
        <v>149</v>
      </c>
      <c r="E29" s="40" t="s">
        <v>108</v>
      </c>
      <c r="F29" s="41" t="s">
        <v>195</v>
      </c>
      <c r="G29" s="41" t="s">
        <v>151</v>
      </c>
      <c r="H29" s="40">
        <v>7</v>
      </c>
      <c r="I29" s="43">
        <v>1</v>
      </c>
    </row>
    <row r="30" spans="1:9" x14ac:dyDescent="0.2">
      <c r="A30" s="40" t="s">
        <v>108</v>
      </c>
      <c r="B30" s="41" t="s">
        <v>108</v>
      </c>
      <c r="C30" s="40" t="s">
        <v>83</v>
      </c>
      <c r="D30" s="41" t="s">
        <v>150</v>
      </c>
      <c r="E30" s="40" t="s">
        <v>108</v>
      </c>
      <c r="F30" s="41" t="s">
        <v>195</v>
      </c>
      <c r="G30" s="41" t="s">
        <v>151</v>
      </c>
      <c r="H30" s="40">
        <v>7</v>
      </c>
      <c r="I30" s="43">
        <v>1</v>
      </c>
    </row>
    <row r="31" spans="1:9" x14ac:dyDescent="0.2">
      <c r="A31" s="40">
        <v>6</v>
      </c>
      <c r="B31" s="41" t="s">
        <v>223</v>
      </c>
      <c r="C31" s="41" t="s">
        <v>108</v>
      </c>
      <c r="D31" s="41" t="s">
        <v>108</v>
      </c>
      <c r="E31" s="41" t="s">
        <v>108</v>
      </c>
      <c r="F31" s="41" t="s">
        <v>108</v>
      </c>
      <c r="G31" s="41" t="s">
        <v>108</v>
      </c>
      <c r="H31" s="41"/>
      <c r="I31" s="41" t="s">
        <v>108</v>
      </c>
    </row>
    <row r="32" spans="1:9" x14ac:dyDescent="0.2">
      <c r="A32" s="40" t="s">
        <v>108</v>
      </c>
      <c r="B32" s="41" t="s">
        <v>108</v>
      </c>
      <c r="C32" s="40" t="s">
        <v>83</v>
      </c>
      <c r="D32" s="41" t="s">
        <v>145</v>
      </c>
      <c r="E32" s="40" t="s">
        <v>108</v>
      </c>
      <c r="F32" s="41" t="s">
        <v>108</v>
      </c>
      <c r="G32" s="41" t="s">
        <v>192</v>
      </c>
      <c r="H32" s="40">
        <v>7</v>
      </c>
      <c r="I32" s="43">
        <v>0.5</v>
      </c>
    </row>
    <row r="33" spans="1:9" x14ac:dyDescent="0.2">
      <c r="A33" s="40" t="s">
        <v>108</v>
      </c>
      <c r="B33" s="41" t="s">
        <v>108</v>
      </c>
      <c r="C33" s="40" t="s">
        <v>83</v>
      </c>
      <c r="D33" s="41" t="s">
        <v>148</v>
      </c>
      <c r="E33" s="40" t="s">
        <v>108</v>
      </c>
      <c r="F33" s="41" t="s">
        <v>108</v>
      </c>
      <c r="G33" s="41" t="s">
        <v>192</v>
      </c>
      <c r="H33" s="40">
        <v>7</v>
      </c>
      <c r="I33" s="43">
        <v>0.5</v>
      </c>
    </row>
    <row r="34" spans="1:9" x14ac:dyDescent="0.2">
      <c r="A34" s="40" t="s">
        <v>108</v>
      </c>
      <c r="B34" s="41" t="s">
        <v>108</v>
      </c>
      <c r="C34" s="40" t="s">
        <v>83</v>
      </c>
      <c r="D34" s="41" t="s">
        <v>149</v>
      </c>
      <c r="E34" s="40" t="s">
        <v>108</v>
      </c>
      <c r="F34" s="41" t="s">
        <v>108</v>
      </c>
      <c r="G34" s="41" t="s">
        <v>192</v>
      </c>
      <c r="H34" s="40">
        <v>7</v>
      </c>
      <c r="I34" s="43">
        <v>0.5</v>
      </c>
    </row>
    <row r="35" spans="1:9" x14ac:dyDescent="0.2">
      <c r="A35" s="40" t="s">
        <v>108</v>
      </c>
      <c r="B35" s="41" t="s">
        <v>108</v>
      </c>
      <c r="C35" s="40" t="s">
        <v>83</v>
      </c>
      <c r="D35" s="41" t="s">
        <v>150</v>
      </c>
      <c r="E35" s="40" t="s">
        <v>108</v>
      </c>
      <c r="F35" s="41" t="s">
        <v>108</v>
      </c>
      <c r="G35" s="41" t="s">
        <v>192</v>
      </c>
      <c r="H35" s="40">
        <v>7</v>
      </c>
      <c r="I35" s="43">
        <v>0.5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6"/>
  <sheetViews>
    <sheetView topLeftCell="A10" workbookViewId="0">
      <selection activeCell="F20" sqref="F20"/>
    </sheetView>
  </sheetViews>
  <sheetFormatPr baseColWidth="10" defaultColWidth="8.83203125" defaultRowHeight="15" x14ac:dyDescent="0.2"/>
  <cols>
    <col min="1" max="1" width="6.83203125" customWidth="1"/>
    <col min="2" max="2" width="31" customWidth="1"/>
    <col min="3" max="3" width="7.83203125" bestFit="1" customWidth="1"/>
    <col min="4" max="4" width="34.6640625" customWidth="1"/>
    <col min="5" max="5" width="10.33203125" customWidth="1"/>
    <col min="6" max="6" width="33.83203125" customWidth="1"/>
    <col min="7" max="7" width="20.6640625" bestFit="1" customWidth="1"/>
    <col min="8" max="8" width="7.1640625" bestFit="1" customWidth="1"/>
    <col min="9" max="9" width="8.33203125" customWidth="1"/>
  </cols>
  <sheetData>
    <row r="1" spans="1:9" ht="19" x14ac:dyDescent="0.25">
      <c r="A1" s="30" t="s">
        <v>76</v>
      </c>
      <c r="B1" s="31" t="s">
        <v>20</v>
      </c>
      <c r="C1" s="30"/>
      <c r="D1" s="32"/>
      <c r="E1" s="30"/>
      <c r="F1" s="32"/>
      <c r="G1" s="32"/>
      <c r="H1" s="30"/>
      <c r="I1" s="33">
        <f>SUM(I2:I16)</f>
        <v>7</v>
      </c>
    </row>
    <row r="2" spans="1:9" x14ac:dyDescent="0.2">
      <c r="A2" s="34">
        <v>1</v>
      </c>
      <c r="B2" s="29" t="s">
        <v>224</v>
      </c>
      <c r="C2" s="29"/>
      <c r="D2" s="29"/>
      <c r="E2" s="29"/>
      <c r="F2" s="29"/>
      <c r="G2" s="29"/>
      <c r="H2" s="34"/>
      <c r="I2" s="29"/>
    </row>
    <row r="3" spans="1:9" ht="48" x14ac:dyDescent="0.2">
      <c r="A3" s="34"/>
      <c r="B3" s="29"/>
      <c r="C3" s="34" t="s">
        <v>83</v>
      </c>
      <c r="D3" s="35" t="s">
        <v>225</v>
      </c>
      <c r="E3" s="34"/>
      <c r="F3" s="35" t="s">
        <v>226</v>
      </c>
      <c r="G3" s="35"/>
      <c r="H3" s="34">
        <v>7</v>
      </c>
      <c r="I3" s="36">
        <v>1.5</v>
      </c>
    </row>
    <row r="4" spans="1:9" ht="48" x14ac:dyDescent="0.2">
      <c r="A4" s="34"/>
      <c r="B4" s="29"/>
      <c r="C4" s="34" t="s">
        <v>83</v>
      </c>
      <c r="D4" s="35" t="s">
        <v>227</v>
      </c>
      <c r="E4" s="29"/>
      <c r="F4" s="35" t="s">
        <v>228</v>
      </c>
      <c r="G4" s="29"/>
      <c r="H4" s="34">
        <v>7</v>
      </c>
      <c r="I4" s="36">
        <v>1.5</v>
      </c>
    </row>
    <row r="5" spans="1:9" ht="64" x14ac:dyDescent="0.2">
      <c r="A5" s="34"/>
      <c r="B5" s="29"/>
      <c r="C5" s="34" t="s">
        <v>83</v>
      </c>
      <c r="D5" s="35" t="s">
        <v>229</v>
      </c>
      <c r="E5" s="37"/>
      <c r="F5" s="35" t="s">
        <v>230</v>
      </c>
      <c r="G5" s="38"/>
      <c r="H5" s="34">
        <v>4</v>
      </c>
      <c r="I5" s="36">
        <v>1.5</v>
      </c>
    </row>
    <row r="6" spans="1:9" x14ac:dyDescent="0.2">
      <c r="A6" s="34">
        <v>2</v>
      </c>
      <c r="B6" s="29" t="s">
        <v>231</v>
      </c>
      <c r="C6" s="34"/>
      <c r="D6" s="35"/>
      <c r="E6" s="34"/>
      <c r="F6" s="35"/>
      <c r="G6" s="35"/>
      <c r="H6" s="34"/>
      <c r="I6" s="36"/>
    </row>
    <row r="7" spans="1:9" ht="16" x14ac:dyDescent="0.2">
      <c r="A7" s="34"/>
      <c r="B7" s="29"/>
      <c r="C7" s="34" t="s">
        <v>80</v>
      </c>
      <c r="D7" s="35" t="s">
        <v>232</v>
      </c>
      <c r="E7" s="34"/>
      <c r="F7" s="35"/>
      <c r="G7" s="35"/>
      <c r="H7" s="34">
        <v>7</v>
      </c>
      <c r="I7" s="36">
        <v>1.5</v>
      </c>
    </row>
    <row r="8" spans="1:9" ht="32" x14ac:dyDescent="0.2">
      <c r="A8" s="34"/>
      <c r="B8" s="29"/>
      <c r="C8" s="34"/>
      <c r="D8" s="35"/>
      <c r="E8" s="34">
        <v>0</v>
      </c>
      <c r="F8" s="35" t="s">
        <v>233</v>
      </c>
      <c r="G8" s="35"/>
      <c r="H8" s="34"/>
      <c r="I8" s="36"/>
    </row>
    <row r="9" spans="1:9" ht="32" x14ac:dyDescent="0.2">
      <c r="A9" s="34"/>
      <c r="B9" s="29"/>
      <c r="C9" s="34"/>
      <c r="D9" s="35"/>
      <c r="E9" s="34">
        <v>1</v>
      </c>
      <c r="F9" s="35" t="s">
        <v>234</v>
      </c>
      <c r="G9" s="35"/>
      <c r="H9" s="34"/>
      <c r="I9" s="36"/>
    </row>
    <row r="10" spans="1:9" ht="34" x14ac:dyDescent="0.2">
      <c r="A10" s="34"/>
      <c r="B10" s="29"/>
      <c r="C10" s="34"/>
      <c r="D10" s="38"/>
      <c r="E10" s="37">
        <v>2</v>
      </c>
      <c r="F10" s="38" t="s">
        <v>235</v>
      </c>
      <c r="G10" s="38"/>
      <c r="H10" s="34"/>
      <c r="I10" s="36"/>
    </row>
    <row r="11" spans="1:9" ht="32" x14ac:dyDescent="0.2">
      <c r="A11" s="34"/>
      <c r="B11" s="29"/>
      <c r="C11" s="34"/>
      <c r="D11" s="35"/>
      <c r="E11" s="34">
        <v>3</v>
      </c>
      <c r="F11" s="35" t="s">
        <v>236</v>
      </c>
      <c r="G11" s="35"/>
      <c r="H11" s="34"/>
      <c r="I11" s="36"/>
    </row>
    <row r="12" spans="1:9" ht="16" x14ac:dyDescent="0.2">
      <c r="A12" s="34"/>
      <c r="B12" s="29"/>
      <c r="C12" s="34" t="s">
        <v>80</v>
      </c>
      <c r="D12" s="35" t="s">
        <v>237</v>
      </c>
      <c r="E12" s="34"/>
      <c r="F12" s="35"/>
      <c r="G12" s="35"/>
      <c r="H12" s="34">
        <v>3</v>
      </c>
      <c r="I12" s="36">
        <v>1</v>
      </c>
    </row>
    <row r="13" spans="1:9" ht="32" x14ac:dyDescent="0.2">
      <c r="A13" s="34"/>
      <c r="B13" s="29"/>
      <c r="C13" s="34"/>
      <c r="D13" s="35"/>
      <c r="E13" s="34">
        <v>0</v>
      </c>
      <c r="F13" s="35" t="s">
        <v>238</v>
      </c>
      <c r="G13" s="35"/>
      <c r="H13" s="34"/>
      <c r="I13" s="36"/>
    </row>
    <row r="14" spans="1:9" ht="32" x14ac:dyDescent="0.2">
      <c r="A14" s="34"/>
      <c r="B14" s="29"/>
      <c r="C14" s="34"/>
      <c r="D14" s="35"/>
      <c r="E14" s="34">
        <v>1</v>
      </c>
      <c r="F14" s="35" t="s">
        <v>239</v>
      </c>
      <c r="G14" s="35"/>
      <c r="H14" s="34"/>
      <c r="I14" s="36"/>
    </row>
    <row r="15" spans="1:9" ht="32" x14ac:dyDescent="0.2">
      <c r="A15" s="34"/>
      <c r="B15" s="29"/>
      <c r="C15" s="34"/>
      <c r="D15" s="35"/>
      <c r="E15" s="34">
        <v>2</v>
      </c>
      <c r="F15" s="35" t="s">
        <v>240</v>
      </c>
      <c r="G15" s="35"/>
      <c r="H15" s="34"/>
      <c r="I15" s="36"/>
    </row>
    <row r="16" spans="1:9" ht="32" x14ac:dyDescent="0.2">
      <c r="A16" s="34"/>
      <c r="B16" s="29"/>
      <c r="C16" s="34"/>
      <c r="D16" s="35"/>
      <c r="E16" s="34">
        <v>3</v>
      </c>
      <c r="F16" s="35" t="s">
        <v>241</v>
      </c>
      <c r="G16" s="35"/>
      <c r="H16" s="34"/>
      <c r="I16" s="3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6"/>
  <sheetViews>
    <sheetView zoomScale="136" zoomScaleNormal="86" workbookViewId="0">
      <selection activeCell="B4" sqref="B4"/>
    </sheetView>
  </sheetViews>
  <sheetFormatPr baseColWidth="10" defaultColWidth="8.6640625" defaultRowHeight="16" x14ac:dyDescent="0.2"/>
  <cols>
    <col min="1" max="1" width="67.6640625" style="10" customWidth="1"/>
    <col min="2" max="2" width="48.5" style="10" customWidth="1"/>
    <col min="3" max="3" width="45.33203125" style="10" customWidth="1"/>
    <col min="4" max="4" width="45.6640625" style="10" customWidth="1"/>
    <col min="5" max="16384" width="8.6640625" style="10"/>
  </cols>
  <sheetData>
    <row r="1" spans="1:4" x14ac:dyDescent="0.2">
      <c r="A1" s="292" t="s">
        <v>17</v>
      </c>
      <c r="B1" s="293"/>
      <c r="C1" s="294"/>
    </row>
    <row r="2" spans="1:4" x14ac:dyDescent="0.2">
      <c r="A2" s="15" t="s">
        <v>9</v>
      </c>
      <c r="B2" s="16" t="s">
        <v>11</v>
      </c>
      <c r="C2" s="17" t="s">
        <v>10</v>
      </c>
    </row>
    <row r="3" spans="1:4" ht="62.5" customHeight="1" x14ac:dyDescent="0.2">
      <c r="A3" s="18" t="s">
        <v>23</v>
      </c>
      <c r="B3" s="19" t="s">
        <v>27</v>
      </c>
      <c r="C3" s="20" t="s">
        <v>33</v>
      </c>
    </row>
    <row r="4" spans="1:4" ht="34" x14ac:dyDescent="0.2">
      <c r="A4" s="18" t="s">
        <v>24</v>
      </c>
      <c r="B4" s="19" t="s">
        <v>28</v>
      </c>
      <c r="C4" s="20" t="s">
        <v>34</v>
      </c>
      <c r="D4" s="11"/>
    </row>
    <row r="5" spans="1:4" ht="34" x14ac:dyDescent="0.2">
      <c r="A5" s="18" t="s">
        <v>25</v>
      </c>
      <c r="B5" s="19" t="s">
        <v>29</v>
      </c>
      <c r="C5" s="20" t="s">
        <v>35</v>
      </c>
      <c r="D5" s="11"/>
    </row>
    <row r="6" spans="1:4" ht="34" x14ac:dyDescent="0.2">
      <c r="A6" s="18" t="s">
        <v>26</v>
      </c>
      <c r="B6" s="19" t="s">
        <v>30</v>
      </c>
      <c r="C6" s="20" t="s">
        <v>36</v>
      </c>
      <c r="D6" s="11"/>
    </row>
    <row r="7" spans="1:4" ht="17" x14ac:dyDescent="0.2">
      <c r="A7" s="18"/>
      <c r="B7" s="19" t="s">
        <v>31</v>
      </c>
      <c r="C7" s="20" t="s">
        <v>37</v>
      </c>
      <c r="D7" s="11"/>
    </row>
    <row r="8" spans="1:4" ht="34" x14ac:dyDescent="0.2">
      <c r="A8" s="18"/>
      <c r="B8" s="19" t="s">
        <v>32</v>
      </c>
      <c r="C8" s="20" t="s">
        <v>38</v>
      </c>
      <c r="D8" s="11"/>
    </row>
    <row r="9" spans="1:4" ht="34" x14ac:dyDescent="0.2">
      <c r="A9" s="18"/>
      <c r="B9" s="19"/>
      <c r="C9" s="20" t="s">
        <v>39</v>
      </c>
      <c r="D9" s="11"/>
    </row>
    <row r="10" spans="1:4" ht="34" x14ac:dyDescent="0.2">
      <c r="A10" s="18"/>
      <c r="B10" s="19"/>
      <c r="C10" s="20" t="s">
        <v>40</v>
      </c>
      <c r="D10" s="11"/>
    </row>
    <row r="11" spans="1:4" ht="44" customHeight="1" x14ac:dyDescent="0.2">
      <c r="A11" s="295" t="s">
        <v>15</v>
      </c>
      <c r="B11" s="296"/>
      <c r="C11" s="297"/>
    </row>
    <row r="12" spans="1:4" x14ac:dyDescent="0.2">
      <c r="A12" s="298" t="s">
        <v>13</v>
      </c>
      <c r="B12" s="296"/>
      <c r="C12" s="297"/>
    </row>
    <row r="13" spans="1:4" x14ac:dyDescent="0.2">
      <c r="A13" s="299" t="s">
        <v>41</v>
      </c>
      <c r="B13" s="300"/>
      <c r="C13" s="301"/>
    </row>
    <row r="14" spans="1:4" x14ac:dyDescent="0.2">
      <c r="A14" s="286" t="s">
        <v>42</v>
      </c>
      <c r="B14" s="287"/>
      <c r="C14" s="288"/>
    </row>
    <row r="15" spans="1:4" ht="17" thickBot="1" x14ac:dyDescent="0.25">
      <c r="A15" s="289" t="s">
        <v>43</v>
      </c>
      <c r="B15" s="290"/>
      <c r="C15" s="291"/>
    </row>
    <row r="16" spans="1:4" x14ac:dyDescent="0.2">
      <c r="A16" s="285"/>
      <c r="B16" s="285"/>
      <c r="C16" s="285"/>
    </row>
  </sheetData>
  <mergeCells count="7">
    <mergeCell ref="A16:C16"/>
    <mergeCell ref="A14:C14"/>
    <mergeCell ref="A15:C15"/>
    <mergeCell ref="A1:C1"/>
    <mergeCell ref="A11:C11"/>
    <mergeCell ref="A12:C12"/>
    <mergeCell ref="A13:C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4"/>
  <sheetViews>
    <sheetView workbookViewId="0">
      <selection sqref="A1:C1"/>
    </sheetView>
  </sheetViews>
  <sheetFormatPr baseColWidth="10" defaultColWidth="8.6640625" defaultRowHeight="15" x14ac:dyDescent="0.2"/>
  <cols>
    <col min="1" max="1" width="35.33203125" style="13" customWidth="1"/>
    <col min="2" max="2" width="37.6640625" style="13" customWidth="1"/>
    <col min="3" max="3" width="41.33203125" style="13" customWidth="1"/>
    <col min="4" max="16384" width="8.6640625" style="13"/>
  </cols>
  <sheetData>
    <row r="1" spans="1:4" ht="16" x14ac:dyDescent="0.2">
      <c r="A1" s="302" t="s">
        <v>21</v>
      </c>
      <c r="B1" s="303"/>
      <c r="C1" s="304"/>
    </row>
    <row r="2" spans="1:4" ht="16" x14ac:dyDescent="0.2">
      <c r="A2" s="15" t="s">
        <v>9</v>
      </c>
      <c r="B2" s="21" t="s">
        <v>11</v>
      </c>
      <c r="C2" s="22" t="s">
        <v>10</v>
      </c>
    </row>
    <row r="3" spans="1:4" ht="45" x14ac:dyDescent="0.2">
      <c r="A3" s="23" t="s">
        <v>45</v>
      </c>
      <c r="B3" s="24" t="s">
        <v>49</v>
      </c>
      <c r="C3" s="25" t="s">
        <v>53</v>
      </c>
    </row>
    <row r="4" spans="1:4" ht="30" x14ac:dyDescent="0.2">
      <c r="A4" s="23" t="s">
        <v>46</v>
      </c>
      <c r="B4" s="24" t="s">
        <v>50</v>
      </c>
      <c r="C4" s="25" t="s">
        <v>54</v>
      </c>
      <c r="D4" s="14"/>
    </row>
    <row r="5" spans="1:4" ht="30" x14ac:dyDescent="0.2">
      <c r="A5" s="23" t="s">
        <v>47</v>
      </c>
      <c r="B5" s="24" t="s">
        <v>51</v>
      </c>
      <c r="C5" s="25" t="s">
        <v>55</v>
      </c>
      <c r="D5" s="14"/>
    </row>
    <row r="6" spans="1:4" ht="45" x14ac:dyDescent="0.2">
      <c r="A6" s="23" t="s">
        <v>48</v>
      </c>
      <c r="B6" s="24" t="s">
        <v>52</v>
      </c>
      <c r="C6" s="25" t="s">
        <v>56</v>
      </c>
      <c r="D6" s="14"/>
    </row>
    <row r="7" spans="1:4" ht="30" x14ac:dyDescent="0.2">
      <c r="A7" s="23"/>
      <c r="B7" s="24"/>
      <c r="C7" s="25" t="s">
        <v>57</v>
      </c>
      <c r="D7" s="14"/>
    </row>
    <row r="8" spans="1:4" ht="26.5" customHeight="1" x14ac:dyDescent="0.15">
      <c r="A8" s="295" t="s">
        <v>15</v>
      </c>
      <c r="B8" s="296"/>
      <c r="C8" s="297"/>
    </row>
    <row r="9" spans="1:4" x14ac:dyDescent="0.15">
      <c r="A9" s="298" t="s">
        <v>13</v>
      </c>
      <c r="B9" s="296"/>
      <c r="C9" s="297"/>
    </row>
    <row r="10" spans="1:4" x14ac:dyDescent="0.2">
      <c r="A10" s="299" t="s">
        <v>41</v>
      </c>
      <c r="B10" s="300"/>
      <c r="C10" s="301"/>
    </row>
    <row r="11" spans="1:4" x14ac:dyDescent="0.2">
      <c r="A11" s="286" t="s">
        <v>42</v>
      </c>
      <c r="B11" s="287"/>
      <c r="C11" s="288"/>
    </row>
    <row r="12" spans="1:4" x14ac:dyDescent="0.2">
      <c r="A12" s="286" t="s">
        <v>43</v>
      </c>
      <c r="B12" s="287"/>
      <c r="C12" s="288"/>
    </row>
    <row r="13" spans="1:4" ht="16" thickBot="1" x14ac:dyDescent="0.25">
      <c r="A13" s="289" t="s">
        <v>44</v>
      </c>
      <c r="B13" s="290"/>
      <c r="C13" s="291"/>
    </row>
    <row r="14" spans="1:4" x14ac:dyDescent="0.15">
      <c r="A14" s="12"/>
    </row>
  </sheetData>
  <mergeCells count="7">
    <mergeCell ref="A12:C12"/>
    <mergeCell ref="A13:C13"/>
    <mergeCell ref="A11:C11"/>
    <mergeCell ref="A1:C1"/>
    <mergeCell ref="A8:C8"/>
    <mergeCell ref="A9:C9"/>
    <mergeCell ref="A10:C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A836C-BD41-BE45-9A5D-106DCFA4C467}">
  <dimension ref="A1:C7"/>
  <sheetViews>
    <sheetView workbookViewId="0">
      <selection activeCell="C11" sqref="C11"/>
    </sheetView>
  </sheetViews>
  <sheetFormatPr baseColWidth="10" defaultColWidth="10.83203125" defaultRowHeight="15" x14ac:dyDescent="0.2"/>
  <cols>
    <col min="1" max="1" width="35.33203125" customWidth="1"/>
    <col min="2" max="2" width="37.6640625" customWidth="1"/>
    <col min="3" max="3" width="41.33203125" customWidth="1"/>
  </cols>
  <sheetData>
    <row r="1" spans="1:3" ht="16" x14ac:dyDescent="0.2">
      <c r="A1" s="305" t="s">
        <v>474</v>
      </c>
      <c r="B1" s="306"/>
      <c r="C1" s="307"/>
    </row>
    <row r="2" spans="1:3" ht="16" x14ac:dyDescent="0.2">
      <c r="A2" s="53" t="s">
        <v>9</v>
      </c>
      <c r="B2" s="54" t="s">
        <v>11</v>
      </c>
      <c r="C2" s="55" t="s">
        <v>10</v>
      </c>
    </row>
    <row r="3" spans="1:3" ht="75" x14ac:dyDescent="0.2">
      <c r="A3" s="56" t="s">
        <v>490</v>
      </c>
      <c r="B3" s="57" t="s">
        <v>484</v>
      </c>
      <c r="C3" s="58" t="s">
        <v>481</v>
      </c>
    </row>
    <row r="4" spans="1:3" ht="60" x14ac:dyDescent="0.2">
      <c r="A4" s="56"/>
      <c r="B4" s="57" t="s">
        <v>485</v>
      </c>
      <c r="C4" s="58" t="s">
        <v>482</v>
      </c>
    </row>
    <row r="5" spans="1:3" ht="15" customHeight="1" x14ac:dyDescent="0.2">
      <c r="A5" s="308" t="s">
        <v>15</v>
      </c>
      <c r="B5" s="309"/>
      <c r="C5" s="310"/>
    </row>
    <row r="6" spans="1:3" x14ac:dyDescent="0.2">
      <c r="A6" s="311" t="s">
        <v>13</v>
      </c>
      <c r="B6" s="312"/>
      <c r="C6" s="313"/>
    </row>
    <row r="7" spans="1:3" ht="16" thickBot="1" x14ac:dyDescent="0.25">
      <c r="A7" s="314" t="s">
        <v>475</v>
      </c>
      <c r="B7" s="315"/>
      <c r="C7" s="316"/>
    </row>
  </sheetData>
  <mergeCells count="4">
    <mergeCell ref="A1:C1"/>
    <mergeCell ref="A5:C5"/>
    <mergeCell ref="A6:C6"/>
    <mergeCell ref="A7:C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B5E93-9415-F24F-8C6F-1251CD5361ED}">
  <dimension ref="A1:C15"/>
  <sheetViews>
    <sheetView workbookViewId="0">
      <selection activeCell="A12" sqref="A12:C12"/>
    </sheetView>
  </sheetViews>
  <sheetFormatPr baseColWidth="10" defaultColWidth="10.83203125" defaultRowHeight="15" x14ac:dyDescent="0.2"/>
  <cols>
    <col min="1" max="1" width="35.33203125" customWidth="1"/>
    <col min="2" max="2" width="37.6640625" customWidth="1"/>
    <col min="3" max="3" width="41.33203125" customWidth="1"/>
  </cols>
  <sheetData>
    <row r="1" spans="1:3" ht="16" x14ac:dyDescent="0.2">
      <c r="A1" s="305" t="s">
        <v>474</v>
      </c>
      <c r="B1" s="306"/>
      <c r="C1" s="307"/>
    </row>
    <row r="2" spans="1:3" ht="16" x14ac:dyDescent="0.2">
      <c r="A2" s="53" t="s">
        <v>9</v>
      </c>
      <c r="B2" s="54" t="s">
        <v>11</v>
      </c>
      <c r="C2" s="55" t="s">
        <v>10</v>
      </c>
    </row>
    <row r="3" spans="1:3" ht="75" x14ac:dyDescent="0.2">
      <c r="A3" s="56" t="s">
        <v>490</v>
      </c>
      <c r="B3" s="57" t="s">
        <v>484</v>
      </c>
      <c r="C3" s="58" t="s">
        <v>481</v>
      </c>
    </row>
    <row r="4" spans="1:3" ht="60" x14ac:dyDescent="0.2">
      <c r="A4" s="56"/>
      <c r="B4" s="57" t="s">
        <v>485</v>
      </c>
      <c r="C4" s="58" t="s">
        <v>482</v>
      </c>
    </row>
    <row r="5" spans="1:3" ht="60" x14ac:dyDescent="0.2">
      <c r="A5" s="56"/>
      <c r="B5" s="57" t="s">
        <v>486</v>
      </c>
      <c r="C5" s="58" t="s">
        <v>483</v>
      </c>
    </row>
    <row r="6" spans="1:3" ht="45" x14ac:dyDescent="0.2">
      <c r="A6" s="56"/>
      <c r="B6" s="57" t="s">
        <v>487</v>
      </c>
      <c r="C6" s="58"/>
    </row>
    <row r="7" spans="1:3" ht="90" x14ac:dyDescent="0.2">
      <c r="A7" s="56"/>
      <c r="B7" s="57" t="s">
        <v>488</v>
      </c>
      <c r="C7" s="58"/>
    </row>
    <row r="8" spans="1:3" ht="60" x14ac:dyDescent="0.2">
      <c r="A8" s="56"/>
      <c r="B8" s="57" t="s">
        <v>489</v>
      </c>
      <c r="C8" s="58"/>
    </row>
    <row r="9" spans="1:3" x14ac:dyDescent="0.2">
      <c r="A9" s="308" t="s">
        <v>15</v>
      </c>
      <c r="B9" s="309"/>
      <c r="C9" s="310"/>
    </row>
    <row r="10" spans="1:3" x14ac:dyDescent="0.2">
      <c r="A10" s="311" t="s">
        <v>13</v>
      </c>
      <c r="B10" s="312"/>
      <c r="C10" s="313"/>
    </row>
    <row r="11" spans="1:3" x14ac:dyDescent="0.2">
      <c r="A11" s="323" t="s">
        <v>475</v>
      </c>
      <c r="B11" s="324"/>
      <c r="C11" s="325"/>
    </row>
    <row r="12" spans="1:3" x14ac:dyDescent="0.2">
      <c r="A12" s="317" t="s">
        <v>476</v>
      </c>
      <c r="B12" s="318"/>
      <c r="C12" s="319"/>
    </row>
    <row r="13" spans="1:3" x14ac:dyDescent="0.2">
      <c r="A13" s="317" t="s">
        <v>477</v>
      </c>
      <c r="B13" s="318"/>
      <c r="C13" s="319"/>
    </row>
    <row r="14" spans="1:3" x14ac:dyDescent="0.2">
      <c r="A14" s="317" t="s">
        <v>478</v>
      </c>
      <c r="B14" s="318"/>
      <c r="C14" s="319"/>
    </row>
    <row r="15" spans="1:3" ht="15" customHeight="1" thickBot="1" x14ac:dyDescent="0.25">
      <c r="A15" s="320" t="s">
        <v>479</v>
      </c>
      <c r="B15" s="321"/>
      <c r="C15" s="322"/>
    </row>
  </sheetData>
  <mergeCells count="8">
    <mergeCell ref="A14:C14"/>
    <mergeCell ref="A13:C13"/>
    <mergeCell ref="A15:C15"/>
    <mergeCell ref="A1:C1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988CC-449D-BE4E-8687-D8696C33C105}">
  <dimension ref="A1:C15"/>
  <sheetViews>
    <sheetView workbookViewId="0">
      <selection activeCell="A3" sqref="A3"/>
    </sheetView>
  </sheetViews>
  <sheetFormatPr baseColWidth="10" defaultColWidth="10.83203125" defaultRowHeight="15" x14ac:dyDescent="0.2"/>
  <cols>
    <col min="1" max="1" width="35.33203125" customWidth="1"/>
    <col min="2" max="2" width="37.6640625" customWidth="1"/>
    <col min="3" max="3" width="41.33203125" customWidth="1"/>
  </cols>
  <sheetData>
    <row r="1" spans="1:3" ht="16" x14ac:dyDescent="0.2">
      <c r="A1" s="305" t="s">
        <v>474</v>
      </c>
      <c r="B1" s="306"/>
      <c r="C1" s="307"/>
    </row>
    <row r="2" spans="1:3" ht="16" x14ac:dyDescent="0.2">
      <c r="A2" s="53" t="s">
        <v>9</v>
      </c>
      <c r="B2" s="54" t="s">
        <v>11</v>
      </c>
      <c r="C2" s="55" t="s">
        <v>10</v>
      </c>
    </row>
    <row r="3" spans="1:3" ht="75" x14ac:dyDescent="0.2">
      <c r="A3" s="56" t="s">
        <v>490</v>
      </c>
      <c r="B3" s="57" t="s">
        <v>484</v>
      </c>
      <c r="C3" s="58" t="s">
        <v>481</v>
      </c>
    </row>
    <row r="4" spans="1:3" ht="60" x14ac:dyDescent="0.2">
      <c r="A4" s="56"/>
      <c r="B4" s="57" t="s">
        <v>485</v>
      </c>
      <c r="C4" s="58" t="s">
        <v>482</v>
      </c>
    </row>
    <row r="5" spans="1:3" ht="60" x14ac:dyDescent="0.2">
      <c r="A5" s="56"/>
      <c r="B5" s="57" t="s">
        <v>486</v>
      </c>
      <c r="C5" s="58" t="s">
        <v>483</v>
      </c>
    </row>
    <row r="6" spans="1:3" ht="45" x14ac:dyDescent="0.2">
      <c r="A6" s="56"/>
      <c r="B6" s="57" t="s">
        <v>487</v>
      </c>
      <c r="C6" s="58"/>
    </row>
    <row r="7" spans="1:3" ht="90" x14ac:dyDescent="0.2">
      <c r="A7" s="56"/>
      <c r="B7" s="57" t="s">
        <v>488</v>
      </c>
      <c r="C7" s="58"/>
    </row>
    <row r="8" spans="1:3" ht="15" customHeight="1" x14ac:dyDescent="0.2">
      <c r="A8" s="56"/>
      <c r="B8" s="57" t="s">
        <v>489</v>
      </c>
      <c r="C8" s="58"/>
    </row>
    <row r="9" spans="1:3" ht="15" customHeight="1" x14ac:dyDescent="0.2">
      <c r="A9" s="308" t="s">
        <v>15</v>
      </c>
      <c r="B9" s="309"/>
      <c r="C9" s="310"/>
    </row>
    <row r="10" spans="1:3" x14ac:dyDescent="0.2">
      <c r="A10" s="311" t="s">
        <v>13</v>
      </c>
      <c r="B10" s="312"/>
      <c r="C10" s="313"/>
    </row>
    <row r="11" spans="1:3" ht="15" customHeight="1" x14ac:dyDescent="0.2">
      <c r="A11" s="323" t="s">
        <v>475</v>
      </c>
      <c r="B11" s="324"/>
      <c r="C11" s="325"/>
    </row>
    <row r="12" spans="1:3" ht="15" customHeight="1" x14ac:dyDescent="0.2">
      <c r="A12" s="317" t="s">
        <v>476</v>
      </c>
      <c r="B12" s="318"/>
      <c r="C12" s="319"/>
    </row>
    <row r="13" spans="1:3" ht="15" customHeight="1" x14ac:dyDescent="0.2">
      <c r="A13" s="317" t="s">
        <v>477</v>
      </c>
      <c r="B13" s="318"/>
      <c r="C13" s="319"/>
    </row>
    <row r="14" spans="1:3" ht="15" customHeight="1" x14ac:dyDescent="0.2">
      <c r="A14" s="317" t="s">
        <v>478</v>
      </c>
      <c r="B14" s="318"/>
      <c r="C14" s="319"/>
    </row>
    <row r="15" spans="1:3" ht="15" customHeight="1" thickBot="1" x14ac:dyDescent="0.25">
      <c r="A15" s="320" t="s">
        <v>479</v>
      </c>
      <c r="B15" s="321"/>
      <c r="C15" s="322"/>
    </row>
  </sheetData>
  <mergeCells count="8">
    <mergeCell ref="A14:C14"/>
    <mergeCell ref="A13:C13"/>
    <mergeCell ref="A15:C15"/>
    <mergeCell ref="A1:C1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49ED6-9B5F-C14B-BAB4-41588456C01F}">
  <dimension ref="A1:C11"/>
  <sheetViews>
    <sheetView workbookViewId="0">
      <selection sqref="A1:C1"/>
    </sheetView>
  </sheetViews>
  <sheetFormatPr baseColWidth="10" defaultColWidth="10.83203125" defaultRowHeight="15" x14ac:dyDescent="0.2"/>
  <cols>
    <col min="1" max="1" width="35.33203125" customWidth="1"/>
    <col min="2" max="2" width="37.6640625" customWidth="1"/>
    <col min="3" max="3" width="41.33203125" customWidth="1"/>
  </cols>
  <sheetData>
    <row r="1" spans="1:3" ht="16" x14ac:dyDescent="0.2">
      <c r="A1" s="305" t="s">
        <v>474</v>
      </c>
      <c r="B1" s="306"/>
      <c r="C1" s="307"/>
    </row>
    <row r="2" spans="1:3" ht="16" x14ac:dyDescent="0.2">
      <c r="A2" s="53" t="s">
        <v>9</v>
      </c>
      <c r="B2" s="54" t="s">
        <v>11</v>
      </c>
      <c r="C2" s="55" t="s">
        <v>10</v>
      </c>
    </row>
    <row r="3" spans="1:3" ht="75" x14ac:dyDescent="0.2">
      <c r="A3" s="56" t="s">
        <v>490</v>
      </c>
      <c r="B3" s="57" t="s">
        <v>484</v>
      </c>
      <c r="C3" s="58" t="s">
        <v>481</v>
      </c>
    </row>
    <row r="4" spans="1:3" ht="45" x14ac:dyDescent="0.2">
      <c r="A4" s="56"/>
      <c r="B4" s="57" t="s">
        <v>487</v>
      </c>
      <c r="C4" s="58"/>
    </row>
    <row r="5" spans="1:3" ht="90" x14ac:dyDescent="0.2">
      <c r="A5" s="56"/>
      <c r="B5" s="57" t="s">
        <v>488</v>
      </c>
      <c r="C5" s="58"/>
    </row>
    <row r="6" spans="1:3" ht="60" x14ac:dyDescent="0.2">
      <c r="A6" s="56"/>
      <c r="B6" s="57" t="s">
        <v>489</v>
      </c>
      <c r="C6" s="58"/>
    </row>
    <row r="7" spans="1:3" ht="15" customHeight="1" x14ac:dyDescent="0.2">
      <c r="A7" s="308" t="s">
        <v>15</v>
      </c>
      <c r="B7" s="309"/>
      <c r="C7" s="310"/>
    </row>
    <row r="8" spans="1:3" x14ac:dyDescent="0.2">
      <c r="A8" s="311" t="s">
        <v>13</v>
      </c>
      <c r="B8" s="312"/>
      <c r="C8" s="313"/>
    </row>
    <row r="9" spans="1:3" ht="15" customHeight="1" x14ac:dyDescent="0.2">
      <c r="A9" s="329" t="s">
        <v>477</v>
      </c>
      <c r="B9" s="330"/>
      <c r="C9" s="331"/>
    </row>
    <row r="10" spans="1:3" ht="15" customHeight="1" x14ac:dyDescent="0.2">
      <c r="A10" s="329" t="s">
        <v>479</v>
      </c>
      <c r="B10" s="330"/>
      <c r="C10" s="331"/>
    </row>
    <row r="11" spans="1:3" ht="16" thickBot="1" x14ac:dyDescent="0.25">
      <c r="A11" s="326" t="s">
        <v>480</v>
      </c>
      <c r="B11" s="327"/>
      <c r="C11" s="328"/>
    </row>
  </sheetData>
  <mergeCells count="6">
    <mergeCell ref="A11:C11"/>
    <mergeCell ref="A9:C9"/>
    <mergeCell ref="A10:C10"/>
    <mergeCell ref="A1:C1"/>
    <mergeCell ref="A7:C7"/>
    <mergeCell ref="A8:C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2"/>
  <sheetViews>
    <sheetView zoomScaleNormal="100" workbookViewId="0">
      <selection sqref="A1:C1"/>
    </sheetView>
  </sheetViews>
  <sheetFormatPr baseColWidth="10" defaultColWidth="8.83203125" defaultRowHeight="15" x14ac:dyDescent="0.2"/>
  <cols>
    <col min="1" max="1" width="37.83203125" style="26" customWidth="1"/>
    <col min="2" max="2" width="43.33203125" style="26" customWidth="1"/>
    <col min="3" max="3" width="43.5" style="26" customWidth="1"/>
    <col min="4" max="16384" width="8.83203125" style="26"/>
  </cols>
  <sheetData>
    <row r="1" spans="1:3" ht="14.5" customHeight="1" x14ac:dyDescent="0.2">
      <c r="A1" s="302" t="s">
        <v>22</v>
      </c>
      <c r="B1" s="303"/>
      <c r="C1" s="304"/>
    </row>
    <row r="2" spans="1:3" ht="16" x14ac:dyDescent="0.2">
      <c r="A2" s="15" t="s">
        <v>9</v>
      </c>
      <c r="B2" s="16" t="s">
        <v>11</v>
      </c>
      <c r="C2" s="17" t="s">
        <v>10</v>
      </c>
    </row>
    <row r="3" spans="1:3" ht="51" x14ac:dyDescent="0.2">
      <c r="A3" s="18" t="s">
        <v>58</v>
      </c>
      <c r="B3" s="19" t="s">
        <v>62</v>
      </c>
      <c r="C3" s="20" t="s">
        <v>65</v>
      </c>
    </row>
    <row r="4" spans="1:3" ht="51" x14ac:dyDescent="0.2">
      <c r="A4" s="18" t="s">
        <v>59</v>
      </c>
      <c r="B4" s="19" t="s">
        <v>63</v>
      </c>
      <c r="C4" s="20" t="s">
        <v>66</v>
      </c>
    </row>
    <row r="5" spans="1:3" ht="68" x14ac:dyDescent="0.2">
      <c r="A5" s="18" t="s">
        <v>60</v>
      </c>
      <c r="B5" s="19" t="s">
        <v>64</v>
      </c>
      <c r="C5" s="20" t="s">
        <v>67</v>
      </c>
    </row>
    <row r="6" spans="1:3" ht="34" x14ac:dyDescent="0.2">
      <c r="A6" s="18" t="s">
        <v>61</v>
      </c>
      <c r="B6" s="19"/>
      <c r="C6" s="20" t="s">
        <v>68</v>
      </c>
    </row>
    <row r="7" spans="1:3" x14ac:dyDescent="0.2">
      <c r="A7" s="332" t="s">
        <v>16</v>
      </c>
      <c r="B7" s="333"/>
      <c r="C7" s="334"/>
    </row>
    <row r="8" spans="1:3" x14ac:dyDescent="0.2">
      <c r="A8" s="335" t="s">
        <v>13</v>
      </c>
      <c r="B8" s="333"/>
      <c r="C8" s="334"/>
    </row>
    <row r="9" spans="1:3" s="13" customFormat="1" x14ac:dyDescent="0.2">
      <c r="A9" s="299" t="s">
        <v>41</v>
      </c>
      <c r="B9" s="300"/>
      <c r="C9" s="301"/>
    </row>
    <row r="10" spans="1:3" s="13" customFormat="1" x14ac:dyDescent="0.2">
      <c r="A10" s="286" t="s">
        <v>42</v>
      </c>
      <c r="B10" s="287"/>
      <c r="C10" s="288"/>
    </row>
    <row r="11" spans="1:3" s="13" customFormat="1" x14ac:dyDescent="0.2">
      <c r="A11" s="286" t="s">
        <v>43</v>
      </c>
      <c r="B11" s="287"/>
      <c r="C11" s="288"/>
    </row>
    <row r="12" spans="1:3" s="13" customFormat="1" ht="16" thickBot="1" x14ac:dyDescent="0.25">
      <c r="A12" s="289" t="s">
        <v>44</v>
      </c>
      <c r="B12" s="290"/>
      <c r="C12" s="291"/>
    </row>
  </sheetData>
  <mergeCells count="7">
    <mergeCell ref="A11:C11"/>
    <mergeCell ref="A12:C12"/>
    <mergeCell ref="A10:C10"/>
    <mergeCell ref="A1:C1"/>
    <mergeCell ref="A7:C7"/>
    <mergeCell ref="A8:C8"/>
    <mergeCell ref="A9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6DB6B-8408-40EB-9BD5-79365F8590EE}">
  <dimension ref="A1:J103"/>
  <sheetViews>
    <sheetView tabSelected="1" zoomScaleNormal="100" workbookViewId="0">
      <selection activeCell="C66" sqref="C66"/>
    </sheetView>
  </sheetViews>
  <sheetFormatPr baseColWidth="10" defaultColWidth="14.5" defaultRowHeight="15" customHeight="1" x14ac:dyDescent="0.2"/>
  <cols>
    <col min="1" max="1" width="5.1640625" style="122" customWidth="1"/>
    <col min="2" max="2" width="52" style="59" customWidth="1"/>
    <col min="3" max="3" width="43.83203125" style="99" customWidth="1"/>
    <col min="4" max="4" width="22" style="59" customWidth="1"/>
    <col min="5" max="5" width="15.5" style="59" customWidth="1"/>
    <col min="6" max="6" width="19.6640625" style="59" bestFit="1" customWidth="1"/>
    <col min="7" max="7" width="14.5" style="59" customWidth="1"/>
    <col min="8" max="8" width="30.1640625" style="59" customWidth="1"/>
    <col min="9" max="9" width="8.6640625" style="59" customWidth="1"/>
    <col min="10" max="10" width="40.5" style="59" customWidth="1"/>
    <col min="11" max="11" width="8.6640625" style="59" customWidth="1"/>
    <col min="12" max="16384" width="14.5" style="59"/>
  </cols>
  <sheetData>
    <row r="1" spans="1:8" ht="16" thickBot="1" x14ac:dyDescent="0.25">
      <c r="A1" s="223" t="s">
        <v>517</v>
      </c>
      <c r="B1" s="224"/>
      <c r="C1" s="224"/>
      <c r="D1" s="224"/>
      <c r="E1" s="224"/>
      <c r="F1" s="224"/>
      <c r="G1" s="224"/>
      <c r="H1" s="224"/>
    </row>
    <row r="2" spans="1:8" ht="72" customHeight="1" thickBot="1" x14ac:dyDescent="0.25">
      <c r="A2" s="225" t="s">
        <v>518</v>
      </c>
      <c r="B2" s="226"/>
      <c r="C2" s="226"/>
      <c r="D2" s="226"/>
      <c r="E2" s="226"/>
      <c r="F2" s="226"/>
      <c r="G2" s="226"/>
      <c r="H2" s="227"/>
    </row>
    <row r="3" spans="1:8" ht="16" x14ac:dyDescent="0.2">
      <c r="A3" s="228" t="s">
        <v>792</v>
      </c>
      <c r="B3" s="229"/>
      <c r="C3" s="229"/>
      <c r="D3" s="229"/>
      <c r="E3" s="229"/>
      <c r="F3" s="229"/>
      <c r="G3" s="229"/>
      <c r="H3" s="230"/>
    </row>
    <row r="4" spans="1:8" ht="16" x14ac:dyDescent="0.2">
      <c r="A4" s="231" t="s">
        <v>784</v>
      </c>
      <c r="B4" s="232"/>
      <c r="C4" s="232"/>
      <c r="D4" s="232"/>
      <c r="E4" s="232"/>
      <c r="F4" s="232"/>
      <c r="G4" s="232"/>
      <c r="H4" s="233"/>
    </row>
    <row r="5" spans="1:8" ht="16" x14ac:dyDescent="0.2">
      <c r="A5" s="231" t="s">
        <v>785</v>
      </c>
      <c r="B5" s="232"/>
      <c r="C5" s="232"/>
      <c r="D5" s="232"/>
      <c r="E5" s="232"/>
      <c r="F5" s="232"/>
      <c r="G5" s="232"/>
      <c r="H5" s="233"/>
    </row>
    <row r="6" spans="1:8" ht="16" x14ac:dyDescent="0.2">
      <c r="A6" s="231" t="s">
        <v>786</v>
      </c>
      <c r="B6" s="234"/>
      <c r="C6" s="234"/>
      <c r="D6" s="234"/>
      <c r="E6" s="234"/>
      <c r="F6" s="234"/>
      <c r="G6" s="234"/>
      <c r="H6" s="235"/>
    </row>
    <row r="7" spans="1:8" ht="15.75" customHeight="1" x14ac:dyDescent="0.2">
      <c r="A7" s="231" t="s">
        <v>787</v>
      </c>
      <c r="B7" s="234"/>
      <c r="C7" s="234"/>
      <c r="D7" s="234"/>
      <c r="E7" s="234"/>
      <c r="F7" s="234"/>
      <c r="G7" s="234"/>
      <c r="H7" s="235"/>
    </row>
    <row r="8" spans="1:8" ht="15.75" customHeight="1" x14ac:dyDescent="0.2">
      <c r="A8" s="231" t="s">
        <v>788</v>
      </c>
      <c r="B8" s="234"/>
      <c r="C8" s="234"/>
      <c r="D8" s="234"/>
      <c r="E8" s="234"/>
      <c r="F8" s="234"/>
      <c r="G8" s="234"/>
      <c r="H8" s="235"/>
    </row>
    <row r="9" spans="1:8" ht="15.75" customHeight="1" x14ac:dyDescent="0.2">
      <c r="A9" s="231" t="s">
        <v>867</v>
      </c>
      <c r="B9" s="234"/>
      <c r="C9" s="234"/>
      <c r="D9" s="234"/>
      <c r="E9" s="234"/>
      <c r="F9" s="234"/>
      <c r="G9" s="234"/>
      <c r="H9" s="235"/>
    </row>
    <row r="10" spans="1:8" ht="15.75" customHeight="1" x14ac:dyDescent="0.2">
      <c r="A10" s="231" t="s">
        <v>868</v>
      </c>
      <c r="B10" s="234"/>
      <c r="C10" s="234"/>
      <c r="D10" s="234"/>
      <c r="E10" s="234"/>
      <c r="F10" s="234"/>
      <c r="G10" s="234"/>
      <c r="H10" s="235"/>
    </row>
    <row r="11" spans="1:8" ht="15.75" customHeight="1" x14ac:dyDescent="0.2">
      <c r="A11" s="231" t="s">
        <v>869</v>
      </c>
      <c r="B11" s="234"/>
      <c r="C11" s="234"/>
      <c r="D11" s="234"/>
      <c r="E11" s="234"/>
      <c r="F11" s="234"/>
      <c r="G11" s="234"/>
      <c r="H11" s="60">
        <v>7</v>
      </c>
    </row>
    <row r="12" spans="1:8" ht="15.75" customHeight="1" thickBot="1" x14ac:dyDescent="0.25">
      <c r="A12" s="220" t="s">
        <v>789</v>
      </c>
      <c r="B12" s="221"/>
      <c r="C12" s="221"/>
      <c r="D12" s="221"/>
      <c r="E12" s="221"/>
      <c r="F12" s="221"/>
      <c r="G12" s="221"/>
      <c r="H12" s="222"/>
    </row>
    <row r="13" spans="1:8" ht="21" thickBot="1" x14ac:dyDescent="0.25">
      <c r="A13" s="239" t="s">
        <v>519</v>
      </c>
      <c r="B13" s="240"/>
      <c r="C13" s="240"/>
      <c r="D13" s="240"/>
      <c r="E13" s="240"/>
      <c r="F13" s="240"/>
      <c r="G13" s="240"/>
      <c r="H13" s="241"/>
    </row>
    <row r="14" spans="1:8" x14ac:dyDescent="0.2">
      <c r="A14" s="236" t="s">
        <v>520</v>
      </c>
      <c r="B14" s="237"/>
      <c r="C14" s="237"/>
      <c r="D14" s="237"/>
      <c r="E14" s="237"/>
      <c r="F14" s="237"/>
      <c r="G14" s="237"/>
      <c r="H14" s="238"/>
    </row>
    <row r="15" spans="1:8" x14ac:dyDescent="0.2">
      <c r="A15" s="242" t="s">
        <v>521</v>
      </c>
      <c r="B15" s="237"/>
      <c r="C15" s="237"/>
      <c r="D15" s="237"/>
      <c r="E15" s="237"/>
      <c r="F15" s="237"/>
      <c r="G15" s="237"/>
      <c r="H15" s="238"/>
    </row>
    <row r="16" spans="1:8" x14ac:dyDescent="0.2">
      <c r="A16" s="242" t="s">
        <v>522</v>
      </c>
      <c r="B16" s="237"/>
      <c r="C16" s="237"/>
      <c r="D16" s="237"/>
      <c r="E16" s="237"/>
      <c r="F16" s="237"/>
      <c r="G16" s="237"/>
      <c r="H16" s="238"/>
    </row>
    <row r="17" spans="1:8" x14ac:dyDescent="0.2">
      <c r="A17" s="242" t="s">
        <v>523</v>
      </c>
      <c r="B17" s="237"/>
      <c r="C17" s="237"/>
      <c r="D17" s="237"/>
      <c r="E17" s="237"/>
      <c r="F17" s="237"/>
      <c r="G17" s="237"/>
      <c r="H17" s="238"/>
    </row>
    <row r="18" spans="1:8" x14ac:dyDescent="0.2">
      <c r="A18" s="242" t="s">
        <v>524</v>
      </c>
      <c r="B18" s="237"/>
      <c r="C18" s="237"/>
      <c r="D18" s="237"/>
      <c r="E18" s="237"/>
      <c r="F18" s="237"/>
      <c r="G18" s="237"/>
      <c r="H18" s="238"/>
    </row>
    <row r="19" spans="1:8" ht="15" customHeight="1" x14ac:dyDescent="0.2">
      <c r="A19" s="242" t="s">
        <v>525</v>
      </c>
      <c r="B19" s="237"/>
      <c r="C19" s="237"/>
      <c r="D19" s="237"/>
      <c r="E19" s="237"/>
      <c r="F19" s="237"/>
      <c r="G19" s="237"/>
      <c r="H19" s="238"/>
    </row>
    <row r="20" spans="1:8" x14ac:dyDescent="0.2">
      <c r="A20" s="242" t="s">
        <v>526</v>
      </c>
      <c r="B20" s="237"/>
      <c r="C20" s="237"/>
      <c r="D20" s="237"/>
      <c r="E20" s="237"/>
      <c r="F20" s="237"/>
      <c r="G20" s="237"/>
      <c r="H20" s="238"/>
    </row>
    <row r="21" spans="1:8" x14ac:dyDescent="0.2">
      <c r="A21" s="242" t="s">
        <v>527</v>
      </c>
      <c r="B21" s="237"/>
      <c r="C21" s="237"/>
      <c r="D21" s="237"/>
      <c r="E21" s="237"/>
      <c r="F21" s="237"/>
      <c r="G21" s="237"/>
      <c r="H21" s="238"/>
    </row>
    <row r="22" spans="1:8" ht="16" thickBot="1" x14ac:dyDescent="0.25">
      <c r="A22" s="243" t="s">
        <v>528</v>
      </c>
      <c r="B22" s="244"/>
      <c r="C22" s="244"/>
      <c r="D22" s="244"/>
      <c r="E22" s="244"/>
      <c r="F22" s="244"/>
      <c r="G22" s="244"/>
      <c r="H22" s="245"/>
    </row>
    <row r="23" spans="1:8" ht="30" x14ac:dyDescent="0.2">
      <c r="A23" s="61" t="s">
        <v>14</v>
      </c>
      <c r="B23" s="62" t="s">
        <v>529</v>
      </c>
      <c r="C23" s="62" t="s">
        <v>530</v>
      </c>
      <c r="D23" s="62" t="s">
        <v>531</v>
      </c>
      <c r="E23" s="62" t="s">
        <v>532</v>
      </c>
      <c r="F23" s="62" t="s">
        <v>533</v>
      </c>
      <c r="G23" s="62" t="s">
        <v>534</v>
      </c>
      <c r="H23" s="63" t="s">
        <v>535</v>
      </c>
    </row>
    <row r="24" spans="1:8" x14ac:dyDescent="0.2">
      <c r="A24" s="64">
        <v>1</v>
      </c>
      <c r="B24" s="65" t="s">
        <v>536</v>
      </c>
      <c r="C24" s="66" t="s">
        <v>537</v>
      </c>
      <c r="D24" s="67" t="s">
        <v>512</v>
      </c>
      <c r="E24" s="67">
        <v>1</v>
      </c>
      <c r="F24" s="67" t="s">
        <v>242</v>
      </c>
      <c r="G24" s="67">
        <v>1</v>
      </c>
      <c r="H24" s="68"/>
    </row>
    <row r="25" spans="1:8" x14ac:dyDescent="0.2">
      <c r="A25" s="64">
        <v>2</v>
      </c>
      <c r="B25" s="65" t="s">
        <v>261</v>
      </c>
      <c r="C25" s="66" t="s">
        <v>538</v>
      </c>
      <c r="D25" s="67" t="s">
        <v>512</v>
      </c>
      <c r="E25" s="67">
        <v>2</v>
      </c>
      <c r="F25" s="67" t="s">
        <v>242</v>
      </c>
      <c r="G25" s="67">
        <v>2</v>
      </c>
      <c r="H25" s="68"/>
    </row>
    <row r="26" spans="1:8" ht="30" x14ac:dyDescent="0.2">
      <c r="A26" s="64">
        <v>3</v>
      </c>
      <c r="B26" s="69" t="s">
        <v>288</v>
      </c>
      <c r="C26" s="70" t="s">
        <v>289</v>
      </c>
      <c r="D26" s="71" t="s">
        <v>512</v>
      </c>
      <c r="E26" s="71">
        <v>2</v>
      </c>
      <c r="F26" s="71" t="s">
        <v>242</v>
      </c>
      <c r="G26" s="71">
        <v>2</v>
      </c>
      <c r="H26" s="72"/>
    </row>
    <row r="27" spans="1:8" x14ac:dyDescent="0.2">
      <c r="A27" s="64">
        <v>4</v>
      </c>
      <c r="B27" s="73" t="s">
        <v>539</v>
      </c>
      <c r="C27" s="74" t="s">
        <v>540</v>
      </c>
      <c r="D27" s="75" t="s">
        <v>512</v>
      </c>
      <c r="E27" s="76">
        <v>2</v>
      </c>
      <c r="F27" s="75" t="s">
        <v>242</v>
      </c>
      <c r="G27" s="75">
        <v>2</v>
      </c>
      <c r="H27" s="77"/>
    </row>
    <row r="28" spans="1:8" ht="23.25" customHeight="1" thickBot="1" x14ac:dyDescent="0.25">
      <c r="A28" s="246" t="s">
        <v>541</v>
      </c>
      <c r="B28" s="247"/>
      <c r="C28" s="247"/>
      <c r="D28" s="247"/>
      <c r="E28" s="247"/>
      <c r="F28" s="247"/>
      <c r="G28" s="247"/>
      <c r="H28" s="248"/>
    </row>
    <row r="29" spans="1:8" ht="15.75" customHeight="1" x14ac:dyDescent="0.2">
      <c r="A29" s="236" t="s">
        <v>520</v>
      </c>
      <c r="B29" s="237"/>
      <c r="C29" s="237"/>
      <c r="D29" s="237"/>
      <c r="E29" s="237"/>
      <c r="F29" s="237"/>
      <c r="G29" s="237"/>
      <c r="H29" s="238"/>
    </row>
    <row r="30" spans="1:8" ht="15" customHeight="1" x14ac:dyDescent="0.2">
      <c r="A30" s="242" t="s">
        <v>542</v>
      </c>
      <c r="B30" s="237"/>
      <c r="C30" s="237"/>
      <c r="D30" s="237"/>
      <c r="E30" s="237"/>
      <c r="F30" s="237"/>
      <c r="G30" s="237"/>
      <c r="H30" s="238"/>
    </row>
    <row r="31" spans="1:8" ht="15" customHeight="1" x14ac:dyDescent="0.2">
      <c r="A31" s="242" t="s">
        <v>543</v>
      </c>
      <c r="B31" s="237"/>
      <c r="C31" s="237"/>
      <c r="D31" s="237"/>
      <c r="E31" s="237"/>
      <c r="F31" s="237"/>
      <c r="G31" s="237"/>
      <c r="H31" s="238"/>
    </row>
    <row r="32" spans="1:8" ht="15" customHeight="1" x14ac:dyDescent="0.2">
      <c r="A32" s="242" t="s">
        <v>523</v>
      </c>
      <c r="B32" s="237"/>
      <c r="C32" s="237"/>
      <c r="D32" s="237"/>
      <c r="E32" s="237"/>
      <c r="F32" s="237"/>
      <c r="G32" s="237"/>
      <c r="H32" s="238"/>
    </row>
    <row r="33" spans="1:8" ht="15" customHeight="1" x14ac:dyDescent="0.2">
      <c r="A33" s="242" t="s">
        <v>524</v>
      </c>
      <c r="B33" s="237"/>
      <c r="C33" s="237"/>
      <c r="D33" s="237"/>
      <c r="E33" s="237"/>
      <c r="F33" s="237"/>
      <c r="G33" s="237"/>
      <c r="H33" s="238"/>
    </row>
    <row r="34" spans="1:8" ht="15" customHeight="1" x14ac:dyDescent="0.2">
      <c r="A34" s="242" t="s">
        <v>525</v>
      </c>
      <c r="B34" s="237"/>
      <c r="C34" s="237"/>
      <c r="D34" s="237"/>
      <c r="E34" s="237"/>
      <c r="F34" s="237"/>
      <c r="G34" s="237"/>
      <c r="H34" s="238"/>
    </row>
    <row r="35" spans="1:8" ht="15" customHeight="1" x14ac:dyDescent="0.2">
      <c r="A35" s="242" t="s">
        <v>544</v>
      </c>
      <c r="B35" s="237"/>
      <c r="C35" s="237"/>
      <c r="D35" s="237"/>
      <c r="E35" s="237"/>
      <c r="F35" s="237"/>
      <c r="G35" s="237"/>
      <c r="H35" s="238"/>
    </row>
    <row r="36" spans="1:8" ht="15" customHeight="1" x14ac:dyDescent="0.2">
      <c r="A36" s="242" t="s">
        <v>527</v>
      </c>
      <c r="B36" s="237"/>
      <c r="C36" s="237"/>
      <c r="D36" s="237"/>
      <c r="E36" s="237"/>
      <c r="F36" s="237"/>
      <c r="G36" s="237"/>
      <c r="H36" s="238"/>
    </row>
    <row r="37" spans="1:8" ht="15.75" customHeight="1" thickBot="1" x14ac:dyDescent="0.25">
      <c r="A37" s="242" t="s">
        <v>528</v>
      </c>
      <c r="B37" s="237"/>
      <c r="C37" s="237"/>
      <c r="D37" s="237"/>
      <c r="E37" s="237"/>
      <c r="F37" s="237"/>
      <c r="G37" s="237"/>
      <c r="H37" s="238"/>
    </row>
    <row r="38" spans="1:8" ht="30" x14ac:dyDescent="0.2">
      <c r="A38" s="61" t="s">
        <v>14</v>
      </c>
      <c r="B38" s="78" t="s">
        <v>529</v>
      </c>
      <c r="C38" s="62" t="s">
        <v>530</v>
      </c>
      <c r="D38" s="78" t="s">
        <v>531</v>
      </c>
      <c r="E38" s="78" t="s">
        <v>532</v>
      </c>
      <c r="F38" s="78" t="s">
        <v>533</v>
      </c>
      <c r="G38" s="78" t="s">
        <v>534</v>
      </c>
      <c r="H38" s="63" t="s">
        <v>535</v>
      </c>
    </row>
    <row r="39" spans="1:8" x14ac:dyDescent="0.2">
      <c r="A39" s="79">
        <v>1</v>
      </c>
      <c r="B39" s="80" t="s">
        <v>545</v>
      </c>
      <c r="C39" s="81" t="s">
        <v>546</v>
      </c>
      <c r="D39" s="82" t="s">
        <v>512</v>
      </c>
      <c r="E39" s="76">
        <v>1</v>
      </c>
      <c r="F39" s="83" t="s">
        <v>242</v>
      </c>
      <c r="G39" s="84">
        <v>7</v>
      </c>
      <c r="H39" s="85"/>
    </row>
    <row r="40" spans="1:8" x14ac:dyDescent="0.2">
      <c r="A40" s="79">
        <v>2</v>
      </c>
      <c r="B40" s="80" t="s">
        <v>261</v>
      </c>
      <c r="C40" s="81" t="s">
        <v>547</v>
      </c>
      <c r="D40" s="82" t="s">
        <v>512</v>
      </c>
      <c r="E40" s="76">
        <v>1</v>
      </c>
      <c r="F40" s="83" t="s">
        <v>242</v>
      </c>
      <c r="G40" s="84">
        <v>7</v>
      </c>
      <c r="H40" s="85"/>
    </row>
    <row r="41" spans="1:8" x14ac:dyDescent="0.2">
      <c r="A41" s="79">
        <v>3</v>
      </c>
      <c r="B41" s="80" t="s">
        <v>308</v>
      </c>
      <c r="C41" s="81" t="s">
        <v>548</v>
      </c>
      <c r="D41" s="82" t="s">
        <v>512</v>
      </c>
      <c r="E41" s="76">
        <v>1</v>
      </c>
      <c r="F41" s="83" t="s">
        <v>242</v>
      </c>
      <c r="G41" s="84">
        <v>1</v>
      </c>
      <c r="H41" s="85"/>
    </row>
    <row r="42" spans="1:8" x14ac:dyDescent="0.2">
      <c r="A42" s="79">
        <v>5</v>
      </c>
      <c r="B42" s="86" t="s">
        <v>549</v>
      </c>
      <c r="C42" s="81" t="s">
        <v>550</v>
      </c>
      <c r="D42" s="82" t="s">
        <v>512</v>
      </c>
      <c r="E42" s="76">
        <v>1</v>
      </c>
      <c r="F42" s="83" t="s">
        <v>242</v>
      </c>
      <c r="G42" s="84">
        <v>1</v>
      </c>
      <c r="H42" s="85"/>
    </row>
    <row r="43" spans="1:8" ht="23.25" customHeight="1" thickBot="1" x14ac:dyDescent="0.25">
      <c r="A43" s="249" t="s">
        <v>551</v>
      </c>
      <c r="B43" s="250"/>
      <c r="C43" s="250"/>
      <c r="D43" s="250"/>
      <c r="E43" s="250"/>
      <c r="F43" s="250"/>
      <c r="G43" s="250"/>
      <c r="H43" s="251"/>
    </row>
    <row r="44" spans="1:8" ht="15.75" customHeight="1" x14ac:dyDescent="0.2">
      <c r="A44" s="236" t="s">
        <v>520</v>
      </c>
      <c r="B44" s="237"/>
      <c r="C44" s="237"/>
      <c r="D44" s="237"/>
      <c r="E44" s="237"/>
      <c r="F44" s="237"/>
      <c r="G44" s="237"/>
      <c r="H44" s="238"/>
    </row>
    <row r="45" spans="1:8" ht="15" customHeight="1" x14ac:dyDescent="0.2">
      <c r="A45" s="242" t="s">
        <v>552</v>
      </c>
      <c r="B45" s="237"/>
      <c r="C45" s="237"/>
      <c r="D45" s="237"/>
      <c r="E45" s="237"/>
      <c r="F45" s="237"/>
      <c r="G45" s="237"/>
      <c r="H45" s="238"/>
    </row>
    <row r="46" spans="1:8" ht="15" customHeight="1" x14ac:dyDescent="0.2">
      <c r="A46" s="242" t="s">
        <v>543</v>
      </c>
      <c r="B46" s="237"/>
      <c r="C46" s="237"/>
      <c r="D46" s="237"/>
      <c r="E46" s="237"/>
      <c r="F46" s="237"/>
      <c r="G46" s="237"/>
      <c r="H46" s="238"/>
    </row>
    <row r="47" spans="1:8" ht="15" customHeight="1" x14ac:dyDescent="0.2">
      <c r="A47" s="242" t="s">
        <v>523</v>
      </c>
      <c r="B47" s="237"/>
      <c r="C47" s="237"/>
      <c r="D47" s="237"/>
      <c r="E47" s="237"/>
      <c r="F47" s="237"/>
      <c r="G47" s="237"/>
      <c r="H47" s="238"/>
    </row>
    <row r="48" spans="1:8" ht="15" customHeight="1" x14ac:dyDescent="0.2">
      <c r="A48" s="242" t="s">
        <v>553</v>
      </c>
      <c r="B48" s="237"/>
      <c r="C48" s="237"/>
      <c r="D48" s="237"/>
      <c r="E48" s="237"/>
      <c r="F48" s="237"/>
      <c r="G48" s="237"/>
      <c r="H48" s="238"/>
    </row>
    <row r="49" spans="1:8" ht="15" customHeight="1" x14ac:dyDescent="0.2">
      <c r="A49" s="242" t="s">
        <v>525</v>
      </c>
      <c r="B49" s="237"/>
      <c r="C49" s="237"/>
      <c r="D49" s="237"/>
      <c r="E49" s="237"/>
      <c r="F49" s="237"/>
      <c r="G49" s="237"/>
      <c r="H49" s="238"/>
    </row>
    <row r="50" spans="1:8" ht="15" customHeight="1" x14ac:dyDescent="0.2">
      <c r="A50" s="242" t="s">
        <v>554</v>
      </c>
      <c r="B50" s="237"/>
      <c r="C50" s="237"/>
      <c r="D50" s="237"/>
      <c r="E50" s="237"/>
      <c r="F50" s="237"/>
      <c r="G50" s="237"/>
      <c r="H50" s="238"/>
    </row>
    <row r="51" spans="1:8" ht="15" customHeight="1" x14ac:dyDescent="0.2">
      <c r="A51" s="242" t="s">
        <v>527</v>
      </c>
      <c r="B51" s="237"/>
      <c r="C51" s="237"/>
      <c r="D51" s="237"/>
      <c r="E51" s="237"/>
      <c r="F51" s="237"/>
      <c r="G51" s="237"/>
      <c r="H51" s="238"/>
    </row>
    <row r="52" spans="1:8" ht="15.75" customHeight="1" thickBot="1" x14ac:dyDescent="0.25">
      <c r="A52" s="242" t="s">
        <v>528</v>
      </c>
      <c r="B52" s="237"/>
      <c r="C52" s="237"/>
      <c r="D52" s="237"/>
      <c r="E52" s="237"/>
      <c r="F52" s="237"/>
      <c r="G52" s="237"/>
      <c r="H52" s="238"/>
    </row>
    <row r="53" spans="1:8" ht="30" x14ac:dyDescent="0.2">
      <c r="A53" s="61" t="s">
        <v>14</v>
      </c>
      <c r="B53" s="78" t="s">
        <v>529</v>
      </c>
      <c r="C53" s="62" t="s">
        <v>530</v>
      </c>
      <c r="D53" s="78" t="s">
        <v>531</v>
      </c>
      <c r="E53" s="78" t="s">
        <v>532</v>
      </c>
      <c r="F53" s="78" t="s">
        <v>533</v>
      </c>
      <c r="G53" s="78" t="s">
        <v>534</v>
      </c>
      <c r="H53" s="63" t="s">
        <v>535</v>
      </c>
    </row>
    <row r="54" spans="1:8" ht="30" x14ac:dyDescent="0.2">
      <c r="A54" s="87">
        <v>1</v>
      </c>
      <c r="B54" s="86" t="s">
        <v>555</v>
      </c>
      <c r="C54" s="81" t="s">
        <v>556</v>
      </c>
      <c r="D54" s="67" t="s">
        <v>557</v>
      </c>
      <c r="E54" s="67">
        <v>1</v>
      </c>
      <c r="F54" s="67" t="s">
        <v>242</v>
      </c>
      <c r="G54" s="88">
        <f t="shared" ref="G54:G77" si="0">E54</f>
        <v>1</v>
      </c>
      <c r="H54" s="85"/>
    </row>
    <row r="55" spans="1:8" x14ac:dyDescent="0.2">
      <c r="A55" s="87">
        <v>2</v>
      </c>
      <c r="B55" s="69" t="s">
        <v>300</v>
      </c>
      <c r="C55" s="89" t="s">
        <v>301</v>
      </c>
      <c r="D55" s="75" t="s">
        <v>558</v>
      </c>
      <c r="E55" s="75">
        <v>1</v>
      </c>
      <c r="F55" s="75" t="s">
        <v>242</v>
      </c>
      <c r="G55" s="88">
        <f t="shared" si="0"/>
        <v>1</v>
      </c>
      <c r="H55" s="85"/>
    </row>
    <row r="56" spans="1:8" x14ac:dyDescent="0.2">
      <c r="A56" s="87">
        <v>3</v>
      </c>
      <c r="B56" s="69" t="s">
        <v>302</v>
      </c>
      <c r="C56" s="89" t="s">
        <v>559</v>
      </c>
      <c r="D56" s="75" t="s">
        <v>558</v>
      </c>
      <c r="E56" s="82">
        <v>1</v>
      </c>
      <c r="F56" s="82" t="s">
        <v>242</v>
      </c>
      <c r="G56" s="88">
        <v>1</v>
      </c>
      <c r="H56" s="85"/>
    </row>
    <row r="57" spans="1:8" ht="30" x14ac:dyDescent="0.2">
      <c r="A57" s="87">
        <v>4</v>
      </c>
      <c r="B57" s="69" t="s">
        <v>560</v>
      </c>
      <c r="C57" s="89" t="s">
        <v>311</v>
      </c>
      <c r="D57" s="75" t="s">
        <v>558</v>
      </c>
      <c r="E57" s="82">
        <v>1</v>
      </c>
      <c r="F57" s="82" t="s">
        <v>242</v>
      </c>
      <c r="G57" s="88">
        <f t="shared" si="0"/>
        <v>1</v>
      </c>
      <c r="H57" s="85"/>
    </row>
    <row r="58" spans="1:8" ht="105" x14ac:dyDescent="0.2">
      <c r="A58" s="87">
        <v>5</v>
      </c>
      <c r="B58" s="69" t="s">
        <v>312</v>
      </c>
      <c r="C58" s="89" t="s">
        <v>561</v>
      </c>
      <c r="D58" s="75" t="s">
        <v>558</v>
      </c>
      <c r="E58" s="82">
        <v>1</v>
      </c>
      <c r="F58" s="82" t="s">
        <v>242</v>
      </c>
      <c r="G58" s="88">
        <v>1</v>
      </c>
      <c r="H58" s="85"/>
    </row>
    <row r="59" spans="1:8" x14ac:dyDescent="0.2">
      <c r="A59" s="87">
        <v>6</v>
      </c>
      <c r="B59" s="69" t="s">
        <v>303</v>
      </c>
      <c r="C59" s="89" t="s">
        <v>304</v>
      </c>
      <c r="D59" s="82" t="s">
        <v>512</v>
      </c>
      <c r="E59" s="82">
        <v>1</v>
      </c>
      <c r="F59" s="82" t="s">
        <v>242</v>
      </c>
      <c r="G59" s="88">
        <f t="shared" si="0"/>
        <v>1</v>
      </c>
      <c r="H59" s="85"/>
    </row>
    <row r="60" spans="1:8" x14ac:dyDescent="0.2">
      <c r="A60" s="87">
        <v>7</v>
      </c>
      <c r="B60" s="90" t="s">
        <v>309</v>
      </c>
      <c r="C60" s="91" t="s">
        <v>310</v>
      </c>
      <c r="D60" s="92" t="s">
        <v>509</v>
      </c>
      <c r="E60" s="71">
        <v>2</v>
      </c>
      <c r="F60" s="71" t="s">
        <v>242</v>
      </c>
      <c r="G60" s="67">
        <f t="shared" si="0"/>
        <v>2</v>
      </c>
      <c r="H60" s="93"/>
    </row>
    <row r="61" spans="1:8" x14ac:dyDescent="0.2">
      <c r="A61" s="87">
        <v>8</v>
      </c>
      <c r="B61" s="94" t="s">
        <v>355</v>
      </c>
      <c r="C61" s="94" t="s">
        <v>356</v>
      </c>
      <c r="D61" s="92" t="s">
        <v>509</v>
      </c>
      <c r="E61" s="71">
        <v>2</v>
      </c>
      <c r="F61" s="71" t="s">
        <v>242</v>
      </c>
      <c r="G61" s="67">
        <f t="shared" si="0"/>
        <v>2</v>
      </c>
      <c r="H61" s="93"/>
    </row>
    <row r="62" spans="1:8" x14ac:dyDescent="0.2">
      <c r="A62" s="87">
        <v>9</v>
      </c>
      <c r="B62" s="94" t="s">
        <v>562</v>
      </c>
      <c r="C62" s="94" t="s">
        <v>356</v>
      </c>
      <c r="D62" s="92" t="s">
        <v>509</v>
      </c>
      <c r="E62" s="71">
        <v>2</v>
      </c>
      <c r="F62" s="71" t="s">
        <v>242</v>
      </c>
      <c r="G62" s="67">
        <f t="shared" si="0"/>
        <v>2</v>
      </c>
      <c r="H62" s="93"/>
    </row>
    <row r="63" spans="1:8" x14ac:dyDescent="0.2">
      <c r="A63" s="87">
        <v>10</v>
      </c>
      <c r="B63" s="94" t="s">
        <v>563</v>
      </c>
      <c r="C63" s="94" t="s">
        <v>356</v>
      </c>
      <c r="D63" s="92" t="s">
        <v>509</v>
      </c>
      <c r="E63" s="71">
        <v>2</v>
      </c>
      <c r="F63" s="71" t="s">
        <v>242</v>
      </c>
      <c r="G63" s="67">
        <f t="shared" si="0"/>
        <v>2</v>
      </c>
      <c r="H63" s="93"/>
    </row>
    <row r="64" spans="1:8" x14ac:dyDescent="0.2">
      <c r="A64" s="87">
        <v>11</v>
      </c>
      <c r="B64" s="80" t="s">
        <v>305</v>
      </c>
      <c r="C64" s="81" t="s">
        <v>537</v>
      </c>
      <c r="D64" s="67" t="s">
        <v>512</v>
      </c>
      <c r="E64" s="82">
        <v>2</v>
      </c>
      <c r="F64" s="82" t="s">
        <v>242</v>
      </c>
      <c r="G64" s="67">
        <f t="shared" si="0"/>
        <v>2</v>
      </c>
      <c r="H64" s="85"/>
    </row>
    <row r="65" spans="1:10" x14ac:dyDescent="0.2">
      <c r="A65" s="87">
        <v>12</v>
      </c>
      <c r="B65" s="80" t="s">
        <v>306</v>
      </c>
      <c r="C65" s="81" t="s">
        <v>307</v>
      </c>
      <c r="D65" s="67" t="s">
        <v>512</v>
      </c>
      <c r="E65" s="82">
        <v>1</v>
      </c>
      <c r="F65" s="82" t="s">
        <v>242</v>
      </c>
      <c r="G65" s="67">
        <f t="shared" si="0"/>
        <v>1</v>
      </c>
      <c r="H65" s="85"/>
    </row>
    <row r="66" spans="1:10" x14ac:dyDescent="0.2">
      <c r="A66" s="87">
        <v>13</v>
      </c>
      <c r="B66" s="80" t="s">
        <v>261</v>
      </c>
      <c r="C66" s="81" t="s">
        <v>547</v>
      </c>
      <c r="D66" s="82" t="s">
        <v>512</v>
      </c>
      <c r="E66" s="95">
        <v>10</v>
      </c>
      <c r="F66" s="82" t="s">
        <v>242</v>
      </c>
      <c r="G66" s="67">
        <f t="shared" si="0"/>
        <v>10</v>
      </c>
      <c r="H66" s="85"/>
    </row>
    <row r="67" spans="1:10" x14ac:dyDescent="0.2">
      <c r="A67" s="87">
        <v>14</v>
      </c>
      <c r="B67" s="80" t="s">
        <v>313</v>
      </c>
      <c r="C67" s="81" t="s">
        <v>564</v>
      </c>
      <c r="D67" s="67" t="s">
        <v>512</v>
      </c>
      <c r="E67" s="82">
        <v>1</v>
      </c>
      <c r="F67" s="82" t="s">
        <v>242</v>
      </c>
      <c r="G67" s="67">
        <f t="shared" si="0"/>
        <v>1</v>
      </c>
      <c r="H67" s="85"/>
    </row>
    <row r="68" spans="1:10" ht="30" x14ac:dyDescent="0.2">
      <c r="A68" s="87">
        <v>15</v>
      </c>
      <c r="B68" s="69" t="s">
        <v>288</v>
      </c>
      <c r="C68" s="89" t="s">
        <v>289</v>
      </c>
      <c r="D68" s="82" t="s">
        <v>512</v>
      </c>
      <c r="E68" s="82">
        <v>1</v>
      </c>
      <c r="F68" s="82" t="s">
        <v>242</v>
      </c>
      <c r="G68" s="82">
        <v>1</v>
      </c>
      <c r="H68" s="85"/>
    </row>
    <row r="69" spans="1:10" ht="30" x14ac:dyDescent="0.2">
      <c r="A69" s="87">
        <v>16</v>
      </c>
      <c r="B69" s="96" t="s">
        <v>565</v>
      </c>
      <c r="C69" s="74" t="s">
        <v>566</v>
      </c>
      <c r="D69" s="67" t="s">
        <v>509</v>
      </c>
      <c r="E69" s="74">
        <v>1</v>
      </c>
      <c r="F69" s="83" t="s">
        <v>242</v>
      </c>
      <c r="G69" s="74">
        <v>1</v>
      </c>
      <c r="H69" s="97"/>
    </row>
    <row r="70" spans="1:10" ht="15.75" customHeight="1" thickBot="1" x14ac:dyDescent="0.25">
      <c r="A70" s="252" t="s">
        <v>567</v>
      </c>
      <c r="B70" s="253"/>
      <c r="C70" s="253"/>
      <c r="D70" s="253"/>
      <c r="E70" s="253"/>
      <c r="F70" s="253"/>
      <c r="G70" s="253"/>
      <c r="H70" s="253"/>
    </row>
    <row r="71" spans="1:10" ht="30" x14ac:dyDescent="0.2">
      <c r="A71" s="61" t="s">
        <v>14</v>
      </c>
      <c r="B71" s="78" t="s">
        <v>529</v>
      </c>
      <c r="C71" s="78" t="s">
        <v>530</v>
      </c>
      <c r="D71" s="78" t="s">
        <v>531</v>
      </c>
      <c r="E71" s="78" t="s">
        <v>532</v>
      </c>
      <c r="F71" s="78" t="s">
        <v>533</v>
      </c>
      <c r="G71" s="78" t="s">
        <v>534</v>
      </c>
      <c r="H71" s="63" t="s">
        <v>535</v>
      </c>
    </row>
    <row r="72" spans="1:10" ht="45" x14ac:dyDescent="0.2">
      <c r="A72" s="98">
        <v>1</v>
      </c>
      <c r="B72" s="86" t="s">
        <v>568</v>
      </c>
      <c r="C72" s="66" t="s">
        <v>569</v>
      </c>
      <c r="D72" s="67" t="s">
        <v>570</v>
      </c>
      <c r="E72" s="67">
        <v>1</v>
      </c>
      <c r="F72" s="67" t="s">
        <v>242</v>
      </c>
      <c r="G72" s="67">
        <f t="shared" si="0"/>
        <v>1</v>
      </c>
      <c r="H72" s="85"/>
      <c r="I72" s="99"/>
      <c r="J72" s="99"/>
    </row>
    <row r="73" spans="1:10" x14ac:dyDescent="0.2">
      <c r="A73" s="98">
        <v>2</v>
      </c>
      <c r="B73" s="69" t="s">
        <v>290</v>
      </c>
      <c r="C73" s="89" t="s">
        <v>295</v>
      </c>
      <c r="D73" s="67" t="s">
        <v>570</v>
      </c>
      <c r="E73" s="70">
        <v>15</v>
      </c>
      <c r="F73" s="67" t="s">
        <v>242</v>
      </c>
      <c r="G73" s="67">
        <f t="shared" si="0"/>
        <v>15</v>
      </c>
      <c r="H73" s="85"/>
      <c r="I73" s="99"/>
      <c r="J73" s="99"/>
    </row>
    <row r="74" spans="1:10" x14ac:dyDescent="0.2">
      <c r="A74" s="98">
        <v>3</v>
      </c>
      <c r="B74" s="69" t="s">
        <v>291</v>
      </c>
      <c r="C74" s="89" t="s">
        <v>296</v>
      </c>
      <c r="D74" s="67" t="s">
        <v>570</v>
      </c>
      <c r="E74" s="70">
        <v>7</v>
      </c>
      <c r="F74" s="67" t="s">
        <v>242</v>
      </c>
      <c r="G74" s="67">
        <f t="shared" si="0"/>
        <v>7</v>
      </c>
      <c r="H74" s="85"/>
      <c r="I74" s="99"/>
      <c r="J74" s="99"/>
    </row>
    <row r="75" spans="1:10" x14ac:dyDescent="0.2">
      <c r="A75" s="98">
        <v>4</v>
      </c>
      <c r="B75" s="80" t="s">
        <v>292</v>
      </c>
      <c r="C75" s="81" t="s">
        <v>297</v>
      </c>
      <c r="D75" s="67" t="s">
        <v>570</v>
      </c>
      <c r="E75" s="100">
        <v>7</v>
      </c>
      <c r="F75" s="67" t="s">
        <v>242</v>
      </c>
      <c r="G75" s="67">
        <f t="shared" si="0"/>
        <v>7</v>
      </c>
      <c r="H75" s="85"/>
      <c r="I75" s="99"/>
      <c r="J75" s="99"/>
    </row>
    <row r="76" spans="1:10" x14ac:dyDescent="0.2">
      <c r="A76" s="98">
        <v>5</v>
      </c>
      <c r="B76" s="90" t="s">
        <v>293</v>
      </c>
      <c r="C76" s="91" t="s">
        <v>298</v>
      </c>
      <c r="D76" s="67" t="s">
        <v>570</v>
      </c>
      <c r="E76" s="101">
        <v>2</v>
      </c>
      <c r="F76" s="67" t="s">
        <v>242</v>
      </c>
      <c r="G76" s="67">
        <f t="shared" si="0"/>
        <v>2</v>
      </c>
      <c r="H76" s="85"/>
      <c r="I76" s="99"/>
      <c r="J76" s="99"/>
    </row>
    <row r="77" spans="1:10" ht="16" thickBot="1" x14ac:dyDescent="0.25">
      <c r="A77" s="102">
        <v>6</v>
      </c>
      <c r="B77" s="103" t="s">
        <v>294</v>
      </c>
      <c r="C77" s="104" t="s">
        <v>299</v>
      </c>
      <c r="D77" s="105" t="s">
        <v>570</v>
      </c>
      <c r="E77" s="106">
        <v>3</v>
      </c>
      <c r="F77" s="105" t="s">
        <v>242</v>
      </c>
      <c r="G77" s="105">
        <f t="shared" si="0"/>
        <v>3</v>
      </c>
      <c r="H77" s="107"/>
      <c r="I77" s="99"/>
      <c r="J77" s="99"/>
    </row>
    <row r="78" spans="1:10" ht="21" thickBot="1" x14ac:dyDescent="0.25">
      <c r="A78" s="254" t="s">
        <v>571</v>
      </c>
      <c r="B78" s="255"/>
      <c r="C78" s="255"/>
      <c r="D78" s="255"/>
      <c r="E78" s="255"/>
      <c r="F78" s="255"/>
      <c r="G78" s="255"/>
      <c r="H78" s="255"/>
    </row>
    <row r="79" spans="1:10" x14ac:dyDescent="0.2">
      <c r="A79" s="256" t="s">
        <v>520</v>
      </c>
      <c r="B79" s="257"/>
      <c r="C79" s="257"/>
      <c r="D79" s="257"/>
      <c r="E79" s="257"/>
      <c r="F79" s="257"/>
      <c r="G79" s="257"/>
      <c r="H79" s="258"/>
    </row>
    <row r="80" spans="1:10" x14ac:dyDescent="0.2">
      <c r="A80" s="242" t="s">
        <v>572</v>
      </c>
      <c r="B80" s="237"/>
      <c r="C80" s="237"/>
      <c r="D80" s="237"/>
      <c r="E80" s="237"/>
      <c r="F80" s="237"/>
      <c r="G80" s="237"/>
      <c r="H80" s="238"/>
    </row>
    <row r="81" spans="1:10" x14ac:dyDescent="0.2">
      <c r="A81" s="242" t="s">
        <v>573</v>
      </c>
      <c r="B81" s="237"/>
      <c r="C81" s="237"/>
      <c r="D81" s="237"/>
      <c r="E81" s="237"/>
      <c r="F81" s="237"/>
      <c r="G81" s="237"/>
      <c r="H81" s="238"/>
    </row>
    <row r="82" spans="1:10" x14ac:dyDescent="0.2">
      <c r="A82" s="242" t="s">
        <v>574</v>
      </c>
      <c r="B82" s="237"/>
      <c r="C82" s="237"/>
      <c r="D82" s="237"/>
      <c r="E82" s="237"/>
      <c r="F82" s="237"/>
      <c r="G82" s="237"/>
      <c r="H82" s="238"/>
    </row>
    <row r="83" spans="1:10" ht="15" customHeight="1" x14ac:dyDescent="0.2">
      <c r="A83" s="242" t="s">
        <v>525</v>
      </c>
      <c r="B83" s="237"/>
      <c r="C83" s="237"/>
      <c r="D83" s="237"/>
      <c r="E83" s="237"/>
      <c r="F83" s="237"/>
      <c r="G83" s="237"/>
      <c r="H83" s="238"/>
    </row>
    <row r="84" spans="1:10" x14ac:dyDescent="0.2">
      <c r="A84" s="242" t="s">
        <v>575</v>
      </c>
      <c r="B84" s="237"/>
      <c r="C84" s="237"/>
      <c r="D84" s="237"/>
      <c r="E84" s="237"/>
      <c r="F84" s="237"/>
      <c r="G84" s="237"/>
      <c r="H84" s="238"/>
    </row>
    <row r="85" spans="1:10" x14ac:dyDescent="0.2">
      <c r="A85" s="242" t="s">
        <v>527</v>
      </c>
      <c r="B85" s="237"/>
      <c r="C85" s="237"/>
      <c r="D85" s="237"/>
      <c r="E85" s="237"/>
      <c r="F85" s="237"/>
      <c r="G85" s="237"/>
      <c r="H85" s="238"/>
    </row>
    <row r="86" spans="1:10" ht="16" thickBot="1" x14ac:dyDescent="0.25">
      <c r="A86" s="243" t="s">
        <v>528</v>
      </c>
      <c r="B86" s="244"/>
      <c r="C86" s="244"/>
      <c r="D86" s="244"/>
      <c r="E86" s="244"/>
      <c r="F86" s="244"/>
      <c r="G86" s="244"/>
      <c r="H86" s="245"/>
    </row>
    <row r="87" spans="1:10" ht="30" x14ac:dyDescent="0.2">
      <c r="A87" s="79" t="s">
        <v>14</v>
      </c>
      <c r="B87" s="108" t="s">
        <v>529</v>
      </c>
      <c r="C87" s="108" t="s">
        <v>530</v>
      </c>
      <c r="D87" s="83" t="s">
        <v>531</v>
      </c>
      <c r="E87" s="83" t="s">
        <v>532</v>
      </c>
      <c r="F87" s="83" t="s">
        <v>533</v>
      </c>
      <c r="G87" s="83" t="s">
        <v>534</v>
      </c>
      <c r="H87" s="93" t="s">
        <v>535</v>
      </c>
    </row>
    <row r="88" spans="1:10" x14ac:dyDescent="0.2">
      <c r="A88" s="87">
        <v>1</v>
      </c>
      <c r="B88" s="80" t="s">
        <v>576</v>
      </c>
      <c r="C88" s="81" t="s">
        <v>577</v>
      </c>
      <c r="D88" s="82" t="s">
        <v>512</v>
      </c>
      <c r="E88" s="76">
        <v>1</v>
      </c>
      <c r="F88" s="82" t="s">
        <v>242</v>
      </c>
      <c r="G88" s="95">
        <f>E88</f>
        <v>1</v>
      </c>
      <c r="H88" s="85"/>
      <c r="I88" s="99"/>
      <c r="J88" s="99"/>
    </row>
    <row r="89" spans="1:10" x14ac:dyDescent="0.2">
      <c r="A89" s="87">
        <v>2</v>
      </c>
      <c r="B89" s="80" t="s">
        <v>404</v>
      </c>
      <c r="C89" s="81" t="s">
        <v>578</v>
      </c>
      <c r="D89" s="82" t="s">
        <v>509</v>
      </c>
      <c r="E89" s="76">
        <v>1</v>
      </c>
      <c r="F89" s="82" t="s">
        <v>242</v>
      </c>
      <c r="G89" s="95">
        <f t="shared" ref="G89:G96" si="1">E89</f>
        <v>1</v>
      </c>
      <c r="H89" s="85"/>
      <c r="I89" s="99"/>
      <c r="J89" s="99"/>
    </row>
    <row r="90" spans="1:10" x14ac:dyDescent="0.2">
      <c r="A90" s="87">
        <v>3</v>
      </c>
      <c r="B90" s="80" t="s">
        <v>579</v>
      </c>
      <c r="C90" s="109" t="s">
        <v>580</v>
      </c>
      <c r="D90" s="82" t="s">
        <v>509</v>
      </c>
      <c r="E90" s="76">
        <v>1</v>
      </c>
      <c r="F90" s="82" t="s">
        <v>242</v>
      </c>
      <c r="G90" s="95">
        <f t="shared" si="1"/>
        <v>1</v>
      </c>
      <c r="H90" s="85"/>
      <c r="I90" s="99"/>
      <c r="J90" s="99"/>
    </row>
    <row r="91" spans="1:10" x14ac:dyDescent="0.2">
      <c r="A91" s="87">
        <v>4</v>
      </c>
      <c r="B91" s="80" t="s">
        <v>368</v>
      </c>
      <c r="C91" s="81" t="s">
        <v>581</v>
      </c>
      <c r="D91" s="82" t="s">
        <v>509</v>
      </c>
      <c r="E91" s="76">
        <v>1</v>
      </c>
      <c r="F91" s="82" t="s">
        <v>242</v>
      </c>
      <c r="G91" s="95">
        <f t="shared" si="1"/>
        <v>1</v>
      </c>
      <c r="H91" s="85"/>
      <c r="I91" s="99"/>
      <c r="J91" s="99"/>
    </row>
    <row r="92" spans="1:10" x14ac:dyDescent="0.2">
      <c r="A92" s="87">
        <v>5</v>
      </c>
      <c r="B92" s="80" t="s">
        <v>582</v>
      </c>
      <c r="C92" s="81" t="s">
        <v>583</v>
      </c>
      <c r="D92" s="82" t="s">
        <v>509</v>
      </c>
      <c r="E92" s="76">
        <v>1</v>
      </c>
      <c r="F92" s="82" t="s">
        <v>242</v>
      </c>
      <c r="G92" s="95">
        <f t="shared" si="1"/>
        <v>1</v>
      </c>
      <c r="H92" s="85"/>
      <c r="I92" s="99"/>
      <c r="J92" s="110"/>
    </row>
    <row r="93" spans="1:10" x14ac:dyDescent="0.2">
      <c r="A93" s="87">
        <v>6</v>
      </c>
      <c r="B93" s="80" t="s">
        <v>584</v>
      </c>
      <c r="C93" s="81" t="s">
        <v>585</v>
      </c>
      <c r="D93" s="82" t="s">
        <v>509</v>
      </c>
      <c r="E93" s="76">
        <v>1</v>
      </c>
      <c r="F93" s="82" t="s">
        <v>242</v>
      </c>
      <c r="G93" s="95">
        <f t="shared" si="1"/>
        <v>1</v>
      </c>
      <c r="H93" s="85"/>
      <c r="I93" s="99"/>
      <c r="J93" s="110"/>
    </row>
    <row r="94" spans="1:10" x14ac:dyDescent="0.2">
      <c r="A94" s="87">
        <v>7</v>
      </c>
      <c r="B94" s="90" t="s">
        <v>334</v>
      </c>
      <c r="C94" s="91" t="s">
        <v>335</v>
      </c>
      <c r="D94" s="71" t="s">
        <v>509</v>
      </c>
      <c r="E94" s="111">
        <v>3</v>
      </c>
      <c r="F94" s="71" t="s">
        <v>242</v>
      </c>
      <c r="G94" s="95">
        <f t="shared" si="1"/>
        <v>3</v>
      </c>
      <c r="H94" s="112"/>
      <c r="I94" s="99"/>
      <c r="J94" s="99"/>
    </row>
    <row r="95" spans="1:10" x14ac:dyDescent="0.2">
      <c r="A95" s="87">
        <v>8</v>
      </c>
      <c r="B95" s="80" t="s">
        <v>586</v>
      </c>
      <c r="C95" s="81" t="s">
        <v>587</v>
      </c>
      <c r="D95" s="82" t="s">
        <v>509</v>
      </c>
      <c r="E95" s="95">
        <v>3</v>
      </c>
      <c r="F95" s="82" t="s">
        <v>242</v>
      </c>
      <c r="G95" s="95">
        <f t="shared" si="1"/>
        <v>3</v>
      </c>
      <c r="H95" s="85"/>
      <c r="I95" s="99"/>
      <c r="J95" s="99"/>
    </row>
    <row r="96" spans="1:10" ht="61" thickBot="1" x14ac:dyDescent="0.25">
      <c r="A96" s="113">
        <v>9</v>
      </c>
      <c r="B96" s="114" t="s">
        <v>588</v>
      </c>
      <c r="C96" s="115" t="s">
        <v>589</v>
      </c>
      <c r="D96" s="71" t="s">
        <v>509</v>
      </c>
      <c r="E96" s="116">
        <v>1</v>
      </c>
      <c r="F96" s="71" t="s">
        <v>242</v>
      </c>
      <c r="G96" s="95">
        <f t="shared" si="1"/>
        <v>1</v>
      </c>
      <c r="H96" s="112"/>
      <c r="I96" s="99"/>
      <c r="J96" s="99"/>
    </row>
    <row r="97" spans="1:10" ht="21" thickBot="1" x14ac:dyDescent="0.25">
      <c r="A97" s="259" t="s">
        <v>590</v>
      </c>
      <c r="B97" s="260"/>
      <c r="C97" s="260"/>
      <c r="D97" s="260"/>
      <c r="E97" s="260"/>
      <c r="F97" s="260"/>
      <c r="G97" s="260"/>
      <c r="H97" s="261"/>
      <c r="I97" s="99"/>
      <c r="J97" s="99"/>
    </row>
    <row r="98" spans="1:10" ht="30" x14ac:dyDescent="0.2">
      <c r="A98" s="61" t="s">
        <v>14</v>
      </c>
      <c r="B98" s="62" t="s">
        <v>529</v>
      </c>
      <c r="C98" s="62" t="s">
        <v>530</v>
      </c>
      <c r="D98" s="62" t="s">
        <v>531</v>
      </c>
      <c r="E98" s="62" t="s">
        <v>532</v>
      </c>
      <c r="F98" s="62" t="s">
        <v>533</v>
      </c>
      <c r="G98" s="62" t="s">
        <v>534</v>
      </c>
      <c r="H98" s="117" t="s">
        <v>535</v>
      </c>
      <c r="I98" s="99"/>
      <c r="J98" s="99"/>
    </row>
    <row r="99" spans="1:10" ht="150" x14ac:dyDescent="0.2">
      <c r="A99" s="118">
        <v>1</v>
      </c>
      <c r="B99" s="96" t="s">
        <v>591</v>
      </c>
      <c r="C99" s="66" t="s">
        <v>791</v>
      </c>
      <c r="D99" s="67" t="s">
        <v>592</v>
      </c>
      <c r="E99" s="67">
        <v>1</v>
      </c>
      <c r="F99" s="82" t="s">
        <v>242</v>
      </c>
      <c r="G99" s="67">
        <f>$H$11</f>
        <v>7</v>
      </c>
      <c r="H99" s="85" t="s">
        <v>593</v>
      </c>
      <c r="I99" s="99"/>
      <c r="J99" s="99"/>
    </row>
    <row r="100" spans="1:10" ht="150" x14ac:dyDescent="0.2">
      <c r="A100" s="118">
        <v>2</v>
      </c>
      <c r="B100" s="96" t="s">
        <v>594</v>
      </c>
      <c r="C100" s="66" t="s">
        <v>790</v>
      </c>
      <c r="D100" s="67" t="s">
        <v>592</v>
      </c>
      <c r="E100" s="67">
        <v>1</v>
      </c>
      <c r="F100" s="82" t="s">
        <v>242</v>
      </c>
      <c r="G100" s="67">
        <f t="shared" ref="G100:G103" si="2">$H$11</f>
        <v>7</v>
      </c>
      <c r="H100" s="85" t="s">
        <v>593</v>
      </c>
      <c r="I100" s="99"/>
      <c r="J100" s="99"/>
    </row>
    <row r="101" spans="1:10" ht="60" x14ac:dyDescent="0.2">
      <c r="A101" s="118">
        <v>3</v>
      </c>
      <c r="B101" s="96" t="s">
        <v>595</v>
      </c>
      <c r="C101" s="66" t="s">
        <v>596</v>
      </c>
      <c r="D101" s="67" t="s">
        <v>592</v>
      </c>
      <c r="E101" s="67">
        <v>1</v>
      </c>
      <c r="F101" s="82" t="s">
        <v>242</v>
      </c>
      <c r="G101" s="67">
        <f t="shared" si="2"/>
        <v>7</v>
      </c>
      <c r="H101" s="85" t="s">
        <v>593</v>
      </c>
      <c r="I101" s="99"/>
      <c r="J101" s="99"/>
    </row>
    <row r="102" spans="1:10" ht="60" x14ac:dyDescent="0.2">
      <c r="A102" s="118">
        <v>4</v>
      </c>
      <c r="B102" s="96" t="s">
        <v>597</v>
      </c>
      <c r="C102" s="66" t="s">
        <v>598</v>
      </c>
      <c r="D102" s="67" t="s">
        <v>592</v>
      </c>
      <c r="E102" s="67">
        <v>1</v>
      </c>
      <c r="F102" s="82" t="s">
        <v>242</v>
      </c>
      <c r="G102" s="67">
        <f t="shared" si="2"/>
        <v>7</v>
      </c>
      <c r="H102" s="85" t="s">
        <v>593</v>
      </c>
      <c r="I102" s="99"/>
      <c r="J102" s="99"/>
    </row>
    <row r="103" spans="1:10" ht="91" thickBot="1" x14ac:dyDescent="0.25">
      <c r="A103" s="118">
        <v>5</v>
      </c>
      <c r="B103" s="119" t="s">
        <v>599</v>
      </c>
      <c r="C103" s="120" t="s">
        <v>600</v>
      </c>
      <c r="D103" s="105" t="s">
        <v>592</v>
      </c>
      <c r="E103" s="105">
        <v>1</v>
      </c>
      <c r="F103" s="121" t="s">
        <v>242</v>
      </c>
      <c r="G103" s="67">
        <f t="shared" si="2"/>
        <v>7</v>
      </c>
      <c r="H103" s="85" t="s">
        <v>593</v>
      </c>
      <c r="I103" s="99"/>
      <c r="J103" s="99"/>
    </row>
  </sheetData>
  <mergeCells count="53">
    <mergeCell ref="A83:H83"/>
    <mergeCell ref="A84:H84"/>
    <mergeCell ref="A85:H85"/>
    <mergeCell ref="A86:H86"/>
    <mergeCell ref="A97:H97"/>
    <mergeCell ref="A82:H82"/>
    <mergeCell ref="A47:H47"/>
    <mergeCell ref="A48:H48"/>
    <mergeCell ref="A49:H49"/>
    <mergeCell ref="A50:H50"/>
    <mergeCell ref="A51:H51"/>
    <mergeCell ref="A52:H52"/>
    <mergeCell ref="A70:H70"/>
    <mergeCell ref="A78:H78"/>
    <mergeCell ref="A79:H79"/>
    <mergeCell ref="A80:H80"/>
    <mergeCell ref="A81:H81"/>
    <mergeCell ref="A46:H46"/>
    <mergeCell ref="A30:H30"/>
    <mergeCell ref="A31:H31"/>
    <mergeCell ref="A32:H32"/>
    <mergeCell ref="A33:H33"/>
    <mergeCell ref="A34:H34"/>
    <mergeCell ref="A35:H35"/>
    <mergeCell ref="A36:H36"/>
    <mergeCell ref="A37:H37"/>
    <mergeCell ref="A43:H43"/>
    <mergeCell ref="A44:H44"/>
    <mergeCell ref="A45:H45"/>
    <mergeCell ref="A29:H29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8:H28"/>
    <mergeCell ref="A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G11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2F670-6C18-474A-B87A-65A3B19A18B5}">
  <dimension ref="A1:K95"/>
  <sheetViews>
    <sheetView zoomScale="80" workbookViewId="0">
      <selection activeCell="C92" sqref="C92"/>
    </sheetView>
  </sheetViews>
  <sheetFormatPr baseColWidth="10" defaultColWidth="14.5" defaultRowHeight="15" customHeight="1" x14ac:dyDescent="0.2"/>
  <cols>
    <col min="1" max="1" width="5.1640625" style="59" customWidth="1"/>
    <col min="2" max="2" width="52" style="59" customWidth="1"/>
    <col min="3" max="3" width="51.6640625" style="122" customWidth="1"/>
    <col min="4" max="4" width="22" style="59" customWidth="1"/>
    <col min="5" max="5" width="8.6640625" style="59" customWidth="1"/>
    <col min="6" max="6" width="5.5" style="59" customWidth="1"/>
    <col min="7" max="7" width="11.33203125" style="59" customWidth="1"/>
    <col min="8" max="8" width="25" style="59" bestFit="1" customWidth="1"/>
    <col min="9" max="11" width="8.6640625" style="59" customWidth="1"/>
    <col min="12" max="16384" width="14.5" style="59"/>
  </cols>
  <sheetData>
    <row r="1" spans="1:8" x14ac:dyDescent="0.2">
      <c r="A1" s="223" t="s">
        <v>517</v>
      </c>
      <c r="B1" s="224"/>
      <c r="C1" s="224"/>
      <c r="D1" s="224"/>
      <c r="E1" s="224"/>
      <c r="F1" s="224"/>
      <c r="G1" s="224"/>
      <c r="H1" s="224"/>
    </row>
    <row r="2" spans="1:8" ht="72" customHeight="1" thickBot="1" x14ac:dyDescent="0.25">
      <c r="A2" s="262" t="s">
        <v>518</v>
      </c>
      <c r="B2" s="263"/>
      <c r="C2" s="263"/>
      <c r="D2" s="263"/>
      <c r="E2" s="263"/>
      <c r="F2" s="263"/>
      <c r="G2" s="263"/>
      <c r="H2" s="264"/>
    </row>
    <row r="3" spans="1:8" ht="14.5" customHeight="1" x14ac:dyDescent="0.2">
      <c r="A3" s="228" t="s">
        <v>792</v>
      </c>
      <c r="B3" s="229"/>
      <c r="C3" s="229"/>
      <c r="D3" s="229"/>
      <c r="E3" s="229"/>
      <c r="F3" s="229"/>
      <c r="G3" s="229"/>
      <c r="H3" s="230"/>
    </row>
    <row r="4" spans="1:8" ht="14.5" customHeight="1" x14ac:dyDescent="0.2">
      <c r="A4" s="231" t="s">
        <v>784</v>
      </c>
      <c r="B4" s="232"/>
      <c r="C4" s="232"/>
      <c r="D4" s="232"/>
      <c r="E4" s="232"/>
      <c r="F4" s="232"/>
      <c r="G4" s="232"/>
      <c r="H4" s="233"/>
    </row>
    <row r="5" spans="1:8" ht="14.5" customHeight="1" x14ac:dyDescent="0.2">
      <c r="A5" s="231" t="s">
        <v>793</v>
      </c>
      <c r="B5" s="232"/>
      <c r="C5" s="232"/>
      <c r="D5" s="232"/>
      <c r="E5" s="232"/>
      <c r="F5" s="232"/>
      <c r="G5" s="232"/>
      <c r="H5" s="233"/>
    </row>
    <row r="6" spans="1:8" ht="14.5" customHeight="1" x14ac:dyDescent="0.2">
      <c r="A6" s="231" t="s">
        <v>786</v>
      </c>
      <c r="B6" s="234"/>
      <c r="C6" s="234"/>
      <c r="D6" s="234"/>
      <c r="E6" s="234"/>
      <c r="F6" s="234"/>
      <c r="G6" s="234"/>
      <c r="H6" s="235"/>
    </row>
    <row r="7" spans="1:8" ht="15.75" customHeight="1" x14ac:dyDescent="0.2">
      <c r="A7" s="231" t="s">
        <v>787</v>
      </c>
      <c r="B7" s="234"/>
      <c r="C7" s="234"/>
      <c r="D7" s="234"/>
      <c r="E7" s="234"/>
      <c r="F7" s="234"/>
      <c r="G7" s="234"/>
      <c r="H7" s="235"/>
    </row>
    <row r="8" spans="1:8" ht="15.75" customHeight="1" x14ac:dyDescent="0.2">
      <c r="A8" s="231" t="s">
        <v>788</v>
      </c>
      <c r="B8" s="234"/>
      <c r="C8" s="234"/>
      <c r="D8" s="234"/>
      <c r="E8" s="234"/>
      <c r="F8" s="234"/>
      <c r="G8" s="234"/>
      <c r="H8" s="235"/>
    </row>
    <row r="9" spans="1:8" ht="15.75" customHeight="1" x14ac:dyDescent="0.2">
      <c r="A9" s="231" t="s">
        <v>867</v>
      </c>
      <c r="B9" s="234"/>
      <c r="C9" s="234"/>
      <c r="D9" s="234"/>
      <c r="E9" s="234"/>
      <c r="F9" s="234"/>
      <c r="G9" s="234"/>
      <c r="H9" s="235"/>
    </row>
    <row r="10" spans="1:8" ht="15.75" customHeight="1" x14ac:dyDescent="0.2">
      <c r="A10" s="231" t="s">
        <v>868</v>
      </c>
      <c r="B10" s="234"/>
      <c r="C10" s="234"/>
      <c r="D10" s="234"/>
      <c r="E10" s="234"/>
      <c r="F10" s="234"/>
      <c r="G10" s="234"/>
      <c r="H10" s="235"/>
    </row>
    <row r="11" spans="1:8" ht="15.75" customHeight="1" x14ac:dyDescent="0.2">
      <c r="A11" s="231" t="s">
        <v>869</v>
      </c>
      <c r="B11" s="234"/>
      <c r="C11" s="234"/>
      <c r="D11" s="234"/>
      <c r="E11" s="234"/>
      <c r="F11" s="234"/>
      <c r="G11" s="234"/>
      <c r="H11" s="60">
        <v>7</v>
      </c>
    </row>
    <row r="12" spans="1:8" ht="15.75" customHeight="1" thickBot="1" x14ac:dyDescent="0.25">
      <c r="A12" s="220" t="s">
        <v>794</v>
      </c>
      <c r="B12" s="221"/>
      <c r="C12" s="221"/>
      <c r="D12" s="221"/>
      <c r="E12" s="221"/>
      <c r="F12" s="221"/>
      <c r="G12" s="221"/>
      <c r="H12" s="222"/>
    </row>
    <row r="13" spans="1:8" ht="22.5" customHeight="1" x14ac:dyDescent="0.2">
      <c r="A13" s="266" t="s">
        <v>795</v>
      </c>
      <c r="B13" s="267"/>
      <c r="C13" s="267"/>
      <c r="D13" s="267"/>
      <c r="E13" s="267"/>
      <c r="F13" s="267"/>
      <c r="G13" s="267"/>
      <c r="H13" s="268"/>
    </row>
    <row r="14" spans="1:8" ht="22.5" customHeight="1" thickBot="1" x14ac:dyDescent="0.25">
      <c r="A14" s="269" t="s">
        <v>601</v>
      </c>
      <c r="B14" s="270"/>
      <c r="C14" s="270"/>
      <c r="D14" s="270"/>
      <c r="E14" s="270"/>
      <c r="F14" s="270"/>
      <c r="G14" s="270"/>
      <c r="H14" s="248"/>
    </row>
    <row r="15" spans="1:8" ht="15.75" customHeight="1" x14ac:dyDescent="0.2">
      <c r="A15" s="236" t="s">
        <v>520</v>
      </c>
      <c r="B15" s="253"/>
      <c r="C15" s="253"/>
      <c r="D15" s="253"/>
      <c r="E15" s="253"/>
      <c r="F15" s="253"/>
      <c r="G15" s="253"/>
      <c r="H15" s="271"/>
    </row>
    <row r="16" spans="1:8" ht="15" customHeight="1" x14ac:dyDescent="0.2">
      <c r="A16" s="242" t="s">
        <v>602</v>
      </c>
      <c r="B16" s="253"/>
      <c r="C16" s="253"/>
      <c r="D16" s="253"/>
      <c r="E16" s="253"/>
      <c r="F16" s="253"/>
      <c r="G16" s="253"/>
      <c r="H16" s="271"/>
    </row>
    <row r="17" spans="1:9" ht="15" customHeight="1" x14ac:dyDescent="0.2">
      <c r="A17" s="242" t="s">
        <v>603</v>
      </c>
      <c r="B17" s="253"/>
      <c r="C17" s="253"/>
      <c r="D17" s="253"/>
      <c r="E17" s="253"/>
      <c r="F17" s="253"/>
      <c r="G17" s="253"/>
      <c r="H17" s="271"/>
    </row>
    <row r="18" spans="1:9" ht="15" customHeight="1" x14ac:dyDescent="0.2">
      <c r="A18" s="242" t="s">
        <v>604</v>
      </c>
      <c r="B18" s="253"/>
      <c r="C18" s="253"/>
      <c r="D18" s="253"/>
      <c r="E18" s="253"/>
      <c r="F18" s="253"/>
      <c r="G18" s="253"/>
      <c r="H18" s="271"/>
    </row>
    <row r="19" spans="1:9" ht="15" customHeight="1" x14ac:dyDescent="0.2">
      <c r="A19" s="242" t="s">
        <v>605</v>
      </c>
      <c r="B19" s="253"/>
      <c r="C19" s="253"/>
      <c r="D19" s="253"/>
      <c r="E19" s="253"/>
      <c r="F19" s="253"/>
      <c r="G19" s="253"/>
      <c r="H19" s="271"/>
    </row>
    <row r="20" spans="1:9" ht="15" customHeight="1" x14ac:dyDescent="0.2">
      <c r="A20" s="242" t="s">
        <v>525</v>
      </c>
      <c r="B20" s="253"/>
      <c r="C20" s="253"/>
      <c r="D20" s="253"/>
      <c r="E20" s="253"/>
      <c r="F20" s="253"/>
      <c r="G20" s="253"/>
      <c r="H20" s="271"/>
    </row>
    <row r="21" spans="1:9" ht="15" customHeight="1" x14ac:dyDescent="0.2">
      <c r="A21" s="242" t="s">
        <v>606</v>
      </c>
      <c r="B21" s="253"/>
      <c r="C21" s="253"/>
      <c r="D21" s="253"/>
      <c r="E21" s="253"/>
      <c r="F21" s="253"/>
      <c r="G21" s="253"/>
      <c r="H21" s="271"/>
    </row>
    <row r="22" spans="1:9" ht="15" customHeight="1" x14ac:dyDescent="0.2">
      <c r="A22" s="242" t="s">
        <v>527</v>
      </c>
      <c r="B22" s="253"/>
      <c r="C22" s="253"/>
      <c r="D22" s="253"/>
      <c r="E22" s="253"/>
      <c r="F22" s="253"/>
      <c r="G22" s="253"/>
      <c r="H22" s="271"/>
    </row>
    <row r="23" spans="1:9" ht="15.75" customHeight="1" thickBot="1" x14ac:dyDescent="0.25">
      <c r="A23" s="242" t="s">
        <v>528</v>
      </c>
      <c r="B23" s="253"/>
      <c r="C23" s="253"/>
      <c r="D23" s="253"/>
      <c r="E23" s="253"/>
      <c r="F23" s="253"/>
      <c r="G23" s="253"/>
      <c r="H23" s="271"/>
    </row>
    <row r="24" spans="1:9" ht="75" x14ac:dyDescent="0.2">
      <c r="A24" s="61" t="s">
        <v>14</v>
      </c>
      <c r="B24" s="78" t="s">
        <v>529</v>
      </c>
      <c r="C24" s="62" t="s">
        <v>530</v>
      </c>
      <c r="D24" s="78" t="s">
        <v>531</v>
      </c>
      <c r="E24" s="78" t="s">
        <v>532</v>
      </c>
      <c r="F24" s="78" t="s">
        <v>533</v>
      </c>
      <c r="G24" s="78" t="s">
        <v>534</v>
      </c>
      <c r="H24" s="63" t="s">
        <v>535</v>
      </c>
    </row>
    <row r="25" spans="1:9" ht="60" x14ac:dyDescent="0.2">
      <c r="A25" s="87">
        <v>1</v>
      </c>
      <c r="B25" s="80" t="s">
        <v>243</v>
      </c>
      <c r="C25" s="100" t="s">
        <v>503</v>
      </c>
      <c r="D25" s="83" t="s">
        <v>504</v>
      </c>
      <c r="E25" s="100">
        <v>1</v>
      </c>
      <c r="F25" s="83" t="s">
        <v>242</v>
      </c>
      <c r="G25" s="74">
        <v>6</v>
      </c>
      <c r="H25" s="85"/>
    </row>
    <row r="26" spans="1:9" x14ac:dyDescent="0.2">
      <c r="A26" s="87">
        <v>2</v>
      </c>
      <c r="B26" s="80" t="s">
        <v>244</v>
      </c>
      <c r="C26" s="100" t="s">
        <v>505</v>
      </c>
      <c r="D26" s="83" t="s">
        <v>504</v>
      </c>
      <c r="E26" s="100">
        <v>1</v>
      </c>
      <c r="F26" s="83" t="s">
        <v>242</v>
      </c>
      <c r="G26" s="74">
        <v>6</v>
      </c>
      <c r="H26" s="85"/>
    </row>
    <row r="27" spans="1:9" ht="75" x14ac:dyDescent="0.2">
      <c r="A27" s="87">
        <v>3</v>
      </c>
      <c r="B27" s="80" t="s">
        <v>245</v>
      </c>
      <c r="C27" s="100" t="s">
        <v>506</v>
      </c>
      <c r="D27" s="83" t="s">
        <v>504</v>
      </c>
      <c r="E27" s="100">
        <v>1</v>
      </c>
      <c r="F27" s="83" t="s">
        <v>242</v>
      </c>
      <c r="G27" s="74">
        <v>6</v>
      </c>
      <c r="H27" s="123"/>
    </row>
    <row r="28" spans="1:9" ht="30" x14ac:dyDescent="0.2">
      <c r="A28" s="87">
        <v>4</v>
      </c>
      <c r="B28" s="80" t="s">
        <v>246</v>
      </c>
      <c r="C28" s="100" t="s">
        <v>507</v>
      </c>
      <c r="D28" s="83" t="s">
        <v>504</v>
      </c>
      <c r="E28" s="100">
        <v>1</v>
      </c>
      <c r="F28" s="83" t="s">
        <v>242</v>
      </c>
      <c r="G28" s="74">
        <v>6</v>
      </c>
      <c r="H28" s="123"/>
    </row>
    <row r="29" spans="1:9" ht="45" x14ac:dyDescent="0.2">
      <c r="A29" s="87">
        <v>5</v>
      </c>
      <c r="B29" s="80" t="s">
        <v>247</v>
      </c>
      <c r="C29" s="100" t="s">
        <v>508</v>
      </c>
      <c r="D29" s="83" t="s">
        <v>504</v>
      </c>
      <c r="E29" s="100">
        <v>1</v>
      </c>
      <c r="F29" s="83" t="s">
        <v>242</v>
      </c>
      <c r="G29" s="74">
        <v>6</v>
      </c>
      <c r="H29" s="123"/>
    </row>
    <row r="30" spans="1:9" x14ac:dyDescent="0.2">
      <c r="A30" s="87">
        <v>6</v>
      </c>
      <c r="B30" s="80" t="s">
        <v>248</v>
      </c>
      <c r="C30" s="100" t="s">
        <v>249</v>
      </c>
      <c r="D30" s="83" t="s">
        <v>509</v>
      </c>
      <c r="E30" s="100">
        <v>1</v>
      </c>
      <c r="F30" s="83" t="s">
        <v>242</v>
      </c>
      <c r="G30" s="74">
        <v>6</v>
      </c>
      <c r="H30" s="85"/>
    </row>
    <row r="31" spans="1:9" ht="30" x14ac:dyDescent="0.2">
      <c r="A31" s="87">
        <v>8</v>
      </c>
      <c r="B31" s="80" t="s">
        <v>250</v>
      </c>
      <c r="C31" s="100" t="s">
        <v>510</v>
      </c>
      <c r="D31" s="83" t="s">
        <v>504</v>
      </c>
      <c r="E31" s="100">
        <v>1</v>
      </c>
      <c r="F31" s="83" t="s">
        <v>242</v>
      </c>
      <c r="G31" s="74">
        <v>6</v>
      </c>
      <c r="H31" s="85"/>
    </row>
    <row r="32" spans="1:9" x14ac:dyDescent="0.2">
      <c r="A32" s="87">
        <v>11</v>
      </c>
      <c r="B32" s="80" t="s">
        <v>256</v>
      </c>
      <c r="C32" s="100" t="s">
        <v>511</v>
      </c>
      <c r="D32" s="124" t="s">
        <v>512</v>
      </c>
      <c r="E32" s="100">
        <v>1</v>
      </c>
      <c r="F32" s="83" t="s">
        <v>242</v>
      </c>
      <c r="G32" s="74">
        <v>1</v>
      </c>
      <c r="H32" s="85"/>
      <c r="I32" s="125"/>
    </row>
    <row r="33" spans="1:10" x14ac:dyDescent="0.2">
      <c r="A33" s="87">
        <v>12</v>
      </c>
      <c r="B33" s="80" t="s">
        <v>252</v>
      </c>
      <c r="C33" s="80" t="s">
        <v>513</v>
      </c>
      <c r="D33" s="124" t="s">
        <v>509</v>
      </c>
      <c r="E33" s="100">
        <v>1</v>
      </c>
      <c r="F33" s="83" t="s">
        <v>242</v>
      </c>
      <c r="G33" s="74">
        <v>6</v>
      </c>
      <c r="H33" s="85"/>
      <c r="I33" s="126"/>
    </row>
    <row r="34" spans="1:10" x14ac:dyDescent="0.2">
      <c r="A34" s="87">
        <v>13</v>
      </c>
      <c r="B34" s="80" t="s">
        <v>251</v>
      </c>
      <c r="C34" s="80" t="s">
        <v>514</v>
      </c>
      <c r="D34" s="124" t="s">
        <v>509</v>
      </c>
      <c r="E34" s="100">
        <v>1</v>
      </c>
      <c r="F34" s="83" t="s">
        <v>242</v>
      </c>
      <c r="G34" s="74">
        <v>6</v>
      </c>
      <c r="H34" s="85"/>
      <c r="I34" s="99"/>
    </row>
    <row r="35" spans="1:10" ht="45" x14ac:dyDescent="0.2">
      <c r="A35" s="87">
        <v>14</v>
      </c>
      <c r="B35" s="80" t="s">
        <v>253</v>
      </c>
      <c r="C35" s="100" t="s">
        <v>607</v>
      </c>
      <c r="D35" s="124" t="s">
        <v>512</v>
      </c>
      <c r="E35" s="100">
        <v>1</v>
      </c>
      <c r="F35" s="83" t="s">
        <v>242</v>
      </c>
      <c r="G35" s="74">
        <v>6</v>
      </c>
      <c r="H35" s="85"/>
      <c r="I35" s="99"/>
    </row>
    <row r="36" spans="1:10" ht="30" x14ac:dyDescent="0.2">
      <c r="A36" s="87">
        <v>15</v>
      </c>
      <c r="B36" s="127" t="s">
        <v>515</v>
      </c>
      <c r="C36" s="70" t="s">
        <v>608</v>
      </c>
      <c r="D36" s="70" t="s">
        <v>512</v>
      </c>
      <c r="E36" s="70">
        <v>1</v>
      </c>
      <c r="F36" s="108" t="s">
        <v>242</v>
      </c>
      <c r="G36" s="74">
        <v>6</v>
      </c>
      <c r="H36" s="85"/>
      <c r="I36" s="99"/>
    </row>
    <row r="37" spans="1:10" ht="26" customHeight="1" x14ac:dyDescent="0.2">
      <c r="A37" s="87">
        <v>16</v>
      </c>
      <c r="B37" s="128" t="s">
        <v>516</v>
      </c>
      <c r="C37" s="129" t="s">
        <v>609</v>
      </c>
      <c r="D37" s="130" t="s">
        <v>509</v>
      </c>
      <c r="E37" s="129">
        <v>1</v>
      </c>
      <c r="F37" s="131" t="s">
        <v>242</v>
      </c>
      <c r="G37" s="74">
        <v>6</v>
      </c>
      <c r="H37" s="112"/>
    </row>
    <row r="38" spans="1:10" ht="15.75" customHeight="1" thickBot="1" x14ac:dyDescent="0.25">
      <c r="A38" s="246" t="s">
        <v>567</v>
      </c>
      <c r="B38" s="247"/>
      <c r="C38" s="247"/>
      <c r="D38" s="247"/>
      <c r="E38" s="247"/>
      <c r="F38" s="247"/>
      <c r="G38" s="247"/>
      <c r="H38" s="265"/>
    </row>
    <row r="39" spans="1:10" ht="75" x14ac:dyDescent="0.2">
      <c r="A39" s="132" t="s">
        <v>14</v>
      </c>
      <c r="B39" s="78" t="s">
        <v>529</v>
      </c>
      <c r="C39" s="78" t="s">
        <v>530</v>
      </c>
      <c r="D39" s="78" t="s">
        <v>531</v>
      </c>
      <c r="E39" s="78" t="s">
        <v>532</v>
      </c>
      <c r="F39" s="78" t="s">
        <v>533</v>
      </c>
      <c r="G39" s="78" t="s">
        <v>534</v>
      </c>
      <c r="H39" s="63" t="s">
        <v>535</v>
      </c>
    </row>
    <row r="40" spans="1:10" ht="45" x14ac:dyDescent="0.2">
      <c r="A40" s="118">
        <v>3</v>
      </c>
      <c r="B40" s="133" t="s">
        <v>568</v>
      </c>
      <c r="C40" s="74" t="s">
        <v>610</v>
      </c>
      <c r="D40" s="67" t="s">
        <v>570</v>
      </c>
      <c r="E40" s="67">
        <v>1</v>
      </c>
      <c r="F40" s="67" t="s">
        <v>242</v>
      </c>
      <c r="G40" s="67">
        <f t="shared" ref="G40" si="0">E40</f>
        <v>1</v>
      </c>
      <c r="H40" s="123"/>
      <c r="I40" s="99"/>
      <c r="J40" s="99"/>
    </row>
    <row r="41" spans="1:10" ht="31" thickBot="1" x14ac:dyDescent="0.25">
      <c r="A41" s="134">
        <v>4</v>
      </c>
      <c r="B41" s="135" t="s">
        <v>611</v>
      </c>
      <c r="C41" s="92" t="s">
        <v>611</v>
      </c>
      <c r="D41" s="92" t="s">
        <v>570</v>
      </c>
      <c r="E41" s="92">
        <v>1</v>
      </c>
      <c r="F41" s="92" t="s">
        <v>242</v>
      </c>
      <c r="G41" s="131">
        <v>6</v>
      </c>
      <c r="H41" s="112" t="s">
        <v>612</v>
      </c>
      <c r="I41" s="99"/>
    </row>
    <row r="42" spans="1:10" ht="21" thickBot="1" x14ac:dyDescent="0.25">
      <c r="A42" s="275" t="s">
        <v>796</v>
      </c>
      <c r="B42" s="276"/>
      <c r="C42" s="276"/>
      <c r="D42" s="276"/>
      <c r="E42" s="276"/>
      <c r="F42" s="276"/>
      <c r="G42" s="276"/>
      <c r="H42" s="277"/>
    </row>
    <row r="43" spans="1:10" ht="21" thickBot="1" x14ac:dyDescent="0.25">
      <c r="A43" s="272" t="s">
        <v>613</v>
      </c>
      <c r="B43" s="273"/>
      <c r="C43" s="273"/>
      <c r="D43" s="273"/>
      <c r="E43" s="273"/>
      <c r="F43" s="273"/>
      <c r="G43" s="273"/>
      <c r="H43" s="274"/>
    </row>
    <row r="44" spans="1:10" ht="14.5" customHeight="1" x14ac:dyDescent="0.2">
      <c r="A44" s="236" t="s">
        <v>520</v>
      </c>
      <c r="B44" s="237"/>
      <c r="C44" s="237"/>
      <c r="D44" s="237"/>
      <c r="E44" s="237"/>
      <c r="F44" s="237"/>
      <c r="G44" s="237"/>
      <c r="H44" s="238"/>
    </row>
    <row r="45" spans="1:10" ht="14.5" customHeight="1" x14ac:dyDescent="0.2">
      <c r="A45" s="242" t="s">
        <v>614</v>
      </c>
      <c r="B45" s="237"/>
      <c r="C45" s="237"/>
      <c r="D45" s="237"/>
      <c r="E45" s="237"/>
      <c r="F45" s="237"/>
      <c r="G45" s="237"/>
      <c r="H45" s="238"/>
    </row>
    <row r="46" spans="1:10" ht="14.5" customHeight="1" x14ac:dyDescent="0.2">
      <c r="A46" s="242" t="s">
        <v>603</v>
      </c>
      <c r="B46" s="237"/>
      <c r="C46" s="237"/>
      <c r="D46" s="237"/>
      <c r="E46" s="237"/>
      <c r="F46" s="237"/>
      <c r="G46" s="237"/>
      <c r="H46" s="238"/>
    </row>
    <row r="47" spans="1:10" ht="14.5" customHeight="1" x14ac:dyDescent="0.2">
      <c r="A47" s="242" t="s">
        <v>604</v>
      </c>
      <c r="B47" s="237"/>
      <c r="C47" s="237"/>
      <c r="D47" s="237"/>
      <c r="E47" s="237"/>
      <c r="F47" s="237"/>
      <c r="G47" s="237"/>
      <c r="H47" s="238"/>
    </row>
    <row r="48" spans="1:10" ht="14.5" customHeight="1" x14ac:dyDescent="0.2">
      <c r="A48" s="242" t="s">
        <v>615</v>
      </c>
      <c r="B48" s="237"/>
      <c r="C48" s="237"/>
      <c r="D48" s="237"/>
      <c r="E48" s="237"/>
      <c r="F48" s="237"/>
      <c r="G48" s="237"/>
      <c r="H48" s="238"/>
    </row>
    <row r="49" spans="1:8" ht="15" customHeight="1" x14ac:dyDescent="0.2">
      <c r="A49" s="242" t="s">
        <v>525</v>
      </c>
      <c r="B49" s="237"/>
      <c r="C49" s="237"/>
      <c r="D49" s="237"/>
      <c r="E49" s="237"/>
      <c r="F49" s="237"/>
      <c r="G49" s="237"/>
      <c r="H49" s="238"/>
    </row>
    <row r="50" spans="1:8" ht="14.5" customHeight="1" x14ac:dyDescent="0.2">
      <c r="A50" s="242" t="s">
        <v>616</v>
      </c>
      <c r="B50" s="237"/>
      <c r="C50" s="237"/>
      <c r="D50" s="237"/>
      <c r="E50" s="237"/>
      <c r="F50" s="237"/>
      <c r="G50" s="237"/>
      <c r="H50" s="238"/>
    </row>
    <row r="51" spans="1:8" ht="14.5" customHeight="1" x14ac:dyDescent="0.2">
      <c r="A51" s="242" t="s">
        <v>527</v>
      </c>
      <c r="B51" s="237"/>
      <c r="C51" s="237"/>
      <c r="D51" s="237"/>
      <c r="E51" s="237"/>
      <c r="F51" s="237"/>
      <c r="G51" s="237"/>
      <c r="H51" s="238"/>
    </row>
    <row r="52" spans="1:8" ht="15" customHeight="1" thickBot="1" x14ac:dyDescent="0.25">
      <c r="A52" s="242" t="s">
        <v>528</v>
      </c>
      <c r="B52" s="237"/>
      <c r="C52" s="237"/>
      <c r="D52" s="237"/>
      <c r="E52" s="237"/>
      <c r="F52" s="237"/>
      <c r="G52" s="237"/>
      <c r="H52" s="238"/>
    </row>
    <row r="53" spans="1:8" ht="21" thickBot="1" x14ac:dyDescent="0.25">
      <c r="A53" s="272" t="s">
        <v>617</v>
      </c>
      <c r="B53" s="273"/>
      <c r="C53" s="273"/>
      <c r="D53" s="273"/>
      <c r="E53" s="273"/>
      <c r="F53" s="273"/>
      <c r="G53" s="273"/>
      <c r="H53" s="274"/>
    </row>
    <row r="54" spans="1:8" ht="75" x14ac:dyDescent="0.2">
      <c r="A54" s="132" t="s">
        <v>14</v>
      </c>
      <c r="B54" s="78" t="s">
        <v>529</v>
      </c>
      <c r="C54" s="78" t="s">
        <v>530</v>
      </c>
      <c r="D54" s="78" t="s">
        <v>531</v>
      </c>
      <c r="E54" s="78" t="s">
        <v>532</v>
      </c>
      <c r="F54" s="78" t="s">
        <v>533</v>
      </c>
      <c r="G54" s="78" t="s">
        <v>534</v>
      </c>
      <c r="H54" s="63" t="s">
        <v>618</v>
      </c>
    </row>
    <row r="55" spans="1:8" ht="31" thickBot="1" x14ac:dyDescent="0.25">
      <c r="A55" s="136">
        <v>3</v>
      </c>
      <c r="B55" s="137" t="s">
        <v>611</v>
      </c>
      <c r="C55" s="138"/>
      <c r="D55" s="105" t="s">
        <v>570</v>
      </c>
      <c r="E55" s="105">
        <v>1</v>
      </c>
      <c r="F55" s="105" t="s">
        <v>242</v>
      </c>
      <c r="G55" s="74">
        <v>6</v>
      </c>
      <c r="H55" s="107" t="s">
        <v>612</v>
      </c>
    </row>
    <row r="56" spans="1:8" ht="21" thickBot="1" x14ac:dyDescent="0.25">
      <c r="A56" s="275" t="s">
        <v>797</v>
      </c>
      <c r="B56" s="276"/>
      <c r="C56" s="276"/>
      <c r="D56" s="276"/>
      <c r="E56" s="276"/>
      <c r="F56" s="276"/>
      <c r="G56" s="276"/>
      <c r="H56" s="277"/>
    </row>
    <row r="57" spans="1:8" ht="15.75" customHeight="1" thickBot="1" x14ac:dyDescent="0.25">
      <c r="A57" s="272" t="s">
        <v>613</v>
      </c>
      <c r="B57" s="273"/>
      <c r="C57" s="273"/>
      <c r="D57" s="273"/>
      <c r="E57" s="273"/>
      <c r="F57" s="273"/>
      <c r="G57" s="273"/>
      <c r="H57" s="274"/>
    </row>
    <row r="58" spans="1:8" ht="15.75" customHeight="1" x14ac:dyDescent="0.2">
      <c r="A58" s="256" t="s">
        <v>520</v>
      </c>
      <c r="B58" s="257"/>
      <c r="C58" s="257"/>
      <c r="D58" s="257"/>
      <c r="E58" s="257"/>
      <c r="F58" s="257"/>
      <c r="G58" s="257"/>
      <c r="H58" s="258"/>
    </row>
    <row r="59" spans="1:8" ht="15.75" customHeight="1" x14ac:dyDescent="0.2">
      <c r="A59" s="242" t="s">
        <v>614</v>
      </c>
      <c r="B59" s="237"/>
      <c r="C59" s="237"/>
      <c r="D59" s="237"/>
      <c r="E59" s="237"/>
      <c r="F59" s="237"/>
      <c r="G59" s="237"/>
      <c r="H59" s="238"/>
    </row>
    <row r="60" spans="1:8" ht="14.5" customHeight="1" x14ac:dyDescent="0.2">
      <c r="A60" s="242" t="s">
        <v>603</v>
      </c>
      <c r="B60" s="237"/>
      <c r="C60" s="237"/>
      <c r="D60" s="237"/>
      <c r="E60" s="237"/>
      <c r="F60" s="237"/>
      <c r="G60" s="237"/>
      <c r="H60" s="238"/>
    </row>
    <row r="61" spans="1:8" ht="15.75" customHeight="1" x14ac:dyDescent="0.2">
      <c r="A61" s="242" t="s">
        <v>604</v>
      </c>
      <c r="B61" s="237"/>
      <c r="C61" s="237"/>
      <c r="D61" s="237"/>
      <c r="E61" s="237"/>
      <c r="F61" s="237"/>
      <c r="G61" s="237"/>
      <c r="H61" s="238"/>
    </row>
    <row r="62" spans="1:8" ht="15.75" customHeight="1" x14ac:dyDescent="0.2">
      <c r="A62" s="242" t="s">
        <v>615</v>
      </c>
      <c r="B62" s="237"/>
      <c r="C62" s="237"/>
      <c r="D62" s="237"/>
      <c r="E62" s="237"/>
      <c r="F62" s="237"/>
      <c r="G62" s="237"/>
      <c r="H62" s="238"/>
    </row>
    <row r="63" spans="1:8" ht="15.75" customHeight="1" x14ac:dyDescent="0.2">
      <c r="A63" s="242" t="s">
        <v>525</v>
      </c>
      <c r="B63" s="237"/>
      <c r="C63" s="237"/>
      <c r="D63" s="237"/>
      <c r="E63" s="237"/>
      <c r="F63" s="237"/>
      <c r="G63" s="237"/>
      <c r="H63" s="238"/>
    </row>
    <row r="64" spans="1:8" ht="14.5" customHeight="1" x14ac:dyDescent="0.2">
      <c r="A64" s="242" t="s">
        <v>616</v>
      </c>
      <c r="B64" s="237"/>
      <c r="C64" s="237"/>
      <c r="D64" s="237"/>
      <c r="E64" s="237"/>
      <c r="F64" s="237"/>
      <c r="G64" s="237"/>
      <c r="H64" s="238"/>
    </row>
    <row r="65" spans="1:9" ht="14.5" customHeight="1" x14ac:dyDescent="0.2">
      <c r="A65" s="242" t="s">
        <v>527</v>
      </c>
      <c r="B65" s="237"/>
      <c r="C65" s="237"/>
      <c r="D65" s="237"/>
      <c r="E65" s="237"/>
      <c r="F65" s="237"/>
      <c r="G65" s="237"/>
      <c r="H65" s="238"/>
    </row>
    <row r="66" spans="1:9" ht="14.5" customHeight="1" thickBot="1" x14ac:dyDescent="0.25">
      <c r="A66" s="243" t="s">
        <v>528</v>
      </c>
      <c r="B66" s="244"/>
      <c r="C66" s="244"/>
      <c r="D66" s="244"/>
      <c r="E66" s="244"/>
      <c r="F66" s="244"/>
      <c r="G66" s="244"/>
      <c r="H66" s="245"/>
    </row>
    <row r="67" spans="1:9" ht="14.5" customHeight="1" x14ac:dyDescent="0.2">
      <c r="A67" s="132" t="s">
        <v>14</v>
      </c>
      <c r="B67" s="78" t="s">
        <v>529</v>
      </c>
      <c r="C67" s="78" t="s">
        <v>530</v>
      </c>
      <c r="D67" s="78" t="s">
        <v>531</v>
      </c>
      <c r="E67" s="78" t="s">
        <v>532</v>
      </c>
      <c r="F67" s="78" t="s">
        <v>533</v>
      </c>
      <c r="G67" s="78" t="s">
        <v>534</v>
      </c>
      <c r="H67" s="117" t="s">
        <v>618</v>
      </c>
    </row>
    <row r="68" spans="1:9" ht="31" thickBot="1" x14ac:dyDescent="0.25">
      <c r="A68" s="136">
        <v>3</v>
      </c>
      <c r="B68" s="137" t="s">
        <v>611</v>
      </c>
      <c r="C68" s="138"/>
      <c r="D68" s="105" t="s">
        <v>570</v>
      </c>
      <c r="E68" s="105">
        <v>1</v>
      </c>
      <c r="F68" s="105" t="s">
        <v>242</v>
      </c>
      <c r="G68" s="74">
        <f t="shared" ref="G68" si="1">$H$11</f>
        <v>7</v>
      </c>
      <c r="H68" s="107" t="s">
        <v>612</v>
      </c>
      <c r="I68" s="99"/>
    </row>
    <row r="69" spans="1:9" ht="14.5" customHeight="1" thickBot="1" x14ac:dyDescent="0.25">
      <c r="A69" s="272" t="s">
        <v>617</v>
      </c>
      <c r="B69" s="273"/>
      <c r="C69" s="273"/>
      <c r="D69" s="273"/>
      <c r="E69" s="273"/>
      <c r="F69" s="273"/>
      <c r="G69" s="273"/>
      <c r="H69" s="265"/>
    </row>
    <row r="70" spans="1:9" ht="75" x14ac:dyDescent="0.2">
      <c r="A70" s="132" t="s">
        <v>14</v>
      </c>
      <c r="B70" s="78" t="s">
        <v>529</v>
      </c>
      <c r="C70" s="78" t="s">
        <v>530</v>
      </c>
      <c r="D70" s="78" t="s">
        <v>531</v>
      </c>
      <c r="E70" s="78" t="s">
        <v>532</v>
      </c>
      <c r="F70" s="78" t="s">
        <v>533</v>
      </c>
      <c r="G70" s="78" t="s">
        <v>534</v>
      </c>
      <c r="H70" s="63" t="s">
        <v>618</v>
      </c>
    </row>
    <row r="71" spans="1:9" ht="31" x14ac:dyDescent="0.2">
      <c r="A71" s="118">
        <v>3</v>
      </c>
      <c r="B71" s="73" t="s">
        <v>611</v>
      </c>
      <c r="C71" s="139" t="s">
        <v>619</v>
      </c>
      <c r="D71" s="67" t="s">
        <v>570</v>
      </c>
      <c r="E71" s="67">
        <v>1</v>
      </c>
      <c r="F71" s="67" t="s">
        <v>242</v>
      </c>
      <c r="G71" s="74">
        <v>6</v>
      </c>
      <c r="H71" s="85" t="s">
        <v>612</v>
      </c>
      <c r="I71" s="99"/>
    </row>
    <row r="72" spans="1:9" ht="17" thickBot="1" x14ac:dyDescent="0.25">
      <c r="A72" s="140">
        <v>4</v>
      </c>
      <c r="B72" s="137" t="s">
        <v>291</v>
      </c>
      <c r="C72" s="138" t="s">
        <v>620</v>
      </c>
      <c r="D72" s="105" t="s">
        <v>570</v>
      </c>
      <c r="E72" s="105">
        <v>1</v>
      </c>
      <c r="F72" s="105" t="s">
        <v>242</v>
      </c>
      <c r="G72" s="74">
        <v>6</v>
      </c>
      <c r="H72" s="141"/>
      <c r="I72" s="99"/>
    </row>
    <row r="73" spans="1:9" ht="21" thickBot="1" x14ac:dyDescent="0.25">
      <c r="A73" s="275" t="s">
        <v>798</v>
      </c>
      <c r="B73" s="276"/>
      <c r="C73" s="276"/>
      <c r="D73" s="276"/>
      <c r="E73" s="276"/>
      <c r="F73" s="276"/>
      <c r="G73" s="276"/>
      <c r="H73" s="277"/>
    </row>
    <row r="74" spans="1:9" ht="21" thickBot="1" x14ac:dyDescent="0.25">
      <c r="A74" s="272" t="s">
        <v>613</v>
      </c>
      <c r="B74" s="273"/>
      <c r="C74" s="273"/>
      <c r="D74" s="273"/>
      <c r="E74" s="273"/>
      <c r="F74" s="273"/>
      <c r="G74" s="273"/>
      <c r="H74" s="274"/>
    </row>
    <row r="75" spans="1:9" ht="15.75" customHeight="1" x14ac:dyDescent="0.2">
      <c r="A75" s="256" t="s">
        <v>520</v>
      </c>
      <c r="B75" s="257"/>
      <c r="C75" s="257"/>
      <c r="D75" s="257"/>
      <c r="E75" s="257"/>
      <c r="F75" s="257"/>
      <c r="G75" s="257"/>
      <c r="H75" s="258"/>
    </row>
    <row r="76" spans="1:9" ht="15.75" customHeight="1" x14ac:dyDescent="0.2">
      <c r="A76" s="242" t="s">
        <v>614</v>
      </c>
      <c r="B76" s="237"/>
      <c r="C76" s="237"/>
      <c r="D76" s="237"/>
      <c r="E76" s="237"/>
      <c r="F76" s="237"/>
      <c r="G76" s="237"/>
      <c r="H76" s="238"/>
    </row>
    <row r="77" spans="1:9" ht="15.75" customHeight="1" x14ac:dyDescent="0.2">
      <c r="A77" s="242" t="s">
        <v>603</v>
      </c>
      <c r="B77" s="237"/>
      <c r="C77" s="237"/>
      <c r="D77" s="237"/>
      <c r="E77" s="237"/>
      <c r="F77" s="237"/>
      <c r="G77" s="237"/>
      <c r="H77" s="238"/>
    </row>
    <row r="78" spans="1:9" ht="15.75" customHeight="1" x14ac:dyDescent="0.2">
      <c r="A78" s="242" t="s">
        <v>604</v>
      </c>
      <c r="B78" s="237"/>
      <c r="C78" s="237"/>
      <c r="D78" s="237"/>
      <c r="E78" s="237"/>
      <c r="F78" s="237"/>
      <c r="G78" s="237"/>
      <c r="H78" s="238"/>
    </row>
    <row r="79" spans="1:9" ht="14.5" customHeight="1" x14ac:dyDescent="0.2">
      <c r="A79" s="242" t="s">
        <v>615</v>
      </c>
      <c r="B79" s="237"/>
      <c r="C79" s="237"/>
      <c r="D79" s="237"/>
      <c r="E79" s="237"/>
      <c r="F79" s="237"/>
      <c r="G79" s="237"/>
      <c r="H79" s="238"/>
    </row>
    <row r="80" spans="1:9" ht="15.75" customHeight="1" x14ac:dyDescent="0.2">
      <c r="A80" s="242" t="s">
        <v>525</v>
      </c>
      <c r="B80" s="237"/>
      <c r="C80" s="237"/>
      <c r="D80" s="237"/>
      <c r="E80" s="237"/>
      <c r="F80" s="237"/>
      <c r="G80" s="237"/>
      <c r="H80" s="238"/>
    </row>
    <row r="81" spans="1:11" ht="15.75" customHeight="1" x14ac:dyDescent="0.2">
      <c r="A81" s="242" t="s">
        <v>616</v>
      </c>
      <c r="B81" s="237"/>
      <c r="C81" s="237"/>
      <c r="D81" s="237"/>
      <c r="E81" s="237"/>
      <c r="F81" s="237"/>
      <c r="G81" s="237"/>
      <c r="H81" s="238"/>
    </row>
    <row r="82" spans="1:11" ht="15.75" customHeight="1" x14ac:dyDescent="0.2">
      <c r="A82" s="242" t="s">
        <v>527</v>
      </c>
      <c r="B82" s="237"/>
      <c r="C82" s="237"/>
      <c r="D82" s="237"/>
      <c r="E82" s="237"/>
      <c r="F82" s="237"/>
      <c r="G82" s="237"/>
      <c r="H82" s="238"/>
    </row>
    <row r="83" spans="1:11" ht="16" thickBot="1" x14ac:dyDescent="0.25">
      <c r="A83" s="243" t="s">
        <v>528</v>
      </c>
      <c r="B83" s="244"/>
      <c r="C83" s="244"/>
      <c r="D83" s="244"/>
      <c r="E83" s="244"/>
      <c r="F83" s="244"/>
      <c r="G83" s="244"/>
      <c r="H83" s="245"/>
    </row>
    <row r="84" spans="1:11" ht="75" x14ac:dyDescent="0.2">
      <c r="A84" s="132" t="s">
        <v>14</v>
      </c>
      <c r="B84" s="62" t="s">
        <v>529</v>
      </c>
      <c r="C84" s="62" t="s">
        <v>530</v>
      </c>
      <c r="D84" s="78" t="s">
        <v>531</v>
      </c>
      <c r="E84" s="78" t="s">
        <v>532</v>
      </c>
      <c r="F84" s="78" t="s">
        <v>533</v>
      </c>
      <c r="G84" s="78" t="s">
        <v>534</v>
      </c>
      <c r="H84" s="63" t="s">
        <v>618</v>
      </c>
    </row>
    <row r="85" spans="1:11" ht="60" x14ac:dyDescent="0.2">
      <c r="A85" s="98">
        <v>1</v>
      </c>
      <c r="B85" s="142" t="s">
        <v>243</v>
      </c>
      <c r="C85" s="100" t="s">
        <v>503</v>
      </c>
      <c r="D85" s="83" t="s">
        <v>504</v>
      </c>
      <c r="E85" s="100">
        <v>1</v>
      </c>
      <c r="F85" s="83" t="s">
        <v>242</v>
      </c>
      <c r="G85" s="74">
        <v>6</v>
      </c>
      <c r="H85" s="123"/>
      <c r="I85" s="99"/>
      <c r="J85" s="99"/>
      <c r="K85" s="143"/>
    </row>
    <row r="86" spans="1:11" ht="75" x14ac:dyDescent="0.2">
      <c r="A86" s="98">
        <v>2</v>
      </c>
      <c r="B86" s="142" t="s">
        <v>245</v>
      </c>
      <c r="C86" s="100" t="s">
        <v>506</v>
      </c>
      <c r="D86" s="83" t="s">
        <v>504</v>
      </c>
      <c r="E86" s="100">
        <v>1</v>
      </c>
      <c r="F86" s="83" t="s">
        <v>242</v>
      </c>
      <c r="G86" s="74">
        <v>6</v>
      </c>
      <c r="H86" s="123"/>
      <c r="I86" s="99"/>
      <c r="J86" s="99"/>
      <c r="K86" s="143"/>
    </row>
    <row r="87" spans="1:11" ht="30" x14ac:dyDescent="0.2">
      <c r="A87" s="98">
        <v>3</v>
      </c>
      <c r="B87" s="142" t="s">
        <v>246</v>
      </c>
      <c r="C87" s="100" t="s">
        <v>507</v>
      </c>
      <c r="D87" s="83" t="s">
        <v>504</v>
      </c>
      <c r="E87" s="100">
        <v>1</v>
      </c>
      <c r="F87" s="83" t="s">
        <v>242</v>
      </c>
      <c r="G87" s="74">
        <v>6</v>
      </c>
      <c r="H87" s="123"/>
      <c r="I87" s="99"/>
      <c r="J87" s="99"/>
      <c r="K87" s="143"/>
    </row>
    <row r="88" spans="1:11" ht="45" x14ac:dyDescent="0.2">
      <c r="A88" s="98">
        <v>4</v>
      </c>
      <c r="B88" s="142" t="s">
        <v>247</v>
      </c>
      <c r="C88" s="100" t="s">
        <v>621</v>
      </c>
      <c r="D88" s="83" t="s">
        <v>504</v>
      </c>
      <c r="E88" s="100">
        <v>1</v>
      </c>
      <c r="F88" s="83" t="s">
        <v>242</v>
      </c>
      <c r="G88" s="74">
        <v>6</v>
      </c>
      <c r="H88" s="123"/>
      <c r="I88" s="99"/>
      <c r="J88" s="99"/>
      <c r="K88" s="143"/>
    </row>
    <row r="89" spans="1:11" x14ac:dyDescent="0.2">
      <c r="A89" s="98">
        <v>5</v>
      </c>
      <c r="B89" s="142" t="s">
        <v>248</v>
      </c>
      <c r="C89" s="100" t="s">
        <v>249</v>
      </c>
      <c r="D89" s="83" t="s">
        <v>509</v>
      </c>
      <c r="E89" s="100">
        <v>1</v>
      </c>
      <c r="F89" s="83" t="s">
        <v>242</v>
      </c>
      <c r="G89" s="74">
        <v>6</v>
      </c>
      <c r="H89" s="85"/>
      <c r="I89" s="99"/>
      <c r="J89" s="99"/>
      <c r="K89" s="143"/>
    </row>
    <row r="90" spans="1:11" ht="30" x14ac:dyDescent="0.2">
      <c r="A90" s="98">
        <v>6</v>
      </c>
      <c r="B90" s="144" t="s">
        <v>254</v>
      </c>
      <c r="C90" s="100" t="s">
        <v>255</v>
      </c>
      <c r="D90" s="124" t="s">
        <v>509</v>
      </c>
      <c r="E90" s="100">
        <v>1</v>
      </c>
      <c r="F90" s="83" t="s">
        <v>242</v>
      </c>
      <c r="G90" s="74">
        <v>6</v>
      </c>
      <c r="H90" s="123"/>
      <c r="I90" s="99"/>
      <c r="J90" s="99"/>
      <c r="K90" s="143"/>
    </row>
    <row r="91" spans="1:11" x14ac:dyDescent="0.2">
      <c r="A91" s="98">
        <v>7</v>
      </c>
      <c r="B91" s="142" t="s">
        <v>252</v>
      </c>
      <c r="C91" s="100" t="s">
        <v>870</v>
      </c>
      <c r="D91" s="124" t="s">
        <v>509</v>
      </c>
      <c r="E91" s="100">
        <v>1</v>
      </c>
      <c r="F91" s="83" t="s">
        <v>242</v>
      </c>
      <c r="G91" s="74">
        <v>6</v>
      </c>
      <c r="H91" s="123"/>
      <c r="I91" s="99"/>
      <c r="J91" s="99"/>
      <c r="K91" s="143"/>
    </row>
    <row r="92" spans="1:11" ht="16" thickBot="1" x14ac:dyDescent="0.25">
      <c r="A92" s="98">
        <v>8</v>
      </c>
      <c r="B92" s="142" t="s">
        <v>251</v>
      </c>
      <c r="C92" s="100" t="s">
        <v>871</v>
      </c>
      <c r="D92" s="124" t="s">
        <v>509</v>
      </c>
      <c r="E92" s="100">
        <v>1</v>
      </c>
      <c r="F92" s="83" t="s">
        <v>242</v>
      </c>
      <c r="G92" s="74">
        <v>6</v>
      </c>
      <c r="H92" s="123"/>
      <c r="I92" s="99"/>
      <c r="J92" s="99"/>
      <c r="K92" s="143"/>
    </row>
    <row r="93" spans="1:11" ht="15" customHeight="1" thickBot="1" x14ac:dyDescent="0.25">
      <c r="A93" s="272" t="s">
        <v>617</v>
      </c>
      <c r="B93" s="273"/>
      <c r="C93" s="273"/>
      <c r="D93" s="273"/>
      <c r="E93" s="273"/>
      <c r="F93" s="273"/>
      <c r="G93" s="273"/>
      <c r="H93" s="274"/>
    </row>
    <row r="94" spans="1:11" ht="75" x14ac:dyDescent="0.2">
      <c r="A94" s="132" t="s">
        <v>14</v>
      </c>
      <c r="B94" s="78" t="s">
        <v>529</v>
      </c>
      <c r="C94" s="78" t="s">
        <v>530</v>
      </c>
      <c r="D94" s="78" t="s">
        <v>531</v>
      </c>
      <c r="E94" s="78" t="s">
        <v>532</v>
      </c>
      <c r="F94" s="78" t="s">
        <v>533</v>
      </c>
      <c r="G94" s="78" t="s">
        <v>534</v>
      </c>
      <c r="H94" s="63" t="s">
        <v>618</v>
      </c>
    </row>
    <row r="95" spans="1:11" ht="32" thickBot="1" x14ac:dyDescent="0.25">
      <c r="A95" s="136">
        <v>3</v>
      </c>
      <c r="B95" s="145" t="s">
        <v>611</v>
      </c>
      <c r="C95" s="138" t="s">
        <v>619</v>
      </c>
      <c r="D95" s="105" t="s">
        <v>570</v>
      </c>
      <c r="E95" s="105">
        <v>1</v>
      </c>
      <c r="F95" s="105" t="s">
        <v>242</v>
      </c>
      <c r="G95" s="74">
        <v>6</v>
      </c>
      <c r="H95" s="107" t="s">
        <v>612</v>
      </c>
      <c r="I95" s="99"/>
      <c r="J95" s="99"/>
    </row>
  </sheetData>
  <mergeCells count="60">
    <mergeCell ref="A93:H93"/>
    <mergeCell ref="A73:H73"/>
    <mergeCell ref="A74:H74"/>
    <mergeCell ref="A75:H75"/>
    <mergeCell ref="A76:H76"/>
    <mergeCell ref="A77:H77"/>
    <mergeCell ref="A78:H78"/>
    <mergeCell ref="A79:H79"/>
    <mergeCell ref="A80:H80"/>
    <mergeCell ref="A81:H81"/>
    <mergeCell ref="A82:H82"/>
    <mergeCell ref="A83:H83"/>
    <mergeCell ref="A69:H69"/>
    <mergeCell ref="A56:H56"/>
    <mergeCell ref="A57:H57"/>
    <mergeCell ref="A58:H58"/>
    <mergeCell ref="A59:H59"/>
    <mergeCell ref="A60:H60"/>
    <mergeCell ref="A61:H61"/>
    <mergeCell ref="A62:H62"/>
    <mergeCell ref="A63:H63"/>
    <mergeCell ref="A64:H64"/>
    <mergeCell ref="A65:H65"/>
    <mergeCell ref="A66:H66"/>
    <mergeCell ref="A53:H53"/>
    <mergeCell ref="A42:H42"/>
    <mergeCell ref="A43:H43"/>
    <mergeCell ref="A44:H44"/>
    <mergeCell ref="A45:H45"/>
    <mergeCell ref="A46:H46"/>
    <mergeCell ref="A47:H47"/>
    <mergeCell ref="A48:H48"/>
    <mergeCell ref="A49:H49"/>
    <mergeCell ref="A50:H50"/>
    <mergeCell ref="A51:H51"/>
    <mergeCell ref="A52:H52"/>
    <mergeCell ref="A38:H38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G11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0A0B5-5845-4D48-B09A-70CA8B3869AB}">
  <dimension ref="A1:K98"/>
  <sheetViews>
    <sheetView zoomScale="80" workbookViewId="0">
      <selection activeCell="H98" sqref="H98"/>
    </sheetView>
  </sheetViews>
  <sheetFormatPr baseColWidth="10" defaultColWidth="14.5" defaultRowHeight="15" customHeight="1" x14ac:dyDescent="0.2"/>
  <cols>
    <col min="1" max="1" width="5.1640625" style="143" customWidth="1"/>
    <col min="2" max="2" width="41.33203125" style="180" customWidth="1"/>
    <col min="3" max="3" width="41.6640625" style="99" customWidth="1"/>
    <col min="4" max="4" width="22" style="59" customWidth="1"/>
    <col min="5" max="5" width="10.1640625" style="59" customWidth="1"/>
    <col min="6" max="6" width="11.1640625" style="143" customWidth="1"/>
    <col min="7" max="7" width="14.5" style="59" customWidth="1"/>
    <col min="8" max="8" width="68" style="143" customWidth="1"/>
    <col min="9" max="9" width="17.5" style="59" customWidth="1"/>
    <col min="10" max="10" width="9.83203125" style="59" bestFit="1" customWidth="1"/>
    <col min="11" max="11" width="8.6640625" style="59" customWidth="1"/>
    <col min="12" max="16384" width="14.5" style="59"/>
  </cols>
  <sheetData>
    <row r="1" spans="1:11" x14ac:dyDescent="0.2">
      <c r="A1" s="223" t="s">
        <v>517</v>
      </c>
      <c r="B1" s="224"/>
      <c r="C1" s="224"/>
      <c r="D1" s="224"/>
      <c r="E1" s="224"/>
      <c r="F1" s="224"/>
      <c r="G1" s="224"/>
      <c r="H1" s="224"/>
    </row>
    <row r="2" spans="1:11" ht="72" customHeight="1" thickBot="1" x14ac:dyDescent="0.25">
      <c r="A2" s="262" t="s">
        <v>518</v>
      </c>
      <c r="B2" s="263"/>
      <c r="C2" s="263"/>
      <c r="D2" s="263"/>
      <c r="E2" s="263"/>
      <c r="F2" s="263"/>
      <c r="G2" s="263"/>
      <c r="H2" s="264"/>
    </row>
    <row r="3" spans="1:11" ht="14.5" customHeight="1" x14ac:dyDescent="0.2">
      <c r="A3" s="228" t="s">
        <v>792</v>
      </c>
      <c r="B3" s="229"/>
      <c r="C3" s="229"/>
      <c r="D3" s="229"/>
      <c r="E3" s="229"/>
      <c r="F3" s="229"/>
      <c r="G3" s="229"/>
      <c r="H3" s="230"/>
    </row>
    <row r="4" spans="1:11" ht="14.5" customHeight="1" x14ac:dyDescent="0.2">
      <c r="A4" s="231" t="s">
        <v>784</v>
      </c>
      <c r="B4" s="232"/>
      <c r="C4" s="232"/>
      <c r="D4" s="232"/>
      <c r="E4" s="232"/>
      <c r="F4" s="232"/>
      <c r="G4" s="232"/>
      <c r="H4" s="233"/>
    </row>
    <row r="5" spans="1:11" ht="14.5" customHeight="1" x14ac:dyDescent="0.2">
      <c r="A5" s="231" t="s">
        <v>785</v>
      </c>
      <c r="B5" s="232"/>
      <c r="C5" s="232"/>
      <c r="D5" s="232"/>
      <c r="E5" s="232"/>
      <c r="F5" s="232"/>
      <c r="G5" s="232"/>
      <c r="H5" s="233"/>
    </row>
    <row r="6" spans="1:11" ht="14.5" customHeight="1" x14ac:dyDescent="0.2">
      <c r="A6" s="231" t="s">
        <v>786</v>
      </c>
      <c r="B6" s="234"/>
      <c r="C6" s="234"/>
      <c r="D6" s="234"/>
      <c r="E6" s="234"/>
      <c r="F6" s="234"/>
      <c r="G6" s="234"/>
      <c r="H6" s="235"/>
    </row>
    <row r="7" spans="1:11" ht="15.75" customHeight="1" x14ac:dyDescent="0.2">
      <c r="A7" s="231" t="s">
        <v>787</v>
      </c>
      <c r="B7" s="234"/>
      <c r="C7" s="234"/>
      <c r="D7" s="234"/>
      <c r="E7" s="234"/>
      <c r="F7" s="234"/>
      <c r="G7" s="234"/>
      <c r="H7" s="235"/>
    </row>
    <row r="8" spans="1:11" ht="15.75" customHeight="1" x14ac:dyDescent="0.2">
      <c r="A8" s="231" t="s">
        <v>788</v>
      </c>
      <c r="B8" s="234"/>
      <c r="C8" s="234"/>
      <c r="D8" s="234"/>
      <c r="E8" s="234"/>
      <c r="F8" s="234"/>
      <c r="G8" s="234"/>
      <c r="H8" s="235"/>
    </row>
    <row r="9" spans="1:11" ht="15.75" customHeight="1" x14ac:dyDescent="0.2">
      <c r="A9" s="231" t="s">
        <v>867</v>
      </c>
      <c r="B9" s="234"/>
      <c r="C9" s="234"/>
      <c r="D9" s="234"/>
      <c r="E9" s="234"/>
      <c r="F9" s="234"/>
      <c r="G9" s="234"/>
      <c r="H9" s="235"/>
    </row>
    <row r="10" spans="1:11" ht="15.75" customHeight="1" x14ac:dyDescent="0.2">
      <c r="A10" s="231" t="s">
        <v>868</v>
      </c>
      <c r="B10" s="234"/>
      <c r="C10" s="234"/>
      <c r="D10" s="234"/>
      <c r="E10" s="234"/>
      <c r="F10" s="234"/>
      <c r="G10" s="234"/>
      <c r="H10" s="235"/>
    </row>
    <row r="11" spans="1:11" ht="15.75" customHeight="1" x14ac:dyDescent="0.2">
      <c r="A11" s="231" t="s">
        <v>869</v>
      </c>
      <c r="B11" s="234"/>
      <c r="C11" s="234"/>
      <c r="D11" s="234"/>
      <c r="E11" s="234"/>
      <c r="F11" s="234"/>
      <c r="G11" s="234"/>
      <c r="H11" s="60">
        <v>7</v>
      </c>
    </row>
    <row r="12" spans="1:11" ht="15.75" customHeight="1" thickBot="1" x14ac:dyDescent="0.25">
      <c r="A12" s="220" t="s">
        <v>799</v>
      </c>
      <c r="B12" s="221"/>
      <c r="C12" s="221"/>
      <c r="D12" s="221"/>
      <c r="E12" s="221"/>
      <c r="F12" s="221"/>
      <c r="G12" s="221"/>
      <c r="H12" s="222"/>
    </row>
    <row r="13" spans="1:11" ht="22.5" customHeight="1" thickBot="1" x14ac:dyDescent="0.25">
      <c r="A13" s="278" t="s">
        <v>622</v>
      </c>
      <c r="B13" s="279"/>
      <c r="C13" s="279"/>
      <c r="D13" s="279"/>
      <c r="E13" s="279"/>
      <c r="F13" s="279"/>
      <c r="G13" s="279"/>
      <c r="H13" s="280"/>
    </row>
    <row r="14" spans="1:11" ht="22.5" customHeight="1" thickBot="1" x14ac:dyDescent="0.25">
      <c r="A14" s="272" t="s">
        <v>623</v>
      </c>
      <c r="B14" s="273"/>
      <c r="C14" s="273"/>
      <c r="D14" s="273"/>
      <c r="E14" s="273"/>
      <c r="F14" s="273"/>
      <c r="G14" s="273"/>
      <c r="H14" s="274"/>
    </row>
    <row r="15" spans="1:11" ht="30" x14ac:dyDescent="0.25">
      <c r="A15" s="61" t="s">
        <v>14</v>
      </c>
      <c r="B15" s="146" t="s">
        <v>529</v>
      </c>
      <c r="C15" s="62" t="s">
        <v>530</v>
      </c>
      <c r="D15" s="78" t="s">
        <v>531</v>
      </c>
      <c r="E15" s="78" t="s">
        <v>532</v>
      </c>
      <c r="F15" s="78" t="s">
        <v>533</v>
      </c>
      <c r="G15" s="78" t="s">
        <v>534</v>
      </c>
      <c r="H15" s="63" t="s">
        <v>618</v>
      </c>
      <c r="J15" s="147"/>
      <c r="K15" s="147"/>
    </row>
    <row r="16" spans="1:11" ht="28" x14ac:dyDescent="0.2">
      <c r="A16" s="148">
        <v>1</v>
      </c>
      <c r="B16" s="149" t="s">
        <v>624</v>
      </c>
      <c r="C16" s="150" t="s">
        <v>262</v>
      </c>
      <c r="D16" s="67" t="s">
        <v>557</v>
      </c>
      <c r="E16" s="150">
        <v>6</v>
      </c>
      <c r="F16" s="150" t="s">
        <v>263</v>
      </c>
      <c r="G16" s="151">
        <f>E16*$H$11</f>
        <v>42</v>
      </c>
      <c r="H16" s="152"/>
    </row>
    <row r="17" spans="1:8" ht="28" x14ac:dyDescent="0.2">
      <c r="A17" s="148">
        <v>2</v>
      </c>
      <c r="B17" s="149" t="s">
        <v>625</v>
      </c>
      <c r="C17" s="150" t="s">
        <v>264</v>
      </c>
      <c r="D17" s="67" t="s">
        <v>557</v>
      </c>
      <c r="E17" s="150">
        <v>4</v>
      </c>
      <c r="F17" s="150" t="s">
        <v>263</v>
      </c>
      <c r="G17" s="151">
        <f t="shared" ref="G17:G46" si="0">E17*$H$11</f>
        <v>28</v>
      </c>
      <c r="H17" s="152"/>
    </row>
    <row r="18" spans="1:8" ht="28" x14ac:dyDescent="0.2">
      <c r="A18" s="148">
        <v>3</v>
      </c>
      <c r="B18" s="149" t="s">
        <v>625</v>
      </c>
      <c r="C18" s="150" t="s">
        <v>265</v>
      </c>
      <c r="D18" s="67" t="s">
        <v>557</v>
      </c>
      <c r="E18" s="150">
        <v>4</v>
      </c>
      <c r="F18" s="150" t="s">
        <v>263</v>
      </c>
      <c r="G18" s="151">
        <f t="shared" si="0"/>
        <v>28</v>
      </c>
      <c r="H18" s="152"/>
    </row>
    <row r="19" spans="1:8" ht="70" x14ac:dyDescent="0.2">
      <c r="A19" s="148">
        <v>4</v>
      </c>
      <c r="B19" s="149" t="s">
        <v>626</v>
      </c>
      <c r="C19" s="150" t="s">
        <v>627</v>
      </c>
      <c r="D19" s="67" t="s">
        <v>557</v>
      </c>
      <c r="E19" s="150">
        <v>1</v>
      </c>
      <c r="F19" s="150" t="s">
        <v>259</v>
      </c>
      <c r="G19" s="151">
        <v>6</v>
      </c>
      <c r="H19" s="152"/>
    </row>
    <row r="20" spans="1:8" ht="84" x14ac:dyDescent="0.2">
      <c r="A20" s="148">
        <v>5</v>
      </c>
      <c r="B20" s="149" t="s">
        <v>628</v>
      </c>
      <c r="C20" s="150" t="s">
        <v>629</v>
      </c>
      <c r="D20" s="67" t="s">
        <v>557</v>
      </c>
      <c r="E20" s="150">
        <v>2</v>
      </c>
      <c r="F20" s="150" t="s">
        <v>259</v>
      </c>
      <c r="G20" s="151">
        <f t="shared" si="0"/>
        <v>14</v>
      </c>
      <c r="H20" s="152"/>
    </row>
    <row r="21" spans="1:8" ht="42" x14ac:dyDescent="0.2">
      <c r="A21" s="148">
        <v>6</v>
      </c>
      <c r="B21" s="149" t="s">
        <v>267</v>
      </c>
      <c r="C21" s="150" t="s">
        <v>630</v>
      </c>
      <c r="D21" s="67" t="s">
        <v>557</v>
      </c>
      <c r="E21" s="150">
        <v>1</v>
      </c>
      <c r="F21" s="150" t="s">
        <v>259</v>
      </c>
      <c r="G21" s="151">
        <v>6</v>
      </c>
      <c r="H21" s="152"/>
    </row>
    <row r="22" spans="1:8" x14ac:dyDescent="0.2">
      <c r="A22" s="148">
        <v>7</v>
      </c>
      <c r="B22" s="153" t="s">
        <v>631</v>
      </c>
      <c r="C22" s="154" t="s">
        <v>632</v>
      </c>
      <c r="D22" s="155" t="s">
        <v>557</v>
      </c>
      <c r="E22" s="154">
        <v>10</v>
      </c>
      <c r="F22" s="154" t="s">
        <v>259</v>
      </c>
      <c r="G22" s="151">
        <f t="shared" si="0"/>
        <v>70</v>
      </c>
      <c r="H22" s="156"/>
    </row>
    <row r="23" spans="1:8" x14ac:dyDescent="0.2">
      <c r="A23" s="148">
        <v>8</v>
      </c>
      <c r="B23" s="157" t="s">
        <v>633</v>
      </c>
      <c r="C23" s="158" t="s">
        <v>634</v>
      </c>
      <c r="D23" s="155" t="s">
        <v>557</v>
      </c>
      <c r="E23" s="158">
        <v>5</v>
      </c>
      <c r="F23" s="158" t="s">
        <v>635</v>
      </c>
      <c r="G23" s="151">
        <f t="shared" si="0"/>
        <v>35</v>
      </c>
      <c r="H23" s="159"/>
    </row>
    <row r="24" spans="1:8" x14ac:dyDescent="0.2">
      <c r="A24" s="148">
        <v>9</v>
      </c>
      <c r="B24" s="157" t="s">
        <v>636</v>
      </c>
      <c r="C24" s="157" t="s">
        <v>637</v>
      </c>
      <c r="D24" s="155" t="s">
        <v>557</v>
      </c>
      <c r="E24" s="158">
        <v>5</v>
      </c>
      <c r="F24" s="158" t="s">
        <v>635</v>
      </c>
      <c r="G24" s="151">
        <f t="shared" si="0"/>
        <v>35</v>
      </c>
      <c r="H24" s="159"/>
    </row>
    <row r="25" spans="1:8" x14ac:dyDescent="0.2">
      <c r="A25" s="148">
        <v>10</v>
      </c>
      <c r="B25" s="149" t="s">
        <v>638</v>
      </c>
      <c r="C25" s="150" t="s">
        <v>639</v>
      </c>
      <c r="D25" s="67" t="s">
        <v>557</v>
      </c>
      <c r="E25" s="150">
        <v>1.3</v>
      </c>
      <c r="F25" s="150" t="s">
        <v>242</v>
      </c>
      <c r="G25" s="151">
        <f t="shared" ref="G25" si="1">CEILING(E25*$H$11,1)</f>
        <v>10</v>
      </c>
      <c r="H25" s="152"/>
    </row>
    <row r="26" spans="1:8" x14ac:dyDescent="0.2">
      <c r="A26" s="148">
        <v>11</v>
      </c>
      <c r="B26" s="149" t="s">
        <v>270</v>
      </c>
      <c r="C26" s="150" t="s">
        <v>640</v>
      </c>
      <c r="D26" s="67" t="s">
        <v>557</v>
      </c>
      <c r="E26" s="150">
        <v>4</v>
      </c>
      <c r="F26" s="150" t="s">
        <v>242</v>
      </c>
      <c r="G26" s="151">
        <f t="shared" si="0"/>
        <v>28</v>
      </c>
      <c r="H26" s="152"/>
    </row>
    <row r="27" spans="1:8" x14ac:dyDescent="0.2">
      <c r="A27" s="148">
        <v>12</v>
      </c>
      <c r="B27" s="149" t="s">
        <v>641</v>
      </c>
      <c r="C27" s="150" t="s">
        <v>642</v>
      </c>
      <c r="D27" s="67" t="s">
        <v>557</v>
      </c>
      <c r="E27" s="150">
        <v>1</v>
      </c>
      <c r="F27" s="150" t="s">
        <v>242</v>
      </c>
      <c r="G27" s="151">
        <v>6</v>
      </c>
      <c r="H27" s="152"/>
    </row>
    <row r="28" spans="1:8" x14ac:dyDescent="0.2">
      <c r="A28" s="148">
        <v>13</v>
      </c>
      <c r="B28" s="149" t="s">
        <v>272</v>
      </c>
      <c r="C28" s="150" t="s">
        <v>643</v>
      </c>
      <c r="D28" s="67" t="s">
        <v>557</v>
      </c>
      <c r="E28" s="150">
        <v>7</v>
      </c>
      <c r="F28" s="150" t="s">
        <v>242</v>
      </c>
      <c r="G28" s="151">
        <f t="shared" si="0"/>
        <v>49</v>
      </c>
      <c r="H28" s="152"/>
    </row>
    <row r="29" spans="1:8" x14ac:dyDescent="0.2">
      <c r="A29" s="148">
        <v>14</v>
      </c>
      <c r="B29" s="149" t="s">
        <v>273</v>
      </c>
      <c r="C29" s="150" t="s">
        <v>274</v>
      </c>
      <c r="D29" s="67" t="s">
        <v>557</v>
      </c>
      <c r="E29" s="150">
        <v>3</v>
      </c>
      <c r="F29" s="150" t="s">
        <v>242</v>
      </c>
      <c r="G29" s="151">
        <f t="shared" si="0"/>
        <v>21</v>
      </c>
      <c r="H29" s="152"/>
    </row>
    <row r="30" spans="1:8" x14ac:dyDescent="0.2">
      <c r="A30" s="148">
        <v>15</v>
      </c>
      <c r="B30" s="149" t="s">
        <v>277</v>
      </c>
      <c r="C30" s="150" t="s">
        <v>278</v>
      </c>
      <c r="D30" s="67" t="s">
        <v>557</v>
      </c>
      <c r="E30" s="150">
        <v>2</v>
      </c>
      <c r="F30" s="150" t="s">
        <v>259</v>
      </c>
      <c r="G30" s="151">
        <f t="shared" si="0"/>
        <v>14</v>
      </c>
      <c r="H30" s="85"/>
    </row>
    <row r="31" spans="1:8" x14ac:dyDescent="0.2">
      <c r="A31" s="148">
        <v>16</v>
      </c>
      <c r="B31" s="149" t="s">
        <v>277</v>
      </c>
      <c r="C31" s="150" t="s">
        <v>454</v>
      </c>
      <c r="D31" s="67" t="s">
        <v>557</v>
      </c>
      <c r="E31" s="150">
        <v>2</v>
      </c>
      <c r="F31" s="150" t="s">
        <v>259</v>
      </c>
      <c r="G31" s="151">
        <f t="shared" si="0"/>
        <v>14</v>
      </c>
      <c r="H31" s="85"/>
    </row>
    <row r="32" spans="1:8" ht="25.5" customHeight="1" x14ac:dyDescent="0.2">
      <c r="A32" s="148">
        <v>17</v>
      </c>
      <c r="B32" s="149" t="s">
        <v>279</v>
      </c>
      <c r="C32" s="150" t="s">
        <v>280</v>
      </c>
      <c r="D32" s="67" t="s">
        <v>557</v>
      </c>
      <c r="E32" s="150">
        <v>1</v>
      </c>
      <c r="F32" s="150" t="s">
        <v>242</v>
      </c>
      <c r="G32" s="151">
        <v>6</v>
      </c>
      <c r="H32" s="152"/>
    </row>
    <row r="33" spans="1:8" x14ac:dyDescent="0.2">
      <c r="A33" s="148">
        <v>18</v>
      </c>
      <c r="B33" s="149" t="s">
        <v>281</v>
      </c>
      <c r="C33" s="150" t="s">
        <v>282</v>
      </c>
      <c r="D33" s="67" t="s">
        <v>557</v>
      </c>
      <c r="E33" s="150">
        <v>5</v>
      </c>
      <c r="F33" s="150" t="s">
        <v>242</v>
      </c>
      <c r="G33" s="151">
        <f t="shared" si="0"/>
        <v>35</v>
      </c>
      <c r="H33" s="152"/>
    </row>
    <row r="34" spans="1:8" x14ac:dyDescent="0.2">
      <c r="A34" s="148">
        <v>19</v>
      </c>
      <c r="B34" s="149" t="s">
        <v>283</v>
      </c>
      <c r="C34" s="150" t="s">
        <v>282</v>
      </c>
      <c r="D34" s="67" t="s">
        <v>557</v>
      </c>
      <c r="E34" s="150">
        <v>1</v>
      </c>
      <c r="F34" s="150" t="s">
        <v>242</v>
      </c>
      <c r="G34" s="151">
        <v>6</v>
      </c>
      <c r="H34" s="152"/>
    </row>
    <row r="35" spans="1:8" x14ac:dyDescent="0.2">
      <c r="A35" s="148">
        <v>20</v>
      </c>
      <c r="B35" s="149" t="s">
        <v>644</v>
      </c>
      <c r="C35" s="150" t="s">
        <v>645</v>
      </c>
      <c r="D35" s="67" t="s">
        <v>557</v>
      </c>
      <c r="E35" s="150">
        <v>1</v>
      </c>
      <c r="F35" s="150" t="s">
        <v>242</v>
      </c>
      <c r="G35" s="151">
        <v>6</v>
      </c>
      <c r="H35" s="160"/>
    </row>
    <row r="36" spans="1:8" x14ac:dyDescent="0.2">
      <c r="A36" s="148">
        <v>21</v>
      </c>
      <c r="B36" s="149" t="s">
        <v>285</v>
      </c>
      <c r="C36" s="150" t="s">
        <v>286</v>
      </c>
      <c r="D36" s="67" t="s">
        <v>557</v>
      </c>
      <c r="E36" s="150">
        <v>1</v>
      </c>
      <c r="F36" s="150" t="s">
        <v>259</v>
      </c>
      <c r="G36" s="151">
        <v>6</v>
      </c>
      <c r="H36" s="161"/>
    </row>
    <row r="37" spans="1:8" ht="42" x14ac:dyDescent="0.2">
      <c r="A37" s="148">
        <v>22</v>
      </c>
      <c r="B37" s="149" t="s">
        <v>646</v>
      </c>
      <c r="C37" s="150" t="s">
        <v>647</v>
      </c>
      <c r="D37" s="67" t="s">
        <v>557</v>
      </c>
      <c r="E37" s="150">
        <v>1</v>
      </c>
      <c r="F37" s="150" t="s">
        <v>259</v>
      </c>
      <c r="G37" s="151">
        <v>6</v>
      </c>
      <c r="H37" s="123"/>
    </row>
    <row r="38" spans="1:8" x14ac:dyDescent="0.2">
      <c r="A38" s="148">
        <v>23</v>
      </c>
      <c r="B38" s="149" t="s">
        <v>648</v>
      </c>
      <c r="C38" s="150" t="s">
        <v>649</v>
      </c>
      <c r="D38" s="67" t="s">
        <v>557</v>
      </c>
      <c r="E38" s="82">
        <v>2</v>
      </c>
      <c r="F38" s="162" t="s">
        <v>242</v>
      </c>
      <c r="G38" s="151">
        <f t="shared" si="0"/>
        <v>14</v>
      </c>
      <c r="H38" s="160"/>
    </row>
    <row r="39" spans="1:8" x14ac:dyDescent="0.2">
      <c r="A39" s="148">
        <v>24</v>
      </c>
      <c r="B39" s="149" t="s">
        <v>650</v>
      </c>
      <c r="C39" s="150" t="s">
        <v>650</v>
      </c>
      <c r="D39" s="67" t="s">
        <v>557</v>
      </c>
      <c r="E39" s="82">
        <v>2</v>
      </c>
      <c r="F39" s="162" t="s">
        <v>651</v>
      </c>
      <c r="G39" s="151">
        <f t="shared" si="0"/>
        <v>14</v>
      </c>
      <c r="H39" s="123"/>
    </row>
    <row r="40" spans="1:8" x14ac:dyDescent="0.2">
      <c r="A40" s="148">
        <v>25</v>
      </c>
      <c r="B40" s="149" t="s">
        <v>652</v>
      </c>
      <c r="C40" s="150" t="s">
        <v>652</v>
      </c>
      <c r="D40" s="67" t="s">
        <v>557</v>
      </c>
      <c r="E40" s="82">
        <v>1</v>
      </c>
      <c r="F40" s="162" t="s">
        <v>242</v>
      </c>
      <c r="G40" s="151">
        <v>6</v>
      </c>
      <c r="H40" s="160"/>
    </row>
    <row r="41" spans="1:8" ht="28" x14ac:dyDescent="0.2">
      <c r="A41" s="148">
        <v>26</v>
      </c>
      <c r="B41" s="149" t="s">
        <v>653</v>
      </c>
      <c r="C41" s="150" t="s">
        <v>654</v>
      </c>
      <c r="D41" s="67" t="s">
        <v>557</v>
      </c>
      <c r="E41" s="82">
        <v>1</v>
      </c>
      <c r="F41" s="162" t="s">
        <v>655</v>
      </c>
      <c r="G41" s="151">
        <v>6</v>
      </c>
      <c r="H41" s="160"/>
    </row>
    <row r="42" spans="1:8" ht="28" x14ac:dyDescent="0.2">
      <c r="A42" s="148">
        <v>27</v>
      </c>
      <c r="B42" s="149" t="s">
        <v>656</v>
      </c>
      <c r="C42" s="150" t="s">
        <v>657</v>
      </c>
      <c r="D42" s="67" t="s">
        <v>557</v>
      </c>
      <c r="E42" s="82">
        <v>1</v>
      </c>
      <c r="F42" s="162" t="s">
        <v>259</v>
      </c>
      <c r="G42" s="151">
        <v>6</v>
      </c>
      <c r="H42" s="160"/>
    </row>
    <row r="43" spans="1:8" ht="28" x14ac:dyDescent="0.2">
      <c r="A43" s="148">
        <v>28</v>
      </c>
      <c r="B43" s="149" t="s">
        <v>658</v>
      </c>
      <c r="C43" s="150" t="s">
        <v>658</v>
      </c>
      <c r="D43" s="67" t="s">
        <v>557</v>
      </c>
      <c r="E43" s="82">
        <v>1</v>
      </c>
      <c r="F43" s="162" t="s">
        <v>266</v>
      </c>
      <c r="G43" s="151">
        <v>6</v>
      </c>
      <c r="H43" s="160"/>
    </row>
    <row r="44" spans="1:8" ht="28" x14ac:dyDescent="0.2">
      <c r="A44" s="148">
        <v>29</v>
      </c>
      <c r="B44" s="149" t="s">
        <v>659</v>
      </c>
      <c r="C44" s="150" t="s">
        <v>660</v>
      </c>
      <c r="D44" s="67" t="s">
        <v>557</v>
      </c>
      <c r="E44" s="82">
        <v>5</v>
      </c>
      <c r="F44" s="162" t="s">
        <v>655</v>
      </c>
      <c r="G44" s="151">
        <f t="shared" si="0"/>
        <v>35</v>
      </c>
      <c r="H44" s="123"/>
    </row>
    <row r="45" spans="1:8" ht="28" x14ac:dyDescent="0.2">
      <c r="A45" s="148">
        <v>30</v>
      </c>
      <c r="B45" s="163" t="s">
        <v>661</v>
      </c>
      <c r="C45" s="164" t="s">
        <v>662</v>
      </c>
      <c r="D45" s="67" t="s">
        <v>557</v>
      </c>
      <c r="E45" s="71">
        <v>2</v>
      </c>
      <c r="F45" s="165" t="s">
        <v>242</v>
      </c>
      <c r="G45" s="151">
        <f t="shared" si="0"/>
        <v>14</v>
      </c>
      <c r="H45" s="166"/>
    </row>
    <row r="46" spans="1:8" ht="29" thickBot="1" x14ac:dyDescent="0.25">
      <c r="A46" s="148">
        <v>31</v>
      </c>
      <c r="B46" s="163" t="s">
        <v>663</v>
      </c>
      <c r="C46" s="164" t="s">
        <v>664</v>
      </c>
      <c r="D46" s="92" t="s">
        <v>557</v>
      </c>
      <c r="E46" s="71">
        <v>2</v>
      </c>
      <c r="F46" s="165" t="s">
        <v>242</v>
      </c>
      <c r="G46" s="151">
        <f t="shared" si="0"/>
        <v>14</v>
      </c>
      <c r="H46" s="161"/>
    </row>
    <row r="47" spans="1:8" ht="21" thickBot="1" x14ac:dyDescent="0.25">
      <c r="A47" s="272" t="s">
        <v>567</v>
      </c>
      <c r="B47" s="273"/>
      <c r="C47" s="273"/>
      <c r="D47" s="273"/>
      <c r="E47" s="273"/>
      <c r="F47" s="273"/>
      <c r="G47" s="273"/>
      <c r="H47" s="274"/>
    </row>
    <row r="48" spans="1:8" ht="30" x14ac:dyDescent="0.2">
      <c r="A48" s="61" t="s">
        <v>14</v>
      </c>
      <c r="B48" s="146" t="s">
        <v>529</v>
      </c>
      <c r="C48" s="78" t="s">
        <v>530</v>
      </c>
      <c r="D48" s="78" t="s">
        <v>531</v>
      </c>
      <c r="E48" s="78" t="s">
        <v>532</v>
      </c>
      <c r="F48" s="78" t="s">
        <v>533</v>
      </c>
      <c r="G48" s="78" t="s">
        <v>534</v>
      </c>
      <c r="H48" s="63" t="s">
        <v>618</v>
      </c>
    </row>
    <row r="49" spans="1:8" x14ac:dyDescent="0.2">
      <c r="A49" s="118">
        <v>1</v>
      </c>
      <c r="B49" s="167" t="s">
        <v>293</v>
      </c>
      <c r="C49" s="74" t="s">
        <v>298</v>
      </c>
      <c r="D49" s="67" t="s">
        <v>570</v>
      </c>
      <c r="E49" s="168">
        <v>2</v>
      </c>
      <c r="F49" s="168" t="s">
        <v>242</v>
      </c>
      <c r="G49" s="67">
        <f>E49</f>
        <v>2</v>
      </c>
      <c r="H49" s="160"/>
    </row>
    <row r="50" spans="1:8" ht="30" x14ac:dyDescent="0.2">
      <c r="A50" s="118">
        <v>2</v>
      </c>
      <c r="B50" s="86" t="s">
        <v>294</v>
      </c>
      <c r="C50" s="74" t="s">
        <v>665</v>
      </c>
      <c r="D50" s="67" t="s">
        <v>570</v>
      </c>
      <c r="E50" s="67">
        <v>3</v>
      </c>
      <c r="F50" s="67" t="s">
        <v>242</v>
      </c>
      <c r="G50" s="67">
        <f>E50</f>
        <v>3</v>
      </c>
      <c r="H50" s="160"/>
    </row>
    <row r="51" spans="1:8" ht="30" x14ac:dyDescent="0.2">
      <c r="A51" s="118">
        <v>3</v>
      </c>
      <c r="B51" s="86" t="s">
        <v>611</v>
      </c>
      <c r="C51" s="74" t="s">
        <v>619</v>
      </c>
      <c r="D51" s="67" t="s">
        <v>570</v>
      </c>
      <c r="E51" s="67">
        <v>1</v>
      </c>
      <c r="F51" s="67" t="s">
        <v>242</v>
      </c>
      <c r="G51" s="151">
        <v>6</v>
      </c>
      <c r="H51" s="123" t="s">
        <v>666</v>
      </c>
    </row>
    <row r="52" spans="1:8" x14ac:dyDescent="0.2">
      <c r="A52" s="118">
        <v>4</v>
      </c>
      <c r="B52" s="86" t="s">
        <v>290</v>
      </c>
      <c r="C52" s="74" t="s">
        <v>667</v>
      </c>
      <c r="D52" s="67" t="s">
        <v>570</v>
      </c>
      <c r="E52" s="168">
        <v>2</v>
      </c>
      <c r="F52" s="67" t="s">
        <v>242</v>
      </c>
      <c r="G52" s="151">
        <f t="shared" ref="G52" si="2">E52*$H$11</f>
        <v>14</v>
      </c>
      <c r="H52" s="160"/>
    </row>
    <row r="53" spans="1:8" x14ac:dyDescent="0.2">
      <c r="A53" s="118">
        <v>5</v>
      </c>
      <c r="B53" s="86" t="s">
        <v>668</v>
      </c>
      <c r="C53" s="74" t="s">
        <v>669</v>
      </c>
      <c r="D53" s="67" t="s">
        <v>570</v>
      </c>
      <c r="E53" s="67">
        <v>1</v>
      </c>
      <c r="F53" s="67" t="s">
        <v>242</v>
      </c>
      <c r="G53" s="151">
        <f>E53*$H$11+1</f>
        <v>8</v>
      </c>
      <c r="H53" s="160"/>
    </row>
    <row r="54" spans="1:8" ht="16" thickBot="1" x14ac:dyDescent="0.25">
      <c r="A54" s="136">
        <v>6</v>
      </c>
      <c r="B54" s="145" t="s">
        <v>291</v>
      </c>
      <c r="C54" s="169" t="s">
        <v>296</v>
      </c>
      <c r="D54" s="105" t="s">
        <v>570</v>
      </c>
      <c r="E54" s="105">
        <v>1</v>
      </c>
      <c r="F54" s="105" t="s">
        <v>242</v>
      </c>
      <c r="G54" s="151">
        <f>E54*$H$11+1</f>
        <v>8</v>
      </c>
      <c r="H54" s="170"/>
    </row>
    <row r="55" spans="1:8" ht="15.75" customHeight="1" thickBot="1" x14ac:dyDescent="0.25">
      <c r="A55" s="281" t="s">
        <v>670</v>
      </c>
      <c r="B55" s="282"/>
      <c r="C55" s="282"/>
      <c r="D55" s="282"/>
      <c r="E55" s="282"/>
      <c r="F55" s="282"/>
      <c r="G55" s="282"/>
      <c r="H55" s="283"/>
    </row>
    <row r="56" spans="1:8" ht="30" x14ac:dyDescent="0.2">
      <c r="A56" s="171" t="s">
        <v>14</v>
      </c>
      <c r="B56" s="172" t="s">
        <v>529</v>
      </c>
      <c r="C56" s="78" t="s">
        <v>530</v>
      </c>
      <c r="D56" s="173" t="s">
        <v>531</v>
      </c>
      <c r="E56" s="173" t="s">
        <v>532</v>
      </c>
      <c r="F56" s="173" t="s">
        <v>533</v>
      </c>
      <c r="G56" s="78" t="s">
        <v>534</v>
      </c>
      <c r="H56" s="63" t="s">
        <v>618</v>
      </c>
    </row>
    <row r="57" spans="1:8" ht="38.25" customHeight="1" x14ac:dyDescent="0.2">
      <c r="A57" s="87">
        <v>1</v>
      </c>
      <c r="B57" s="80" t="s">
        <v>316</v>
      </c>
      <c r="C57" s="100" t="s">
        <v>317</v>
      </c>
      <c r="D57" s="67" t="s">
        <v>557</v>
      </c>
      <c r="E57" s="95">
        <v>1</v>
      </c>
      <c r="F57" s="174" t="s">
        <v>259</v>
      </c>
      <c r="G57" s="95">
        <v>3</v>
      </c>
      <c r="H57" s="175"/>
    </row>
    <row r="58" spans="1:8" ht="30" x14ac:dyDescent="0.2">
      <c r="A58" s="87">
        <v>2</v>
      </c>
      <c r="B58" s="80" t="s">
        <v>318</v>
      </c>
      <c r="C58" s="100" t="s">
        <v>319</v>
      </c>
      <c r="D58" s="67" t="s">
        <v>557</v>
      </c>
      <c r="E58" s="95">
        <v>1</v>
      </c>
      <c r="F58" s="174" t="s">
        <v>242</v>
      </c>
      <c r="G58" s="151">
        <f>E58*$H$11+1</f>
        <v>8</v>
      </c>
      <c r="H58" s="175"/>
    </row>
    <row r="59" spans="1:8" ht="30.75" customHeight="1" x14ac:dyDescent="0.2">
      <c r="A59" s="87">
        <v>3</v>
      </c>
      <c r="B59" s="80" t="s">
        <v>320</v>
      </c>
      <c r="C59" s="100" t="s">
        <v>321</v>
      </c>
      <c r="D59" s="67" t="s">
        <v>557</v>
      </c>
      <c r="E59" s="95">
        <v>1</v>
      </c>
      <c r="F59" s="174" t="s">
        <v>242</v>
      </c>
      <c r="G59" s="95">
        <v>2</v>
      </c>
      <c r="H59" s="175"/>
    </row>
    <row r="60" spans="1:8" x14ac:dyDescent="0.2">
      <c r="A60" s="87">
        <v>4</v>
      </c>
      <c r="B60" s="80" t="s">
        <v>671</v>
      </c>
      <c r="C60" s="80" t="s">
        <v>671</v>
      </c>
      <c r="D60" s="67" t="s">
        <v>557</v>
      </c>
      <c r="E60" s="95">
        <v>1</v>
      </c>
      <c r="F60" s="174" t="s">
        <v>242</v>
      </c>
      <c r="G60" s="95">
        <v>1</v>
      </c>
      <c r="H60" s="175"/>
    </row>
    <row r="61" spans="1:8" ht="30" x14ac:dyDescent="0.2">
      <c r="A61" s="87">
        <v>5</v>
      </c>
      <c r="B61" s="80" t="s">
        <v>322</v>
      </c>
      <c r="C61" s="100" t="s">
        <v>323</v>
      </c>
      <c r="D61" s="67" t="s">
        <v>557</v>
      </c>
      <c r="E61" s="95">
        <v>1</v>
      </c>
      <c r="F61" s="174" t="s">
        <v>242</v>
      </c>
      <c r="G61" s="95">
        <v>2</v>
      </c>
      <c r="H61" s="175"/>
    </row>
    <row r="62" spans="1:8" ht="105" x14ac:dyDescent="0.2">
      <c r="A62" s="87">
        <v>6</v>
      </c>
      <c r="B62" s="80" t="s">
        <v>324</v>
      </c>
      <c r="C62" s="100" t="s">
        <v>325</v>
      </c>
      <c r="D62" s="67" t="s">
        <v>557</v>
      </c>
      <c r="E62" s="95">
        <v>1</v>
      </c>
      <c r="F62" s="174" t="s">
        <v>259</v>
      </c>
      <c r="G62" s="95">
        <v>2</v>
      </c>
      <c r="H62" s="175"/>
    </row>
    <row r="63" spans="1:8" ht="30" x14ac:dyDescent="0.2">
      <c r="A63" s="87">
        <v>7</v>
      </c>
      <c r="B63" s="80" t="s">
        <v>326</v>
      </c>
      <c r="C63" s="100" t="s">
        <v>327</v>
      </c>
      <c r="D63" s="67" t="s">
        <v>557</v>
      </c>
      <c r="E63" s="95">
        <v>1</v>
      </c>
      <c r="F63" s="174" t="s">
        <v>242</v>
      </c>
      <c r="G63" s="151">
        <f>E63*$H$11+1</f>
        <v>8</v>
      </c>
      <c r="H63" s="175"/>
    </row>
    <row r="64" spans="1:8" x14ac:dyDescent="0.2">
      <c r="A64" s="87">
        <v>8</v>
      </c>
      <c r="B64" s="80" t="s">
        <v>328</v>
      </c>
      <c r="C64" s="100" t="s">
        <v>329</v>
      </c>
      <c r="D64" s="67" t="s">
        <v>557</v>
      </c>
      <c r="E64" s="95">
        <v>2</v>
      </c>
      <c r="F64" s="174" t="s">
        <v>242</v>
      </c>
      <c r="G64" s="151">
        <f>E64*$H$11+1</f>
        <v>15</v>
      </c>
      <c r="H64" s="175"/>
    </row>
    <row r="65" spans="1:8" ht="30" x14ac:dyDescent="0.2">
      <c r="A65" s="87">
        <v>9</v>
      </c>
      <c r="B65" s="80" t="s">
        <v>330</v>
      </c>
      <c r="C65" s="100" t="s">
        <v>331</v>
      </c>
      <c r="D65" s="67" t="s">
        <v>557</v>
      </c>
      <c r="E65" s="95">
        <v>1</v>
      </c>
      <c r="F65" s="174" t="s">
        <v>242</v>
      </c>
      <c r="G65" s="95">
        <v>1</v>
      </c>
      <c r="H65" s="175"/>
    </row>
    <row r="66" spans="1:8" x14ac:dyDescent="0.2">
      <c r="A66" s="87">
        <v>10</v>
      </c>
      <c r="B66" s="80" t="s">
        <v>332</v>
      </c>
      <c r="C66" s="100" t="s">
        <v>333</v>
      </c>
      <c r="D66" s="67" t="s">
        <v>557</v>
      </c>
      <c r="E66" s="95">
        <v>1</v>
      </c>
      <c r="F66" s="174" t="s">
        <v>242</v>
      </c>
      <c r="G66" s="95">
        <v>1</v>
      </c>
      <c r="H66" s="175"/>
    </row>
    <row r="67" spans="1:8" x14ac:dyDescent="0.2">
      <c r="A67" s="87">
        <v>11</v>
      </c>
      <c r="B67" s="80" t="s">
        <v>458</v>
      </c>
      <c r="C67" s="100" t="s">
        <v>459</v>
      </c>
      <c r="D67" s="67" t="s">
        <v>557</v>
      </c>
      <c r="E67" s="95">
        <v>1</v>
      </c>
      <c r="F67" s="174" t="s">
        <v>242</v>
      </c>
      <c r="G67" s="151">
        <f>E67*$H$11+1</f>
        <v>8</v>
      </c>
      <c r="H67" s="85"/>
    </row>
    <row r="68" spans="1:8" x14ac:dyDescent="0.2">
      <c r="A68" s="87">
        <v>12</v>
      </c>
      <c r="B68" s="80" t="s">
        <v>460</v>
      </c>
      <c r="C68" s="100" t="s">
        <v>461</v>
      </c>
      <c r="D68" s="67" t="s">
        <v>557</v>
      </c>
      <c r="E68" s="95">
        <v>1</v>
      </c>
      <c r="F68" s="174" t="s">
        <v>259</v>
      </c>
      <c r="G68" s="95">
        <v>1</v>
      </c>
      <c r="H68" s="85"/>
    </row>
    <row r="69" spans="1:8" x14ac:dyDescent="0.2">
      <c r="A69" s="87">
        <v>13</v>
      </c>
      <c r="B69" s="80" t="s">
        <v>462</v>
      </c>
      <c r="C69" s="100" t="s">
        <v>463</v>
      </c>
      <c r="D69" s="67" t="s">
        <v>557</v>
      </c>
      <c r="E69" s="95">
        <v>1</v>
      </c>
      <c r="F69" s="174" t="s">
        <v>259</v>
      </c>
      <c r="G69" s="95">
        <v>2</v>
      </c>
      <c r="H69" s="85"/>
    </row>
    <row r="70" spans="1:8" x14ac:dyDescent="0.2">
      <c r="A70" s="87">
        <v>14</v>
      </c>
      <c r="B70" s="80" t="s">
        <v>470</v>
      </c>
      <c r="C70" s="100" t="s">
        <v>672</v>
      </c>
      <c r="D70" s="67" t="s">
        <v>557</v>
      </c>
      <c r="E70" s="82">
        <v>1</v>
      </c>
      <c r="F70" s="174" t="s">
        <v>259</v>
      </c>
      <c r="G70" s="82">
        <v>2</v>
      </c>
      <c r="H70" s="123"/>
    </row>
    <row r="71" spans="1:8" ht="16" thickBot="1" x14ac:dyDescent="0.25">
      <c r="A71" s="87">
        <v>15</v>
      </c>
      <c r="B71" s="90" t="s">
        <v>673</v>
      </c>
      <c r="C71" s="90" t="s">
        <v>674</v>
      </c>
      <c r="D71" s="67" t="s">
        <v>557</v>
      </c>
      <c r="E71" s="71">
        <v>2</v>
      </c>
      <c r="F71" s="176" t="s">
        <v>242</v>
      </c>
      <c r="G71" s="71">
        <v>2</v>
      </c>
      <c r="H71" s="166"/>
    </row>
    <row r="72" spans="1:8" ht="16" thickBot="1" x14ac:dyDescent="0.25">
      <c r="A72" s="87">
        <v>16</v>
      </c>
      <c r="B72" s="90" t="s">
        <v>675</v>
      </c>
      <c r="C72" s="150" t="s">
        <v>676</v>
      </c>
      <c r="D72" s="67" t="s">
        <v>557</v>
      </c>
      <c r="E72" s="71">
        <v>3</v>
      </c>
      <c r="F72" s="176" t="s">
        <v>242</v>
      </c>
      <c r="G72" s="71">
        <v>3</v>
      </c>
      <c r="H72" s="166"/>
    </row>
    <row r="73" spans="1:8" ht="16" thickBot="1" x14ac:dyDescent="0.25">
      <c r="A73" s="87">
        <v>17</v>
      </c>
      <c r="B73" s="103" t="s">
        <v>334</v>
      </c>
      <c r="C73" s="106" t="s">
        <v>335</v>
      </c>
      <c r="D73" s="105" t="s">
        <v>557</v>
      </c>
      <c r="E73" s="121">
        <v>1</v>
      </c>
      <c r="F73" s="176" t="s">
        <v>242</v>
      </c>
      <c r="G73" s="121">
        <v>2</v>
      </c>
      <c r="H73" s="177"/>
    </row>
    <row r="74" spans="1:8" ht="31.5" customHeight="1" thickBot="1" x14ac:dyDescent="0.25">
      <c r="A74" s="275" t="s">
        <v>677</v>
      </c>
      <c r="B74" s="276"/>
      <c r="C74" s="276"/>
      <c r="D74" s="276"/>
      <c r="E74" s="276"/>
      <c r="F74" s="276"/>
      <c r="G74" s="276"/>
      <c r="H74" s="277"/>
    </row>
    <row r="75" spans="1:8" ht="15.75" customHeight="1" thickBot="1" x14ac:dyDescent="0.25">
      <c r="A75" s="272" t="s">
        <v>623</v>
      </c>
      <c r="B75" s="273"/>
      <c r="C75" s="273"/>
      <c r="D75" s="273"/>
      <c r="E75" s="273"/>
      <c r="F75" s="273"/>
      <c r="G75" s="273"/>
      <c r="H75" s="274"/>
    </row>
    <row r="76" spans="1:8" ht="30" x14ac:dyDescent="0.2">
      <c r="A76" s="61" t="s">
        <v>14</v>
      </c>
      <c r="B76" s="146" t="s">
        <v>529</v>
      </c>
      <c r="C76" s="78" t="s">
        <v>530</v>
      </c>
      <c r="D76" s="78" t="s">
        <v>531</v>
      </c>
      <c r="E76" s="78" t="s">
        <v>532</v>
      </c>
      <c r="F76" s="78" t="s">
        <v>533</v>
      </c>
      <c r="G76" s="78" t="s">
        <v>534</v>
      </c>
      <c r="H76" s="63" t="s">
        <v>618</v>
      </c>
    </row>
    <row r="77" spans="1:8" x14ac:dyDescent="0.2">
      <c r="A77" s="87">
        <v>1</v>
      </c>
      <c r="B77" s="80" t="s">
        <v>270</v>
      </c>
      <c r="C77" s="100" t="s">
        <v>678</v>
      </c>
      <c r="D77" s="67" t="s">
        <v>557</v>
      </c>
      <c r="E77" s="100">
        <v>1.5</v>
      </c>
      <c r="F77" s="100" t="s">
        <v>242</v>
      </c>
      <c r="G77" s="151">
        <v>6</v>
      </c>
      <c r="H77" s="152"/>
    </row>
    <row r="78" spans="1:8" x14ac:dyDescent="0.2">
      <c r="A78" s="98">
        <v>2</v>
      </c>
      <c r="B78" s="80" t="s">
        <v>272</v>
      </c>
      <c r="C78" s="100" t="s">
        <v>643</v>
      </c>
      <c r="D78" s="67" t="s">
        <v>557</v>
      </c>
      <c r="E78" s="100">
        <v>3</v>
      </c>
      <c r="F78" s="100" t="s">
        <v>242</v>
      </c>
      <c r="G78" s="151">
        <f t="shared" ref="G78:G82" si="3">CEILING(E78*$H$11,1)</f>
        <v>21</v>
      </c>
      <c r="H78" s="152"/>
    </row>
    <row r="79" spans="1:8" ht="45" x14ac:dyDescent="0.2">
      <c r="A79" s="98">
        <v>3</v>
      </c>
      <c r="B79" s="80" t="s">
        <v>679</v>
      </c>
      <c r="C79" s="100" t="s">
        <v>680</v>
      </c>
      <c r="D79" s="67" t="s">
        <v>557</v>
      </c>
      <c r="E79" s="100">
        <v>1</v>
      </c>
      <c r="F79" s="100" t="s">
        <v>266</v>
      </c>
      <c r="G79" s="151">
        <v>6</v>
      </c>
      <c r="H79" s="175"/>
    </row>
    <row r="80" spans="1:8" ht="30" x14ac:dyDescent="0.2">
      <c r="A80" s="98">
        <v>4</v>
      </c>
      <c r="B80" s="80" t="s">
        <v>268</v>
      </c>
      <c r="C80" s="100" t="s">
        <v>681</v>
      </c>
      <c r="D80" s="67" t="s">
        <v>557</v>
      </c>
      <c r="E80" s="100">
        <v>4</v>
      </c>
      <c r="F80" s="100" t="s">
        <v>269</v>
      </c>
      <c r="G80" s="151">
        <f t="shared" si="3"/>
        <v>28</v>
      </c>
      <c r="H80" s="175"/>
    </row>
    <row r="81" spans="1:8" ht="30" x14ac:dyDescent="0.2">
      <c r="A81" s="98">
        <v>5</v>
      </c>
      <c r="B81" s="80" t="s">
        <v>268</v>
      </c>
      <c r="C81" s="100" t="s">
        <v>682</v>
      </c>
      <c r="D81" s="67" t="s">
        <v>557</v>
      </c>
      <c r="E81" s="100">
        <v>4</v>
      </c>
      <c r="F81" s="100" t="s">
        <v>263</v>
      </c>
      <c r="G81" s="151">
        <f t="shared" si="3"/>
        <v>28</v>
      </c>
      <c r="H81" s="175"/>
    </row>
    <row r="82" spans="1:8" ht="31" thickBot="1" x14ac:dyDescent="0.25">
      <c r="A82" s="102">
        <v>6</v>
      </c>
      <c r="B82" s="103" t="s">
        <v>268</v>
      </c>
      <c r="C82" s="106" t="s">
        <v>683</v>
      </c>
      <c r="D82" s="105" t="s">
        <v>557</v>
      </c>
      <c r="E82" s="106">
        <v>3</v>
      </c>
      <c r="F82" s="106" t="s">
        <v>263</v>
      </c>
      <c r="G82" s="151">
        <f t="shared" si="3"/>
        <v>21</v>
      </c>
      <c r="H82" s="175"/>
    </row>
    <row r="83" spans="1:8" ht="15" customHeight="1" thickBot="1" x14ac:dyDescent="0.25">
      <c r="A83" s="275" t="s">
        <v>684</v>
      </c>
      <c r="B83" s="276"/>
      <c r="C83" s="276"/>
      <c r="D83" s="276"/>
      <c r="E83" s="276"/>
      <c r="F83" s="276"/>
      <c r="G83" s="276"/>
      <c r="H83" s="277"/>
    </row>
    <row r="84" spans="1:8" ht="15" customHeight="1" thickBot="1" x14ac:dyDescent="0.25">
      <c r="A84" s="272" t="s">
        <v>623</v>
      </c>
      <c r="B84" s="273"/>
      <c r="C84" s="273"/>
      <c r="D84" s="273"/>
      <c r="E84" s="273"/>
      <c r="F84" s="273"/>
      <c r="G84" s="273"/>
      <c r="H84" s="274"/>
    </row>
    <row r="85" spans="1:8" ht="30" x14ac:dyDescent="0.2">
      <c r="A85" s="61" t="s">
        <v>14</v>
      </c>
      <c r="B85" s="178" t="s">
        <v>529</v>
      </c>
      <c r="C85" s="62" t="s">
        <v>530</v>
      </c>
      <c r="D85" s="78" t="s">
        <v>531</v>
      </c>
      <c r="E85" s="78" t="s">
        <v>532</v>
      </c>
      <c r="F85" s="78" t="s">
        <v>533</v>
      </c>
      <c r="G85" s="78" t="s">
        <v>534</v>
      </c>
      <c r="H85" s="63" t="s">
        <v>618</v>
      </c>
    </row>
    <row r="86" spans="1:8" x14ac:dyDescent="0.2">
      <c r="A86" s="87">
        <v>1</v>
      </c>
      <c r="B86" s="80" t="s">
        <v>270</v>
      </c>
      <c r="C86" s="100" t="s">
        <v>271</v>
      </c>
      <c r="D86" s="67" t="s">
        <v>557</v>
      </c>
      <c r="E86" s="100">
        <v>1</v>
      </c>
      <c r="F86" s="100" t="s">
        <v>242</v>
      </c>
      <c r="G86" s="151">
        <v>6</v>
      </c>
      <c r="H86" s="175"/>
    </row>
    <row r="87" spans="1:8" ht="60" x14ac:dyDescent="0.2">
      <c r="A87" s="98">
        <v>2</v>
      </c>
      <c r="B87" s="80" t="s">
        <v>287</v>
      </c>
      <c r="C87" s="100" t="s">
        <v>685</v>
      </c>
      <c r="D87" s="67" t="s">
        <v>557</v>
      </c>
      <c r="E87" s="100">
        <v>1</v>
      </c>
      <c r="F87" s="100" t="s">
        <v>266</v>
      </c>
      <c r="G87" s="151">
        <v>6</v>
      </c>
      <c r="H87" s="175"/>
    </row>
    <row r="88" spans="1:8" ht="30" x14ac:dyDescent="0.2">
      <c r="A88" s="87">
        <v>3</v>
      </c>
      <c r="B88" s="80" t="s">
        <v>473</v>
      </c>
      <c r="C88" s="100" t="s">
        <v>262</v>
      </c>
      <c r="D88" s="67" t="s">
        <v>557</v>
      </c>
      <c r="E88" s="100">
        <v>1</v>
      </c>
      <c r="F88" s="100" t="s">
        <v>263</v>
      </c>
      <c r="G88" s="151">
        <v>6</v>
      </c>
      <c r="H88" s="175"/>
    </row>
    <row r="89" spans="1:8" ht="31" thickBot="1" x14ac:dyDescent="0.25">
      <c r="A89" s="102">
        <v>4</v>
      </c>
      <c r="B89" s="103" t="s">
        <v>686</v>
      </c>
      <c r="C89" s="106" t="s">
        <v>275</v>
      </c>
      <c r="D89" s="105" t="s">
        <v>557</v>
      </c>
      <c r="E89" s="106">
        <v>25</v>
      </c>
      <c r="F89" s="106" t="s">
        <v>276</v>
      </c>
      <c r="G89" s="151">
        <f t="shared" ref="G89" si="4">CEILING(E89*$H$11,1)</f>
        <v>175</v>
      </c>
      <c r="H89" s="107"/>
    </row>
    <row r="90" spans="1:8" ht="15" customHeight="1" thickBot="1" x14ac:dyDescent="0.25">
      <c r="A90" s="275" t="s">
        <v>687</v>
      </c>
      <c r="B90" s="276"/>
      <c r="C90" s="276"/>
      <c r="D90" s="276"/>
      <c r="E90" s="276"/>
      <c r="F90" s="276"/>
      <c r="G90" s="276"/>
      <c r="H90" s="277"/>
    </row>
    <row r="91" spans="1:8" ht="15" customHeight="1" thickBot="1" x14ac:dyDescent="0.25">
      <c r="A91" s="272" t="s">
        <v>623</v>
      </c>
      <c r="B91" s="273"/>
      <c r="C91" s="273"/>
      <c r="D91" s="273"/>
      <c r="E91" s="273"/>
      <c r="F91" s="273"/>
      <c r="G91" s="273"/>
      <c r="H91" s="274"/>
    </row>
    <row r="92" spans="1:8" ht="30" x14ac:dyDescent="0.2">
      <c r="A92" s="83" t="s">
        <v>14</v>
      </c>
      <c r="B92" s="179" t="s">
        <v>529</v>
      </c>
      <c r="C92" s="108" t="s">
        <v>530</v>
      </c>
      <c r="D92" s="83" t="s">
        <v>531</v>
      </c>
      <c r="E92" s="83" t="s">
        <v>532</v>
      </c>
      <c r="F92" s="83" t="s">
        <v>533</v>
      </c>
      <c r="G92" s="83" t="s">
        <v>534</v>
      </c>
      <c r="H92" s="123"/>
    </row>
    <row r="93" spans="1:8" x14ac:dyDescent="0.2">
      <c r="A93" s="100">
        <v>1</v>
      </c>
      <c r="B93" s="80" t="s">
        <v>284</v>
      </c>
      <c r="C93" s="100" t="s">
        <v>688</v>
      </c>
      <c r="D93" s="67" t="s">
        <v>557</v>
      </c>
      <c r="E93" s="100">
        <v>6</v>
      </c>
      <c r="F93" s="100" t="s">
        <v>242</v>
      </c>
      <c r="G93" s="151">
        <f t="shared" ref="G93:G96" si="5">CEILING(E93*$H$11,1)</f>
        <v>42</v>
      </c>
      <c r="H93" s="123"/>
    </row>
    <row r="94" spans="1:8" x14ac:dyDescent="0.2">
      <c r="A94" s="100">
        <v>2</v>
      </c>
      <c r="B94" s="80" t="s">
        <v>689</v>
      </c>
      <c r="C94" s="100" t="s">
        <v>690</v>
      </c>
      <c r="D94" s="67" t="s">
        <v>557</v>
      </c>
      <c r="E94" s="100">
        <v>1</v>
      </c>
      <c r="F94" s="100" t="s">
        <v>691</v>
      </c>
      <c r="G94" s="151">
        <v>6</v>
      </c>
      <c r="H94" s="123"/>
    </row>
    <row r="95" spans="1:8" x14ac:dyDescent="0.2">
      <c r="A95" s="100">
        <v>3</v>
      </c>
      <c r="B95" s="80" t="s">
        <v>277</v>
      </c>
      <c r="C95" s="100" t="s">
        <v>454</v>
      </c>
      <c r="D95" s="67" t="s">
        <v>557</v>
      </c>
      <c r="E95" s="100">
        <v>2</v>
      </c>
      <c r="F95" s="100" t="s">
        <v>259</v>
      </c>
      <c r="G95" s="151">
        <f t="shared" si="5"/>
        <v>14</v>
      </c>
      <c r="H95" s="123"/>
    </row>
    <row r="96" spans="1:8" x14ac:dyDescent="0.2">
      <c r="A96" s="100">
        <v>4</v>
      </c>
      <c r="B96" s="80" t="s">
        <v>692</v>
      </c>
      <c r="C96" s="100" t="s">
        <v>693</v>
      </c>
      <c r="D96" s="67" t="s">
        <v>557</v>
      </c>
      <c r="E96" s="100">
        <v>3</v>
      </c>
      <c r="F96" s="100" t="s">
        <v>242</v>
      </c>
      <c r="G96" s="151">
        <f t="shared" si="5"/>
        <v>21</v>
      </c>
      <c r="H96" s="123"/>
    </row>
    <row r="97" spans="1:8" x14ac:dyDescent="0.2">
      <c r="A97" s="100">
        <v>5</v>
      </c>
      <c r="B97" s="80" t="s">
        <v>694</v>
      </c>
      <c r="C97" s="80" t="s">
        <v>695</v>
      </c>
      <c r="D97" s="67" t="s">
        <v>557</v>
      </c>
      <c r="E97" s="100">
        <v>1</v>
      </c>
      <c r="F97" s="100" t="s">
        <v>259</v>
      </c>
      <c r="G97" s="151">
        <v>6</v>
      </c>
      <c r="H97" s="123"/>
    </row>
    <row r="98" spans="1:8" x14ac:dyDescent="0.2">
      <c r="A98" s="100">
        <v>6</v>
      </c>
      <c r="B98" s="80" t="s">
        <v>696</v>
      </c>
      <c r="C98" s="80" t="s">
        <v>697</v>
      </c>
      <c r="D98" s="124" t="s">
        <v>698</v>
      </c>
      <c r="E98" s="100">
        <v>1</v>
      </c>
      <c r="F98" s="74" t="s">
        <v>242</v>
      </c>
      <c r="G98" s="151">
        <v>6</v>
      </c>
      <c r="H98" s="123"/>
    </row>
  </sheetData>
  <autoFilter ref="I1:I98" xr:uid="{00000000-0001-0000-0200-000000000000}"/>
  <mergeCells count="22">
    <mergeCell ref="A83:H83"/>
    <mergeCell ref="A84:H84"/>
    <mergeCell ref="A90:H90"/>
    <mergeCell ref="A91:H91"/>
    <mergeCell ref="A13:H13"/>
    <mergeCell ref="A14:H14"/>
    <mergeCell ref="A47:H47"/>
    <mergeCell ref="A55:H55"/>
    <mergeCell ref="A74:H74"/>
    <mergeCell ref="A75:H75"/>
    <mergeCell ref="A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G11"/>
  </mergeCells>
  <pageMargins left="0.7" right="0.7" top="0.75" bottom="0.75" header="0" footer="0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DDB7C-172E-419B-BA01-42CE3BAF3B58}">
  <dimension ref="A1:G109"/>
  <sheetViews>
    <sheetView workbookViewId="0">
      <selection activeCell="G99" sqref="G99:G103"/>
    </sheetView>
  </sheetViews>
  <sheetFormatPr baseColWidth="10" defaultColWidth="8.6640625" defaultRowHeight="15" x14ac:dyDescent="0.2"/>
  <cols>
    <col min="1" max="1" width="5.1640625" style="181" customWidth="1"/>
    <col min="2" max="2" width="52" style="181" customWidth="1"/>
    <col min="3" max="3" width="27.5" style="181" customWidth="1"/>
    <col min="4" max="4" width="22" style="181" customWidth="1"/>
    <col min="5" max="5" width="15.5" style="181" customWidth="1"/>
    <col min="6" max="6" width="19.6640625" style="181" bestFit="1" customWidth="1"/>
    <col min="7" max="7" width="14.5" style="181" customWidth="1"/>
    <col min="8" max="16384" width="8.6640625" style="181"/>
  </cols>
  <sheetData>
    <row r="1" spans="1:7" x14ac:dyDescent="0.2">
      <c r="A1" s="223" t="s">
        <v>517</v>
      </c>
      <c r="B1" s="224"/>
      <c r="C1" s="224"/>
      <c r="D1" s="224"/>
      <c r="E1" s="224"/>
      <c r="F1" s="224"/>
      <c r="G1" s="224"/>
    </row>
    <row r="2" spans="1:7" ht="52.5" customHeight="1" x14ac:dyDescent="0.2">
      <c r="A2" s="262" t="s">
        <v>699</v>
      </c>
      <c r="B2" s="263"/>
      <c r="C2" s="263"/>
      <c r="D2" s="263"/>
      <c r="E2" s="263"/>
      <c r="F2" s="263"/>
      <c r="G2" s="263"/>
    </row>
    <row r="3" spans="1:7" ht="20" x14ac:dyDescent="0.2">
      <c r="A3" s="284" t="s">
        <v>700</v>
      </c>
      <c r="B3" s="263"/>
      <c r="C3" s="263"/>
      <c r="D3" s="263"/>
      <c r="E3" s="263"/>
      <c r="F3" s="263"/>
      <c r="G3" s="263"/>
    </row>
    <row r="4" spans="1:7" ht="30" x14ac:dyDescent="0.2">
      <c r="A4" s="74" t="s">
        <v>14</v>
      </c>
      <c r="B4" s="84" t="s">
        <v>529</v>
      </c>
      <c r="C4" s="74" t="s">
        <v>530</v>
      </c>
      <c r="D4" s="182" t="s">
        <v>531</v>
      </c>
      <c r="E4" s="74" t="s">
        <v>701</v>
      </c>
      <c r="F4" s="74" t="s">
        <v>533</v>
      </c>
      <c r="G4" s="74" t="s">
        <v>702</v>
      </c>
    </row>
    <row r="5" spans="1:7" ht="70" x14ac:dyDescent="0.2">
      <c r="A5" s="183">
        <v>1</v>
      </c>
      <c r="B5" s="184" t="s">
        <v>703</v>
      </c>
      <c r="C5" s="184" t="s">
        <v>336</v>
      </c>
      <c r="D5" s="83" t="s">
        <v>504</v>
      </c>
      <c r="E5" s="151">
        <v>1</v>
      </c>
      <c r="F5" s="151" t="s">
        <v>242</v>
      </c>
      <c r="G5" s="185"/>
    </row>
    <row r="6" spans="1:7" ht="56" x14ac:dyDescent="0.2">
      <c r="A6" s="183">
        <v>2</v>
      </c>
      <c r="B6" s="184" t="s">
        <v>337</v>
      </c>
      <c r="C6" s="184" t="s">
        <v>338</v>
      </c>
      <c r="D6" s="83" t="s">
        <v>509</v>
      </c>
      <c r="E6" s="151">
        <v>2</v>
      </c>
      <c r="F6" s="151" t="s">
        <v>242</v>
      </c>
      <c r="G6" s="185"/>
    </row>
    <row r="7" spans="1:7" ht="42" x14ac:dyDescent="0.2">
      <c r="A7" s="183">
        <v>3</v>
      </c>
      <c r="B7" s="184" t="s">
        <v>704</v>
      </c>
      <c r="C7" s="184" t="s">
        <v>339</v>
      </c>
      <c r="D7" s="83" t="s">
        <v>509</v>
      </c>
      <c r="E7" s="151">
        <v>1</v>
      </c>
      <c r="F7" s="151" t="s">
        <v>242</v>
      </c>
      <c r="G7" s="185"/>
    </row>
    <row r="8" spans="1:7" ht="112" x14ac:dyDescent="0.2">
      <c r="A8" s="183">
        <v>4</v>
      </c>
      <c r="B8" s="184" t="s">
        <v>340</v>
      </c>
      <c r="C8" s="184" t="s">
        <v>341</v>
      </c>
      <c r="D8" s="83" t="s">
        <v>509</v>
      </c>
      <c r="E8" s="151">
        <v>1</v>
      </c>
      <c r="F8" s="151" t="s">
        <v>259</v>
      </c>
      <c r="G8" s="186"/>
    </row>
    <row r="9" spans="1:7" ht="112" x14ac:dyDescent="0.2">
      <c r="A9" s="183">
        <v>5</v>
      </c>
      <c r="B9" s="184" t="s">
        <v>342</v>
      </c>
      <c r="C9" s="184" t="s">
        <v>343</v>
      </c>
      <c r="D9" s="83" t="s">
        <v>509</v>
      </c>
      <c r="E9" s="151">
        <v>1</v>
      </c>
      <c r="F9" s="151" t="s">
        <v>259</v>
      </c>
      <c r="G9" s="73"/>
    </row>
    <row r="10" spans="1:7" ht="70" x14ac:dyDescent="0.2">
      <c r="A10" s="183">
        <v>6</v>
      </c>
      <c r="B10" s="184" t="s">
        <v>344</v>
      </c>
      <c r="C10" s="184" t="s">
        <v>345</v>
      </c>
      <c r="D10" s="83" t="s">
        <v>509</v>
      </c>
      <c r="E10" s="151">
        <v>1</v>
      </c>
      <c r="F10" s="151" t="s">
        <v>346</v>
      </c>
      <c r="G10" s="131"/>
    </row>
    <row r="11" spans="1:7" ht="28" x14ac:dyDescent="0.2">
      <c r="A11" s="183">
        <v>7</v>
      </c>
      <c r="B11" s="184" t="s">
        <v>705</v>
      </c>
      <c r="C11" s="184" t="s">
        <v>347</v>
      </c>
      <c r="D11" s="83" t="s">
        <v>509</v>
      </c>
      <c r="E11" s="151">
        <v>1</v>
      </c>
      <c r="F11" s="151" t="s">
        <v>242</v>
      </c>
      <c r="G11" s="187"/>
    </row>
    <row r="12" spans="1:7" ht="56" x14ac:dyDescent="0.2">
      <c r="A12" s="183">
        <v>8</v>
      </c>
      <c r="B12" s="184" t="s">
        <v>348</v>
      </c>
      <c r="C12" s="184" t="s">
        <v>349</v>
      </c>
      <c r="D12" s="83" t="s">
        <v>509</v>
      </c>
      <c r="E12" s="151">
        <v>1</v>
      </c>
      <c r="F12" s="151" t="s">
        <v>242</v>
      </c>
      <c r="G12" s="187"/>
    </row>
    <row r="13" spans="1:7" ht="56" x14ac:dyDescent="0.2">
      <c r="A13" s="183">
        <v>9</v>
      </c>
      <c r="B13" s="184" t="s">
        <v>350</v>
      </c>
      <c r="C13" s="184" t="s">
        <v>706</v>
      </c>
      <c r="D13" s="83" t="s">
        <v>509</v>
      </c>
      <c r="E13" s="151">
        <v>1</v>
      </c>
      <c r="F13" s="151" t="s">
        <v>242</v>
      </c>
      <c r="G13" s="187"/>
    </row>
    <row r="14" spans="1:7" ht="42" x14ac:dyDescent="0.2">
      <c r="A14" s="183">
        <v>10</v>
      </c>
      <c r="B14" s="184" t="s">
        <v>351</v>
      </c>
      <c r="C14" s="184" t="s">
        <v>352</v>
      </c>
      <c r="D14" s="83" t="s">
        <v>509</v>
      </c>
      <c r="E14" s="151">
        <v>1</v>
      </c>
      <c r="F14" s="151" t="s">
        <v>242</v>
      </c>
      <c r="G14" s="187"/>
    </row>
    <row r="15" spans="1:7" ht="28" x14ac:dyDescent="0.2">
      <c r="A15" s="183">
        <v>11</v>
      </c>
      <c r="B15" s="184" t="s">
        <v>353</v>
      </c>
      <c r="C15" s="184" t="s">
        <v>354</v>
      </c>
      <c r="D15" s="83" t="s">
        <v>509</v>
      </c>
      <c r="E15" s="151">
        <v>1</v>
      </c>
      <c r="F15" s="151" t="s">
        <v>242</v>
      </c>
      <c r="G15" s="187"/>
    </row>
    <row r="16" spans="1:7" ht="41.25" customHeight="1" x14ac:dyDescent="0.2">
      <c r="A16" s="183">
        <v>13</v>
      </c>
      <c r="B16" s="184" t="s">
        <v>707</v>
      </c>
      <c r="C16" s="184" t="s">
        <v>708</v>
      </c>
      <c r="D16" s="83" t="s">
        <v>509</v>
      </c>
      <c r="E16" s="151">
        <v>1</v>
      </c>
      <c r="F16" s="151" t="s">
        <v>242</v>
      </c>
      <c r="G16" s="187"/>
    </row>
    <row r="17" spans="1:7" ht="56" x14ac:dyDescent="0.2">
      <c r="A17" s="183">
        <v>14</v>
      </c>
      <c r="B17" s="184" t="s">
        <v>357</v>
      </c>
      <c r="C17" s="184" t="s">
        <v>709</v>
      </c>
      <c r="D17" s="83" t="s">
        <v>509</v>
      </c>
      <c r="E17" s="151">
        <v>1</v>
      </c>
      <c r="F17" s="151" t="s">
        <v>242</v>
      </c>
      <c r="G17" s="187"/>
    </row>
    <row r="18" spans="1:7" ht="42" x14ac:dyDescent="0.2">
      <c r="A18" s="183">
        <v>15</v>
      </c>
      <c r="B18" s="184" t="s">
        <v>358</v>
      </c>
      <c r="C18" s="184" t="s">
        <v>359</v>
      </c>
      <c r="D18" s="83" t="s">
        <v>509</v>
      </c>
      <c r="E18" s="151">
        <v>1</v>
      </c>
      <c r="F18" s="151" t="s">
        <v>242</v>
      </c>
      <c r="G18" s="187"/>
    </row>
    <row r="19" spans="1:7" ht="112" x14ac:dyDescent="0.2">
      <c r="A19" s="183">
        <v>16</v>
      </c>
      <c r="B19" s="184" t="s">
        <v>360</v>
      </c>
      <c r="C19" s="184" t="s">
        <v>361</v>
      </c>
      <c r="D19" s="83" t="s">
        <v>509</v>
      </c>
      <c r="E19" s="151">
        <v>1</v>
      </c>
      <c r="F19" s="151" t="s">
        <v>242</v>
      </c>
      <c r="G19" s="187"/>
    </row>
    <row r="20" spans="1:7" ht="28" x14ac:dyDescent="0.2">
      <c r="A20" s="183">
        <v>17</v>
      </c>
      <c r="B20" s="184" t="s">
        <v>362</v>
      </c>
      <c r="C20" s="184" t="s">
        <v>363</v>
      </c>
      <c r="D20" s="83" t="s">
        <v>509</v>
      </c>
      <c r="E20" s="151">
        <v>1</v>
      </c>
      <c r="F20" s="151" t="s">
        <v>242</v>
      </c>
      <c r="G20" s="187"/>
    </row>
    <row r="21" spans="1:7" ht="56" x14ac:dyDescent="0.2">
      <c r="A21" s="183">
        <v>18</v>
      </c>
      <c r="B21" s="184" t="s">
        <v>364</v>
      </c>
      <c r="C21" s="184" t="s">
        <v>365</v>
      </c>
      <c r="D21" s="83" t="s">
        <v>509</v>
      </c>
      <c r="E21" s="151">
        <v>1</v>
      </c>
      <c r="F21" s="151" t="s">
        <v>242</v>
      </c>
      <c r="G21" s="187"/>
    </row>
    <row r="22" spans="1:7" x14ac:dyDescent="0.2">
      <c r="A22" s="183">
        <v>19</v>
      </c>
      <c r="B22" s="184" t="s">
        <v>366</v>
      </c>
      <c r="C22" s="184" t="s">
        <v>367</v>
      </c>
      <c r="D22" s="83" t="s">
        <v>509</v>
      </c>
      <c r="E22" s="151">
        <v>1</v>
      </c>
      <c r="F22" s="151" t="s">
        <v>242</v>
      </c>
      <c r="G22" s="187"/>
    </row>
    <row r="23" spans="1:7" ht="28" x14ac:dyDescent="0.2">
      <c r="A23" s="183">
        <v>20</v>
      </c>
      <c r="B23" s="184" t="s">
        <v>368</v>
      </c>
      <c r="C23" s="184" t="s">
        <v>369</v>
      </c>
      <c r="D23" s="83" t="s">
        <v>509</v>
      </c>
      <c r="E23" s="151">
        <v>1</v>
      </c>
      <c r="F23" s="151" t="s">
        <v>242</v>
      </c>
      <c r="G23" s="187"/>
    </row>
    <row r="24" spans="1:7" ht="42" x14ac:dyDescent="0.2">
      <c r="A24" s="183">
        <v>21</v>
      </c>
      <c r="B24" s="184" t="s">
        <v>710</v>
      </c>
      <c r="C24" s="184" t="s">
        <v>370</v>
      </c>
      <c r="D24" s="83" t="s">
        <v>509</v>
      </c>
      <c r="E24" s="151">
        <v>1</v>
      </c>
      <c r="F24" s="151" t="s">
        <v>242</v>
      </c>
      <c r="G24" s="187"/>
    </row>
    <row r="25" spans="1:7" ht="42" x14ac:dyDescent="0.2">
      <c r="A25" s="183">
        <v>22</v>
      </c>
      <c r="B25" s="184" t="s">
        <v>371</v>
      </c>
      <c r="C25" s="184" t="s">
        <v>372</v>
      </c>
      <c r="D25" s="83" t="s">
        <v>509</v>
      </c>
      <c r="E25" s="151">
        <v>1</v>
      </c>
      <c r="F25" s="151" t="s">
        <v>242</v>
      </c>
      <c r="G25" s="187"/>
    </row>
    <row r="26" spans="1:7" ht="28" x14ac:dyDescent="0.2">
      <c r="A26" s="183">
        <v>23</v>
      </c>
      <c r="B26" s="184" t="s">
        <v>373</v>
      </c>
      <c r="C26" s="184" t="s">
        <v>374</v>
      </c>
      <c r="D26" s="83" t="s">
        <v>509</v>
      </c>
      <c r="E26" s="151">
        <v>2</v>
      </c>
      <c r="F26" s="151" t="s">
        <v>242</v>
      </c>
      <c r="G26" s="187"/>
    </row>
    <row r="27" spans="1:7" ht="28" x14ac:dyDescent="0.2">
      <c r="A27" s="183">
        <v>24</v>
      </c>
      <c r="B27" s="184" t="s">
        <v>375</v>
      </c>
      <c r="C27" s="184" t="s">
        <v>376</v>
      </c>
      <c r="D27" s="83" t="s">
        <v>509</v>
      </c>
      <c r="E27" s="151">
        <v>1</v>
      </c>
      <c r="F27" s="151" t="s">
        <v>242</v>
      </c>
      <c r="G27" s="187"/>
    </row>
    <row r="28" spans="1:7" ht="28" x14ac:dyDescent="0.2">
      <c r="A28" s="183">
        <v>25</v>
      </c>
      <c r="B28" s="184" t="s">
        <v>377</v>
      </c>
      <c r="C28" s="184" t="s">
        <v>711</v>
      </c>
      <c r="D28" s="83" t="s">
        <v>509</v>
      </c>
      <c r="E28" s="151">
        <v>1</v>
      </c>
      <c r="F28" s="151" t="s">
        <v>242</v>
      </c>
      <c r="G28" s="187"/>
    </row>
    <row r="29" spans="1:7" x14ac:dyDescent="0.2">
      <c r="A29" s="183">
        <v>26</v>
      </c>
      <c r="B29" s="184" t="s">
        <v>712</v>
      </c>
      <c r="C29" s="184" t="s">
        <v>713</v>
      </c>
      <c r="D29" s="83" t="s">
        <v>509</v>
      </c>
      <c r="E29" s="151">
        <v>1</v>
      </c>
      <c r="F29" s="151" t="s">
        <v>242</v>
      </c>
      <c r="G29" s="187"/>
    </row>
    <row r="30" spans="1:7" ht="42" x14ac:dyDescent="0.2">
      <c r="A30" s="183">
        <v>27</v>
      </c>
      <c r="B30" s="184" t="s">
        <v>378</v>
      </c>
      <c r="C30" s="184" t="s">
        <v>714</v>
      </c>
      <c r="D30" s="83" t="s">
        <v>509</v>
      </c>
      <c r="E30" s="151">
        <v>1</v>
      </c>
      <c r="F30" s="151" t="s">
        <v>242</v>
      </c>
      <c r="G30" s="187"/>
    </row>
    <row r="31" spans="1:7" ht="42" x14ac:dyDescent="0.2">
      <c r="A31" s="183">
        <v>28</v>
      </c>
      <c r="B31" s="184" t="s">
        <v>715</v>
      </c>
      <c r="C31" s="184" t="s">
        <v>379</v>
      </c>
      <c r="D31" s="83" t="s">
        <v>509</v>
      </c>
      <c r="E31" s="151">
        <v>1</v>
      </c>
      <c r="F31" s="151" t="s">
        <v>242</v>
      </c>
      <c r="G31" s="187"/>
    </row>
    <row r="32" spans="1:7" ht="42" x14ac:dyDescent="0.2">
      <c r="A32" s="183">
        <v>29</v>
      </c>
      <c r="B32" s="184" t="s">
        <v>380</v>
      </c>
      <c r="C32" s="184" t="s">
        <v>381</v>
      </c>
      <c r="D32" s="83" t="s">
        <v>509</v>
      </c>
      <c r="E32" s="151">
        <v>1</v>
      </c>
      <c r="F32" s="151" t="s">
        <v>242</v>
      </c>
      <c r="G32" s="187"/>
    </row>
    <row r="33" spans="1:7" ht="42" x14ac:dyDescent="0.2">
      <c r="A33" s="183">
        <v>30</v>
      </c>
      <c r="B33" s="184" t="s">
        <v>380</v>
      </c>
      <c r="C33" s="184" t="s">
        <v>716</v>
      </c>
      <c r="D33" s="83" t="s">
        <v>509</v>
      </c>
      <c r="E33" s="151">
        <v>1</v>
      </c>
      <c r="F33" s="151" t="s">
        <v>242</v>
      </c>
      <c r="G33" s="187"/>
    </row>
    <row r="34" spans="1:7" ht="28" x14ac:dyDescent="0.2">
      <c r="A34" s="183">
        <v>31</v>
      </c>
      <c r="B34" s="184" t="s">
        <v>717</v>
      </c>
      <c r="C34" s="184" t="s">
        <v>718</v>
      </c>
      <c r="D34" s="83" t="s">
        <v>509</v>
      </c>
      <c r="E34" s="151">
        <v>2</v>
      </c>
      <c r="F34" s="151" t="s">
        <v>242</v>
      </c>
      <c r="G34" s="187"/>
    </row>
    <row r="35" spans="1:7" ht="84" x14ac:dyDescent="0.2">
      <c r="A35" s="183">
        <v>32</v>
      </c>
      <c r="B35" s="184" t="s">
        <v>382</v>
      </c>
      <c r="C35" s="184" t="s">
        <v>719</v>
      </c>
      <c r="D35" s="83" t="s">
        <v>509</v>
      </c>
      <c r="E35" s="151">
        <v>1</v>
      </c>
      <c r="F35" s="151" t="s">
        <v>242</v>
      </c>
      <c r="G35" s="187"/>
    </row>
    <row r="36" spans="1:7" ht="42" x14ac:dyDescent="0.2">
      <c r="A36" s="183">
        <v>33</v>
      </c>
      <c r="B36" s="184" t="s">
        <v>383</v>
      </c>
      <c r="C36" s="184" t="s">
        <v>384</v>
      </c>
      <c r="D36" s="83" t="s">
        <v>509</v>
      </c>
      <c r="E36" s="151">
        <v>1</v>
      </c>
      <c r="F36" s="151" t="s">
        <v>242</v>
      </c>
      <c r="G36" s="187"/>
    </row>
    <row r="37" spans="1:7" ht="56" x14ac:dyDescent="0.2">
      <c r="A37" s="183">
        <v>34</v>
      </c>
      <c r="B37" s="184" t="s">
        <v>385</v>
      </c>
      <c r="C37" s="184" t="s">
        <v>386</v>
      </c>
      <c r="D37" s="83" t="s">
        <v>570</v>
      </c>
      <c r="E37" s="151">
        <v>1</v>
      </c>
      <c r="F37" s="151" t="s">
        <v>387</v>
      </c>
      <c r="G37" s="187"/>
    </row>
    <row r="38" spans="1:7" ht="42" x14ac:dyDescent="0.2">
      <c r="A38" s="183">
        <v>35</v>
      </c>
      <c r="B38" s="184" t="s">
        <v>388</v>
      </c>
      <c r="C38" s="184" t="s">
        <v>389</v>
      </c>
      <c r="D38" s="83" t="s">
        <v>570</v>
      </c>
      <c r="E38" s="151">
        <v>2</v>
      </c>
      <c r="F38" s="151" t="s">
        <v>387</v>
      </c>
      <c r="G38" s="187"/>
    </row>
    <row r="39" spans="1:7" ht="70" x14ac:dyDescent="0.2">
      <c r="A39" s="183">
        <v>36</v>
      </c>
      <c r="B39" s="184" t="s">
        <v>720</v>
      </c>
      <c r="C39" s="184" t="s">
        <v>721</v>
      </c>
      <c r="D39" s="83" t="s">
        <v>509</v>
      </c>
      <c r="E39" s="151">
        <v>1</v>
      </c>
      <c r="F39" s="151" t="s">
        <v>242</v>
      </c>
      <c r="G39" s="187"/>
    </row>
    <row r="40" spans="1:7" ht="42" x14ac:dyDescent="0.2">
      <c r="A40" s="183">
        <v>37</v>
      </c>
      <c r="B40" s="184" t="s">
        <v>390</v>
      </c>
      <c r="C40" s="184" t="s">
        <v>391</v>
      </c>
      <c r="D40" s="83" t="s">
        <v>509</v>
      </c>
      <c r="E40" s="151">
        <v>1</v>
      </c>
      <c r="F40" s="151" t="s">
        <v>242</v>
      </c>
      <c r="G40" s="187"/>
    </row>
    <row r="41" spans="1:7" ht="56" x14ac:dyDescent="0.2">
      <c r="A41" s="183">
        <v>38</v>
      </c>
      <c r="B41" s="184" t="s">
        <v>722</v>
      </c>
      <c r="C41" s="184" t="s">
        <v>392</v>
      </c>
      <c r="D41" s="83" t="s">
        <v>509</v>
      </c>
      <c r="E41" s="151">
        <v>1</v>
      </c>
      <c r="F41" s="151" t="s">
        <v>242</v>
      </c>
      <c r="G41" s="187"/>
    </row>
    <row r="42" spans="1:7" ht="42" x14ac:dyDescent="0.2">
      <c r="A42" s="183">
        <v>39</v>
      </c>
      <c r="B42" s="184" t="s">
        <v>723</v>
      </c>
      <c r="C42" s="184" t="s">
        <v>724</v>
      </c>
      <c r="D42" s="83" t="s">
        <v>509</v>
      </c>
      <c r="E42" s="151">
        <v>1</v>
      </c>
      <c r="F42" s="151" t="s">
        <v>242</v>
      </c>
      <c r="G42" s="187"/>
    </row>
    <row r="43" spans="1:7" ht="42" x14ac:dyDescent="0.2">
      <c r="A43" s="183">
        <v>40</v>
      </c>
      <c r="B43" s="184" t="s">
        <v>725</v>
      </c>
      <c r="C43" s="184" t="s">
        <v>393</v>
      </c>
      <c r="D43" s="83" t="s">
        <v>509</v>
      </c>
      <c r="E43" s="151">
        <v>1</v>
      </c>
      <c r="F43" s="151" t="s">
        <v>387</v>
      </c>
      <c r="G43" s="187"/>
    </row>
    <row r="44" spans="1:7" ht="28" x14ac:dyDescent="0.2">
      <c r="A44" s="183">
        <v>41</v>
      </c>
      <c r="B44" s="184" t="s">
        <v>394</v>
      </c>
      <c r="C44" s="184" t="s">
        <v>395</v>
      </c>
      <c r="D44" s="83" t="s">
        <v>509</v>
      </c>
      <c r="E44" s="151">
        <v>6</v>
      </c>
      <c r="F44" s="151" t="s">
        <v>242</v>
      </c>
      <c r="G44" s="187"/>
    </row>
    <row r="45" spans="1:7" ht="56" x14ac:dyDescent="0.2">
      <c r="A45" s="183">
        <v>42</v>
      </c>
      <c r="B45" s="184" t="s">
        <v>396</v>
      </c>
      <c r="C45" s="184" t="s">
        <v>397</v>
      </c>
      <c r="D45" s="83" t="s">
        <v>509</v>
      </c>
      <c r="E45" s="151">
        <v>1</v>
      </c>
      <c r="F45" s="151" t="s">
        <v>242</v>
      </c>
      <c r="G45" s="187"/>
    </row>
    <row r="46" spans="1:7" ht="28" x14ac:dyDescent="0.2">
      <c r="A46" s="183">
        <v>43</v>
      </c>
      <c r="B46" s="184" t="s">
        <v>398</v>
      </c>
      <c r="C46" s="184" t="s">
        <v>399</v>
      </c>
      <c r="D46" s="83" t="s">
        <v>509</v>
      </c>
      <c r="E46" s="151">
        <v>1</v>
      </c>
      <c r="F46" s="151" t="s">
        <v>242</v>
      </c>
      <c r="G46" s="187"/>
    </row>
    <row r="47" spans="1:7" ht="42" x14ac:dyDescent="0.2">
      <c r="A47" s="183">
        <v>44</v>
      </c>
      <c r="B47" s="184" t="s">
        <v>400</v>
      </c>
      <c r="C47" s="184" t="s">
        <v>401</v>
      </c>
      <c r="D47" s="83" t="s">
        <v>509</v>
      </c>
      <c r="E47" s="151">
        <v>1</v>
      </c>
      <c r="F47" s="151" t="s">
        <v>242</v>
      </c>
      <c r="G47" s="187"/>
    </row>
    <row r="48" spans="1:7" ht="28" x14ac:dyDescent="0.2">
      <c r="A48" s="183">
        <v>45</v>
      </c>
      <c r="B48" s="184" t="s">
        <v>402</v>
      </c>
      <c r="C48" s="184" t="s">
        <v>403</v>
      </c>
      <c r="D48" s="83" t="s">
        <v>509</v>
      </c>
      <c r="E48" s="151">
        <v>1</v>
      </c>
      <c r="F48" s="151" t="s">
        <v>242</v>
      </c>
      <c r="G48" s="187"/>
    </row>
    <row r="49" spans="1:7" ht="42" x14ac:dyDescent="0.2">
      <c r="A49" s="183">
        <v>46</v>
      </c>
      <c r="B49" s="184" t="s">
        <v>404</v>
      </c>
      <c r="C49" s="184" t="s">
        <v>405</v>
      </c>
      <c r="D49" s="83" t="s">
        <v>509</v>
      </c>
      <c r="E49" s="151">
        <v>1</v>
      </c>
      <c r="F49" s="151" t="s">
        <v>242</v>
      </c>
      <c r="G49" s="187"/>
    </row>
    <row r="50" spans="1:7" ht="28" x14ac:dyDescent="0.2">
      <c r="A50" s="183">
        <v>47</v>
      </c>
      <c r="B50" s="184" t="s">
        <v>455</v>
      </c>
      <c r="C50" s="184" t="s">
        <v>406</v>
      </c>
      <c r="D50" s="83" t="s">
        <v>509</v>
      </c>
      <c r="E50" s="151">
        <v>1</v>
      </c>
      <c r="F50" s="151" t="s">
        <v>242</v>
      </c>
      <c r="G50" s="187"/>
    </row>
    <row r="51" spans="1:7" x14ac:dyDescent="0.2">
      <c r="A51" s="183">
        <v>48</v>
      </c>
      <c r="B51" s="184" t="s">
        <v>407</v>
      </c>
      <c r="C51" s="184" t="s">
        <v>408</v>
      </c>
      <c r="D51" s="83" t="s">
        <v>509</v>
      </c>
      <c r="E51" s="151">
        <v>2</v>
      </c>
      <c r="F51" s="151" t="s">
        <v>242</v>
      </c>
      <c r="G51" s="187"/>
    </row>
    <row r="52" spans="1:7" x14ac:dyDescent="0.2">
      <c r="A52" s="183">
        <v>49</v>
      </c>
      <c r="B52" s="184" t="s">
        <v>409</v>
      </c>
      <c r="C52" s="184" t="s">
        <v>410</v>
      </c>
      <c r="D52" s="83" t="s">
        <v>509</v>
      </c>
      <c r="E52" s="151">
        <v>2</v>
      </c>
      <c r="F52" s="151" t="s">
        <v>242</v>
      </c>
      <c r="G52" s="187"/>
    </row>
    <row r="53" spans="1:7" ht="42" x14ac:dyDescent="0.2">
      <c r="A53" s="183">
        <v>50</v>
      </c>
      <c r="B53" s="184" t="s">
        <v>456</v>
      </c>
      <c r="C53" s="184" t="s">
        <v>411</v>
      </c>
      <c r="D53" s="83" t="s">
        <v>509</v>
      </c>
      <c r="E53" s="151">
        <v>1</v>
      </c>
      <c r="F53" s="151" t="s">
        <v>242</v>
      </c>
      <c r="G53" s="187"/>
    </row>
    <row r="54" spans="1:7" ht="42" x14ac:dyDescent="0.2">
      <c r="A54" s="183">
        <v>51</v>
      </c>
      <c r="B54" s="184" t="s">
        <v>457</v>
      </c>
      <c r="C54" s="184" t="s">
        <v>412</v>
      </c>
      <c r="D54" s="83" t="s">
        <v>509</v>
      </c>
      <c r="E54" s="151">
        <v>1</v>
      </c>
      <c r="F54" s="151" t="s">
        <v>242</v>
      </c>
      <c r="G54" s="187"/>
    </row>
    <row r="55" spans="1:7" ht="28" x14ac:dyDescent="0.2">
      <c r="A55" s="183">
        <v>52</v>
      </c>
      <c r="B55" s="184" t="s">
        <v>726</v>
      </c>
      <c r="C55" s="184" t="s">
        <v>727</v>
      </c>
      <c r="D55" s="83" t="s">
        <v>509</v>
      </c>
      <c r="E55" s="151">
        <v>1</v>
      </c>
      <c r="F55" s="151" t="s">
        <v>259</v>
      </c>
      <c r="G55" s="187"/>
    </row>
    <row r="56" spans="1:7" ht="28" x14ac:dyDescent="0.2">
      <c r="A56" s="183">
        <v>53</v>
      </c>
      <c r="B56" s="184" t="s">
        <v>413</v>
      </c>
      <c r="C56" s="184" t="s">
        <v>414</v>
      </c>
      <c r="D56" s="83" t="s">
        <v>509</v>
      </c>
      <c r="E56" s="151">
        <v>1</v>
      </c>
      <c r="F56" s="151" t="s">
        <v>242</v>
      </c>
      <c r="G56" s="187"/>
    </row>
    <row r="57" spans="1:7" ht="56" x14ac:dyDescent="0.2">
      <c r="A57" s="183">
        <v>54</v>
      </c>
      <c r="B57" s="184" t="s">
        <v>415</v>
      </c>
      <c r="C57" s="184" t="s">
        <v>416</v>
      </c>
      <c r="D57" s="83" t="s">
        <v>509</v>
      </c>
      <c r="E57" s="151">
        <v>1</v>
      </c>
      <c r="F57" s="151" t="s">
        <v>242</v>
      </c>
      <c r="G57" s="187"/>
    </row>
    <row r="58" spans="1:7" ht="42" x14ac:dyDescent="0.2">
      <c r="A58" s="183">
        <v>55</v>
      </c>
      <c r="B58" s="184" t="s">
        <v>417</v>
      </c>
      <c r="C58" s="184" t="s">
        <v>418</v>
      </c>
      <c r="D58" s="83" t="s">
        <v>509</v>
      </c>
      <c r="E58" s="151">
        <v>2</v>
      </c>
      <c r="F58" s="151" t="s">
        <v>259</v>
      </c>
      <c r="G58" s="187"/>
    </row>
    <row r="59" spans="1:7" ht="28" x14ac:dyDescent="0.2">
      <c r="A59" s="183">
        <v>56</v>
      </c>
      <c r="B59" s="184" t="s">
        <v>419</v>
      </c>
      <c r="C59" s="184" t="s">
        <v>420</v>
      </c>
      <c r="D59" s="83" t="s">
        <v>509</v>
      </c>
      <c r="E59" s="151">
        <v>1</v>
      </c>
      <c r="F59" s="151" t="s">
        <v>259</v>
      </c>
      <c r="G59" s="187"/>
    </row>
    <row r="60" spans="1:7" ht="28" x14ac:dyDescent="0.2">
      <c r="A60" s="183">
        <v>57</v>
      </c>
      <c r="B60" s="184" t="s">
        <v>421</v>
      </c>
      <c r="C60" s="184" t="s">
        <v>420</v>
      </c>
      <c r="D60" s="83" t="s">
        <v>509</v>
      </c>
      <c r="E60" s="151">
        <v>1</v>
      </c>
      <c r="F60" s="151" t="s">
        <v>259</v>
      </c>
      <c r="G60" s="187"/>
    </row>
    <row r="61" spans="1:7" ht="42" x14ac:dyDescent="0.2">
      <c r="A61" s="183">
        <v>58</v>
      </c>
      <c r="B61" s="184" t="s">
        <v>422</v>
      </c>
      <c r="C61" s="184" t="s">
        <v>423</v>
      </c>
      <c r="D61" s="83" t="s">
        <v>509</v>
      </c>
      <c r="E61" s="151">
        <v>2</v>
      </c>
      <c r="F61" s="151" t="s">
        <v>259</v>
      </c>
      <c r="G61" s="187"/>
    </row>
    <row r="62" spans="1:7" ht="56" x14ac:dyDescent="0.2">
      <c r="A62" s="183">
        <v>59</v>
      </c>
      <c r="B62" s="184" t="s">
        <v>424</v>
      </c>
      <c r="C62" s="184" t="s">
        <v>425</v>
      </c>
      <c r="D62" s="83" t="s">
        <v>509</v>
      </c>
      <c r="E62" s="151">
        <v>1</v>
      </c>
      <c r="F62" s="151" t="s">
        <v>259</v>
      </c>
      <c r="G62" s="187"/>
    </row>
    <row r="63" spans="1:7" ht="56" x14ac:dyDescent="0.2">
      <c r="A63" s="183">
        <v>60</v>
      </c>
      <c r="B63" s="184" t="s">
        <v>426</v>
      </c>
      <c r="C63" s="184" t="s">
        <v>427</v>
      </c>
      <c r="D63" s="83" t="s">
        <v>509</v>
      </c>
      <c r="E63" s="151">
        <v>1</v>
      </c>
      <c r="F63" s="151" t="s">
        <v>242</v>
      </c>
      <c r="G63" s="187"/>
    </row>
    <row r="64" spans="1:7" ht="42" x14ac:dyDescent="0.2">
      <c r="A64" s="183">
        <v>61</v>
      </c>
      <c r="B64" s="184" t="s">
        <v>728</v>
      </c>
      <c r="C64" s="184" t="s">
        <v>729</v>
      </c>
      <c r="D64" s="83" t="s">
        <v>509</v>
      </c>
      <c r="E64" s="151">
        <v>1</v>
      </c>
      <c r="F64" s="151" t="s">
        <v>259</v>
      </c>
      <c r="G64" s="187"/>
    </row>
    <row r="65" spans="1:7" ht="42" x14ac:dyDescent="0.2">
      <c r="A65" s="183">
        <v>62</v>
      </c>
      <c r="B65" s="184" t="s">
        <v>428</v>
      </c>
      <c r="C65" s="184" t="s">
        <v>429</v>
      </c>
      <c r="D65" s="83" t="s">
        <v>509</v>
      </c>
      <c r="E65" s="151">
        <v>1</v>
      </c>
      <c r="F65" s="151" t="s">
        <v>259</v>
      </c>
      <c r="G65" s="187"/>
    </row>
    <row r="66" spans="1:7" ht="28" x14ac:dyDescent="0.2">
      <c r="A66" s="183">
        <v>63</v>
      </c>
      <c r="B66" s="184" t="s">
        <v>430</v>
      </c>
      <c r="C66" s="184" t="s">
        <v>431</v>
      </c>
      <c r="D66" s="83" t="s">
        <v>509</v>
      </c>
      <c r="E66" s="151">
        <v>1</v>
      </c>
      <c r="F66" s="151" t="s">
        <v>259</v>
      </c>
      <c r="G66" s="187"/>
    </row>
    <row r="67" spans="1:7" ht="42" x14ac:dyDescent="0.2">
      <c r="A67" s="183">
        <v>64</v>
      </c>
      <c r="B67" s="184" t="s">
        <v>432</v>
      </c>
      <c r="C67" s="184" t="s">
        <v>433</v>
      </c>
      <c r="D67" s="83" t="s">
        <v>509</v>
      </c>
      <c r="E67" s="151">
        <v>1</v>
      </c>
      <c r="F67" s="151" t="s">
        <v>242</v>
      </c>
      <c r="G67" s="187"/>
    </row>
    <row r="68" spans="1:7" ht="56" x14ac:dyDescent="0.2">
      <c r="A68" s="183">
        <v>65</v>
      </c>
      <c r="B68" s="184" t="s">
        <v>434</v>
      </c>
      <c r="C68" s="184" t="s">
        <v>435</v>
      </c>
      <c r="D68" s="83" t="s">
        <v>509</v>
      </c>
      <c r="E68" s="151">
        <v>1</v>
      </c>
      <c r="F68" s="151" t="s">
        <v>346</v>
      </c>
      <c r="G68" s="187"/>
    </row>
    <row r="69" spans="1:7" x14ac:dyDescent="0.2">
      <c r="A69" s="183">
        <v>66</v>
      </c>
      <c r="B69" s="184" t="s">
        <v>436</v>
      </c>
      <c r="C69" s="184" t="s">
        <v>437</v>
      </c>
      <c r="D69" s="83" t="s">
        <v>509</v>
      </c>
      <c r="E69" s="151">
        <v>1</v>
      </c>
      <c r="F69" s="151" t="s">
        <v>242</v>
      </c>
      <c r="G69" s="187"/>
    </row>
    <row r="70" spans="1:7" x14ac:dyDescent="0.2">
      <c r="A70" s="183">
        <v>67</v>
      </c>
      <c r="B70" s="184" t="s">
        <v>438</v>
      </c>
      <c r="C70" s="184" t="s">
        <v>439</v>
      </c>
      <c r="D70" s="83" t="s">
        <v>509</v>
      </c>
      <c r="E70" s="151">
        <v>1</v>
      </c>
      <c r="F70" s="151" t="s">
        <v>242</v>
      </c>
      <c r="G70" s="187"/>
    </row>
    <row r="71" spans="1:7" ht="42" x14ac:dyDescent="0.2">
      <c r="A71" s="183">
        <v>68</v>
      </c>
      <c r="B71" s="184" t="s">
        <v>440</v>
      </c>
      <c r="C71" s="184" t="s">
        <v>441</v>
      </c>
      <c r="D71" s="83" t="s">
        <v>570</v>
      </c>
      <c r="E71" s="151">
        <v>1</v>
      </c>
      <c r="F71" s="151" t="s">
        <v>242</v>
      </c>
      <c r="G71" s="187"/>
    </row>
    <row r="72" spans="1:7" ht="28" x14ac:dyDescent="0.2">
      <c r="A72" s="183">
        <v>69</v>
      </c>
      <c r="B72" s="184" t="s">
        <v>442</v>
      </c>
      <c r="C72" s="184" t="s">
        <v>443</v>
      </c>
      <c r="D72" s="83" t="s">
        <v>570</v>
      </c>
      <c r="E72" s="151">
        <v>1</v>
      </c>
      <c r="F72" s="151" t="s">
        <v>242</v>
      </c>
      <c r="G72" s="187"/>
    </row>
    <row r="73" spans="1:7" x14ac:dyDescent="0.2">
      <c r="A73" s="183">
        <v>70</v>
      </c>
      <c r="B73" s="184" t="s">
        <v>444</v>
      </c>
      <c r="C73" s="184" t="s">
        <v>730</v>
      </c>
      <c r="D73" s="83" t="s">
        <v>509</v>
      </c>
      <c r="E73" s="151">
        <v>30</v>
      </c>
      <c r="F73" s="151" t="s">
        <v>242</v>
      </c>
      <c r="G73" s="187"/>
    </row>
    <row r="74" spans="1:7" x14ac:dyDescent="0.2">
      <c r="A74" s="183">
        <v>71</v>
      </c>
      <c r="B74" s="184" t="s">
        <v>260</v>
      </c>
      <c r="C74" s="184" t="s">
        <v>257</v>
      </c>
      <c r="D74" s="83" t="s">
        <v>509</v>
      </c>
      <c r="E74" s="151">
        <v>1</v>
      </c>
      <c r="F74" s="151" t="s">
        <v>259</v>
      </c>
      <c r="G74" s="187"/>
    </row>
    <row r="75" spans="1:7" x14ac:dyDescent="0.2">
      <c r="A75" s="183">
        <v>72</v>
      </c>
      <c r="B75" s="184" t="s">
        <v>445</v>
      </c>
      <c r="C75" s="184" t="s">
        <v>258</v>
      </c>
      <c r="D75" s="83" t="s">
        <v>509</v>
      </c>
      <c r="E75" s="151">
        <v>1</v>
      </c>
      <c r="F75" s="151" t="s">
        <v>259</v>
      </c>
      <c r="G75" s="187"/>
    </row>
    <row r="76" spans="1:7" ht="135" x14ac:dyDescent="0.2">
      <c r="A76" s="183">
        <v>73</v>
      </c>
      <c r="B76" s="80" t="s">
        <v>731</v>
      </c>
      <c r="C76" s="188" t="s">
        <v>732</v>
      </c>
      <c r="D76" s="83" t="s">
        <v>509</v>
      </c>
      <c r="E76" s="100">
        <v>1</v>
      </c>
      <c r="F76" s="151" t="s">
        <v>242</v>
      </c>
      <c r="G76" s="187"/>
    </row>
    <row r="77" spans="1:7" ht="45" x14ac:dyDescent="0.2">
      <c r="A77" s="183">
        <v>74</v>
      </c>
      <c r="B77" s="80" t="s">
        <v>446</v>
      </c>
      <c r="C77" s="188" t="s">
        <v>733</v>
      </c>
      <c r="D77" s="108" t="s">
        <v>509</v>
      </c>
      <c r="E77" s="100">
        <v>2</v>
      </c>
      <c r="F77" s="151" t="s">
        <v>242</v>
      </c>
      <c r="G77" s="189"/>
    </row>
    <row r="78" spans="1:7" ht="31" thickBot="1" x14ac:dyDescent="0.25">
      <c r="A78" s="183">
        <v>75</v>
      </c>
      <c r="B78" s="103" t="s">
        <v>734</v>
      </c>
      <c r="C78" s="190" t="s">
        <v>735</v>
      </c>
      <c r="D78" s="190" t="s">
        <v>509</v>
      </c>
      <c r="E78" s="106">
        <v>4</v>
      </c>
      <c r="F78" s="151" t="s">
        <v>242</v>
      </c>
      <c r="G78" s="59"/>
    </row>
    <row r="79" spans="1:7" ht="180" x14ac:dyDescent="0.2">
      <c r="A79" s="183">
        <v>76</v>
      </c>
      <c r="B79" s="191" t="s">
        <v>736</v>
      </c>
      <c r="C79" s="192" t="s">
        <v>737</v>
      </c>
      <c r="D79" s="193" t="s">
        <v>504</v>
      </c>
      <c r="E79" s="192">
        <v>1</v>
      </c>
      <c r="F79" s="83" t="s">
        <v>738</v>
      </c>
      <c r="G79" s="74"/>
    </row>
    <row r="80" spans="1:7" ht="69" customHeight="1" x14ac:dyDescent="0.2">
      <c r="A80" s="183">
        <v>77</v>
      </c>
      <c r="B80" s="80" t="s">
        <v>739</v>
      </c>
      <c r="C80" s="188" t="s">
        <v>740</v>
      </c>
      <c r="D80" s="193" t="s">
        <v>504</v>
      </c>
      <c r="E80" s="188">
        <v>1</v>
      </c>
      <c r="F80" s="83" t="s">
        <v>242</v>
      </c>
      <c r="G80" s="74"/>
    </row>
    <row r="81" spans="1:7" ht="28.5" customHeight="1" x14ac:dyDescent="0.2">
      <c r="A81" s="183">
        <v>78</v>
      </c>
      <c r="B81" s="80" t="s">
        <v>741</v>
      </c>
      <c r="C81" s="188" t="s">
        <v>742</v>
      </c>
      <c r="D81" s="193" t="s">
        <v>504</v>
      </c>
      <c r="E81" s="188">
        <v>1</v>
      </c>
      <c r="F81" s="83" t="s">
        <v>242</v>
      </c>
      <c r="G81" s="74"/>
    </row>
    <row r="82" spans="1:7" ht="24.75" customHeight="1" x14ac:dyDescent="0.2">
      <c r="A82" s="183">
        <v>79</v>
      </c>
      <c r="B82" s="80" t="s">
        <v>260</v>
      </c>
      <c r="C82" s="188" t="s">
        <v>743</v>
      </c>
      <c r="D82" s="194" t="s">
        <v>504</v>
      </c>
      <c r="E82" s="188">
        <v>1</v>
      </c>
      <c r="F82" s="74" t="s">
        <v>242</v>
      </c>
      <c r="G82" s="74"/>
    </row>
    <row r="83" spans="1:7" ht="24.75" customHeight="1" x14ac:dyDescent="0.2">
      <c r="A83" s="183">
        <v>80</v>
      </c>
      <c r="B83" s="80" t="s">
        <v>314</v>
      </c>
      <c r="C83" s="100" t="s">
        <v>315</v>
      </c>
      <c r="D83" s="124" t="s">
        <v>509</v>
      </c>
      <c r="E83" s="188">
        <v>1</v>
      </c>
      <c r="F83" s="74" t="s">
        <v>242</v>
      </c>
      <c r="G83" s="74"/>
    </row>
    <row r="84" spans="1:7" x14ac:dyDescent="0.2">
      <c r="A84" s="183">
        <v>81</v>
      </c>
      <c r="B84" s="184" t="s">
        <v>447</v>
      </c>
      <c r="C84" s="184" t="s">
        <v>448</v>
      </c>
      <c r="D84" s="83" t="s">
        <v>509</v>
      </c>
      <c r="E84" s="151">
        <v>1</v>
      </c>
      <c r="F84" s="195" t="s">
        <v>242</v>
      </c>
      <c r="G84" s="196"/>
    </row>
    <row r="85" spans="1:7" x14ac:dyDescent="0.2">
      <c r="A85" s="183">
        <v>82</v>
      </c>
      <c r="B85" s="184" t="s">
        <v>449</v>
      </c>
      <c r="C85" s="184" t="s">
        <v>450</v>
      </c>
      <c r="D85" s="83" t="s">
        <v>509</v>
      </c>
      <c r="E85" s="151">
        <v>1</v>
      </c>
      <c r="F85" s="151" t="s">
        <v>242</v>
      </c>
      <c r="G85" s="187"/>
    </row>
    <row r="86" spans="1:7" ht="42" x14ac:dyDescent="0.2">
      <c r="A86" s="183">
        <v>84</v>
      </c>
      <c r="B86" s="184" t="s">
        <v>451</v>
      </c>
      <c r="C86" s="184" t="s">
        <v>744</v>
      </c>
      <c r="D86" s="83" t="s">
        <v>509</v>
      </c>
      <c r="E86" s="151">
        <v>1</v>
      </c>
      <c r="F86" s="151" t="s">
        <v>242</v>
      </c>
      <c r="G86" s="187"/>
    </row>
    <row r="87" spans="1:7" ht="28" x14ac:dyDescent="0.2">
      <c r="A87" s="183">
        <v>85</v>
      </c>
      <c r="B87" s="184" t="s">
        <v>745</v>
      </c>
      <c r="C87" s="184" t="s">
        <v>452</v>
      </c>
      <c r="D87" s="83" t="s">
        <v>509</v>
      </c>
      <c r="E87" s="151">
        <v>1</v>
      </c>
      <c r="F87" s="151" t="s">
        <v>242</v>
      </c>
      <c r="G87" s="187"/>
    </row>
    <row r="88" spans="1:7" ht="28" x14ac:dyDescent="0.2">
      <c r="A88" s="183">
        <v>86</v>
      </c>
      <c r="B88" s="184" t="s">
        <v>466</v>
      </c>
      <c r="C88" s="184" t="s">
        <v>467</v>
      </c>
      <c r="D88" s="83" t="s">
        <v>509</v>
      </c>
      <c r="E88" s="151">
        <v>1</v>
      </c>
      <c r="F88" s="151" t="s">
        <v>242</v>
      </c>
      <c r="G88" s="187"/>
    </row>
    <row r="89" spans="1:7" ht="28" x14ac:dyDescent="0.2">
      <c r="A89" s="183">
        <v>87</v>
      </c>
      <c r="B89" s="184" t="s">
        <v>465</v>
      </c>
      <c r="C89" s="184" t="s">
        <v>468</v>
      </c>
      <c r="D89" s="83" t="s">
        <v>509</v>
      </c>
      <c r="E89" s="151">
        <v>1</v>
      </c>
      <c r="F89" s="151" t="s">
        <v>242</v>
      </c>
      <c r="G89" s="187"/>
    </row>
    <row r="90" spans="1:7" ht="28" x14ac:dyDescent="0.2">
      <c r="A90" s="183">
        <v>88</v>
      </c>
      <c r="B90" s="184" t="s">
        <v>464</v>
      </c>
      <c r="C90" s="184" t="s">
        <v>469</v>
      </c>
      <c r="D90" s="83" t="s">
        <v>509</v>
      </c>
      <c r="E90" s="151">
        <v>1</v>
      </c>
      <c r="F90" s="151" t="s">
        <v>242</v>
      </c>
      <c r="G90" s="187"/>
    </row>
    <row r="91" spans="1:7" x14ac:dyDescent="0.2">
      <c r="A91" s="183">
        <v>89</v>
      </c>
      <c r="B91" s="184" t="s">
        <v>746</v>
      </c>
      <c r="C91" s="184" t="s">
        <v>453</v>
      </c>
      <c r="D91" s="83" t="s">
        <v>509</v>
      </c>
      <c r="E91" s="151">
        <v>1</v>
      </c>
      <c r="F91" s="151" t="s">
        <v>242</v>
      </c>
      <c r="G91" s="187"/>
    </row>
    <row r="92" spans="1:7" x14ac:dyDescent="0.2">
      <c r="A92" s="183">
        <v>90</v>
      </c>
      <c r="B92" s="184" t="s">
        <v>747</v>
      </c>
      <c r="C92" s="184" t="s">
        <v>748</v>
      </c>
      <c r="D92" s="83" t="s">
        <v>509</v>
      </c>
      <c r="E92" s="151">
        <v>1</v>
      </c>
      <c r="F92" s="151" t="s">
        <v>242</v>
      </c>
      <c r="G92" s="187"/>
    </row>
    <row r="93" spans="1:7" ht="28" x14ac:dyDescent="0.2">
      <c r="A93" s="183">
        <v>91</v>
      </c>
      <c r="B93" s="184" t="s">
        <v>471</v>
      </c>
      <c r="C93" s="184" t="s">
        <v>472</v>
      </c>
      <c r="D93" s="83" t="s">
        <v>509</v>
      </c>
      <c r="E93" s="151">
        <v>1</v>
      </c>
      <c r="F93" s="151" t="s">
        <v>242</v>
      </c>
      <c r="G93" s="187"/>
    </row>
    <row r="94" spans="1:7" ht="42" x14ac:dyDescent="0.2">
      <c r="A94" s="183">
        <v>92</v>
      </c>
      <c r="B94" s="184" t="s">
        <v>749</v>
      </c>
      <c r="C94" s="184" t="s">
        <v>750</v>
      </c>
      <c r="D94" s="83" t="s">
        <v>509</v>
      </c>
      <c r="E94" s="151">
        <v>1</v>
      </c>
      <c r="F94" s="151" t="s">
        <v>242</v>
      </c>
      <c r="G94" s="187"/>
    </row>
    <row r="95" spans="1:7" ht="112" x14ac:dyDescent="0.2">
      <c r="A95" s="183">
        <v>93</v>
      </c>
      <c r="B95" s="197" t="s">
        <v>751</v>
      </c>
      <c r="C95" s="197" t="s">
        <v>752</v>
      </c>
      <c r="D95" s="108" t="s">
        <v>509</v>
      </c>
      <c r="E95" s="198">
        <v>1</v>
      </c>
      <c r="F95" s="198" t="s">
        <v>259</v>
      </c>
      <c r="G95" s="199"/>
    </row>
    <row r="96" spans="1:7" ht="42" x14ac:dyDescent="0.2">
      <c r="A96" s="183">
        <v>95</v>
      </c>
      <c r="B96" s="184" t="s">
        <v>753</v>
      </c>
      <c r="C96" s="184" t="s">
        <v>754</v>
      </c>
      <c r="D96" s="74" t="s">
        <v>509</v>
      </c>
      <c r="E96" s="151">
        <v>1</v>
      </c>
      <c r="F96" s="151" t="s">
        <v>242</v>
      </c>
      <c r="G96" s="73"/>
    </row>
    <row r="97" spans="1:7" ht="28" x14ac:dyDescent="0.2">
      <c r="A97" s="183">
        <v>96</v>
      </c>
      <c r="B97" s="184" t="s">
        <v>755</v>
      </c>
      <c r="C97" s="94" t="s">
        <v>356</v>
      </c>
      <c r="D97" s="74" t="s">
        <v>509</v>
      </c>
      <c r="E97" s="151">
        <v>1</v>
      </c>
      <c r="F97" s="151" t="s">
        <v>242</v>
      </c>
      <c r="G97" s="200"/>
    </row>
    <row r="98" spans="1:7" ht="28" x14ac:dyDescent="0.2">
      <c r="A98" s="183">
        <v>98</v>
      </c>
      <c r="B98" s="184" t="s">
        <v>756</v>
      </c>
      <c r="C98" s="184" t="s">
        <v>756</v>
      </c>
      <c r="D98" s="74" t="s">
        <v>509</v>
      </c>
      <c r="E98" s="151">
        <v>2</v>
      </c>
      <c r="F98" s="151" t="s">
        <v>242</v>
      </c>
      <c r="G98" s="200"/>
    </row>
    <row r="99" spans="1:7" x14ac:dyDescent="0.2">
      <c r="A99" s="183">
        <v>99</v>
      </c>
      <c r="B99" s="184" t="s">
        <v>757</v>
      </c>
      <c r="C99" s="184" t="s">
        <v>758</v>
      </c>
      <c r="D99" s="74" t="s">
        <v>509</v>
      </c>
      <c r="E99" s="151">
        <v>1</v>
      </c>
      <c r="F99" s="151" t="s">
        <v>242</v>
      </c>
      <c r="G99" s="200"/>
    </row>
    <row r="100" spans="1:7" ht="28" x14ac:dyDescent="0.2">
      <c r="A100" s="183">
        <v>100</v>
      </c>
      <c r="B100" s="184" t="s">
        <v>759</v>
      </c>
      <c r="C100" s="184" t="s">
        <v>759</v>
      </c>
      <c r="D100" s="74" t="s">
        <v>509</v>
      </c>
      <c r="E100" s="151">
        <v>1</v>
      </c>
      <c r="F100" s="151" t="s">
        <v>242</v>
      </c>
      <c r="G100" s="200"/>
    </row>
    <row r="101" spans="1:7" ht="42" x14ac:dyDescent="0.2">
      <c r="A101" s="183">
        <v>101</v>
      </c>
      <c r="B101" s="184" t="s">
        <v>760</v>
      </c>
      <c r="C101" s="184" t="s">
        <v>760</v>
      </c>
      <c r="D101" s="74" t="s">
        <v>509</v>
      </c>
      <c r="E101" s="151">
        <v>1</v>
      </c>
      <c r="F101" s="151" t="s">
        <v>242</v>
      </c>
      <c r="G101" s="200"/>
    </row>
    <row r="102" spans="1:7" x14ac:dyDescent="0.2">
      <c r="A102" s="183">
        <v>102</v>
      </c>
      <c r="B102" s="184" t="s">
        <v>761</v>
      </c>
      <c r="C102" s="184" t="s">
        <v>761</v>
      </c>
      <c r="D102" s="74" t="s">
        <v>509</v>
      </c>
      <c r="E102" s="151">
        <v>1</v>
      </c>
      <c r="F102" s="151" t="s">
        <v>242</v>
      </c>
      <c r="G102" s="200"/>
    </row>
    <row r="103" spans="1:7" x14ac:dyDescent="0.2">
      <c r="A103" s="183">
        <v>103</v>
      </c>
      <c r="B103" s="184" t="s">
        <v>762</v>
      </c>
      <c r="C103" s="184" t="s">
        <v>762</v>
      </c>
      <c r="D103" s="74" t="s">
        <v>509</v>
      </c>
      <c r="E103" s="151">
        <v>1</v>
      </c>
      <c r="F103" s="151" t="s">
        <v>242</v>
      </c>
      <c r="G103" s="200"/>
    </row>
    <row r="104" spans="1:7" x14ac:dyDescent="0.2">
      <c r="A104" s="183">
        <v>104</v>
      </c>
      <c r="B104" s="184" t="s">
        <v>763</v>
      </c>
      <c r="C104" s="184" t="s">
        <v>763</v>
      </c>
      <c r="D104" s="74" t="s">
        <v>509</v>
      </c>
      <c r="E104" s="151">
        <v>1</v>
      </c>
      <c r="F104" s="151" t="s">
        <v>242</v>
      </c>
      <c r="G104" s="200"/>
    </row>
    <row r="105" spans="1:7" ht="56" x14ac:dyDescent="0.2">
      <c r="A105" s="183">
        <v>105</v>
      </c>
      <c r="B105" s="184" t="s">
        <v>764</v>
      </c>
      <c r="C105" s="184" t="s">
        <v>765</v>
      </c>
      <c r="D105" s="74" t="s">
        <v>509</v>
      </c>
      <c r="E105" s="151">
        <v>1</v>
      </c>
      <c r="F105" s="151" t="s">
        <v>242</v>
      </c>
      <c r="G105" s="200"/>
    </row>
    <row r="106" spans="1:7" ht="28" x14ac:dyDescent="0.2">
      <c r="A106" s="183">
        <v>106</v>
      </c>
      <c r="B106" s="94" t="s">
        <v>355</v>
      </c>
      <c r="C106" s="94" t="s">
        <v>356</v>
      </c>
      <c r="D106" s="201" t="s">
        <v>509</v>
      </c>
      <c r="E106" s="151">
        <v>1</v>
      </c>
      <c r="F106" s="151" t="s">
        <v>242</v>
      </c>
      <c r="G106" s="202"/>
    </row>
    <row r="107" spans="1:7" ht="28" x14ac:dyDescent="0.2">
      <c r="A107" s="183">
        <v>107</v>
      </c>
      <c r="B107" s="94" t="s">
        <v>562</v>
      </c>
      <c r="C107" s="94" t="s">
        <v>356</v>
      </c>
      <c r="D107" s="201" t="s">
        <v>509</v>
      </c>
      <c r="E107" s="151">
        <v>1</v>
      </c>
      <c r="F107" s="151" t="s">
        <v>242</v>
      </c>
      <c r="G107" s="202"/>
    </row>
    <row r="108" spans="1:7" ht="28" x14ac:dyDescent="0.2">
      <c r="A108" s="183">
        <v>108</v>
      </c>
      <c r="B108" s="94" t="s">
        <v>563</v>
      </c>
      <c r="C108" s="94" t="s">
        <v>356</v>
      </c>
      <c r="D108" s="201" t="s">
        <v>509</v>
      </c>
      <c r="E108" s="151">
        <v>1</v>
      </c>
      <c r="F108" s="151" t="s">
        <v>242</v>
      </c>
      <c r="G108" s="202"/>
    </row>
    <row r="109" spans="1:7" x14ac:dyDescent="0.2">
      <c r="A109" s="203"/>
      <c r="B109" s="204"/>
      <c r="C109" s="204"/>
      <c r="D109" s="205"/>
      <c r="E109" s="206"/>
      <c r="F109" s="206"/>
      <c r="G109" s="207"/>
    </row>
  </sheetData>
  <autoFilter ref="A4:D108" xr:uid="{00000000-0001-0000-0300-000000000000}"/>
  <mergeCells count="3">
    <mergeCell ref="A1:G1"/>
    <mergeCell ref="A2:G2"/>
    <mergeCell ref="A3:G3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topLeftCell="A33" workbookViewId="0">
      <selection activeCell="F40" sqref="F40"/>
    </sheetView>
  </sheetViews>
  <sheetFormatPr baseColWidth="10" defaultColWidth="8.83203125" defaultRowHeight="15" x14ac:dyDescent="0.2"/>
  <cols>
    <col min="1" max="1" width="6.83203125" customWidth="1"/>
    <col min="2" max="2" width="31" customWidth="1"/>
    <col min="3" max="3" width="7.83203125" bestFit="1" customWidth="1"/>
    <col min="4" max="4" width="34.6640625" customWidth="1"/>
    <col min="5" max="5" width="10.33203125" customWidth="1"/>
    <col min="6" max="6" width="33.83203125" customWidth="1"/>
    <col min="7" max="7" width="20.6640625" bestFit="1" customWidth="1"/>
    <col min="8" max="8" width="7.1640625" bestFit="1" customWidth="1"/>
    <col min="9" max="9" width="8.33203125" customWidth="1"/>
  </cols>
  <sheetData>
    <row r="1" spans="1:9" ht="19" x14ac:dyDescent="0.25">
      <c r="A1" s="30" t="s">
        <v>77</v>
      </c>
      <c r="B1" s="31" t="s">
        <v>78</v>
      </c>
      <c r="C1" s="30"/>
      <c r="D1" s="32"/>
      <c r="E1" s="30"/>
      <c r="F1" s="32"/>
      <c r="G1" s="32"/>
      <c r="H1" s="31"/>
      <c r="I1" s="33">
        <f>SUM(I2:I41)</f>
        <v>12.999999999999998</v>
      </c>
    </row>
    <row r="2" spans="1:9" x14ac:dyDescent="0.2">
      <c r="A2" s="34">
        <v>1</v>
      </c>
      <c r="B2" s="29" t="s">
        <v>79</v>
      </c>
      <c r="C2" s="29"/>
      <c r="D2" s="29"/>
      <c r="E2" s="29"/>
      <c r="F2" s="29"/>
      <c r="G2" s="29"/>
      <c r="H2" s="29"/>
      <c r="I2" s="29"/>
    </row>
    <row r="3" spans="1:9" ht="48" x14ac:dyDescent="0.2">
      <c r="A3" s="34"/>
      <c r="B3" s="29"/>
      <c r="C3" s="34" t="s">
        <v>80</v>
      </c>
      <c r="D3" s="35" t="s">
        <v>81</v>
      </c>
      <c r="E3" s="34"/>
      <c r="F3" s="35"/>
      <c r="G3" s="35"/>
      <c r="H3" s="34">
        <v>1</v>
      </c>
      <c r="I3" s="36">
        <v>1</v>
      </c>
    </row>
    <row r="4" spans="1:9" ht="48" x14ac:dyDescent="0.2">
      <c r="A4" s="34"/>
      <c r="B4" s="29"/>
      <c r="C4" s="34"/>
      <c r="D4" s="35"/>
      <c r="E4" s="34">
        <v>0</v>
      </c>
      <c r="F4" s="35" t="s">
        <v>800</v>
      </c>
      <c r="G4" s="35"/>
      <c r="H4" s="34"/>
      <c r="I4" s="36"/>
    </row>
    <row r="5" spans="1:9" ht="48" x14ac:dyDescent="0.2">
      <c r="A5" s="34"/>
      <c r="B5" s="29"/>
      <c r="C5" s="34"/>
      <c r="D5" s="35"/>
      <c r="E5" s="34">
        <v>1</v>
      </c>
      <c r="F5" s="35" t="s">
        <v>801</v>
      </c>
      <c r="G5" s="35"/>
      <c r="H5" s="34"/>
      <c r="I5" s="36"/>
    </row>
    <row r="6" spans="1:9" ht="32" x14ac:dyDescent="0.2">
      <c r="A6" s="34"/>
      <c r="B6" s="29"/>
      <c r="C6" s="34"/>
      <c r="D6" s="35"/>
      <c r="E6" s="34">
        <v>2</v>
      </c>
      <c r="F6" s="35" t="s">
        <v>802</v>
      </c>
      <c r="G6" s="35"/>
      <c r="H6" s="34"/>
      <c r="I6" s="36"/>
    </row>
    <row r="7" spans="1:9" ht="64" x14ac:dyDescent="0.2">
      <c r="A7" s="34"/>
      <c r="B7" s="29"/>
      <c r="C7" s="37"/>
      <c r="D7" s="38"/>
      <c r="E7" s="34">
        <v>3</v>
      </c>
      <c r="F7" s="35" t="s">
        <v>803</v>
      </c>
      <c r="G7" s="38"/>
      <c r="H7" s="34"/>
      <c r="I7" s="39"/>
    </row>
    <row r="8" spans="1:9" x14ac:dyDescent="0.2">
      <c r="A8" s="34">
        <v>2</v>
      </c>
      <c r="B8" s="29" t="s">
        <v>82</v>
      </c>
      <c r="C8" s="34"/>
      <c r="D8" s="35"/>
      <c r="E8" s="34"/>
      <c r="F8" s="35"/>
      <c r="G8" s="35"/>
      <c r="H8" s="34"/>
      <c r="I8" s="29"/>
    </row>
    <row r="9" spans="1:9" ht="16" x14ac:dyDescent="0.2">
      <c r="A9" s="34"/>
      <c r="B9" s="29"/>
      <c r="C9" s="34" t="s">
        <v>83</v>
      </c>
      <c r="D9" s="35" t="s">
        <v>84</v>
      </c>
      <c r="E9" s="34"/>
      <c r="F9" s="35"/>
      <c r="G9" s="35"/>
      <c r="H9" s="34">
        <v>1</v>
      </c>
      <c r="I9" s="36">
        <v>1</v>
      </c>
    </row>
    <row r="10" spans="1:9" ht="16" x14ac:dyDescent="0.2">
      <c r="A10" s="34"/>
      <c r="B10" s="29"/>
      <c r="C10" s="34" t="s">
        <v>83</v>
      </c>
      <c r="D10" s="35" t="s">
        <v>85</v>
      </c>
      <c r="E10" s="34"/>
      <c r="F10" s="35"/>
      <c r="G10" s="35"/>
      <c r="H10" s="34">
        <v>1</v>
      </c>
      <c r="I10" s="36">
        <v>1</v>
      </c>
    </row>
    <row r="11" spans="1:9" ht="16" x14ac:dyDescent="0.2">
      <c r="A11" s="34"/>
      <c r="B11" s="29"/>
      <c r="C11" s="34" t="s">
        <v>83</v>
      </c>
      <c r="D11" s="35" t="s">
        <v>86</v>
      </c>
      <c r="E11" s="34"/>
      <c r="F11" s="35"/>
      <c r="G11" s="35"/>
      <c r="H11" s="34">
        <v>1</v>
      </c>
      <c r="I11" s="36">
        <v>1</v>
      </c>
    </row>
    <row r="12" spans="1:9" x14ac:dyDescent="0.2">
      <c r="A12" s="34">
        <v>3</v>
      </c>
      <c r="B12" s="29" t="s">
        <v>87</v>
      </c>
      <c r="C12" s="34"/>
      <c r="D12" s="35"/>
      <c r="E12" s="34"/>
      <c r="F12" s="35"/>
      <c r="G12" s="35"/>
      <c r="H12" s="34"/>
      <c r="I12" s="36"/>
    </row>
    <row r="13" spans="1:9" ht="32" x14ac:dyDescent="0.2">
      <c r="A13" s="34"/>
      <c r="B13" s="29"/>
      <c r="C13" s="34" t="s">
        <v>80</v>
      </c>
      <c r="D13" s="35" t="s">
        <v>88</v>
      </c>
      <c r="E13" s="34"/>
      <c r="F13" s="35"/>
      <c r="G13" s="35"/>
      <c r="H13" s="34">
        <v>7</v>
      </c>
      <c r="I13" s="36">
        <v>1</v>
      </c>
    </row>
    <row r="14" spans="1:9" ht="43" x14ac:dyDescent="0.2">
      <c r="A14" s="34"/>
      <c r="B14" s="29"/>
      <c r="C14" s="29"/>
      <c r="D14" s="29"/>
      <c r="E14" s="40">
        <v>0</v>
      </c>
      <c r="F14" s="47" t="s">
        <v>804</v>
      </c>
      <c r="G14" s="29"/>
      <c r="H14" s="34"/>
      <c r="I14" s="29"/>
    </row>
    <row r="15" spans="1:9" x14ac:dyDescent="0.2">
      <c r="A15" s="34"/>
      <c r="B15" s="29"/>
      <c r="C15" s="34"/>
      <c r="D15" s="35"/>
      <c r="E15" s="40">
        <v>1</v>
      </c>
      <c r="F15" s="47" t="s">
        <v>805</v>
      </c>
      <c r="G15" s="35"/>
      <c r="H15" s="34"/>
      <c r="I15" s="36"/>
    </row>
    <row r="16" spans="1:9" ht="29" x14ac:dyDescent="0.2">
      <c r="A16" s="34"/>
      <c r="B16" s="29"/>
      <c r="C16" s="34"/>
      <c r="D16" s="35"/>
      <c r="E16" s="40">
        <v>2</v>
      </c>
      <c r="F16" s="47" t="s">
        <v>806</v>
      </c>
      <c r="G16" s="35"/>
      <c r="H16" s="34"/>
      <c r="I16" s="36"/>
    </row>
    <row r="17" spans="1:9" x14ac:dyDescent="0.2">
      <c r="A17" s="34"/>
      <c r="B17" s="29"/>
      <c r="C17" s="29"/>
      <c r="D17" s="29"/>
      <c r="E17" s="40">
        <v>3</v>
      </c>
      <c r="F17" s="47" t="s">
        <v>807</v>
      </c>
      <c r="G17" s="29"/>
      <c r="H17" s="34"/>
      <c r="I17" s="29"/>
    </row>
    <row r="18" spans="1:9" ht="16" x14ac:dyDescent="0.2">
      <c r="A18" s="34"/>
      <c r="B18" s="29"/>
      <c r="C18" s="34" t="s">
        <v>80</v>
      </c>
      <c r="D18" s="35" t="s">
        <v>90</v>
      </c>
      <c r="E18" s="34"/>
      <c r="F18" s="35"/>
      <c r="G18" s="35"/>
      <c r="H18" s="34">
        <v>7</v>
      </c>
      <c r="I18" s="36">
        <v>2</v>
      </c>
    </row>
    <row r="19" spans="1:9" ht="29" x14ac:dyDescent="0.2">
      <c r="A19" s="34"/>
      <c r="B19" s="29"/>
      <c r="C19" s="37"/>
      <c r="D19" s="38"/>
      <c r="E19" s="40">
        <v>0</v>
      </c>
      <c r="F19" s="47" t="s">
        <v>808</v>
      </c>
      <c r="G19" s="38"/>
      <c r="H19" s="34"/>
      <c r="I19" s="39"/>
    </row>
    <row r="20" spans="1:9" ht="29" x14ac:dyDescent="0.2">
      <c r="A20" s="34"/>
      <c r="B20" s="29"/>
      <c r="C20" s="34"/>
      <c r="D20" s="35"/>
      <c r="E20" s="40">
        <v>1</v>
      </c>
      <c r="F20" s="47" t="s">
        <v>809</v>
      </c>
      <c r="G20" s="35"/>
      <c r="H20" s="34"/>
      <c r="I20" s="29"/>
    </row>
    <row r="21" spans="1:9" x14ac:dyDescent="0.2">
      <c r="A21" s="34"/>
      <c r="B21" s="29"/>
      <c r="C21" s="34"/>
      <c r="D21" s="35"/>
      <c r="E21" s="40">
        <v>2</v>
      </c>
      <c r="F21" s="47" t="s">
        <v>810</v>
      </c>
      <c r="G21" s="35"/>
      <c r="H21" s="34"/>
      <c r="I21" s="29"/>
    </row>
    <row r="22" spans="1:9" ht="23" customHeight="1" x14ac:dyDescent="0.2">
      <c r="A22" s="34"/>
      <c r="B22" s="29"/>
      <c r="C22" s="34"/>
      <c r="D22" s="35"/>
      <c r="E22" s="40">
        <v>3</v>
      </c>
      <c r="F22" s="209" t="s">
        <v>811</v>
      </c>
      <c r="G22" s="35"/>
      <c r="H22" s="34"/>
      <c r="I22" s="29"/>
    </row>
    <row r="23" spans="1:9" x14ac:dyDescent="0.2">
      <c r="A23" s="34">
        <v>4</v>
      </c>
      <c r="B23" s="29" t="s">
        <v>91</v>
      </c>
      <c r="C23" s="34"/>
      <c r="D23" s="35"/>
      <c r="E23" s="34"/>
      <c r="F23" s="35"/>
      <c r="G23" s="35"/>
      <c r="H23" s="34"/>
      <c r="I23" s="29"/>
    </row>
    <row r="24" spans="1:9" ht="51" x14ac:dyDescent="0.2">
      <c r="A24" s="34"/>
      <c r="B24" s="29"/>
      <c r="C24" s="37" t="s">
        <v>83</v>
      </c>
      <c r="D24" s="38" t="s">
        <v>92</v>
      </c>
      <c r="E24" s="37"/>
      <c r="F24" s="38" t="s">
        <v>93</v>
      </c>
      <c r="G24" s="38" t="s">
        <v>94</v>
      </c>
      <c r="H24" s="34">
        <v>6</v>
      </c>
      <c r="I24" s="39">
        <v>0.6</v>
      </c>
    </row>
    <row r="25" spans="1:9" ht="51" x14ac:dyDescent="0.2">
      <c r="A25" s="34"/>
      <c r="B25" s="29"/>
      <c r="C25" s="37" t="s">
        <v>83</v>
      </c>
      <c r="D25" s="38" t="s">
        <v>95</v>
      </c>
      <c r="E25" s="37"/>
      <c r="F25" s="38" t="s">
        <v>93</v>
      </c>
      <c r="G25" s="38" t="s">
        <v>94</v>
      </c>
      <c r="H25" s="34">
        <v>6</v>
      </c>
      <c r="I25" s="39">
        <v>0.6</v>
      </c>
    </row>
    <row r="26" spans="1:9" ht="51" x14ac:dyDescent="0.2">
      <c r="A26" s="34"/>
      <c r="B26" s="29"/>
      <c r="C26" s="37" t="s">
        <v>83</v>
      </c>
      <c r="D26" s="38" t="s">
        <v>96</v>
      </c>
      <c r="E26" s="37"/>
      <c r="F26" s="38" t="s">
        <v>93</v>
      </c>
      <c r="G26" s="38" t="s">
        <v>94</v>
      </c>
      <c r="H26" s="34">
        <v>6</v>
      </c>
      <c r="I26" s="39">
        <v>0.6</v>
      </c>
    </row>
    <row r="27" spans="1:9" ht="51" x14ac:dyDescent="0.2">
      <c r="A27" s="34"/>
      <c r="B27" s="29"/>
      <c r="C27" s="37" t="s">
        <v>83</v>
      </c>
      <c r="D27" s="38" t="s">
        <v>97</v>
      </c>
      <c r="E27" s="37"/>
      <c r="F27" s="38" t="s">
        <v>93</v>
      </c>
      <c r="G27" s="38" t="s">
        <v>94</v>
      </c>
      <c r="H27" s="34">
        <v>6</v>
      </c>
      <c r="I27" s="39">
        <v>0.6</v>
      </c>
    </row>
    <row r="28" spans="1:9" ht="51" x14ac:dyDescent="0.2">
      <c r="A28" s="34"/>
      <c r="B28" s="29"/>
      <c r="C28" s="37" t="s">
        <v>83</v>
      </c>
      <c r="D28" s="38" t="s">
        <v>98</v>
      </c>
      <c r="E28" s="37"/>
      <c r="F28" s="38" t="s">
        <v>99</v>
      </c>
      <c r="G28" s="38" t="s">
        <v>94</v>
      </c>
      <c r="H28" s="34">
        <v>6</v>
      </c>
      <c r="I28" s="39">
        <v>0.6</v>
      </c>
    </row>
    <row r="29" spans="1:9" ht="16" x14ac:dyDescent="0.2">
      <c r="A29" s="34">
        <v>5</v>
      </c>
      <c r="B29" s="29" t="s">
        <v>100</v>
      </c>
      <c r="C29" s="34"/>
      <c r="D29" s="35"/>
      <c r="E29" s="34"/>
      <c r="F29" s="35"/>
      <c r="G29" s="35"/>
      <c r="H29" s="34"/>
      <c r="I29" s="39"/>
    </row>
    <row r="30" spans="1:9" ht="32" x14ac:dyDescent="0.2">
      <c r="A30" s="34"/>
      <c r="B30" s="29"/>
      <c r="C30" s="34" t="s">
        <v>83</v>
      </c>
      <c r="D30" s="35" t="s">
        <v>101</v>
      </c>
      <c r="E30" s="34"/>
      <c r="F30" s="35"/>
      <c r="G30" s="35"/>
      <c r="H30" s="34">
        <v>7</v>
      </c>
      <c r="I30" s="39">
        <v>1</v>
      </c>
    </row>
    <row r="31" spans="1:9" ht="29" x14ac:dyDescent="0.2">
      <c r="A31" s="34"/>
      <c r="B31" s="29"/>
      <c r="C31" s="34"/>
      <c r="D31" s="35"/>
      <c r="E31" s="40">
        <v>0</v>
      </c>
      <c r="F31" s="47" t="s">
        <v>812</v>
      </c>
      <c r="G31" s="35"/>
      <c r="H31" s="34"/>
      <c r="I31" s="39"/>
    </row>
    <row r="32" spans="1:9" ht="16" x14ac:dyDescent="0.2">
      <c r="A32" s="34"/>
      <c r="B32" s="29"/>
      <c r="C32" s="34"/>
      <c r="D32" s="35"/>
      <c r="E32" s="40">
        <v>1</v>
      </c>
      <c r="F32" s="47" t="s">
        <v>813</v>
      </c>
      <c r="G32" s="35"/>
      <c r="H32" s="34"/>
      <c r="I32" s="39"/>
    </row>
    <row r="33" spans="1:9" ht="16" x14ac:dyDescent="0.2">
      <c r="A33" s="34"/>
      <c r="B33" s="29"/>
      <c r="C33" s="34"/>
      <c r="D33" s="35"/>
      <c r="E33" s="40">
        <v>2</v>
      </c>
      <c r="F33" s="47" t="s">
        <v>814</v>
      </c>
      <c r="G33" s="35"/>
      <c r="H33" s="34"/>
      <c r="I33" s="39"/>
    </row>
    <row r="34" spans="1:9" ht="29" x14ac:dyDescent="0.2">
      <c r="A34" s="34"/>
      <c r="B34" s="29"/>
      <c r="C34" s="34"/>
      <c r="D34" s="35"/>
      <c r="E34" s="40">
        <v>3</v>
      </c>
      <c r="F34" s="47" t="s">
        <v>815</v>
      </c>
      <c r="G34" s="35"/>
      <c r="H34" s="34"/>
      <c r="I34" s="39"/>
    </row>
    <row r="35" spans="1:9" ht="32" x14ac:dyDescent="0.2">
      <c r="A35" s="34"/>
      <c r="B35" s="29"/>
      <c r="C35" s="34" t="s">
        <v>83</v>
      </c>
      <c r="D35" s="35" t="s">
        <v>102</v>
      </c>
      <c r="E35" s="34"/>
      <c r="F35" s="35"/>
      <c r="G35" s="35"/>
      <c r="H35" s="34">
        <v>7</v>
      </c>
      <c r="I35" s="39">
        <v>1</v>
      </c>
    </row>
    <row r="36" spans="1:9" ht="29" x14ac:dyDescent="0.2">
      <c r="A36" s="34"/>
      <c r="B36" s="29"/>
      <c r="C36" s="34"/>
      <c r="D36" s="35"/>
      <c r="E36" s="40">
        <v>0</v>
      </c>
      <c r="F36" s="47" t="s">
        <v>816</v>
      </c>
      <c r="G36" s="35"/>
      <c r="H36" s="34"/>
      <c r="I36" s="39"/>
    </row>
    <row r="37" spans="1:9" ht="16" x14ac:dyDescent="0.2">
      <c r="A37" s="34"/>
      <c r="B37" s="29"/>
      <c r="C37" s="34"/>
      <c r="D37" s="35"/>
      <c r="E37" s="40">
        <v>1</v>
      </c>
      <c r="F37" s="47" t="s">
        <v>817</v>
      </c>
      <c r="G37" s="35"/>
      <c r="H37" s="34"/>
      <c r="I37" s="39"/>
    </row>
    <row r="38" spans="1:9" ht="16" x14ac:dyDescent="0.2">
      <c r="A38" s="34"/>
      <c r="B38" s="29"/>
      <c r="C38" s="34"/>
      <c r="D38" s="35"/>
      <c r="E38" s="40">
        <v>2</v>
      </c>
      <c r="F38" s="47" t="s">
        <v>818</v>
      </c>
      <c r="G38" s="35"/>
      <c r="H38" s="34"/>
      <c r="I38" s="39"/>
    </row>
    <row r="39" spans="1:9" ht="29" x14ac:dyDescent="0.2">
      <c r="A39" s="34"/>
      <c r="B39" s="29"/>
      <c r="C39" s="34"/>
      <c r="D39" s="35"/>
      <c r="E39" s="40">
        <v>3</v>
      </c>
      <c r="F39" s="47" t="s">
        <v>815</v>
      </c>
      <c r="G39" s="35"/>
      <c r="H39" s="34"/>
      <c r="I39" s="39"/>
    </row>
    <row r="40" spans="1:9" ht="16" x14ac:dyDescent="0.2">
      <c r="A40" s="34">
        <v>6</v>
      </c>
      <c r="B40" s="29" t="s">
        <v>104</v>
      </c>
      <c r="C40" s="34"/>
      <c r="D40" s="35"/>
      <c r="E40" s="34"/>
      <c r="F40" s="35"/>
      <c r="G40" s="35"/>
      <c r="H40" s="34"/>
      <c r="I40" s="39"/>
    </row>
    <row r="41" spans="1:9" ht="48" x14ac:dyDescent="0.2">
      <c r="A41" s="34"/>
      <c r="B41" s="29"/>
      <c r="C41" s="34" t="s">
        <v>83</v>
      </c>
      <c r="D41" s="35" t="s">
        <v>105</v>
      </c>
      <c r="E41" s="34"/>
      <c r="F41" s="35"/>
      <c r="G41" s="35" t="s">
        <v>103</v>
      </c>
      <c r="H41" s="34">
        <v>1</v>
      </c>
      <c r="I41" s="39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topLeftCell="B6" workbookViewId="0">
      <selection activeCell="G41" sqref="G41"/>
    </sheetView>
  </sheetViews>
  <sheetFormatPr baseColWidth="10" defaultColWidth="8.83203125" defaultRowHeight="15" x14ac:dyDescent="0.2"/>
  <cols>
    <col min="1" max="1" width="6.83203125" customWidth="1"/>
    <col min="2" max="2" width="31" customWidth="1"/>
    <col min="3" max="3" width="7.83203125" bestFit="1" customWidth="1"/>
    <col min="4" max="4" width="34.6640625" customWidth="1"/>
    <col min="5" max="5" width="10.33203125" customWidth="1"/>
    <col min="6" max="6" width="33.83203125" customWidth="1"/>
    <col min="7" max="7" width="20.6640625" bestFit="1" customWidth="1"/>
    <col min="8" max="8" width="7.1640625" bestFit="1" customWidth="1"/>
    <col min="9" max="9" width="8.33203125" customWidth="1"/>
  </cols>
  <sheetData>
    <row r="1" spans="1:9" ht="19" x14ac:dyDescent="0.25">
      <c r="A1" s="30" t="s">
        <v>71</v>
      </c>
      <c r="B1" s="31" t="s">
        <v>766</v>
      </c>
      <c r="C1" s="30"/>
      <c r="D1" s="32"/>
      <c r="E1" s="30"/>
      <c r="F1" s="32"/>
      <c r="G1" s="32"/>
      <c r="H1" s="30"/>
      <c r="I1" s="33">
        <f>SUM(I2:I41)</f>
        <v>19.5</v>
      </c>
    </row>
    <row r="2" spans="1:9" x14ac:dyDescent="0.2">
      <c r="A2" s="40" t="s">
        <v>767</v>
      </c>
      <c r="B2" s="41" t="s">
        <v>79</v>
      </c>
      <c r="C2" s="41" t="s">
        <v>108</v>
      </c>
      <c r="D2" s="41" t="s">
        <v>108</v>
      </c>
      <c r="E2" s="41" t="s">
        <v>108</v>
      </c>
      <c r="F2" s="41" t="s">
        <v>108</v>
      </c>
      <c r="G2" s="41" t="s">
        <v>108</v>
      </c>
      <c r="H2" s="41"/>
      <c r="I2" s="41" t="s">
        <v>108</v>
      </c>
    </row>
    <row r="3" spans="1:9" x14ac:dyDescent="0.2">
      <c r="A3" s="40"/>
      <c r="B3" s="41" t="s">
        <v>108</v>
      </c>
      <c r="C3" s="40" t="s">
        <v>80</v>
      </c>
      <c r="D3" s="41" t="s">
        <v>81</v>
      </c>
      <c r="E3" s="40" t="s">
        <v>108</v>
      </c>
      <c r="F3" s="41" t="s">
        <v>108</v>
      </c>
      <c r="G3" s="41" t="s">
        <v>108</v>
      </c>
      <c r="H3" s="40">
        <v>2</v>
      </c>
      <c r="I3" s="43">
        <v>1</v>
      </c>
    </row>
    <row r="4" spans="1:9" ht="48" x14ac:dyDescent="0.2">
      <c r="A4" s="40" t="s">
        <v>108</v>
      </c>
      <c r="B4" s="41" t="s">
        <v>108</v>
      </c>
      <c r="C4" s="40" t="s">
        <v>108</v>
      </c>
      <c r="D4" s="42"/>
      <c r="E4" s="40">
        <v>0</v>
      </c>
      <c r="F4" s="35" t="s">
        <v>800</v>
      </c>
      <c r="G4" s="41" t="s">
        <v>108</v>
      </c>
      <c r="H4" s="40"/>
      <c r="I4" s="43"/>
    </row>
    <row r="5" spans="1:9" ht="48" x14ac:dyDescent="0.2">
      <c r="A5" s="40" t="s">
        <v>108</v>
      </c>
      <c r="B5" s="41" t="s">
        <v>108</v>
      </c>
      <c r="C5" s="40" t="s">
        <v>108</v>
      </c>
      <c r="D5" s="41" t="s">
        <v>108</v>
      </c>
      <c r="E5" s="40">
        <v>1</v>
      </c>
      <c r="F5" s="35" t="s">
        <v>801</v>
      </c>
      <c r="G5" s="41" t="s">
        <v>108</v>
      </c>
      <c r="H5" s="40"/>
      <c r="I5" s="43"/>
    </row>
    <row r="6" spans="1:9" ht="32" x14ac:dyDescent="0.2">
      <c r="A6" s="40"/>
      <c r="B6" s="41"/>
      <c r="C6" s="40"/>
      <c r="D6" s="41"/>
      <c r="E6" s="40">
        <v>2</v>
      </c>
      <c r="F6" s="35" t="s">
        <v>802</v>
      </c>
      <c r="G6" s="41"/>
      <c r="H6" s="40"/>
      <c r="I6" s="43"/>
    </row>
    <row r="7" spans="1:9" ht="64" x14ac:dyDescent="0.2">
      <c r="A7" s="40" t="s">
        <v>108</v>
      </c>
      <c r="B7" s="41" t="s">
        <v>108</v>
      </c>
      <c r="C7" s="40" t="s">
        <v>108</v>
      </c>
      <c r="D7" s="41" t="s">
        <v>108</v>
      </c>
      <c r="E7" s="40">
        <v>3</v>
      </c>
      <c r="F7" s="35" t="s">
        <v>803</v>
      </c>
      <c r="G7" s="41" t="s">
        <v>108</v>
      </c>
      <c r="H7" s="40"/>
      <c r="I7" s="43"/>
    </row>
    <row r="8" spans="1:9" x14ac:dyDescent="0.2">
      <c r="A8" s="40" t="s">
        <v>768</v>
      </c>
      <c r="B8" s="44" t="s">
        <v>82</v>
      </c>
      <c r="C8" s="45"/>
      <c r="D8" s="44"/>
      <c r="E8" s="40" t="s">
        <v>108</v>
      </c>
      <c r="F8" s="41" t="s">
        <v>108</v>
      </c>
      <c r="G8" s="41" t="s">
        <v>108</v>
      </c>
      <c r="H8" s="40"/>
      <c r="I8" s="43"/>
    </row>
    <row r="9" spans="1:9" x14ac:dyDescent="0.2">
      <c r="A9" s="40" t="s">
        <v>108</v>
      </c>
      <c r="B9" s="41" t="s">
        <v>108</v>
      </c>
      <c r="C9" s="40" t="s">
        <v>83</v>
      </c>
      <c r="D9" s="41" t="s">
        <v>84</v>
      </c>
      <c r="E9" s="40"/>
      <c r="F9" s="44" t="s">
        <v>166</v>
      </c>
      <c r="G9" s="41" t="s">
        <v>108</v>
      </c>
      <c r="H9" s="40">
        <v>1</v>
      </c>
      <c r="I9" s="43">
        <v>1</v>
      </c>
    </row>
    <row r="10" spans="1:9" x14ac:dyDescent="0.2">
      <c r="A10" s="40" t="s">
        <v>108</v>
      </c>
      <c r="B10" s="41" t="s">
        <v>108</v>
      </c>
      <c r="C10" s="40" t="s">
        <v>83</v>
      </c>
      <c r="D10" s="41" t="s">
        <v>167</v>
      </c>
      <c r="E10" s="40"/>
      <c r="F10" s="44" t="s">
        <v>168</v>
      </c>
      <c r="G10" s="41" t="s">
        <v>108</v>
      </c>
      <c r="H10" s="40">
        <v>1</v>
      </c>
      <c r="I10" s="43">
        <v>0.5</v>
      </c>
    </row>
    <row r="11" spans="1:9" x14ac:dyDescent="0.2">
      <c r="A11" s="40" t="s">
        <v>108</v>
      </c>
      <c r="B11" s="41" t="s">
        <v>108</v>
      </c>
      <c r="C11" s="45" t="s">
        <v>83</v>
      </c>
      <c r="D11" s="44" t="s">
        <v>133</v>
      </c>
      <c r="E11" s="40"/>
      <c r="F11" s="44" t="s">
        <v>134</v>
      </c>
      <c r="G11" s="41" t="s">
        <v>108</v>
      </c>
      <c r="H11" s="40">
        <v>1</v>
      </c>
      <c r="I11" s="43">
        <v>0.5</v>
      </c>
    </row>
    <row r="12" spans="1:9" x14ac:dyDescent="0.2">
      <c r="A12" s="40"/>
      <c r="B12" s="41"/>
      <c r="C12" s="40" t="s">
        <v>83</v>
      </c>
      <c r="D12" s="41" t="s">
        <v>169</v>
      </c>
      <c r="E12" s="40"/>
      <c r="F12" s="44" t="s">
        <v>769</v>
      </c>
      <c r="G12" s="41" t="s">
        <v>108</v>
      </c>
      <c r="H12" s="40">
        <v>1</v>
      </c>
      <c r="I12" s="43">
        <v>1</v>
      </c>
    </row>
    <row r="13" spans="1:9" x14ac:dyDescent="0.2">
      <c r="A13" s="40" t="s">
        <v>770</v>
      </c>
      <c r="B13" s="41" t="s">
        <v>771</v>
      </c>
      <c r="C13" s="40" t="s">
        <v>108</v>
      </c>
      <c r="D13" s="41" t="s">
        <v>108</v>
      </c>
      <c r="E13" s="40"/>
      <c r="F13" s="41"/>
      <c r="G13" s="41" t="s">
        <v>108</v>
      </c>
      <c r="H13" s="40"/>
      <c r="I13" s="43"/>
    </row>
    <row r="14" spans="1:9" x14ac:dyDescent="0.2">
      <c r="A14" s="208"/>
      <c r="B14" s="41"/>
      <c r="C14" s="40" t="s">
        <v>80</v>
      </c>
      <c r="D14" s="41" t="s">
        <v>170</v>
      </c>
      <c r="E14" s="40"/>
      <c r="F14" s="41"/>
      <c r="G14" s="41"/>
      <c r="H14" s="40">
        <v>7</v>
      </c>
      <c r="I14" s="43">
        <v>1.5</v>
      </c>
    </row>
    <row r="15" spans="1:9" x14ac:dyDescent="0.2">
      <c r="A15" s="40"/>
      <c r="B15" s="41"/>
      <c r="C15" s="40"/>
      <c r="D15" s="41"/>
      <c r="E15" s="40">
        <v>0</v>
      </c>
      <c r="F15" s="41" t="s">
        <v>171</v>
      </c>
      <c r="G15" s="41"/>
      <c r="H15" s="40"/>
      <c r="I15" s="43"/>
    </row>
    <row r="16" spans="1:9" x14ac:dyDescent="0.2">
      <c r="A16" s="40"/>
      <c r="B16" s="41"/>
      <c r="C16" s="40"/>
      <c r="D16" s="41"/>
      <c r="E16" s="40">
        <v>1</v>
      </c>
      <c r="F16" s="41" t="s">
        <v>172</v>
      </c>
      <c r="G16" s="41"/>
      <c r="H16" s="40"/>
      <c r="I16" s="43"/>
    </row>
    <row r="17" spans="1:9" x14ac:dyDescent="0.2">
      <c r="A17" s="40"/>
      <c r="B17" s="41"/>
      <c r="C17" s="40"/>
      <c r="D17" s="41"/>
      <c r="E17" s="40">
        <v>2</v>
      </c>
      <c r="F17" s="41" t="s">
        <v>173</v>
      </c>
      <c r="G17" s="41"/>
      <c r="H17" s="40"/>
      <c r="I17" s="43"/>
    </row>
    <row r="18" spans="1:9" x14ac:dyDescent="0.2">
      <c r="A18" s="40"/>
      <c r="B18" s="41"/>
      <c r="C18" s="40"/>
      <c r="D18" s="41"/>
      <c r="E18" s="40">
        <v>3</v>
      </c>
      <c r="F18" s="41" t="s">
        <v>174</v>
      </c>
      <c r="G18" s="41"/>
      <c r="H18" s="40"/>
      <c r="I18" s="43"/>
    </row>
    <row r="19" spans="1:9" x14ac:dyDescent="0.2">
      <c r="A19" s="40" t="s">
        <v>772</v>
      </c>
      <c r="B19" s="41" t="s">
        <v>87</v>
      </c>
      <c r="C19" s="41" t="s">
        <v>108</v>
      </c>
      <c r="D19" s="41" t="s">
        <v>108</v>
      </c>
      <c r="E19" s="41" t="s">
        <v>108</v>
      </c>
      <c r="F19" s="41" t="s">
        <v>108</v>
      </c>
      <c r="G19" s="41" t="s">
        <v>108</v>
      </c>
      <c r="H19" s="41"/>
      <c r="I19" s="41" t="s">
        <v>108</v>
      </c>
    </row>
    <row r="20" spans="1:9" x14ac:dyDescent="0.2">
      <c r="A20" s="40" t="s">
        <v>108</v>
      </c>
      <c r="B20" s="41" t="s">
        <v>108</v>
      </c>
      <c r="C20" s="40" t="s">
        <v>80</v>
      </c>
      <c r="D20" s="41" t="s">
        <v>175</v>
      </c>
      <c r="E20" s="40" t="s">
        <v>108</v>
      </c>
      <c r="F20" s="41" t="s">
        <v>108</v>
      </c>
      <c r="G20" s="41" t="s">
        <v>108</v>
      </c>
      <c r="H20" s="40">
        <v>5</v>
      </c>
      <c r="I20" s="43">
        <v>1</v>
      </c>
    </row>
    <row r="21" spans="1:9" ht="29" x14ac:dyDescent="0.2">
      <c r="A21" s="40" t="s">
        <v>108</v>
      </c>
      <c r="B21" s="41" t="s">
        <v>108</v>
      </c>
      <c r="C21" s="40" t="s">
        <v>108</v>
      </c>
      <c r="D21" s="41" t="s">
        <v>108</v>
      </c>
      <c r="E21" s="40">
        <v>0</v>
      </c>
      <c r="F21" s="47" t="s">
        <v>819</v>
      </c>
      <c r="G21" s="41" t="s">
        <v>108</v>
      </c>
      <c r="H21" s="40"/>
      <c r="I21" s="43"/>
    </row>
    <row r="22" spans="1:9" x14ac:dyDescent="0.2">
      <c r="A22" s="40" t="s">
        <v>108</v>
      </c>
      <c r="B22" s="41" t="s">
        <v>108</v>
      </c>
      <c r="C22" s="40" t="s">
        <v>108</v>
      </c>
      <c r="D22" s="41" t="s">
        <v>108</v>
      </c>
      <c r="E22" s="40">
        <v>1</v>
      </c>
      <c r="F22" s="47" t="s">
        <v>805</v>
      </c>
      <c r="G22" s="41" t="s">
        <v>108</v>
      </c>
      <c r="H22" s="40"/>
      <c r="I22" s="43"/>
    </row>
    <row r="23" spans="1:9" ht="29" x14ac:dyDescent="0.2">
      <c r="A23" s="40" t="s">
        <v>108</v>
      </c>
      <c r="B23" s="41" t="s">
        <v>108</v>
      </c>
      <c r="C23" s="40" t="s">
        <v>108</v>
      </c>
      <c r="D23" s="41" t="s">
        <v>108</v>
      </c>
      <c r="E23" s="40">
        <v>2</v>
      </c>
      <c r="F23" s="47" t="s">
        <v>806</v>
      </c>
      <c r="G23" s="41" t="s">
        <v>108</v>
      </c>
      <c r="H23" s="40"/>
      <c r="I23" s="43"/>
    </row>
    <row r="24" spans="1:9" x14ac:dyDescent="0.2">
      <c r="A24" s="40" t="s">
        <v>108</v>
      </c>
      <c r="B24" s="41" t="s">
        <v>108</v>
      </c>
      <c r="C24" s="40" t="s">
        <v>108</v>
      </c>
      <c r="D24" s="41" t="s">
        <v>108</v>
      </c>
      <c r="E24" s="40">
        <v>3</v>
      </c>
      <c r="F24" s="47" t="s">
        <v>807</v>
      </c>
      <c r="G24" s="41" t="s">
        <v>108</v>
      </c>
      <c r="H24" s="40"/>
      <c r="I24" s="43"/>
    </row>
    <row r="25" spans="1:9" x14ac:dyDescent="0.2">
      <c r="A25" s="40" t="s">
        <v>773</v>
      </c>
      <c r="B25" s="41" t="s">
        <v>176</v>
      </c>
      <c r="C25" s="41" t="s">
        <v>108</v>
      </c>
      <c r="D25" s="41" t="s">
        <v>108</v>
      </c>
      <c r="E25" s="41" t="s">
        <v>108</v>
      </c>
      <c r="F25" s="41" t="s">
        <v>108</v>
      </c>
      <c r="G25" s="41" t="s">
        <v>108</v>
      </c>
      <c r="H25" s="41"/>
      <c r="I25" s="41"/>
    </row>
    <row r="26" spans="1:9" ht="57" x14ac:dyDescent="0.2">
      <c r="A26" s="40" t="s">
        <v>108</v>
      </c>
      <c r="B26" s="41" t="s">
        <v>108</v>
      </c>
      <c r="C26" s="40" t="s">
        <v>83</v>
      </c>
      <c r="D26" s="41" t="s">
        <v>774</v>
      </c>
      <c r="E26" s="40" t="s">
        <v>108</v>
      </c>
      <c r="F26" s="47" t="s">
        <v>177</v>
      </c>
      <c r="G26" s="44"/>
      <c r="H26" s="40">
        <v>6</v>
      </c>
      <c r="I26" s="43">
        <v>1.5</v>
      </c>
    </row>
    <row r="27" spans="1:9" x14ac:dyDescent="0.2">
      <c r="A27" s="40" t="s">
        <v>775</v>
      </c>
      <c r="B27" s="42" t="s">
        <v>178</v>
      </c>
      <c r="C27" s="41" t="s">
        <v>108</v>
      </c>
      <c r="D27" s="41" t="s">
        <v>108</v>
      </c>
      <c r="E27" s="41" t="s">
        <v>108</v>
      </c>
      <c r="F27" s="41" t="s">
        <v>108</v>
      </c>
      <c r="G27" s="41" t="s">
        <v>108</v>
      </c>
      <c r="H27" s="41"/>
      <c r="I27" s="41"/>
    </row>
    <row r="28" spans="1:9" ht="29" x14ac:dyDescent="0.2">
      <c r="A28" s="40" t="s">
        <v>108</v>
      </c>
      <c r="B28" s="41" t="s">
        <v>108</v>
      </c>
      <c r="C28" s="40" t="s">
        <v>83</v>
      </c>
      <c r="D28" s="41" t="s">
        <v>179</v>
      </c>
      <c r="E28" s="40" t="s">
        <v>108</v>
      </c>
      <c r="F28" s="46" t="s">
        <v>820</v>
      </c>
      <c r="G28" s="210" t="s">
        <v>103</v>
      </c>
      <c r="H28" s="40">
        <v>6</v>
      </c>
      <c r="I28" s="43">
        <v>1.5</v>
      </c>
    </row>
    <row r="29" spans="1:9" x14ac:dyDescent="0.2">
      <c r="A29" s="40"/>
      <c r="B29" s="41"/>
      <c r="C29" s="40" t="s">
        <v>83</v>
      </c>
      <c r="D29" s="41" t="s">
        <v>180</v>
      </c>
      <c r="E29" s="40"/>
      <c r="F29" s="46"/>
      <c r="G29" s="44" t="s">
        <v>181</v>
      </c>
      <c r="H29" s="40">
        <v>6</v>
      </c>
      <c r="I29" s="43">
        <v>1</v>
      </c>
    </row>
    <row r="30" spans="1:9" x14ac:dyDescent="0.2">
      <c r="A30" s="45" t="s">
        <v>776</v>
      </c>
      <c r="B30" s="41" t="s">
        <v>777</v>
      </c>
      <c r="C30" s="41"/>
      <c r="D30" s="41"/>
      <c r="E30" s="41"/>
      <c r="F30" s="41"/>
      <c r="G30" s="41"/>
      <c r="H30" s="41"/>
      <c r="I30" s="41"/>
    </row>
    <row r="31" spans="1:9" x14ac:dyDescent="0.2">
      <c r="A31" s="45"/>
      <c r="B31" s="41"/>
      <c r="C31" s="40" t="s">
        <v>83</v>
      </c>
      <c r="D31" s="41" t="s">
        <v>778</v>
      </c>
      <c r="E31" s="41"/>
      <c r="F31" s="41" t="s">
        <v>182</v>
      </c>
      <c r="G31" s="41" t="s">
        <v>103</v>
      </c>
      <c r="H31" s="40">
        <v>3</v>
      </c>
      <c r="I31" s="43">
        <v>2</v>
      </c>
    </row>
    <row r="32" spans="1:9" x14ac:dyDescent="0.2">
      <c r="A32" s="40"/>
      <c r="B32" s="41"/>
      <c r="C32" s="40" t="s">
        <v>83</v>
      </c>
      <c r="D32" s="41" t="s">
        <v>162</v>
      </c>
      <c r="E32" s="40"/>
      <c r="F32" s="41"/>
      <c r="G32" s="41"/>
      <c r="H32" s="40">
        <v>3</v>
      </c>
      <c r="I32" s="43">
        <v>1</v>
      </c>
    </row>
    <row r="33" spans="1:9" x14ac:dyDescent="0.2">
      <c r="A33" s="40"/>
      <c r="B33" s="41"/>
      <c r="C33" s="40" t="s">
        <v>83</v>
      </c>
      <c r="D33" s="41" t="s">
        <v>183</v>
      </c>
      <c r="E33" s="40"/>
      <c r="F33" s="41"/>
      <c r="G33" s="41"/>
      <c r="H33" s="40">
        <v>7</v>
      </c>
      <c r="I33" s="43">
        <v>1</v>
      </c>
    </row>
    <row r="34" spans="1:9" x14ac:dyDescent="0.2">
      <c r="A34" s="45" t="s">
        <v>779</v>
      </c>
      <c r="B34" s="41" t="s">
        <v>158</v>
      </c>
      <c r="C34" s="41" t="s">
        <v>108</v>
      </c>
      <c r="D34" s="41" t="s">
        <v>108</v>
      </c>
      <c r="E34" s="41" t="s">
        <v>108</v>
      </c>
      <c r="F34" s="41" t="s">
        <v>108</v>
      </c>
      <c r="G34" s="41" t="s">
        <v>108</v>
      </c>
      <c r="H34" s="41"/>
      <c r="I34" s="41" t="s">
        <v>108</v>
      </c>
    </row>
    <row r="35" spans="1:9" x14ac:dyDescent="0.2">
      <c r="A35" s="40" t="s">
        <v>108</v>
      </c>
      <c r="B35" s="41" t="s">
        <v>108</v>
      </c>
      <c r="C35" s="40" t="s">
        <v>83</v>
      </c>
      <c r="D35" s="41" t="s">
        <v>184</v>
      </c>
      <c r="E35" s="40" t="s">
        <v>108</v>
      </c>
      <c r="F35" s="41" t="s">
        <v>780</v>
      </c>
      <c r="G35" s="41" t="s">
        <v>108</v>
      </c>
      <c r="H35" s="40">
        <v>6</v>
      </c>
      <c r="I35" s="43">
        <v>2</v>
      </c>
    </row>
    <row r="36" spans="1:9" x14ac:dyDescent="0.2">
      <c r="A36" s="45" t="s">
        <v>781</v>
      </c>
      <c r="B36" s="41" t="s">
        <v>185</v>
      </c>
      <c r="C36" s="41"/>
      <c r="D36" s="41"/>
      <c r="E36" s="41"/>
      <c r="F36" s="41"/>
      <c r="G36" s="41"/>
      <c r="H36" s="41"/>
      <c r="I36" s="41"/>
    </row>
    <row r="37" spans="1:9" ht="29" x14ac:dyDescent="0.2">
      <c r="A37" s="40"/>
      <c r="B37" s="41"/>
      <c r="C37" s="40" t="s">
        <v>83</v>
      </c>
      <c r="D37" s="41" t="s">
        <v>186</v>
      </c>
      <c r="E37" s="40"/>
      <c r="F37" s="46" t="s">
        <v>821</v>
      </c>
      <c r="G37" s="47" t="s">
        <v>822</v>
      </c>
      <c r="H37" s="40">
        <v>8</v>
      </c>
      <c r="I37" s="43">
        <v>1</v>
      </c>
    </row>
    <row r="38" spans="1:9" ht="29" x14ac:dyDescent="0.2">
      <c r="A38" s="45"/>
      <c r="B38" s="41"/>
      <c r="C38" s="40" t="s">
        <v>83</v>
      </c>
      <c r="D38" s="41" t="s">
        <v>188</v>
      </c>
      <c r="E38" s="41"/>
      <c r="F38" s="46" t="s">
        <v>823</v>
      </c>
      <c r="G38" s="47" t="s">
        <v>824</v>
      </c>
      <c r="H38" s="40">
        <v>7</v>
      </c>
      <c r="I38" s="43">
        <v>0.5</v>
      </c>
    </row>
    <row r="39" spans="1:9" x14ac:dyDescent="0.2">
      <c r="A39" s="40" t="s">
        <v>782</v>
      </c>
      <c r="B39" s="41" t="s">
        <v>189</v>
      </c>
      <c r="C39" s="40"/>
      <c r="D39" s="41"/>
      <c r="E39" s="40"/>
      <c r="F39" s="41"/>
      <c r="G39" s="41"/>
      <c r="H39" s="40"/>
      <c r="I39" s="43"/>
    </row>
    <row r="40" spans="1:9" x14ac:dyDescent="0.2">
      <c r="A40" s="45"/>
      <c r="B40" s="41"/>
      <c r="C40" s="40" t="s">
        <v>83</v>
      </c>
      <c r="D40" s="41" t="s">
        <v>190</v>
      </c>
      <c r="E40" s="41"/>
      <c r="F40" s="46" t="s">
        <v>187</v>
      </c>
      <c r="G40" s="41" t="s">
        <v>191</v>
      </c>
      <c r="H40" s="40">
        <v>8</v>
      </c>
      <c r="I40" s="43">
        <v>0.5</v>
      </c>
    </row>
    <row r="41" spans="1:9" ht="29" x14ac:dyDescent="0.2">
      <c r="A41" s="40"/>
      <c r="B41" s="41"/>
      <c r="C41" s="40" t="s">
        <v>83</v>
      </c>
      <c r="D41" s="41" t="s">
        <v>783</v>
      </c>
      <c r="E41" s="40"/>
      <c r="F41" s="47" t="s">
        <v>825</v>
      </c>
      <c r="G41" s="46" t="s">
        <v>822</v>
      </c>
      <c r="H41" s="40">
        <v>7</v>
      </c>
      <c r="I41" s="43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8"/>
  <sheetViews>
    <sheetView workbookViewId="0">
      <selection activeCell="G28" sqref="G28"/>
    </sheetView>
  </sheetViews>
  <sheetFormatPr baseColWidth="10" defaultColWidth="8.83203125" defaultRowHeight="15" x14ac:dyDescent="0.2"/>
  <cols>
    <col min="1" max="1" width="6.83203125" customWidth="1"/>
    <col min="2" max="2" width="31" customWidth="1"/>
    <col min="3" max="3" width="7.83203125" bestFit="1" customWidth="1"/>
    <col min="4" max="4" width="34.6640625" customWidth="1"/>
    <col min="5" max="5" width="10.33203125" customWidth="1"/>
    <col min="6" max="6" width="33.83203125" customWidth="1"/>
    <col min="7" max="7" width="20.6640625" bestFit="1" customWidth="1"/>
    <col min="8" max="8" width="7.1640625" bestFit="1" customWidth="1"/>
    <col min="9" max="9" width="8.33203125" customWidth="1"/>
  </cols>
  <sheetData>
    <row r="1" spans="1:9" ht="19" x14ac:dyDescent="0.25">
      <c r="A1" s="30" t="s">
        <v>72</v>
      </c>
      <c r="B1" s="31" t="s">
        <v>106</v>
      </c>
      <c r="C1" s="30"/>
      <c r="D1" s="32"/>
      <c r="E1" s="30"/>
      <c r="F1" s="32"/>
      <c r="G1" s="32"/>
      <c r="H1" s="30"/>
      <c r="I1" s="33">
        <f>SUM(I2:I28)</f>
        <v>11</v>
      </c>
    </row>
    <row r="2" spans="1:9" x14ac:dyDescent="0.2">
      <c r="A2" s="40">
        <v>1</v>
      </c>
      <c r="B2" s="42" t="s">
        <v>107</v>
      </c>
      <c r="C2" s="41" t="s">
        <v>108</v>
      </c>
      <c r="D2" s="41" t="s">
        <v>108</v>
      </c>
      <c r="E2" s="41" t="s">
        <v>108</v>
      </c>
      <c r="F2" s="41" t="s">
        <v>108</v>
      </c>
      <c r="G2" s="41" t="s">
        <v>108</v>
      </c>
      <c r="H2" s="41"/>
      <c r="I2" s="41" t="s">
        <v>108</v>
      </c>
    </row>
    <row r="3" spans="1:9" x14ac:dyDescent="0.2">
      <c r="A3" s="40" t="s">
        <v>108</v>
      </c>
      <c r="B3" s="41"/>
      <c r="C3" s="40" t="s">
        <v>80</v>
      </c>
      <c r="D3" s="41" t="s">
        <v>109</v>
      </c>
      <c r="E3" s="40" t="s">
        <v>108</v>
      </c>
      <c r="F3" s="41" t="s">
        <v>108</v>
      </c>
      <c r="G3" s="41" t="s">
        <v>108</v>
      </c>
      <c r="H3" s="40">
        <v>5</v>
      </c>
      <c r="I3" s="43">
        <v>1.5</v>
      </c>
    </row>
    <row r="4" spans="1:9" ht="29" x14ac:dyDescent="0.2">
      <c r="A4" s="40" t="s">
        <v>108</v>
      </c>
      <c r="B4" s="41" t="s">
        <v>108</v>
      </c>
      <c r="C4" s="40" t="s">
        <v>108</v>
      </c>
      <c r="D4" s="41" t="s">
        <v>108</v>
      </c>
      <c r="E4" s="40">
        <v>0</v>
      </c>
      <c r="F4" s="47" t="s">
        <v>826</v>
      </c>
      <c r="G4" s="41" t="s">
        <v>108</v>
      </c>
      <c r="H4" s="40"/>
      <c r="I4" s="43"/>
    </row>
    <row r="5" spans="1:9" ht="29" x14ac:dyDescent="0.2">
      <c r="A5" s="40" t="s">
        <v>108</v>
      </c>
      <c r="B5" s="41" t="s">
        <v>108</v>
      </c>
      <c r="C5" s="40" t="s">
        <v>108</v>
      </c>
      <c r="D5" s="41" t="s">
        <v>108</v>
      </c>
      <c r="E5" s="40">
        <v>1</v>
      </c>
      <c r="F5" s="47" t="s">
        <v>827</v>
      </c>
      <c r="G5" s="41" t="s">
        <v>108</v>
      </c>
      <c r="H5" s="40"/>
      <c r="I5" s="43"/>
    </row>
    <row r="6" spans="1:9" ht="29" x14ac:dyDescent="0.2">
      <c r="A6" s="40" t="s">
        <v>108</v>
      </c>
      <c r="B6" s="41" t="s">
        <v>108</v>
      </c>
      <c r="C6" s="40" t="s">
        <v>108</v>
      </c>
      <c r="D6" s="41" t="s">
        <v>108</v>
      </c>
      <c r="E6" s="40">
        <v>2</v>
      </c>
      <c r="F6" s="47" t="s">
        <v>828</v>
      </c>
      <c r="G6" s="41" t="s">
        <v>108</v>
      </c>
      <c r="H6" s="40"/>
      <c r="I6" s="43"/>
    </row>
    <row r="7" spans="1:9" ht="43" x14ac:dyDescent="0.2">
      <c r="A7" s="40"/>
      <c r="B7" s="41"/>
      <c r="C7" s="40"/>
      <c r="D7" s="41"/>
      <c r="E7" s="40">
        <v>3</v>
      </c>
      <c r="F7" s="47" t="s">
        <v>829</v>
      </c>
      <c r="G7" s="41"/>
      <c r="H7" s="40"/>
      <c r="I7" s="43"/>
    </row>
    <row r="8" spans="1:9" x14ac:dyDescent="0.2">
      <c r="A8" s="40"/>
      <c r="B8" s="41"/>
      <c r="C8" s="40"/>
      <c r="D8" s="41"/>
      <c r="E8" s="40"/>
      <c r="F8" s="41"/>
      <c r="G8" s="41"/>
      <c r="H8" s="40"/>
      <c r="I8" s="43"/>
    </row>
    <row r="9" spans="1:9" x14ac:dyDescent="0.2">
      <c r="A9" s="40"/>
      <c r="B9" s="41"/>
      <c r="C9" s="40"/>
      <c r="D9" s="41"/>
      <c r="E9" s="40"/>
      <c r="F9" s="41"/>
      <c r="G9" s="41"/>
      <c r="H9" s="40"/>
      <c r="I9" s="43"/>
    </row>
    <row r="10" spans="1:9" x14ac:dyDescent="0.2">
      <c r="A10" s="40"/>
      <c r="B10" s="41"/>
      <c r="C10" s="40" t="s">
        <v>80</v>
      </c>
      <c r="D10" s="41" t="s">
        <v>110</v>
      </c>
      <c r="E10" s="40"/>
      <c r="F10" s="41"/>
      <c r="G10" s="41"/>
      <c r="H10" s="40">
        <v>5</v>
      </c>
      <c r="I10" s="43">
        <v>1.5</v>
      </c>
    </row>
    <row r="11" spans="1:9" x14ac:dyDescent="0.2">
      <c r="A11" s="40"/>
      <c r="B11" s="41"/>
      <c r="C11" s="40"/>
      <c r="D11" s="41"/>
      <c r="E11" s="40">
        <v>0</v>
      </c>
      <c r="F11" s="41" t="s">
        <v>111</v>
      </c>
      <c r="G11" s="41"/>
      <c r="H11" s="40"/>
      <c r="I11" s="43"/>
    </row>
    <row r="12" spans="1:9" ht="29" x14ac:dyDescent="0.2">
      <c r="A12" s="40"/>
      <c r="B12" s="41"/>
      <c r="C12" s="40"/>
      <c r="D12" s="41"/>
      <c r="E12" s="40">
        <v>1</v>
      </c>
      <c r="F12" s="47" t="s">
        <v>830</v>
      </c>
      <c r="G12" s="41"/>
      <c r="H12" s="40"/>
      <c r="I12" s="43"/>
    </row>
    <row r="13" spans="1:9" x14ac:dyDescent="0.2">
      <c r="A13" s="40"/>
      <c r="B13" s="41"/>
      <c r="C13" s="40"/>
      <c r="D13" s="41"/>
      <c r="E13" s="40">
        <v>2</v>
      </c>
      <c r="F13" s="47" t="s">
        <v>112</v>
      </c>
      <c r="G13" s="41"/>
      <c r="H13" s="40"/>
      <c r="I13" s="43"/>
    </row>
    <row r="14" spans="1:9" x14ac:dyDescent="0.2">
      <c r="A14" s="40"/>
      <c r="B14" s="41"/>
      <c r="C14" s="40"/>
      <c r="D14" s="41"/>
      <c r="E14" s="40">
        <v>3</v>
      </c>
      <c r="F14" s="47" t="s">
        <v>831</v>
      </c>
      <c r="G14" s="41"/>
      <c r="H14" s="40"/>
      <c r="I14" s="43"/>
    </row>
    <row r="15" spans="1:9" x14ac:dyDescent="0.2">
      <c r="A15" s="40">
        <v>2</v>
      </c>
      <c r="B15" s="41" t="s">
        <v>113</v>
      </c>
      <c r="C15" s="40" t="s">
        <v>108</v>
      </c>
      <c r="D15" s="41" t="s">
        <v>108</v>
      </c>
      <c r="E15" s="40"/>
      <c r="F15" s="41"/>
      <c r="G15" s="41" t="s">
        <v>108</v>
      </c>
      <c r="H15" s="40"/>
      <c r="I15" s="43"/>
    </row>
    <row r="16" spans="1:9" ht="29" x14ac:dyDescent="0.2">
      <c r="A16" s="40"/>
      <c r="B16" s="41"/>
      <c r="C16" s="40" t="s">
        <v>83</v>
      </c>
      <c r="D16" s="41" t="s">
        <v>114</v>
      </c>
      <c r="E16" s="40"/>
      <c r="F16" s="47" t="s">
        <v>832</v>
      </c>
      <c r="G16" s="41" t="s">
        <v>115</v>
      </c>
      <c r="H16" s="40">
        <v>3</v>
      </c>
      <c r="I16" s="43">
        <v>0.5</v>
      </c>
    </row>
    <row r="17" spans="1:9" ht="29" x14ac:dyDescent="0.2">
      <c r="A17" s="40"/>
      <c r="B17" s="41"/>
      <c r="C17" s="40" t="s">
        <v>83</v>
      </c>
      <c r="D17" s="41" t="s">
        <v>116</v>
      </c>
      <c r="E17" s="40"/>
      <c r="F17" s="47" t="s">
        <v>832</v>
      </c>
      <c r="G17" s="41" t="s">
        <v>115</v>
      </c>
      <c r="H17" s="40">
        <v>3</v>
      </c>
      <c r="I17" s="43">
        <v>0.5</v>
      </c>
    </row>
    <row r="18" spans="1:9" x14ac:dyDescent="0.2">
      <c r="A18" s="40">
        <v>3</v>
      </c>
      <c r="B18" s="41" t="s">
        <v>117</v>
      </c>
      <c r="C18" s="41" t="s">
        <v>108</v>
      </c>
      <c r="D18" s="41" t="s">
        <v>108</v>
      </c>
      <c r="E18" s="41" t="s">
        <v>108</v>
      </c>
      <c r="F18" s="41" t="s">
        <v>108</v>
      </c>
      <c r="G18" s="41" t="s">
        <v>108</v>
      </c>
      <c r="H18" s="40"/>
      <c r="I18" s="41" t="s">
        <v>108</v>
      </c>
    </row>
    <row r="19" spans="1:9" ht="29" x14ac:dyDescent="0.2">
      <c r="A19" s="40" t="s">
        <v>108</v>
      </c>
      <c r="B19" s="41" t="s">
        <v>108</v>
      </c>
      <c r="C19" s="40" t="s">
        <v>83</v>
      </c>
      <c r="D19" s="41" t="s">
        <v>118</v>
      </c>
      <c r="E19" s="40" t="s">
        <v>108</v>
      </c>
      <c r="F19" s="47" t="s">
        <v>833</v>
      </c>
      <c r="G19" s="41" t="s">
        <v>115</v>
      </c>
      <c r="H19" s="40">
        <v>3</v>
      </c>
      <c r="I19" s="43">
        <v>0.5</v>
      </c>
    </row>
    <row r="20" spans="1:9" ht="29" x14ac:dyDescent="0.2">
      <c r="A20" s="40"/>
      <c r="B20" s="41"/>
      <c r="C20" s="40" t="s">
        <v>83</v>
      </c>
      <c r="D20" s="41" t="s">
        <v>119</v>
      </c>
      <c r="E20" s="40"/>
      <c r="F20" s="47" t="s">
        <v>833</v>
      </c>
      <c r="G20" s="47" t="s">
        <v>115</v>
      </c>
      <c r="H20" s="40">
        <v>3</v>
      </c>
      <c r="I20" s="43">
        <v>0.5</v>
      </c>
    </row>
    <row r="21" spans="1:9" x14ac:dyDescent="0.2">
      <c r="A21" s="40">
        <v>4</v>
      </c>
      <c r="B21" s="41" t="s">
        <v>120</v>
      </c>
      <c r="C21" s="41" t="s">
        <v>108</v>
      </c>
      <c r="D21" s="41" t="s">
        <v>108</v>
      </c>
      <c r="E21" s="41" t="s">
        <v>108</v>
      </c>
      <c r="F21" s="41" t="s">
        <v>108</v>
      </c>
      <c r="G21" s="41" t="s">
        <v>108</v>
      </c>
      <c r="H21" s="40"/>
      <c r="I21" s="41" t="s">
        <v>108</v>
      </c>
    </row>
    <row r="22" spans="1:9" x14ac:dyDescent="0.2">
      <c r="A22" s="40"/>
      <c r="B22" s="41"/>
      <c r="C22" s="40" t="s">
        <v>83</v>
      </c>
      <c r="D22" s="29" t="s">
        <v>121</v>
      </c>
      <c r="E22" s="41"/>
      <c r="F22" s="41"/>
      <c r="G22" s="41"/>
      <c r="H22" s="40">
        <v>6</v>
      </c>
      <c r="I22" s="43">
        <v>0.5</v>
      </c>
    </row>
    <row r="23" spans="1:9" x14ac:dyDescent="0.2">
      <c r="A23" s="40"/>
      <c r="B23" s="41"/>
      <c r="C23" s="40" t="s">
        <v>83</v>
      </c>
      <c r="D23" s="41" t="s">
        <v>122</v>
      </c>
      <c r="E23" s="41"/>
      <c r="F23" s="41"/>
      <c r="G23" s="41"/>
      <c r="H23" s="40">
        <v>6</v>
      </c>
      <c r="I23" s="43">
        <v>1</v>
      </c>
    </row>
    <row r="24" spans="1:9" x14ac:dyDescent="0.2">
      <c r="A24" s="40"/>
      <c r="B24" s="41"/>
      <c r="C24" s="40" t="s">
        <v>83</v>
      </c>
      <c r="D24" s="41" t="s">
        <v>123</v>
      </c>
      <c r="E24" s="41"/>
      <c r="F24" s="41"/>
      <c r="G24" s="41"/>
      <c r="H24" s="40">
        <v>6</v>
      </c>
      <c r="I24" s="43">
        <v>0.5</v>
      </c>
    </row>
    <row r="25" spans="1:9" x14ac:dyDescent="0.2">
      <c r="A25" s="40">
        <v>5</v>
      </c>
      <c r="B25" s="41" t="s">
        <v>124</v>
      </c>
      <c r="C25" s="41" t="s">
        <v>108</v>
      </c>
      <c r="D25" s="41" t="s">
        <v>108</v>
      </c>
      <c r="E25" s="41" t="s">
        <v>108</v>
      </c>
      <c r="F25" s="41" t="s">
        <v>108</v>
      </c>
      <c r="G25" s="41" t="s">
        <v>108</v>
      </c>
      <c r="H25" s="41"/>
      <c r="I25" s="41" t="s">
        <v>108</v>
      </c>
    </row>
    <row r="26" spans="1:9" ht="57" x14ac:dyDescent="0.2">
      <c r="A26" s="40" t="s">
        <v>108</v>
      </c>
      <c r="B26" s="41" t="s">
        <v>108</v>
      </c>
      <c r="C26" s="40" t="s">
        <v>83</v>
      </c>
      <c r="D26" s="44" t="s">
        <v>125</v>
      </c>
      <c r="E26" s="40" t="s">
        <v>108</v>
      </c>
      <c r="F26" s="44" t="s">
        <v>126</v>
      </c>
      <c r="G26" s="47" t="s">
        <v>834</v>
      </c>
      <c r="H26" s="40">
        <v>2</v>
      </c>
      <c r="I26" s="43">
        <v>1.5</v>
      </c>
    </row>
    <row r="27" spans="1:9" ht="57" x14ac:dyDescent="0.2">
      <c r="A27" s="40"/>
      <c r="B27" s="41"/>
      <c r="C27" s="45" t="s">
        <v>83</v>
      </c>
      <c r="D27" s="44" t="s">
        <v>127</v>
      </c>
      <c r="E27" s="40"/>
      <c r="F27" s="44" t="s">
        <v>126</v>
      </c>
      <c r="G27" s="47" t="s">
        <v>834</v>
      </c>
      <c r="H27" s="40">
        <v>2</v>
      </c>
      <c r="I27" s="43">
        <v>1.5</v>
      </c>
    </row>
    <row r="28" spans="1:9" ht="57" x14ac:dyDescent="0.2">
      <c r="A28" s="40"/>
      <c r="B28" s="41"/>
      <c r="C28" s="45" t="s">
        <v>83</v>
      </c>
      <c r="D28" s="44" t="s">
        <v>128</v>
      </c>
      <c r="E28" s="40"/>
      <c r="F28" s="44" t="s">
        <v>126</v>
      </c>
      <c r="G28" s="47" t="s">
        <v>834</v>
      </c>
      <c r="H28" s="40">
        <v>4</v>
      </c>
      <c r="I28" s="43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2"/>
  <sheetViews>
    <sheetView topLeftCell="A44" workbookViewId="0">
      <selection activeCell="B47" sqref="B47"/>
    </sheetView>
  </sheetViews>
  <sheetFormatPr baseColWidth="10" defaultColWidth="8.83203125" defaultRowHeight="15" x14ac:dyDescent="0.2"/>
  <cols>
    <col min="1" max="1" width="6.83203125" customWidth="1"/>
    <col min="2" max="2" width="31" customWidth="1"/>
    <col min="3" max="3" width="7.83203125" bestFit="1" customWidth="1"/>
    <col min="4" max="4" width="34.6640625" customWidth="1"/>
    <col min="5" max="5" width="10.33203125" customWidth="1"/>
    <col min="6" max="6" width="33.83203125" customWidth="1"/>
    <col min="7" max="7" width="20.6640625" bestFit="1" customWidth="1"/>
    <col min="8" max="8" width="7.1640625" bestFit="1" customWidth="1"/>
    <col min="9" max="9" width="8.33203125" customWidth="1"/>
  </cols>
  <sheetData>
    <row r="1" spans="1:9" ht="19" x14ac:dyDescent="0.25">
      <c r="A1" s="30" t="s">
        <v>73</v>
      </c>
      <c r="B1" s="31" t="s">
        <v>129</v>
      </c>
      <c r="C1" s="30"/>
      <c r="D1" s="32"/>
      <c r="E1" s="30"/>
      <c r="F1" s="32"/>
      <c r="G1" s="32"/>
      <c r="H1" s="30"/>
      <c r="I1" s="33">
        <f>SUM(I2:I62)</f>
        <v>20</v>
      </c>
    </row>
    <row r="2" spans="1:9" x14ac:dyDescent="0.2">
      <c r="A2" s="40">
        <v>1</v>
      </c>
      <c r="B2" s="41" t="s">
        <v>79</v>
      </c>
      <c r="C2" s="41" t="s">
        <v>108</v>
      </c>
      <c r="D2" s="41" t="s">
        <v>108</v>
      </c>
      <c r="E2" s="41" t="s">
        <v>108</v>
      </c>
      <c r="F2" s="41" t="s">
        <v>108</v>
      </c>
      <c r="G2" s="41" t="s">
        <v>108</v>
      </c>
      <c r="H2" s="41"/>
      <c r="I2" s="41" t="s">
        <v>108</v>
      </c>
    </row>
    <row r="3" spans="1:9" x14ac:dyDescent="0.2">
      <c r="A3" s="40" t="s">
        <v>108</v>
      </c>
      <c r="B3" s="41" t="s">
        <v>108</v>
      </c>
      <c r="C3" s="40" t="s">
        <v>80</v>
      </c>
      <c r="D3" s="41" t="s">
        <v>130</v>
      </c>
      <c r="E3" s="40" t="s">
        <v>108</v>
      </c>
      <c r="F3" s="41" t="s">
        <v>108</v>
      </c>
      <c r="G3" s="41" t="s">
        <v>108</v>
      </c>
      <c r="H3" s="40">
        <v>1</v>
      </c>
      <c r="I3" s="43">
        <v>1</v>
      </c>
    </row>
    <row r="4" spans="1:9" ht="48" x14ac:dyDescent="0.2">
      <c r="A4" s="40" t="s">
        <v>108</v>
      </c>
      <c r="B4" s="41" t="s">
        <v>108</v>
      </c>
      <c r="C4" s="40" t="s">
        <v>108</v>
      </c>
      <c r="D4" s="41" t="s">
        <v>108</v>
      </c>
      <c r="E4" s="40">
        <v>0</v>
      </c>
      <c r="F4" s="211" t="s">
        <v>800</v>
      </c>
      <c r="G4" s="41" t="s">
        <v>108</v>
      </c>
      <c r="H4" s="40"/>
      <c r="I4" s="43"/>
    </row>
    <row r="5" spans="1:9" ht="48" x14ac:dyDescent="0.2">
      <c r="A5" s="40" t="s">
        <v>108</v>
      </c>
      <c r="B5" s="41" t="s">
        <v>108</v>
      </c>
      <c r="C5" s="40" t="s">
        <v>108</v>
      </c>
      <c r="D5" s="41" t="s">
        <v>108</v>
      </c>
      <c r="E5" s="40">
        <v>1</v>
      </c>
      <c r="F5" s="211" t="s">
        <v>801</v>
      </c>
      <c r="G5" s="41" t="s">
        <v>108</v>
      </c>
      <c r="H5" s="40"/>
      <c r="I5" s="43"/>
    </row>
    <row r="6" spans="1:9" ht="32" x14ac:dyDescent="0.2">
      <c r="A6" s="40" t="s">
        <v>108</v>
      </c>
      <c r="B6" s="41" t="s">
        <v>108</v>
      </c>
      <c r="C6" s="40" t="s">
        <v>108</v>
      </c>
      <c r="D6" s="41" t="s">
        <v>108</v>
      </c>
      <c r="E6" s="40">
        <v>2</v>
      </c>
      <c r="F6" s="211" t="s">
        <v>802</v>
      </c>
      <c r="G6" s="41" t="s">
        <v>108</v>
      </c>
      <c r="H6" s="40"/>
      <c r="I6" s="43"/>
    </row>
    <row r="7" spans="1:9" ht="64" x14ac:dyDescent="0.2">
      <c r="A7" s="40" t="s">
        <v>108</v>
      </c>
      <c r="B7" s="41"/>
      <c r="C7" s="40" t="s">
        <v>108</v>
      </c>
      <c r="D7" s="41" t="s">
        <v>108</v>
      </c>
      <c r="E7" s="40">
        <v>3</v>
      </c>
      <c r="F7" s="211" t="s">
        <v>803</v>
      </c>
      <c r="G7" s="41" t="s">
        <v>108</v>
      </c>
      <c r="H7" s="40"/>
      <c r="I7" s="43"/>
    </row>
    <row r="8" spans="1:9" x14ac:dyDescent="0.2">
      <c r="A8" s="40">
        <v>2</v>
      </c>
      <c r="B8" s="41" t="s">
        <v>82</v>
      </c>
      <c r="C8" s="40"/>
      <c r="D8" s="41"/>
      <c r="E8" s="40"/>
      <c r="F8" s="41"/>
      <c r="G8" s="41"/>
      <c r="H8" s="40"/>
      <c r="I8" s="43"/>
    </row>
    <row r="9" spans="1:9" x14ac:dyDescent="0.2">
      <c r="A9" s="40" t="s">
        <v>108</v>
      </c>
      <c r="B9" s="41" t="s">
        <v>108</v>
      </c>
      <c r="C9" s="45" t="s">
        <v>83</v>
      </c>
      <c r="D9" s="44" t="s">
        <v>131</v>
      </c>
      <c r="E9" s="40" t="s">
        <v>108</v>
      </c>
      <c r="F9" s="41" t="s">
        <v>132</v>
      </c>
      <c r="G9" s="41" t="s">
        <v>108</v>
      </c>
      <c r="H9" s="40">
        <v>1</v>
      </c>
      <c r="I9" s="43">
        <v>1</v>
      </c>
    </row>
    <row r="10" spans="1:9" x14ac:dyDescent="0.2">
      <c r="A10" s="40" t="s">
        <v>108</v>
      </c>
      <c r="B10" s="41" t="s">
        <v>108</v>
      </c>
      <c r="C10" s="45" t="s">
        <v>83</v>
      </c>
      <c r="D10" s="44" t="s">
        <v>133</v>
      </c>
      <c r="E10" s="40"/>
      <c r="F10" s="41" t="s">
        <v>134</v>
      </c>
      <c r="G10" s="41" t="s">
        <v>108</v>
      </c>
      <c r="H10" s="40">
        <v>1</v>
      </c>
      <c r="I10" s="43">
        <v>1</v>
      </c>
    </row>
    <row r="11" spans="1:9" x14ac:dyDescent="0.2">
      <c r="A11" s="40">
        <v>3</v>
      </c>
      <c r="B11" s="41" t="s">
        <v>135</v>
      </c>
      <c r="C11" s="41" t="s">
        <v>108</v>
      </c>
      <c r="D11" s="41" t="s">
        <v>108</v>
      </c>
      <c r="E11" s="41" t="s">
        <v>108</v>
      </c>
      <c r="F11" s="41" t="s">
        <v>108</v>
      </c>
      <c r="G11" s="41" t="s">
        <v>108</v>
      </c>
      <c r="H11" s="41"/>
      <c r="I11" s="41" t="s">
        <v>108</v>
      </c>
    </row>
    <row r="12" spans="1:9" x14ac:dyDescent="0.2">
      <c r="A12" s="40" t="s">
        <v>108</v>
      </c>
      <c r="B12" s="41" t="s">
        <v>108</v>
      </c>
      <c r="C12" s="40" t="s">
        <v>80</v>
      </c>
      <c r="D12" s="41" t="s">
        <v>136</v>
      </c>
      <c r="E12" s="40" t="s">
        <v>108</v>
      </c>
      <c r="F12" s="41" t="s">
        <v>108</v>
      </c>
      <c r="G12" s="41" t="s">
        <v>108</v>
      </c>
      <c r="H12" s="40">
        <v>7</v>
      </c>
      <c r="I12" s="43">
        <v>1</v>
      </c>
    </row>
    <row r="13" spans="1:9" x14ac:dyDescent="0.2">
      <c r="A13" s="40" t="s">
        <v>108</v>
      </c>
      <c r="B13" s="41" t="s">
        <v>108</v>
      </c>
      <c r="C13" s="40" t="s">
        <v>108</v>
      </c>
      <c r="D13" s="41" t="s">
        <v>108</v>
      </c>
      <c r="E13" s="40">
        <v>0</v>
      </c>
      <c r="F13" s="41" t="s">
        <v>137</v>
      </c>
      <c r="G13" s="41" t="s">
        <v>108</v>
      </c>
      <c r="H13" s="40"/>
      <c r="I13" s="43"/>
    </row>
    <row r="14" spans="1:9" x14ac:dyDescent="0.2">
      <c r="A14" s="40" t="s">
        <v>108</v>
      </c>
      <c r="B14" s="41" t="s">
        <v>108</v>
      </c>
      <c r="C14" s="40" t="s">
        <v>108</v>
      </c>
      <c r="D14" s="41" t="s">
        <v>108</v>
      </c>
      <c r="E14" s="40">
        <v>1</v>
      </c>
      <c r="F14" s="41" t="s">
        <v>138</v>
      </c>
      <c r="G14" s="41" t="s">
        <v>108</v>
      </c>
      <c r="H14" s="40"/>
      <c r="I14" s="43"/>
    </row>
    <row r="15" spans="1:9" x14ac:dyDescent="0.2">
      <c r="A15" s="40" t="s">
        <v>108</v>
      </c>
      <c r="B15" s="41" t="s">
        <v>108</v>
      </c>
      <c r="C15" s="40" t="s">
        <v>108</v>
      </c>
      <c r="D15" s="41" t="s">
        <v>108</v>
      </c>
      <c r="E15" s="40">
        <v>2</v>
      </c>
      <c r="F15" s="41" t="s">
        <v>139</v>
      </c>
      <c r="G15" s="41" t="s">
        <v>108</v>
      </c>
      <c r="H15" s="40"/>
      <c r="I15" s="43"/>
    </row>
    <row r="16" spans="1:9" x14ac:dyDescent="0.2">
      <c r="A16" s="40" t="s">
        <v>108</v>
      </c>
      <c r="B16" s="41" t="s">
        <v>108</v>
      </c>
      <c r="C16" s="40" t="s">
        <v>108</v>
      </c>
      <c r="D16" s="41" t="s">
        <v>108</v>
      </c>
      <c r="E16" s="40">
        <v>3</v>
      </c>
      <c r="F16" s="41" t="s">
        <v>140</v>
      </c>
      <c r="G16" s="41" t="s">
        <v>108</v>
      </c>
      <c r="H16" s="40"/>
      <c r="I16" s="43"/>
    </row>
    <row r="17" spans="1:9" x14ac:dyDescent="0.2">
      <c r="A17" s="40" t="s">
        <v>108</v>
      </c>
      <c r="B17" s="41" t="s">
        <v>108</v>
      </c>
      <c r="C17" s="40" t="s">
        <v>80</v>
      </c>
      <c r="D17" s="41" t="s">
        <v>141</v>
      </c>
      <c r="E17" s="40" t="s">
        <v>108</v>
      </c>
      <c r="F17" s="41" t="s">
        <v>108</v>
      </c>
      <c r="G17" s="41" t="s">
        <v>108</v>
      </c>
      <c r="H17" s="40">
        <v>7</v>
      </c>
      <c r="I17" s="43">
        <v>1</v>
      </c>
    </row>
    <row r="18" spans="1:9" ht="28" x14ac:dyDescent="0.2">
      <c r="A18" s="40" t="s">
        <v>108</v>
      </c>
      <c r="B18" s="41" t="s">
        <v>108</v>
      </c>
      <c r="C18" s="40" t="s">
        <v>108</v>
      </c>
      <c r="D18" s="41" t="s">
        <v>108</v>
      </c>
      <c r="E18" s="40">
        <v>0</v>
      </c>
      <c r="F18" s="209" t="s">
        <v>835</v>
      </c>
      <c r="G18" s="41" t="s">
        <v>108</v>
      </c>
      <c r="H18" s="40"/>
      <c r="I18" s="43"/>
    </row>
    <row r="19" spans="1:9" x14ac:dyDescent="0.2">
      <c r="A19" s="40" t="s">
        <v>108</v>
      </c>
      <c r="B19" s="41" t="s">
        <v>108</v>
      </c>
      <c r="C19" s="40" t="s">
        <v>108</v>
      </c>
      <c r="D19" s="41" t="s">
        <v>108</v>
      </c>
      <c r="E19" s="40">
        <v>1</v>
      </c>
      <c r="F19" s="209" t="s">
        <v>836</v>
      </c>
      <c r="G19" s="41" t="s">
        <v>108</v>
      </c>
      <c r="H19" s="40"/>
      <c r="I19" s="43"/>
    </row>
    <row r="20" spans="1:9" x14ac:dyDescent="0.2">
      <c r="A20" s="40" t="s">
        <v>108</v>
      </c>
      <c r="B20" s="41" t="s">
        <v>108</v>
      </c>
      <c r="C20" s="40" t="s">
        <v>108</v>
      </c>
      <c r="D20" s="41" t="s">
        <v>108</v>
      </c>
      <c r="E20" s="40">
        <v>2</v>
      </c>
      <c r="F20" s="209" t="s">
        <v>837</v>
      </c>
      <c r="G20" s="41" t="s">
        <v>108</v>
      </c>
      <c r="H20" s="40"/>
      <c r="I20" s="43"/>
    </row>
    <row r="21" spans="1:9" x14ac:dyDescent="0.2">
      <c r="A21" s="40" t="s">
        <v>108</v>
      </c>
      <c r="B21" s="41" t="s">
        <v>108</v>
      </c>
      <c r="C21" s="40" t="s">
        <v>108</v>
      </c>
      <c r="D21" s="41" t="s">
        <v>108</v>
      </c>
      <c r="E21" s="40">
        <v>3</v>
      </c>
      <c r="F21" s="209" t="s">
        <v>831</v>
      </c>
      <c r="G21" s="41" t="s">
        <v>108</v>
      </c>
      <c r="H21" s="40"/>
      <c r="I21" s="43"/>
    </row>
    <row r="22" spans="1:9" x14ac:dyDescent="0.2">
      <c r="A22" s="40">
        <v>4</v>
      </c>
      <c r="B22" s="41" t="s">
        <v>87</v>
      </c>
      <c r="C22" s="41" t="s">
        <v>108</v>
      </c>
      <c r="D22" s="41" t="s">
        <v>108</v>
      </c>
      <c r="E22" s="41" t="s">
        <v>108</v>
      </c>
      <c r="F22" s="41" t="s">
        <v>108</v>
      </c>
      <c r="G22" s="41" t="s">
        <v>108</v>
      </c>
      <c r="H22" s="41"/>
      <c r="I22" s="41" t="s">
        <v>108</v>
      </c>
    </row>
    <row r="23" spans="1:9" x14ac:dyDescent="0.2">
      <c r="A23" s="40" t="s">
        <v>108</v>
      </c>
      <c r="B23" s="41" t="s">
        <v>108</v>
      </c>
      <c r="C23" s="40" t="s">
        <v>80</v>
      </c>
      <c r="D23" s="41" t="s">
        <v>142</v>
      </c>
      <c r="E23" s="40" t="s">
        <v>108</v>
      </c>
      <c r="F23" s="41" t="s">
        <v>108</v>
      </c>
      <c r="G23" s="41" t="s">
        <v>108</v>
      </c>
      <c r="H23" s="40">
        <v>6</v>
      </c>
      <c r="I23" s="43">
        <v>1</v>
      </c>
    </row>
    <row r="24" spans="1:9" ht="28" x14ac:dyDescent="0.2">
      <c r="A24" s="40" t="s">
        <v>108</v>
      </c>
      <c r="B24" s="41" t="s">
        <v>108</v>
      </c>
      <c r="C24" s="40" t="s">
        <v>108</v>
      </c>
      <c r="D24" s="41" t="s">
        <v>108</v>
      </c>
      <c r="E24" s="40">
        <v>0</v>
      </c>
      <c r="F24" s="209" t="s">
        <v>838</v>
      </c>
      <c r="G24" s="41" t="s">
        <v>108</v>
      </c>
      <c r="H24" s="40"/>
      <c r="I24" s="43"/>
    </row>
    <row r="25" spans="1:9" x14ac:dyDescent="0.2">
      <c r="A25" s="40" t="s">
        <v>108</v>
      </c>
      <c r="B25" s="41" t="s">
        <v>108</v>
      </c>
      <c r="C25" s="40" t="s">
        <v>108</v>
      </c>
      <c r="D25" s="41" t="s">
        <v>108</v>
      </c>
      <c r="E25" s="40">
        <v>1</v>
      </c>
      <c r="F25" s="47" t="s">
        <v>839</v>
      </c>
      <c r="G25" s="41" t="s">
        <v>108</v>
      </c>
      <c r="H25" s="40"/>
      <c r="I25" s="43"/>
    </row>
    <row r="26" spans="1:9" ht="28" x14ac:dyDescent="0.2">
      <c r="A26" s="40" t="s">
        <v>108</v>
      </c>
      <c r="B26" s="41" t="s">
        <v>108</v>
      </c>
      <c r="C26" s="40" t="s">
        <v>108</v>
      </c>
      <c r="D26" s="41" t="s">
        <v>108</v>
      </c>
      <c r="E26" s="40">
        <v>2</v>
      </c>
      <c r="F26" s="209" t="s">
        <v>840</v>
      </c>
      <c r="G26" s="41" t="s">
        <v>108</v>
      </c>
      <c r="H26" s="40"/>
      <c r="I26" s="43"/>
    </row>
    <row r="27" spans="1:9" x14ac:dyDescent="0.2">
      <c r="A27" s="40" t="s">
        <v>108</v>
      </c>
      <c r="B27" s="41" t="s">
        <v>108</v>
      </c>
      <c r="C27" s="40" t="s">
        <v>108</v>
      </c>
      <c r="D27" s="41" t="s">
        <v>108</v>
      </c>
      <c r="E27" s="40">
        <v>3</v>
      </c>
      <c r="F27" s="209" t="s">
        <v>89</v>
      </c>
      <c r="G27" s="41" t="s">
        <v>108</v>
      </c>
      <c r="H27" s="40"/>
      <c r="I27" s="43"/>
    </row>
    <row r="28" spans="1:9" x14ac:dyDescent="0.2">
      <c r="A28" s="40" t="s">
        <v>108</v>
      </c>
      <c r="B28" s="41" t="s">
        <v>108</v>
      </c>
      <c r="C28" s="40" t="s">
        <v>80</v>
      </c>
      <c r="D28" s="41" t="s">
        <v>143</v>
      </c>
      <c r="E28" s="40" t="s">
        <v>108</v>
      </c>
      <c r="F28" s="41" t="s">
        <v>108</v>
      </c>
      <c r="G28" s="41" t="s">
        <v>108</v>
      </c>
      <c r="H28" s="40">
        <v>6</v>
      </c>
      <c r="I28" s="43">
        <v>1</v>
      </c>
    </row>
    <row r="29" spans="1:9" ht="43" x14ac:dyDescent="0.2">
      <c r="A29" s="40" t="s">
        <v>108</v>
      </c>
      <c r="B29" s="41" t="s">
        <v>108</v>
      </c>
      <c r="C29" s="40" t="s">
        <v>108</v>
      </c>
      <c r="D29" s="41" t="s">
        <v>108</v>
      </c>
      <c r="E29" s="40">
        <v>0</v>
      </c>
      <c r="F29" s="47" t="s">
        <v>841</v>
      </c>
      <c r="G29" s="41" t="s">
        <v>108</v>
      </c>
      <c r="H29" s="40"/>
      <c r="I29" s="43"/>
    </row>
    <row r="30" spans="1:9" ht="29" x14ac:dyDescent="0.2">
      <c r="A30" s="40" t="s">
        <v>108</v>
      </c>
      <c r="B30" s="41" t="s">
        <v>108</v>
      </c>
      <c r="C30" s="40" t="s">
        <v>108</v>
      </c>
      <c r="D30" s="41" t="s">
        <v>108</v>
      </c>
      <c r="E30" s="40">
        <v>1</v>
      </c>
      <c r="F30" s="47" t="s">
        <v>842</v>
      </c>
      <c r="G30" s="41" t="s">
        <v>108</v>
      </c>
      <c r="H30" s="40"/>
      <c r="I30" s="43"/>
    </row>
    <row r="31" spans="1:9" ht="29" x14ac:dyDescent="0.2">
      <c r="A31" s="40" t="s">
        <v>108</v>
      </c>
      <c r="B31" s="41" t="s">
        <v>108</v>
      </c>
      <c r="C31" s="40" t="s">
        <v>108</v>
      </c>
      <c r="D31" s="41" t="s">
        <v>108</v>
      </c>
      <c r="E31" s="40">
        <v>2</v>
      </c>
      <c r="F31" s="47" t="s">
        <v>843</v>
      </c>
      <c r="G31" s="41" t="s">
        <v>108</v>
      </c>
      <c r="H31" s="40"/>
      <c r="I31" s="43"/>
    </row>
    <row r="32" spans="1:9" x14ac:dyDescent="0.2">
      <c r="A32" s="40" t="s">
        <v>108</v>
      </c>
      <c r="B32" s="41" t="s">
        <v>108</v>
      </c>
      <c r="C32" s="40" t="s">
        <v>108</v>
      </c>
      <c r="D32" s="41" t="s">
        <v>108</v>
      </c>
      <c r="E32" s="40">
        <v>3</v>
      </c>
      <c r="F32" s="47" t="s">
        <v>89</v>
      </c>
      <c r="G32" s="41" t="s">
        <v>108</v>
      </c>
      <c r="H32" s="40"/>
      <c r="I32" s="43"/>
    </row>
    <row r="33" spans="1:9" x14ac:dyDescent="0.2">
      <c r="A33" s="40">
        <v>5</v>
      </c>
      <c r="B33" s="41" t="s">
        <v>144</v>
      </c>
      <c r="C33" s="41" t="s">
        <v>108</v>
      </c>
      <c r="D33" s="41" t="s">
        <v>108</v>
      </c>
      <c r="E33" s="41" t="s">
        <v>108</v>
      </c>
      <c r="F33" s="41" t="s">
        <v>108</v>
      </c>
      <c r="G33" s="41" t="s">
        <v>108</v>
      </c>
      <c r="H33" s="41"/>
      <c r="I33" s="41" t="s">
        <v>108</v>
      </c>
    </row>
    <row r="34" spans="1:9" ht="29" x14ac:dyDescent="0.2">
      <c r="A34" s="40" t="s">
        <v>108</v>
      </c>
      <c r="B34" s="41" t="s">
        <v>108</v>
      </c>
      <c r="C34" s="40" t="s">
        <v>83</v>
      </c>
      <c r="D34" s="41" t="s">
        <v>145</v>
      </c>
      <c r="E34" s="40" t="s">
        <v>108</v>
      </c>
      <c r="F34" s="41" t="s">
        <v>146</v>
      </c>
      <c r="G34" s="46" t="s">
        <v>147</v>
      </c>
      <c r="H34" s="40">
        <v>6</v>
      </c>
      <c r="I34" s="43">
        <v>0.5</v>
      </c>
    </row>
    <row r="35" spans="1:9" ht="29" x14ac:dyDescent="0.2">
      <c r="A35" s="40" t="s">
        <v>108</v>
      </c>
      <c r="B35" s="41" t="s">
        <v>108</v>
      </c>
      <c r="C35" s="40" t="s">
        <v>83</v>
      </c>
      <c r="D35" s="41" t="s">
        <v>148</v>
      </c>
      <c r="E35" s="40" t="s">
        <v>108</v>
      </c>
      <c r="F35" s="41" t="s">
        <v>146</v>
      </c>
      <c r="G35" s="46" t="s">
        <v>147</v>
      </c>
      <c r="H35" s="40">
        <v>6</v>
      </c>
      <c r="I35" s="43">
        <v>0.5</v>
      </c>
    </row>
    <row r="36" spans="1:9" ht="29" x14ac:dyDescent="0.2">
      <c r="A36" s="40" t="s">
        <v>108</v>
      </c>
      <c r="B36" s="41" t="s">
        <v>108</v>
      </c>
      <c r="C36" s="40" t="s">
        <v>83</v>
      </c>
      <c r="D36" s="41" t="s">
        <v>149</v>
      </c>
      <c r="E36" s="40" t="s">
        <v>108</v>
      </c>
      <c r="F36" s="41" t="s">
        <v>146</v>
      </c>
      <c r="G36" s="46" t="s">
        <v>147</v>
      </c>
      <c r="H36" s="40">
        <v>6</v>
      </c>
      <c r="I36" s="43">
        <v>0.5</v>
      </c>
    </row>
    <row r="37" spans="1:9" ht="29" x14ac:dyDescent="0.2">
      <c r="A37" s="40" t="s">
        <v>108</v>
      </c>
      <c r="B37" s="41" t="s">
        <v>108</v>
      </c>
      <c r="C37" s="40" t="s">
        <v>83</v>
      </c>
      <c r="D37" s="41" t="s">
        <v>150</v>
      </c>
      <c r="E37" s="40" t="s">
        <v>108</v>
      </c>
      <c r="F37" s="41" t="s">
        <v>146</v>
      </c>
      <c r="G37" s="46" t="s">
        <v>147</v>
      </c>
      <c r="H37" s="40">
        <v>6</v>
      </c>
      <c r="I37" s="43">
        <v>0.5</v>
      </c>
    </row>
    <row r="38" spans="1:9" x14ac:dyDescent="0.2">
      <c r="A38" s="40">
        <v>6</v>
      </c>
      <c r="B38" s="47" t="s">
        <v>844</v>
      </c>
      <c r="C38" s="41" t="s">
        <v>108</v>
      </c>
      <c r="D38" s="41" t="s">
        <v>108</v>
      </c>
      <c r="E38" s="41" t="s">
        <v>108</v>
      </c>
      <c r="F38" s="41" t="s">
        <v>108</v>
      </c>
      <c r="G38" s="41" t="s">
        <v>108</v>
      </c>
      <c r="H38" s="41"/>
      <c r="I38" s="41" t="s">
        <v>108</v>
      </c>
    </row>
    <row r="39" spans="1:9" ht="28" x14ac:dyDescent="0.2">
      <c r="A39" s="40" t="s">
        <v>108</v>
      </c>
      <c r="B39" s="41"/>
      <c r="C39" s="40" t="s">
        <v>83</v>
      </c>
      <c r="D39" s="47" t="s">
        <v>845</v>
      </c>
      <c r="E39" s="40" t="s">
        <v>108</v>
      </c>
      <c r="F39" s="212" t="s">
        <v>853</v>
      </c>
      <c r="G39" s="41" t="s">
        <v>151</v>
      </c>
      <c r="H39" s="40">
        <v>7</v>
      </c>
      <c r="I39" s="213">
        <v>0.5</v>
      </c>
    </row>
    <row r="40" spans="1:9" ht="28" x14ac:dyDescent="0.2">
      <c r="A40" s="40" t="s">
        <v>108</v>
      </c>
      <c r="B40" s="41" t="s">
        <v>108</v>
      </c>
      <c r="C40" s="40" t="s">
        <v>83</v>
      </c>
      <c r="D40" s="47" t="s">
        <v>846</v>
      </c>
      <c r="E40" s="40" t="s">
        <v>108</v>
      </c>
      <c r="F40" s="212" t="s">
        <v>853</v>
      </c>
      <c r="G40" s="41" t="s">
        <v>151</v>
      </c>
      <c r="H40" s="40">
        <v>7</v>
      </c>
      <c r="I40" s="213">
        <v>0.5</v>
      </c>
    </row>
    <row r="41" spans="1:9" ht="28" x14ac:dyDescent="0.2">
      <c r="A41" s="40" t="s">
        <v>108</v>
      </c>
      <c r="B41" s="41" t="s">
        <v>108</v>
      </c>
      <c r="C41" s="40" t="s">
        <v>83</v>
      </c>
      <c r="D41" s="47" t="s">
        <v>847</v>
      </c>
      <c r="E41" s="40" t="s">
        <v>108</v>
      </c>
      <c r="F41" s="212" t="s">
        <v>853</v>
      </c>
      <c r="G41" s="41" t="s">
        <v>151</v>
      </c>
      <c r="H41" s="40">
        <v>7</v>
      </c>
      <c r="I41" s="213">
        <v>0.5</v>
      </c>
    </row>
    <row r="42" spans="1:9" ht="28" x14ac:dyDescent="0.2">
      <c r="A42" s="40" t="s">
        <v>108</v>
      </c>
      <c r="B42" s="41" t="s">
        <v>108</v>
      </c>
      <c r="C42" s="40" t="s">
        <v>83</v>
      </c>
      <c r="D42" s="47" t="s">
        <v>848</v>
      </c>
      <c r="E42" s="40" t="s">
        <v>108</v>
      </c>
      <c r="F42" s="212" t="s">
        <v>853</v>
      </c>
      <c r="G42" s="41" t="s">
        <v>151</v>
      </c>
      <c r="H42" s="40">
        <v>7</v>
      </c>
      <c r="I42" s="213">
        <v>0.5</v>
      </c>
    </row>
    <row r="43" spans="1:9" ht="28" x14ac:dyDescent="0.2">
      <c r="A43" s="40"/>
      <c r="B43" s="41"/>
      <c r="C43" s="40" t="s">
        <v>83</v>
      </c>
      <c r="D43" s="47" t="s">
        <v>849</v>
      </c>
      <c r="E43" s="40"/>
      <c r="F43" s="212" t="s">
        <v>853</v>
      </c>
      <c r="G43" s="41" t="s">
        <v>151</v>
      </c>
      <c r="H43" s="40">
        <v>7</v>
      </c>
      <c r="I43" s="213">
        <v>0.5</v>
      </c>
    </row>
    <row r="44" spans="1:9" ht="28" x14ac:dyDescent="0.2">
      <c r="A44" s="40"/>
      <c r="B44" s="41"/>
      <c r="C44" s="40" t="s">
        <v>83</v>
      </c>
      <c r="D44" s="47" t="s">
        <v>850</v>
      </c>
      <c r="E44" s="40"/>
      <c r="F44" s="212" t="s">
        <v>853</v>
      </c>
      <c r="G44" s="41" t="s">
        <v>151</v>
      </c>
      <c r="H44" s="40">
        <v>7</v>
      </c>
      <c r="I44" s="213">
        <v>0.5</v>
      </c>
    </row>
    <row r="45" spans="1:9" ht="28" x14ac:dyDescent="0.2">
      <c r="A45" s="40"/>
      <c r="B45" s="41"/>
      <c r="C45" s="40" t="s">
        <v>83</v>
      </c>
      <c r="D45" s="47" t="s">
        <v>851</v>
      </c>
      <c r="E45" s="40"/>
      <c r="F45" s="212" t="s">
        <v>853</v>
      </c>
      <c r="G45" s="41" t="s">
        <v>151</v>
      </c>
      <c r="H45" s="40">
        <v>7</v>
      </c>
      <c r="I45" s="213">
        <v>0.5</v>
      </c>
    </row>
    <row r="46" spans="1:9" ht="28" x14ac:dyDescent="0.2">
      <c r="A46" s="40"/>
      <c r="B46" s="41"/>
      <c r="C46" s="40" t="s">
        <v>83</v>
      </c>
      <c r="D46" s="47" t="s">
        <v>852</v>
      </c>
      <c r="E46" s="40"/>
      <c r="F46" s="212" t="s">
        <v>853</v>
      </c>
      <c r="G46" s="41" t="s">
        <v>151</v>
      </c>
      <c r="H46" s="40">
        <v>7</v>
      </c>
      <c r="I46" s="213">
        <v>0.5</v>
      </c>
    </row>
    <row r="47" spans="1:9" ht="29" x14ac:dyDescent="0.2">
      <c r="A47" s="40">
        <v>7</v>
      </c>
      <c r="B47" s="47" t="s">
        <v>854</v>
      </c>
      <c r="C47" s="41" t="s">
        <v>108</v>
      </c>
      <c r="D47" s="41" t="s">
        <v>108</v>
      </c>
      <c r="E47" s="41" t="s">
        <v>108</v>
      </c>
      <c r="F47" s="41" t="s">
        <v>108</v>
      </c>
      <c r="G47" s="41" t="s">
        <v>108</v>
      </c>
      <c r="H47" s="41"/>
      <c r="I47" s="41" t="s">
        <v>108</v>
      </c>
    </row>
    <row r="48" spans="1:9" ht="29" x14ac:dyDescent="0.2">
      <c r="A48" s="40" t="s">
        <v>108</v>
      </c>
      <c r="B48" s="41" t="s">
        <v>108</v>
      </c>
      <c r="C48" s="40" t="s">
        <v>83</v>
      </c>
      <c r="D48" s="41" t="s">
        <v>145</v>
      </c>
      <c r="E48" s="40" t="s">
        <v>108</v>
      </c>
      <c r="F48" s="47" t="s">
        <v>152</v>
      </c>
      <c r="G48" s="41" t="s">
        <v>151</v>
      </c>
      <c r="H48" s="40">
        <v>6</v>
      </c>
      <c r="I48" s="43">
        <v>0.5</v>
      </c>
    </row>
    <row r="49" spans="1:9" ht="29" x14ac:dyDescent="0.2">
      <c r="A49" s="40" t="s">
        <v>108</v>
      </c>
      <c r="B49" s="41" t="s">
        <v>108</v>
      </c>
      <c r="C49" s="40" t="s">
        <v>83</v>
      </c>
      <c r="D49" s="41" t="s">
        <v>148</v>
      </c>
      <c r="E49" s="40" t="s">
        <v>108</v>
      </c>
      <c r="F49" s="47" t="s">
        <v>152</v>
      </c>
      <c r="G49" s="41" t="s">
        <v>151</v>
      </c>
      <c r="H49" s="40">
        <v>6</v>
      </c>
      <c r="I49" s="43">
        <v>0.5</v>
      </c>
    </row>
    <row r="50" spans="1:9" ht="29" x14ac:dyDescent="0.2">
      <c r="A50" s="40" t="s">
        <v>108</v>
      </c>
      <c r="B50" s="41" t="s">
        <v>108</v>
      </c>
      <c r="C50" s="40" t="s">
        <v>83</v>
      </c>
      <c r="D50" s="41" t="s">
        <v>149</v>
      </c>
      <c r="E50" s="40" t="s">
        <v>108</v>
      </c>
      <c r="F50" s="47" t="s">
        <v>152</v>
      </c>
      <c r="G50" s="41" t="s">
        <v>151</v>
      </c>
      <c r="H50" s="40">
        <v>6</v>
      </c>
      <c r="I50" s="43">
        <v>0.5</v>
      </c>
    </row>
    <row r="51" spans="1:9" ht="29" x14ac:dyDescent="0.2">
      <c r="A51" s="40" t="s">
        <v>108</v>
      </c>
      <c r="B51" s="41" t="s">
        <v>108</v>
      </c>
      <c r="C51" s="40" t="s">
        <v>83</v>
      </c>
      <c r="D51" s="41" t="s">
        <v>150</v>
      </c>
      <c r="E51" s="40" t="s">
        <v>108</v>
      </c>
      <c r="F51" s="47" t="s">
        <v>152</v>
      </c>
      <c r="G51" s="41" t="s">
        <v>151</v>
      </c>
      <c r="H51" s="40">
        <v>6</v>
      </c>
      <c r="I51" s="43">
        <v>0.5</v>
      </c>
    </row>
    <row r="52" spans="1:9" x14ac:dyDescent="0.2">
      <c r="A52" s="40">
        <v>8</v>
      </c>
      <c r="B52" s="41" t="s">
        <v>153</v>
      </c>
      <c r="C52" s="41" t="s">
        <v>108</v>
      </c>
      <c r="D52" s="41" t="s">
        <v>108</v>
      </c>
      <c r="E52" s="41" t="s">
        <v>108</v>
      </c>
      <c r="F52" s="41" t="s">
        <v>108</v>
      </c>
      <c r="G52" s="41" t="s">
        <v>108</v>
      </c>
      <c r="H52" s="41"/>
      <c r="I52" s="41" t="s">
        <v>108</v>
      </c>
    </row>
    <row r="53" spans="1:9" ht="29" x14ac:dyDescent="0.2">
      <c r="A53" s="40" t="s">
        <v>108</v>
      </c>
      <c r="B53" s="41" t="s">
        <v>108</v>
      </c>
      <c r="C53" s="40" t="s">
        <v>83</v>
      </c>
      <c r="D53" s="41" t="s">
        <v>145</v>
      </c>
      <c r="E53" s="40" t="s">
        <v>108</v>
      </c>
      <c r="F53" s="47" t="s">
        <v>152</v>
      </c>
      <c r="G53" s="41" t="s">
        <v>151</v>
      </c>
      <c r="H53" s="40">
        <v>6</v>
      </c>
      <c r="I53" s="43">
        <v>0.5</v>
      </c>
    </row>
    <row r="54" spans="1:9" ht="29" x14ac:dyDescent="0.2">
      <c r="A54" s="40" t="s">
        <v>108</v>
      </c>
      <c r="B54" s="41" t="s">
        <v>108</v>
      </c>
      <c r="C54" s="40" t="s">
        <v>83</v>
      </c>
      <c r="D54" s="41" t="s">
        <v>148</v>
      </c>
      <c r="E54" s="40" t="s">
        <v>108</v>
      </c>
      <c r="F54" s="47" t="s">
        <v>152</v>
      </c>
      <c r="G54" s="41" t="s">
        <v>151</v>
      </c>
      <c r="H54" s="40">
        <v>6</v>
      </c>
      <c r="I54" s="43">
        <v>0.5</v>
      </c>
    </row>
    <row r="55" spans="1:9" ht="29" x14ac:dyDescent="0.2">
      <c r="A55" s="40" t="s">
        <v>108</v>
      </c>
      <c r="B55" s="41" t="s">
        <v>108</v>
      </c>
      <c r="C55" s="40" t="s">
        <v>83</v>
      </c>
      <c r="D55" s="41" t="s">
        <v>149</v>
      </c>
      <c r="E55" s="40" t="s">
        <v>108</v>
      </c>
      <c r="F55" s="47" t="s">
        <v>152</v>
      </c>
      <c r="G55" s="41" t="s">
        <v>151</v>
      </c>
      <c r="H55" s="40">
        <v>6</v>
      </c>
      <c r="I55" s="43">
        <v>0.5</v>
      </c>
    </row>
    <row r="56" spans="1:9" ht="29" x14ac:dyDescent="0.2">
      <c r="A56" s="40" t="s">
        <v>108</v>
      </c>
      <c r="B56" s="41" t="s">
        <v>108</v>
      </c>
      <c r="C56" s="40" t="s">
        <v>83</v>
      </c>
      <c r="D56" s="41" t="s">
        <v>150</v>
      </c>
      <c r="E56" s="40" t="s">
        <v>108</v>
      </c>
      <c r="F56" s="47" t="s">
        <v>152</v>
      </c>
      <c r="G56" s="41" t="s">
        <v>151</v>
      </c>
      <c r="H56" s="40">
        <v>6</v>
      </c>
      <c r="I56" s="43">
        <v>0.5</v>
      </c>
    </row>
    <row r="57" spans="1:9" x14ac:dyDescent="0.2">
      <c r="A57" s="40">
        <v>9</v>
      </c>
      <c r="B57" s="41" t="s">
        <v>154</v>
      </c>
      <c r="C57" s="41" t="s">
        <v>108</v>
      </c>
      <c r="D57" s="41" t="s">
        <v>108</v>
      </c>
      <c r="E57" s="41" t="s">
        <v>108</v>
      </c>
      <c r="F57" s="41" t="s">
        <v>108</v>
      </c>
      <c r="G57" s="41" t="s">
        <v>108</v>
      </c>
      <c r="H57" s="41"/>
      <c r="I57" s="41" t="s">
        <v>108</v>
      </c>
    </row>
    <row r="58" spans="1:9" ht="29" x14ac:dyDescent="0.2">
      <c r="A58" s="40" t="s">
        <v>108</v>
      </c>
      <c r="B58" s="41" t="s">
        <v>108</v>
      </c>
      <c r="C58" s="40" t="s">
        <v>83</v>
      </c>
      <c r="D58" s="41" t="s">
        <v>155</v>
      </c>
      <c r="E58" s="40" t="s">
        <v>108</v>
      </c>
      <c r="F58" s="41" t="s">
        <v>156</v>
      </c>
      <c r="G58" s="47" t="s">
        <v>157</v>
      </c>
      <c r="H58" s="40">
        <v>4</v>
      </c>
      <c r="I58" s="43">
        <v>0.5</v>
      </c>
    </row>
    <row r="59" spans="1:9" x14ac:dyDescent="0.2">
      <c r="A59" s="40">
        <v>10</v>
      </c>
      <c r="B59" s="41" t="s">
        <v>158</v>
      </c>
      <c r="C59" s="41" t="s">
        <v>108</v>
      </c>
      <c r="D59" s="41" t="s">
        <v>108</v>
      </c>
      <c r="E59" s="41" t="s">
        <v>108</v>
      </c>
      <c r="F59" s="41" t="s">
        <v>108</v>
      </c>
      <c r="G59" s="41" t="s">
        <v>108</v>
      </c>
      <c r="H59" s="41"/>
      <c r="I59" s="41" t="s">
        <v>108</v>
      </c>
    </row>
    <row r="60" spans="1:9" x14ac:dyDescent="0.2">
      <c r="A60" s="40" t="s">
        <v>108</v>
      </c>
      <c r="B60" s="41" t="s">
        <v>108</v>
      </c>
      <c r="C60" s="40" t="s">
        <v>83</v>
      </c>
      <c r="D60" s="41" t="s">
        <v>159</v>
      </c>
      <c r="E60" s="40" t="s">
        <v>108</v>
      </c>
      <c r="F60" s="41" t="s">
        <v>160</v>
      </c>
      <c r="G60" s="47" t="s">
        <v>161</v>
      </c>
      <c r="H60" s="40">
        <v>4</v>
      </c>
      <c r="I60" s="43">
        <v>1.5</v>
      </c>
    </row>
    <row r="61" spans="1:9" x14ac:dyDescent="0.2">
      <c r="A61" s="40">
        <v>11</v>
      </c>
      <c r="B61" s="41" t="s">
        <v>162</v>
      </c>
      <c r="C61" s="41" t="s">
        <v>108</v>
      </c>
      <c r="D61" s="41" t="s">
        <v>108</v>
      </c>
      <c r="E61" s="41" t="s">
        <v>108</v>
      </c>
      <c r="F61" s="41" t="s">
        <v>108</v>
      </c>
      <c r="G61" s="41" t="s">
        <v>108</v>
      </c>
      <c r="H61" s="41"/>
      <c r="I61" s="41" t="s">
        <v>108</v>
      </c>
    </row>
    <row r="62" spans="1:9" ht="29" x14ac:dyDescent="0.2">
      <c r="A62" s="40" t="s">
        <v>108</v>
      </c>
      <c r="B62" s="41" t="s">
        <v>108</v>
      </c>
      <c r="C62" s="40" t="s">
        <v>83</v>
      </c>
      <c r="D62" s="41" t="s">
        <v>163</v>
      </c>
      <c r="E62" s="40" t="s">
        <v>108</v>
      </c>
      <c r="F62" s="41" t="s">
        <v>164</v>
      </c>
      <c r="G62" s="47" t="s">
        <v>165</v>
      </c>
      <c r="H62" s="40">
        <v>3</v>
      </c>
      <c r="I62" s="43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Матрица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КО1</vt:lpstr>
      <vt:lpstr>КО2</vt:lpstr>
      <vt:lpstr>КО 3</vt:lpstr>
      <vt:lpstr>КО4</vt:lpstr>
      <vt:lpstr>КО5</vt:lpstr>
      <vt:lpstr>КО6</vt:lpstr>
      <vt:lpstr>КО7</vt:lpstr>
      <vt:lpstr>Профстандарт  16.035 код A 02.2</vt:lpstr>
      <vt:lpstr>Профстандарт  16.035 код C 01.3</vt:lpstr>
      <vt:lpstr>ФГОС СПО 08.01.06  - М3</vt:lpstr>
      <vt:lpstr>ФГОС СПО 08.01.06 - М4</vt:lpstr>
      <vt:lpstr>ФГОС СПО 08.01.06 - М5</vt:lpstr>
      <vt:lpstr>ФГОС СПО 08.01.06 - М6</vt:lpstr>
      <vt:lpstr>Профстандарт 16.035 код C 03.3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2024-05-29T10:03:09Z</dcterms:modified>
</cp:coreProperties>
</file>