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Промышленная автоматика (Юниоры)\"/>
    </mc:Choice>
  </mc:AlternateContent>
  <xr:revisionPtr revIDLastSave="0" documentId="13_ncr:1_{CC3E0232-2100-4771-A4AE-8F124DC4C29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D7" i="2"/>
  <c r="D6" i="2"/>
  <c r="D5" i="2"/>
  <c r="D4" i="2"/>
  <c r="D3" i="2"/>
  <c r="D2" i="2"/>
  <c r="D8" i="2" s="1"/>
  <c r="I154" i="1"/>
  <c r="I146" i="1"/>
  <c r="I56" i="1"/>
  <c r="I44" i="1"/>
  <c r="I6" i="1"/>
  <c r="I185" i="1" s="1"/>
</calcChain>
</file>

<file path=xl/sharedStrings.xml><?xml version="1.0" encoding="utf-8"?>
<sst xmlns="http://schemas.openxmlformats.org/spreadsheetml/2006/main" count="604" uniqueCount="265">
  <si>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</si>
  <si>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</si>
  <si>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</si>
  <si>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</si>
  <si>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</si>
  <si>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</si>
  <si>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</si>
  <si>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</si>
  <si>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</si>
  <si>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</si>
  <si>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</si>
  <si>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</si>
  <si>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</si>
  <si>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</si>
  <si>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</si>
  <si>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</si>
  <si>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</si>
  <si>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</si>
  <si>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</si>
  <si>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</si>
  <si>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Проектирование систем автоматики</t>
  </si>
  <si>
    <t>Правильное функционирование</t>
  </si>
  <si>
    <t>Функция 1</t>
  </si>
  <si>
    <t>Lids emitter (ON)
Bases emitter (ON)</t>
  </si>
  <si>
    <t>Функция 2</t>
  </si>
  <si>
    <t>Lids emitter (OFF)
Lids conveyor (ON)</t>
  </si>
  <si>
    <t>Функция 3</t>
  </si>
  <si>
    <t>Bases emitter (OFF)
Bases conveyor (ON)</t>
  </si>
  <si>
    <t>Функция 4</t>
  </si>
  <si>
    <t>Lids conveyor (ON)</t>
  </si>
  <si>
    <t>Функция 5</t>
  </si>
  <si>
    <t>Bases conveyor (ON)</t>
  </si>
  <si>
    <t>Функция 6</t>
  </si>
  <si>
    <t>Clamp lid (ON)</t>
  </si>
  <si>
    <t>Функция 7</t>
  </si>
  <si>
    <t>Clamp base (ON)</t>
  </si>
  <si>
    <t>Функция 8</t>
  </si>
  <si>
    <t>P&amp;P Move Z (ON)
Clamp lid (ON)
Clamp base (ON)</t>
  </si>
  <si>
    <t>Функция 9</t>
  </si>
  <si>
    <t>Функция 10</t>
  </si>
  <si>
    <t>P&amp;P Move Z (ON)
P&amp;P Grab (ON)
Clamp lid (OFF)
Clamp base (ON)</t>
  </si>
  <si>
    <t>Функция 11</t>
  </si>
  <si>
    <t>P&amp;P Move Z (OFF)
P&amp;P Grab (ON)
Clamp base (ON)</t>
  </si>
  <si>
    <t>Функция 12</t>
  </si>
  <si>
    <t>Функция 13</t>
  </si>
  <si>
    <t>P&amp;P Rotate CCW (ON)
P&amp;P Grab (ON)
Clamp base (ON)</t>
  </si>
  <si>
    <t>Функция 14</t>
  </si>
  <si>
    <t>P&amp;P Rotate CCW (OFF)
P&amp;P Grab (ON)
Clamp base (ON)</t>
  </si>
  <si>
    <t>Функция 15</t>
  </si>
  <si>
    <t>Функция 16</t>
  </si>
  <si>
    <t>Функция 17</t>
  </si>
  <si>
    <t>P&amp;P Move Z (ON)
P&amp;P Grab (ON)
Clamp base (ON)</t>
  </si>
  <si>
    <t>Функция 18</t>
  </si>
  <si>
    <t>Функция 19</t>
  </si>
  <si>
    <t>P&amp;P Move Z (OFF)
P&amp;P Grab (OFF)
Clamp base (ON)</t>
  </si>
  <si>
    <t>Функция 20</t>
  </si>
  <si>
    <t>Clamp base (OFF)</t>
  </si>
  <si>
    <t>Функция 21</t>
  </si>
  <si>
    <t>P&amp;P Move Z (OFF)</t>
  </si>
  <si>
    <t>Функция 22</t>
  </si>
  <si>
    <t>P&amp;P Rotate CCW (ON)</t>
  </si>
  <si>
    <t>Функция 23</t>
  </si>
  <si>
    <t>P&amp;P Rotate CCW (OFF)</t>
  </si>
  <si>
    <t>Функция 24</t>
  </si>
  <si>
    <t>Функция 25</t>
  </si>
  <si>
    <t>Функция 26</t>
  </si>
  <si>
    <t>Pos. raise (bases) (ON)</t>
  </si>
  <si>
    <t>Функция 27</t>
  </si>
  <si>
    <t>Функция 28</t>
  </si>
  <si>
    <t>Bases conveyor (ON)
Pos. raise (bases) (ON)</t>
  </si>
  <si>
    <t>Функция 29</t>
  </si>
  <si>
    <t>Bases conveyor (ON)
Pos. raise (bases) (OFF)</t>
  </si>
  <si>
    <t>Функция 30</t>
  </si>
  <si>
    <t>Программа работает в бесконечном цикле</t>
  </si>
  <si>
    <t>Визуальное оформление</t>
  </si>
  <si>
    <t>Горизонтальное и вертикальное расположение линий</t>
  </si>
  <si>
    <t>Вычет по 0,10 за каждую ошибку</t>
  </si>
  <si>
    <t>Горизонтальное или вертикальное расположение устройств</t>
  </si>
  <si>
    <t>Все элементы расположены по линиям</t>
  </si>
  <si>
    <t>Правильная маркировка контактов и устройств</t>
  </si>
  <si>
    <t>Согласно ЕСКД (Реле промежуточное - К, Контактор - КМ, Реле времени - КТ и тд.)</t>
  </si>
  <si>
    <t>Одиннаковое расстояние между устройствами</t>
  </si>
  <si>
    <t>Одинаковое расстояние между вертикальными или горизонтальными линиями
Одинаковое расстояние между элементами схемы (не учитывать расстояние до КМ, КТ, Генератор импульсов)</t>
  </si>
  <si>
    <t>Отсутсвие отвитвлений слева или вверх</t>
  </si>
  <si>
    <t>Да/нет</t>
  </si>
  <si>
    <t>Поиск неисправностей в системах автоматики</t>
  </si>
  <si>
    <t>Поиск и обозначение неисправностей</t>
  </si>
  <si>
    <t>Неисправность 1. Найдена</t>
  </si>
  <si>
    <t>Неисправность найдена, любым способом</t>
  </si>
  <si>
    <t>Неисправность 1. Правильно отмечена</t>
  </si>
  <si>
    <t>Неисправность найдена, отмечена  правильно</t>
  </si>
  <si>
    <t>Неисправность 2. Найдена</t>
  </si>
  <si>
    <t>Неисправность 2. Правильно отмечена</t>
  </si>
  <si>
    <t>Неисправность 3. Найдена</t>
  </si>
  <si>
    <t>Неисправность 3. Правильно отмечена</t>
  </si>
  <si>
    <t>Неисправность 4. Найдена</t>
  </si>
  <si>
    <t>Неисправность 4. Правильно отмечена</t>
  </si>
  <si>
    <t>Неисправность 5. Найдена</t>
  </si>
  <si>
    <t>Неисправность 5. Правильно отмечена</t>
  </si>
  <si>
    <t>Механический монтаж и коммутация систем автоматики</t>
  </si>
  <si>
    <t>Механический монтаж (общее)</t>
  </si>
  <si>
    <t>Оборудование в ЩУ</t>
  </si>
  <si>
    <t>Оборудование установлено согласно монтажной схемы
Оборудование должно быть закреплено
Проверяется вне зависимости от наличия маркировки
Монтажная панель может находиться вне ЩУ</t>
  </si>
  <si>
    <t>Вычет по 0,50 за каждую ошибку</t>
  </si>
  <si>
    <t>Оборудование в П1</t>
  </si>
  <si>
    <t>Оборудование установлено согласно монтажной схемы
Основание должно быть закреплено
При закрытой крышке проверяется вне зависимости от наличия маркировки
При снятой крышке проверяется только при наличии маркировки самого поста и оборудования</t>
  </si>
  <si>
    <t>Оборудование в П2</t>
  </si>
  <si>
    <t>Оборудование в П3</t>
  </si>
  <si>
    <t>Оборудование в П4</t>
  </si>
  <si>
    <t>Оборудование в П5</t>
  </si>
  <si>
    <t>Маркировка оборудования ЩУ и маркировка гермовводов</t>
  </si>
  <si>
    <t>Оборудование и гермовводы промаркировано согласно монтажной схемы внутри и снаружи
Монтажная панель может находиться вне ЩУ</t>
  </si>
  <si>
    <t>Маркировка оборудования П1-П5</t>
  </si>
  <si>
    <t>Оборудование промаркировано согласно монтажной схемы включая маркировку самого поста
Крышка может быть снята</t>
  </si>
  <si>
    <t>Дополнительные материалы для монтажа</t>
  </si>
  <si>
    <t>Дополнительные материалы для монтажа не запрашивались (не выдавались)</t>
  </si>
  <si>
    <t>Коммутация (судейские)</t>
  </si>
  <si>
    <t>Общий вид электроустановки</t>
  </si>
  <si>
    <t>Общий вид электрических подключений в ЩУ</t>
  </si>
  <si>
    <t>Маркировка выполнена надлежащим образом</t>
  </si>
  <si>
    <t>Коммутация (общие)</t>
  </si>
  <si>
    <t>Дополнительные материалы для коммутации</t>
  </si>
  <si>
    <t>Дополнительные материалы для коммутации не запрашивались (не выдавались)</t>
  </si>
  <si>
    <t>Целостность оборудования и монтажа</t>
  </si>
  <si>
    <t>Оборудование, расходные материалы целые (модульное оборудование, посты, кабель/каналы, трубы, проволочный лоток, ЩУ, постовое оборудование)
Проверяются сколы, изломы, разделение на несколько частей (к/к, проволочный лоток, перворированный к/к) и тд</t>
  </si>
  <si>
    <t>Окончание модуля по точке "Стоп"</t>
  </si>
  <si>
    <t>Проверяется при успешном прохождении модуля Г "Пусконаладочные работы"
Учитывается суммарное время до модуля Г  "Пусконаладочные работы" по последней попытке (итоговое время выполнения модуля В)
0,00 - Не пройденный модуль Г, максимальное время выполнения модуля В
0,20 - 5 место (время)
0,40 - 4 место (время)
0,60 - 3 место (время)
0,80 - 2 место (время)
1,00 - 1 место (время)</t>
  </si>
  <si>
    <t>Вычет</t>
  </si>
  <si>
    <t>Разделение кабелей в проволочном лотке (силовые, управление, измерение, заземление, интерфейсы)</t>
  </si>
  <si>
    <t>Касающиеся кабели считаются одной группой
0,00 - Кабели не разделены (не зафиксированы, или проложена одна группа кабеля)
0,50 - Кабели разделены на 1 группу (зафиксированы)
1,00 - Кабели разделены на 2 группы (зафиксированы)
1,50 - Кабели разделены на 3 группы (зафиксированы)
2,00 - Кабели разделены на 4 группы (зафиксированы)</t>
  </si>
  <si>
    <t>Фиксация кабеля в проволочном лотке</t>
  </si>
  <si>
    <t>Кабель зафиксирован в проволочном лотке каждые 200мм</t>
  </si>
  <si>
    <t>Вычет по 0,25 за каждую ошибку</t>
  </si>
  <si>
    <t>Маркировка кабелей</t>
  </si>
  <si>
    <t>Маркировка кабелей согласно кабельного журнала
Маркировка с двух сторон
Визуально кабель должен быть целым
Отсутствующий кабель приравнивается к двум отсутствующим маркировкам</t>
  </si>
  <si>
    <t>Выбор кабелей</t>
  </si>
  <si>
    <t>Выбор кабелей согласно кабельного журнала
Отсутствующий кабель приравнивается к ошибке</t>
  </si>
  <si>
    <t>Коммутация (устройства)</t>
  </si>
  <si>
    <t>У1. П1. Ввод кабеля в двойной изоляции</t>
  </si>
  <si>
    <t>Кабель заходит в оборудование в двойной изоляции 2-8мм</t>
  </si>
  <si>
    <t>У1. П1. Фиксация кабеля</t>
  </si>
  <si>
    <t>Кабель зафиксирован в гермовводе (сальнике)
Если зафиксировать невозможно, гермоввод (сальник) полностью затянут
Проверка фиксации двумя пальцами</t>
  </si>
  <si>
    <t>У1. П1. Целостность изоляции кабеля</t>
  </si>
  <si>
    <t>Изоляция кабеля и отдельных проводников не повреждена</t>
  </si>
  <si>
    <t>У1. П1. Выбор наконечников</t>
  </si>
  <si>
    <t>Наконечники выбраны в соответсвии с сечением жил проводника</t>
  </si>
  <si>
    <t>У1. П1. Опрессовка наконечников</t>
  </si>
  <si>
    <t>Наконечники опрессованы правильно (наконечник целый, длина зачищенной части проводника соответствует длине наконечника)
Проверяется 2 случайных</t>
  </si>
  <si>
    <t>У1. П1. Длина проводников</t>
  </si>
  <si>
    <t>Выбрана оптимальная длина проводников (Ширина+Высота)</t>
  </si>
  <si>
    <t>У1. П1. Неиспользуемые проводники</t>
  </si>
  <si>
    <t>Неиспользуемые проводники заизолированы и одинаковой длины с используемыми проводниками</t>
  </si>
  <si>
    <t>У2. П2. Ввод кабеля в двойной изоляции</t>
  </si>
  <si>
    <t>У2. П2. Фиксация кабеля</t>
  </si>
  <si>
    <t>У2. П2. Целостность изоляции кабеля</t>
  </si>
  <si>
    <t>У2. П2. Выбор наконечников</t>
  </si>
  <si>
    <t>У2. П2. Опрессовка наконечников</t>
  </si>
  <si>
    <t>У2. П2. Длина проводников</t>
  </si>
  <si>
    <t>У2. П2. Неиспользуемые проводники</t>
  </si>
  <si>
    <t>У3. П3. Ввод кабеля в двойной изоляции</t>
  </si>
  <si>
    <t>У3. П3. Фиксация кабеля</t>
  </si>
  <si>
    <t>У3. П3. Целостность изоляции кабеля</t>
  </si>
  <si>
    <t>У3. П3. Выбор наконечников</t>
  </si>
  <si>
    <t>У3. П3. Опрессовка наконечников</t>
  </si>
  <si>
    <t>У3. П3. Длина проводников</t>
  </si>
  <si>
    <t>У3. П3. Неиспользуемые проводники</t>
  </si>
  <si>
    <t>У4. П4. Ввод кабеля в двойной изоляции</t>
  </si>
  <si>
    <t>У4. П4. Фиксация кабеля</t>
  </si>
  <si>
    <t>У4. П4. Целостность изоляции кабеля</t>
  </si>
  <si>
    <t>У4. П4. Выбор наконечников</t>
  </si>
  <si>
    <t>У4. П4. Опрессовка наконечников</t>
  </si>
  <si>
    <t>У4. П4. Длина проводников</t>
  </si>
  <si>
    <t>У4. П4. Неиспользуемые проводники</t>
  </si>
  <si>
    <t>У5. П5. Ввод кабеля в двойной изоляции</t>
  </si>
  <si>
    <t>У5. П5. Фиксация кабеля</t>
  </si>
  <si>
    <t>У5. П5. Целостность изоляции кабеля</t>
  </si>
  <si>
    <t>У5. П5. Выбор наконечников</t>
  </si>
  <si>
    <t>У5. П5. Опрессовка наконечников</t>
  </si>
  <si>
    <t>У5. П5. Длина проводников</t>
  </si>
  <si>
    <t>У5. П5. Неиспользуемые проводники</t>
  </si>
  <si>
    <t>Коммутация (ЩУ)</t>
  </si>
  <si>
    <t>ЩУ. Ввод кабелей в двойной изоляции</t>
  </si>
  <si>
    <t>Кабель заходит в ЩУ в двойной изоляции в перфорированный к/к 5-30 мм (кроме PE)</t>
  </si>
  <si>
    <t>ЩУ. Целостность изоляции кабелей</t>
  </si>
  <si>
    <t>ЩУ. Фиксация кабелей</t>
  </si>
  <si>
    <t>У1. Выбирается случайно. Выбор наконечников</t>
  </si>
  <si>
    <t>У1. Выбирается случайно. Опрессовка наконечников</t>
  </si>
  <si>
    <t>У1. Выбирается случайно. Длина проводников</t>
  </si>
  <si>
    <t>Выбрана оптимальная длина проводников, нет натяга</t>
  </si>
  <si>
    <t>У2. Выбирается случайно. Выбор наконечников</t>
  </si>
  <si>
    <t>У2. Выбирается случайно. Опрессовка наконечников</t>
  </si>
  <si>
    <t>У2. Выбирается случайно. Длина проводников</t>
  </si>
  <si>
    <t>У3. Выбирается случайно. Выбор наконечников</t>
  </si>
  <si>
    <t>У3. Выбирается случайно. Опрессовка наконечников</t>
  </si>
  <si>
    <t>У3. Выбирается случайно. Длина проводников</t>
  </si>
  <si>
    <t>У4. Выбирается случайно. Выбор наконечников</t>
  </si>
  <si>
    <t>У4. Выбирается случайно. Опрессовка наконечников</t>
  </si>
  <si>
    <t>У4. Выбирается случайно. Длина проводников</t>
  </si>
  <si>
    <t>У5. Выбирается случайно. Выбор наконечников</t>
  </si>
  <si>
    <t>У5. Выбирается случайно. Опрессовка наконечников</t>
  </si>
  <si>
    <t>У5. Выбирается случайно. Длина проводников</t>
  </si>
  <si>
    <t>Пусконаладочные работы</t>
  </si>
  <si>
    <t>Проведение пусконаладочных работ</t>
  </si>
  <si>
    <t>Заполнение "Отчета по безопасности - Ввод в эксплуатацию" Раздел 1. Визуальный осмотр</t>
  </si>
  <si>
    <t>Раздел 1. Визуальный осмотр пройдено и заполнено согласно образца</t>
  </si>
  <si>
    <t>Заполнение "Отчета по безопасности - Ввод в эксплуатацию" Раздел 2. Измерение сопротивления защитного заземления</t>
  </si>
  <si>
    <t>Раздел 2. Измерение сопротивления защитного заземления пройдено и заполнено согласно образца</t>
  </si>
  <si>
    <t>Заполнение "Отчета по безопасности - Ввод в эксплуатацию" Раздел 3. Измерение сопротивления изоляции</t>
  </si>
  <si>
    <t>Раздел 3. Измерение сопротивления изоляции пройдено и заполнено согласно образца</t>
  </si>
  <si>
    <t>Заполнение "Отчета по безопасности - Ввод в эксплуатацию" Раздел 4. Питание и ввод в эксплуатацию</t>
  </si>
  <si>
    <t>Раздел 4. Питание и ввод в эксплуатацию пройдено и заполнено согласно образца</t>
  </si>
  <si>
    <t>Количество попыток проходения пусконаладочных работ</t>
  </si>
  <si>
    <t>0,00 - ПНР не пройдены
0,50 - ПНР пройдены с 3 попытки
1,00 - ПНР пройдены со 2 попытки
2,00 - ПНР пройдены с 1 попытки</t>
  </si>
  <si>
    <t>Время выполнения модуля</t>
  </si>
  <si>
    <t>Модуль Г "Пусконаладочные работы" закончен до 30 минут</t>
  </si>
  <si>
    <t>Д</t>
  </si>
  <si>
    <t>Программирование систем автоматики</t>
  </si>
  <si>
    <t>Проверка функционирования</t>
  </si>
  <si>
    <t>Режим Сервис. Ф1</t>
  </si>
  <si>
    <t>Режим Сервис. Ф2</t>
  </si>
  <si>
    <t>Режим Сервис. Ф3</t>
  </si>
  <si>
    <t>Режим Сервис. Ф4</t>
  </si>
  <si>
    <t>Режим Сервис. Ф5</t>
  </si>
  <si>
    <t>Режим Сервис. Ф6</t>
  </si>
  <si>
    <t>Режим Сервис. Ф7</t>
  </si>
  <si>
    <t>Режим Сервис. Ф8</t>
  </si>
  <si>
    <t>Режим Сервис. Ф9</t>
  </si>
  <si>
    <t>При работе этого режима режимы Ручной, Автоматический и Авария не функционируют.</t>
  </si>
  <si>
    <t>Режим Авария. Ф1</t>
  </si>
  <si>
    <t>Режим Авария. Ф2</t>
  </si>
  <si>
    <t>Режим Авария. Ф3</t>
  </si>
  <si>
    <t>Режим функционирует при работе режима Ручной или Автоматический.</t>
  </si>
  <si>
    <t>Режим Ручной. Ф1</t>
  </si>
  <si>
    <t>Режим Ручной. Ф2</t>
  </si>
  <si>
    <t>Режим Ручной. Ф3</t>
  </si>
  <si>
    <t>Режим Ручной. Ф4</t>
  </si>
  <si>
    <t>Режим Ручной. Ф5</t>
  </si>
  <si>
    <t>Режим функционирует при работе режима Работа.</t>
  </si>
  <si>
    <t>Режим Ручной. Ф6</t>
  </si>
  <si>
    <t>В ручном режиме система автоматики отключается.</t>
  </si>
  <si>
    <t>Режим Автоматический. Ф1</t>
  </si>
  <si>
    <t>Режим Автоматический. Ф2</t>
  </si>
  <si>
    <t>Режим Автоматический. Ф3</t>
  </si>
  <si>
    <t>Режим Автоматический. Ф4</t>
  </si>
  <si>
    <t>Режим Автоматический. Ф5</t>
  </si>
  <si>
    <t>Режим Автоматический. Ф6</t>
  </si>
  <si>
    <t>Режим Автоматический. Ф7</t>
  </si>
  <si>
    <t>В автоматическом режиме ручное управление отключается.</t>
  </si>
  <si>
    <t>Общие</t>
  </si>
  <si>
    <t>Соответствие дискретных входов ПЛР и Алгоритма</t>
  </si>
  <si>
    <t>Все DI Соответсвуют</t>
  </si>
  <si>
    <t>Соответствие дискретных выходов ПЛР и Алгоритма</t>
  </si>
  <si>
    <t>Все DO Соответсвуют</t>
  </si>
  <si>
    <t>Время выполнения модуля по точке "Стоп"</t>
  </si>
  <si>
    <t>0,00 - Не пройденный модуль Д, максимальное время выполнения модуля Д
0,20 - 5 место (время)
0,40 - 4 место (время)
0,60 - 3 место (время)
0,80 - 2 место (время)
1,00 - 1 место (время)</t>
  </si>
  <si>
    <t>В КО</t>
  </si>
  <si>
    <t>В ППЗ</t>
  </si>
  <si>
    <t>Организация работ</t>
  </si>
  <si>
    <t>Проектирование электрических, пневматических, гидравлических схем управления технологическими процессами</t>
  </si>
  <si>
    <t>Техническое обслуживание систем автоматики</t>
  </si>
  <si>
    <t>Выполнение монтажа приборов и электрических схем систем автоматики в соответствии с требованиями охраны труда и экологической безопасности</t>
  </si>
  <si>
    <t>Ведение наладки электрических схем и приборов автоматики в соответствии с требованиями технической документации</t>
  </si>
  <si>
    <t>Сумма</t>
  </si>
  <si>
    <t>Итоговый (межрегиональный) этап Чемпионата по профессиональному мастерству "Профессионалы"
Ханты-Мансийский автономный округ - Югра</t>
  </si>
  <si>
    <t>Промышленная автоматика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</si>
</sst>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6" borderId="0" xfId="0" applyFont="1" applyFill="1"/>
    <xf numFmtId="0" fontId="1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%20WSR\&#1055;&#1088;&#1086;&#1084;&#1099;&#1096;&#1083;&#1077;&#1085;&#1085;&#1072;&#1103;%20&#1072;&#1074;&#1090;&#1086;&#1084;&#1072;&#1090;&#1080;&#1082;&#1072;%20&#1085;&#1072;%20&#1084;&#1077;&#1085;&#1077;&#1076;&#1078;&#1077;&#1088;&#1072;\&#1053;&#1086;&#1074;&#1099;&#1077;%20&#1076;&#1086;&#1082;&#1091;&#1084;&#1077;&#1085;&#1090;&#1099;\&#1055;&#1088;&#1086;&#1084;&#1099;&#1096;&#1083;&#1077;&#1085;&#1085;&#1072;&#1103;%20&#1072;&#1074;&#1090;&#1086;&#1084;&#1072;&#1090;&#1080;&#1082;&#1072;\&#1070;&#1085;&#1080;&#1086;&#1088;&#1099;\04%20&#1050;&#1088;&#1080;&#1090;&#1077;&#1088;&#1080;&#1080;%20&#1086;&#1094;&#1077;&#1085;&#1082;&#1080;%20&#1055;&#1088;&#1086;&#1084;&#1099;&#1096;&#1083;&#1077;&#1085;&#1085;&#1072;&#1103;%20&#1072;&#1074;&#1090;&#1086;&#1084;&#1072;&#1090;&#1080;&#1082;&#1072;%20(&#1102;&#1085;&#1080;&#1086;&#1088;&#1099;)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итерии оценки"/>
      <sheetName val="Перечень профессиональных задач"/>
    </sheetNames>
    <sheetDataSet>
      <sheetData sheetId="0">
        <row r="7">
          <cell r="I7">
            <v>9.9999999999999964</v>
          </cell>
        </row>
        <row r="9">
          <cell r="H9">
            <v>2</v>
          </cell>
          <cell r="I9">
            <v>0.3</v>
          </cell>
        </row>
        <row r="10">
          <cell r="H10">
            <v>2</v>
          </cell>
          <cell r="I10">
            <v>0.3</v>
          </cell>
        </row>
        <row r="11">
          <cell r="H11">
            <v>2</v>
          </cell>
          <cell r="I11">
            <v>0.3</v>
          </cell>
        </row>
        <row r="12">
          <cell r="H12">
            <v>2</v>
          </cell>
          <cell r="I12">
            <v>0.3</v>
          </cell>
        </row>
        <row r="13">
          <cell r="H13">
            <v>2</v>
          </cell>
          <cell r="I13">
            <v>0.3</v>
          </cell>
        </row>
        <row r="14">
          <cell r="H14">
            <v>2</v>
          </cell>
          <cell r="I14">
            <v>0.3</v>
          </cell>
        </row>
        <row r="15">
          <cell r="H15">
            <v>2</v>
          </cell>
          <cell r="I15">
            <v>0.3</v>
          </cell>
        </row>
        <row r="16">
          <cell r="H16">
            <v>2</v>
          </cell>
          <cell r="I16">
            <v>0.3</v>
          </cell>
        </row>
        <row r="17">
          <cell r="H17">
            <v>2</v>
          </cell>
          <cell r="I17">
            <v>0.3</v>
          </cell>
        </row>
        <row r="18">
          <cell r="H18">
            <v>2</v>
          </cell>
          <cell r="I18">
            <v>0.3</v>
          </cell>
        </row>
        <row r="19">
          <cell r="H19">
            <v>2</v>
          </cell>
          <cell r="I19">
            <v>0.3</v>
          </cell>
        </row>
        <row r="20">
          <cell r="H20">
            <v>2</v>
          </cell>
          <cell r="I20">
            <v>0.3</v>
          </cell>
        </row>
        <row r="21">
          <cell r="H21">
            <v>2</v>
          </cell>
          <cell r="I21">
            <v>0.3</v>
          </cell>
        </row>
        <row r="22">
          <cell r="H22">
            <v>2</v>
          </cell>
          <cell r="I22">
            <v>0.3</v>
          </cell>
        </row>
        <row r="23">
          <cell r="H23">
            <v>2</v>
          </cell>
          <cell r="I23">
            <v>0.3</v>
          </cell>
        </row>
        <row r="24">
          <cell r="H24">
            <v>2</v>
          </cell>
          <cell r="I24">
            <v>0.3</v>
          </cell>
        </row>
        <row r="25">
          <cell r="H25">
            <v>2</v>
          </cell>
          <cell r="I25">
            <v>0.3</v>
          </cell>
        </row>
        <row r="26">
          <cell r="H26">
            <v>2</v>
          </cell>
          <cell r="I26">
            <v>0.3</v>
          </cell>
        </row>
        <row r="27">
          <cell r="H27">
            <v>2</v>
          </cell>
          <cell r="I27">
            <v>0.3</v>
          </cell>
        </row>
        <row r="28">
          <cell r="H28">
            <v>2</v>
          </cell>
          <cell r="I28">
            <v>0.3</v>
          </cell>
        </row>
        <row r="29">
          <cell r="H29">
            <v>2</v>
          </cell>
          <cell r="I29">
            <v>0.3</v>
          </cell>
        </row>
        <row r="30">
          <cell r="H30">
            <v>2</v>
          </cell>
          <cell r="I30">
            <v>0.3</v>
          </cell>
        </row>
        <row r="31">
          <cell r="H31">
            <v>2</v>
          </cell>
          <cell r="I31">
            <v>0.3</v>
          </cell>
        </row>
        <row r="32">
          <cell r="H32">
            <v>2</v>
          </cell>
          <cell r="I32">
            <v>0.3</v>
          </cell>
        </row>
        <row r="33">
          <cell r="H33">
            <v>2</v>
          </cell>
          <cell r="I33">
            <v>0.3</v>
          </cell>
        </row>
        <row r="34">
          <cell r="H34">
            <v>2</v>
          </cell>
          <cell r="I34">
            <v>0.3</v>
          </cell>
        </row>
        <row r="35">
          <cell r="H35">
            <v>2</v>
          </cell>
          <cell r="I35">
            <v>0.3</v>
          </cell>
        </row>
        <row r="36">
          <cell r="H36">
            <v>2</v>
          </cell>
          <cell r="I36">
            <v>0.3</v>
          </cell>
        </row>
        <row r="37">
          <cell r="H37">
            <v>2</v>
          </cell>
          <cell r="I37">
            <v>0.3</v>
          </cell>
        </row>
        <row r="38">
          <cell r="H38">
            <v>2</v>
          </cell>
          <cell r="I38">
            <v>0.3</v>
          </cell>
        </row>
        <row r="40">
          <cell r="H40">
            <v>2</v>
          </cell>
          <cell r="I40">
            <v>0.2</v>
          </cell>
        </row>
        <row r="41">
          <cell r="H41">
            <v>2</v>
          </cell>
          <cell r="I41">
            <v>0.2</v>
          </cell>
        </row>
        <row r="42">
          <cell r="H42">
            <v>2</v>
          </cell>
          <cell r="I42">
            <v>0.2</v>
          </cell>
        </row>
        <row r="43">
          <cell r="H43">
            <v>2</v>
          </cell>
          <cell r="I43">
            <v>0.2</v>
          </cell>
        </row>
        <row r="44">
          <cell r="H44">
            <v>2</v>
          </cell>
          <cell r="I44">
            <v>0.2</v>
          </cell>
        </row>
        <row r="45">
          <cell r="I45">
            <v>10</v>
          </cell>
        </row>
        <row r="47">
          <cell r="H47">
            <v>3</v>
          </cell>
          <cell r="I47">
            <v>1</v>
          </cell>
        </row>
        <row r="48">
          <cell r="H48">
            <v>3</v>
          </cell>
          <cell r="I48">
            <v>1</v>
          </cell>
        </row>
        <row r="49">
          <cell r="H49">
            <v>3</v>
          </cell>
          <cell r="I49">
            <v>1</v>
          </cell>
        </row>
        <row r="50">
          <cell r="H50">
            <v>3</v>
          </cell>
          <cell r="I50">
            <v>1</v>
          </cell>
        </row>
        <row r="51">
          <cell r="H51">
            <v>3</v>
          </cell>
          <cell r="I51">
            <v>1</v>
          </cell>
        </row>
        <row r="52">
          <cell r="H52">
            <v>3</v>
          </cell>
          <cell r="I52">
            <v>1</v>
          </cell>
        </row>
        <row r="53">
          <cell r="H53">
            <v>3</v>
          </cell>
          <cell r="I53">
            <v>1</v>
          </cell>
        </row>
        <row r="54">
          <cell r="H54">
            <v>3</v>
          </cell>
          <cell r="I54">
            <v>1</v>
          </cell>
        </row>
        <row r="55">
          <cell r="H55">
            <v>3</v>
          </cell>
          <cell r="I55">
            <v>1</v>
          </cell>
        </row>
        <row r="56">
          <cell r="H56">
            <v>3</v>
          </cell>
          <cell r="I56">
            <v>1</v>
          </cell>
        </row>
        <row r="57">
          <cell r="I57">
            <v>32.999999999999964</v>
          </cell>
        </row>
        <row r="59">
          <cell r="H59">
            <v>4</v>
          </cell>
          <cell r="I59">
            <v>1.5</v>
          </cell>
        </row>
        <row r="60">
          <cell r="H60">
            <v>4</v>
          </cell>
          <cell r="I60">
            <v>0.5</v>
          </cell>
        </row>
        <row r="61">
          <cell r="H61">
            <v>4</v>
          </cell>
          <cell r="I61">
            <v>0.5</v>
          </cell>
        </row>
        <row r="62">
          <cell r="H62">
            <v>4</v>
          </cell>
          <cell r="I62">
            <v>0.5</v>
          </cell>
        </row>
        <row r="63">
          <cell r="H63">
            <v>4</v>
          </cell>
          <cell r="I63">
            <v>0.5</v>
          </cell>
        </row>
        <row r="64">
          <cell r="H64">
            <v>4</v>
          </cell>
          <cell r="I64">
            <v>0.5</v>
          </cell>
        </row>
        <row r="65">
          <cell r="H65">
            <v>4</v>
          </cell>
          <cell r="I65">
            <v>0.5</v>
          </cell>
        </row>
        <row r="66">
          <cell r="H66">
            <v>4</v>
          </cell>
          <cell r="I66">
            <v>0.5</v>
          </cell>
        </row>
        <row r="67">
          <cell r="H67">
            <v>1</v>
          </cell>
          <cell r="I67">
            <v>0.5</v>
          </cell>
        </row>
        <row r="69">
          <cell r="H69">
            <v>4</v>
          </cell>
          <cell r="I69">
            <v>2</v>
          </cell>
        </row>
        <row r="74">
          <cell r="H74">
            <v>4</v>
          </cell>
          <cell r="I74">
            <v>2</v>
          </cell>
        </row>
        <row r="79">
          <cell r="H79">
            <v>4</v>
          </cell>
          <cell r="I79">
            <v>1</v>
          </cell>
        </row>
        <row r="85">
          <cell r="H85">
            <v>1</v>
          </cell>
          <cell r="I85">
            <v>0.5</v>
          </cell>
        </row>
        <row r="86">
          <cell r="H86">
            <v>1</v>
          </cell>
          <cell r="I86">
            <v>1</v>
          </cell>
        </row>
        <row r="87">
          <cell r="H87">
            <v>1</v>
          </cell>
          <cell r="I87">
            <v>1</v>
          </cell>
        </row>
        <row r="88">
          <cell r="H88">
            <v>4</v>
          </cell>
          <cell r="I88">
            <v>2</v>
          </cell>
        </row>
        <row r="89">
          <cell r="H89">
            <v>4</v>
          </cell>
          <cell r="I89">
            <v>1.5</v>
          </cell>
        </row>
        <row r="90">
          <cell r="H90">
            <v>4</v>
          </cell>
          <cell r="I90">
            <v>1.5</v>
          </cell>
        </row>
        <row r="91">
          <cell r="H91">
            <v>4</v>
          </cell>
          <cell r="I91">
            <v>1.5</v>
          </cell>
        </row>
        <row r="93">
          <cell r="H93">
            <v>4</v>
          </cell>
          <cell r="I93">
            <v>0.2</v>
          </cell>
        </row>
        <row r="94">
          <cell r="H94">
            <v>4</v>
          </cell>
          <cell r="I94">
            <v>0.15</v>
          </cell>
        </row>
        <row r="95">
          <cell r="H95">
            <v>4</v>
          </cell>
          <cell r="I95">
            <v>0.2</v>
          </cell>
        </row>
        <row r="96">
          <cell r="H96">
            <v>4</v>
          </cell>
          <cell r="I96">
            <v>0.2</v>
          </cell>
        </row>
        <row r="97">
          <cell r="H97">
            <v>4</v>
          </cell>
          <cell r="I97">
            <v>0.15</v>
          </cell>
        </row>
        <row r="98">
          <cell r="H98">
            <v>4</v>
          </cell>
          <cell r="I98">
            <v>0.15</v>
          </cell>
        </row>
        <row r="99">
          <cell r="H99">
            <v>4</v>
          </cell>
          <cell r="I99">
            <v>0.15</v>
          </cell>
        </row>
        <row r="100">
          <cell r="H100">
            <v>4</v>
          </cell>
          <cell r="I100">
            <v>0.2</v>
          </cell>
        </row>
        <row r="101">
          <cell r="H101">
            <v>4</v>
          </cell>
          <cell r="I101">
            <v>0.15</v>
          </cell>
        </row>
        <row r="102">
          <cell r="H102">
            <v>4</v>
          </cell>
          <cell r="I102">
            <v>0.2</v>
          </cell>
        </row>
        <row r="103">
          <cell r="H103">
            <v>4</v>
          </cell>
          <cell r="I103">
            <v>0.2</v>
          </cell>
        </row>
        <row r="104">
          <cell r="H104">
            <v>4</v>
          </cell>
          <cell r="I104">
            <v>0.15</v>
          </cell>
        </row>
        <row r="105">
          <cell r="H105">
            <v>4</v>
          </cell>
          <cell r="I105">
            <v>0.15</v>
          </cell>
        </row>
        <row r="106">
          <cell r="H106">
            <v>4</v>
          </cell>
          <cell r="I106">
            <v>0.15</v>
          </cell>
        </row>
        <row r="107">
          <cell r="H107">
            <v>4</v>
          </cell>
          <cell r="I107">
            <v>0.2</v>
          </cell>
        </row>
        <row r="108">
          <cell r="H108">
            <v>4</v>
          </cell>
          <cell r="I108">
            <v>0.15</v>
          </cell>
        </row>
        <row r="109">
          <cell r="H109">
            <v>4</v>
          </cell>
          <cell r="I109">
            <v>0.2</v>
          </cell>
        </row>
        <row r="110">
          <cell r="H110">
            <v>4</v>
          </cell>
          <cell r="I110">
            <v>0.2</v>
          </cell>
        </row>
        <row r="111">
          <cell r="H111">
            <v>4</v>
          </cell>
          <cell r="I111">
            <v>0.15</v>
          </cell>
        </row>
        <row r="112">
          <cell r="H112">
            <v>4</v>
          </cell>
          <cell r="I112">
            <v>0.15</v>
          </cell>
        </row>
        <row r="113">
          <cell r="H113">
            <v>4</v>
          </cell>
          <cell r="I113">
            <v>0.15</v>
          </cell>
        </row>
        <row r="114">
          <cell r="H114">
            <v>4</v>
          </cell>
          <cell r="I114">
            <v>0.2</v>
          </cell>
        </row>
        <row r="115">
          <cell r="H115">
            <v>4</v>
          </cell>
          <cell r="I115">
            <v>0.15</v>
          </cell>
        </row>
        <row r="116">
          <cell r="H116">
            <v>4</v>
          </cell>
          <cell r="I116">
            <v>0.2</v>
          </cell>
        </row>
        <row r="117">
          <cell r="H117">
            <v>4</v>
          </cell>
          <cell r="I117">
            <v>0.2</v>
          </cell>
        </row>
        <row r="118">
          <cell r="H118">
            <v>4</v>
          </cell>
          <cell r="I118">
            <v>0.15</v>
          </cell>
        </row>
        <row r="119">
          <cell r="H119">
            <v>4</v>
          </cell>
          <cell r="I119">
            <v>0.15</v>
          </cell>
        </row>
        <row r="120">
          <cell r="H120">
            <v>4</v>
          </cell>
          <cell r="I120">
            <v>0.15</v>
          </cell>
        </row>
        <row r="121">
          <cell r="H121">
            <v>4</v>
          </cell>
          <cell r="I121">
            <v>0.2</v>
          </cell>
        </row>
        <row r="122">
          <cell r="H122">
            <v>4</v>
          </cell>
          <cell r="I122">
            <v>0.15</v>
          </cell>
        </row>
        <row r="123">
          <cell r="H123">
            <v>4</v>
          </cell>
          <cell r="I123">
            <v>0.2</v>
          </cell>
        </row>
        <row r="124">
          <cell r="H124">
            <v>4</v>
          </cell>
          <cell r="I124">
            <v>0.2</v>
          </cell>
        </row>
        <row r="125">
          <cell r="H125">
            <v>4</v>
          </cell>
          <cell r="I125">
            <v>0.15</v>
          </cell>
        </row>
        <row r="126">
          <cell r="H126">
            <v>4</v>
          </cell>
          <cell r="I126">
            <v>0.15</v>
          </cell>
        </row>
        <row r="127">
          <cell r="H127">
            <v>4</v>
          </cell>
          <cell r="I127">
            <v>0.15</v>
          </cell>
        </row>
        <row r="129">
          <cell r="H129">
            <v>4</v>
          </cell>
          <cell r="I129">
            <v>1.5</v>
          </cell>
        </row>
        <row r="130">
          <cell r="H130">
            <v>4</v>
          </cell>
          <cell r="I130">
            <v>1.5</v>
          </cell>
        </row>
        <row r="131">
          <cell r="H131">
            <v>4</v>
          </cell>
          <cell r="I131">
            <v>1.5</v>
          </cell>
        </row>
        <row r="132">
          <cell r="H132">
            <v>4</v>
          </cell>
          <cell r="I132">
            <v>0.2</v>
          </cell>
        </row>
        <row r="133">
          <cell r="H133">
            <v>4</v>
          </cell>
          <cell r="I133">
            <v>0.2</v>
          </cell>
        </row>
        <row r="134">
          <cell r="H134">
            <v>4</v>
          </cell>
          <cell r="I134">
            <v>0.2</v>
          </cell>
        </row>
        <row r="135">
          <cell r="H135">
            <v>4</v>
          </cell>
          <cell r="I135">
            <v>0.2</v>
          </cell>
        </row>
        <row r="136">
          <cell r="H136">
            <v>4</v>
          </cell>
          <cell r="I136">
            <v>0.2</v>
          </cell>
        </row>
        <row r="137">
          <cell r="H137">
            <v>4</v>
          </cell>
          <cell r="I137">
            <v>0.2</v>
          </cell>
        </row>
        <row r="138">
          <cell r="H138">
            <v>4</v>
          </cell>
          <cell r="I138">
            <v>0.2</v>
          </cell>
        </row>
        <row r="139">
          <cell r="H139">
            <v>4</v>
          </cell>
          <cell r="I139">
            <v>0.2</v>
          </cell>
        </row>
        <row r="140">
          <cell r="H140">
            <v>4</v>
          </cell>
          <cell r="I140">
            <v>0.2</v>
          </cell>
        </row>
        <row r="141">
          <cell r="H141">
            <v>4</v>
          </cell>
          <cell r="I141">
            <v>0.2</v>
          </cell>
        </row>
        <row r="142">
          <cell r="H142">
            <v>4</v>
          </cell>
          <cell r="I142">
            <v>0.2</v>
          </cell>
        </row>
        <row r="143">
          <cell r="H143">
            <v>4</v>
          </cell>
          <cell r="I143">
            <v>0.2</v>
          </cell>
        </row>
        <row r="144">
          <cell r="H144">
            <v>4</v>
          </cell>
          <cell r="I144">
            <v>0.2</v>
          </cell>
        </row>
        <row r="145">
          <cell r="H145">
            <v>4</v>
          </cell>
          <cell r="I145">
            <v>0.2</v>
          </cell>
        </row>
        <row r="146">
          <cell r="H146">
            <v>4</v>
          </cell>
          <cell r="I146">
            <v>0.2</v>
          </cell>
        </row>
        <row r="147">
          <cell r="I147">
            <v>11</v>
          </cell>
        </row>
        <row r="149">
          <cell r="H149">
            <v>5</v>
          </cell>
          <cell r="I149">
            <v>2</v>
          </cell>
        </row>
        <row r="150">
          <cell r="H150">
            <v>5</v>
          </cell>
          <cell r="I150">
            <v>2</v>
          </cell>
        </row>
        <row r="151">
          <cell r="H151">
            <v>5</v>
          </cell>
          <cell r="I151">
            <v>2</v>
          </cell>
        </row>
        <row r="152">
          <cell r="H152">
            <v>5</v>
          </cell>
          <cell r="I152">
            <v>2</v>
          </cell>
        </row>
        <row r="153">
          <cell r="H153">
            <v>5</v>
          </cell>
          <cell r="I153">
            <v>2</v>
          </cell>
        </row>
        <row r="154">
          <cell r="H154">
            <v>1</v>
          </cell>
          <cell r="I154">
            <v>1</v>
          </cell>
        </row>
        <row r="155">
          <cell r="I155">
            <v>36</v>
          </cell>
        </row>
        <row r="157">
          <cell r="H157">
            <v>6</v>
          </cell>
          <cell r="I157">
            <v>1</v>
          </cell>
        </row>
        <row r="158">
          <cell r="H158">
            <v>6</v>
          </cell>
          <cell r="I158">
            <v>1</v>
          </cell>
        </row>
        <row r="159">
          <cell r="H159">
            <v>6</v>
          </cell>
          <cell r="I159">
            <v>1</v>
          </cell>
        </row>
        <row r="160">
          <cell r="H160">
            <v>6</v>
          </cell>
          <cell r="I160">
            <v>1</v>
          </cell>
        </row>
        <row r="161">
          <cell r="H161">
            <v>6</v>
          </cell>
          <cell r="I161">
            <v>1</v>
          </cell>
        </row>
        <row r="162">
          <cell r="H162">
            <v>6</v>
          </cell>
          <cell r="I162">
            <v>1</v>
          </cell>
        </row>
        <row r="163">
          <cell r="H163">
            <v>6</v>
          </cell>
          <cell r="I163">
            <v>1</v>
          </cell>
        </row>
        <row r="164">
          <cell r="H164">
            <v>6</v>
          </cell>
          <cell r="I164">
            <v>1</v>
          </cell>
        </row>
        <row r="165">
          <cell r="H165">
            <v>6</v>
          </cell>
          <cell r="I165">
            <v>2</v>
          </cell>
        </row>
        <row r="166">
          <cell r="H166">
            <v>6</v>
          </cell>
          <cell r="I166">
            <v>1</v>
          </cell>
        </row>
        <row r="167">
          <cell r="H167">
            <v>6</v>
          </cell>
          <cell r="I167">
            <v>1</v>
          </cell>
        </row>
        <row r="168">
          <cell r="H168">
            <v>6</v>
          </cell>
          <cell r="I168">
            <v>2</v>
          </cell>
        </row>
        <row r="169">
          <cell r="H169">
            <v>6</v>
          </cell>
          <cell r="I169">
            <v>1</v>
          </cell>
        </row>
        <row r="170">
          <cell r="H170">
            <v>6</v>
          </cell>
          <cell r="I170">
            <v>1</v>
          </cell>
        </row>
        <row r="171">
          <cell r="H171">
            <v>6</v>
          </cell>
          <cell r="I171">
            <v>1</v>
          </cell>
        </row>
        <row r="172">
          <cell r="H172">
            <v>6</v>
          </cell>
          <cell r="I172">
            <v>1</v>
          </cell>
        </row>
        <row r="173">
          <cell r="H173">
            <v>6</v>
          </cell>
          <cell r="I173">
            <v>2</v>
          </cell>
        </row>
        <row r="174">
          <cell r="H174">
            <v>6</v>
          </cell>
          <cell r="I174">
            <v>2</v>
          </cell>
        </row>
        <row r="175">
          <cell r="H175">
            <v>6</v>
          </cell>
          <cell r="I175">
            <v>1</v>
          </cell>
        </row>
        <row r="176">
          <cell r="H176">
            <v>6</v>
          </cell>
          <cell r="I176">
            <v>1</v>
          </cell>
        </row>
        <row r="177">
          <cell r="H177">
            <v>6</v>
          </cell>
          <cell r="I177">
            <v>1</v>
          </cell>
        </row>
        <row r="178">
          <cell r="H178">
            <v>6</v>
          </cell>
          <cell r="I178">
            <v>1</v>
          </cell>
        </row>
        <row r="179">
          <cell r="H179">
            <v>6</v>
          </cell>
          <cell r="I179">
            <v>1</v>
          </cell>
        </row>
        <row r="180">
          <cell r="H180">
            <v>6</v>
          </cell>
          <cell r="I180">
            <v>2</v>
          </cell>
        </row>
        <row r="181">
          <cell r="H181">
            <v>6</v>
          </cell>
          <cell r="I181">
            <v>2</v>
          </cell>
        </row>
        <row r="183">
          <cell r="H183">
            <v>6</v>
          </cell>
          <cell r="I183">
            <v>2</v>
          </cell>
        </row>
        <row r="184">
          <cell r="H184">
            <v>6</v>
          </cell>
          <cell r="I184">
            <v>2</v>
          </cell>
        </row>
        <row r="185">
          <cell r="H185">
            <v>1</v>
          </cell>
          <cell r="I185">
            <v>1</v>
          </cell>
        </row>
        <row r="186">
          <cell r="I186">
            <v>99.999999999999957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5"/>
  <sheetViews>
    <sheetView topLeftCell="A181" zoomScaleNormal="100" workbookViewId="0">
      <selection activeCell="B152" sqref="B152"/>
    </sheetView>
  </sheetViews>
  <sheetFormatPr defaultColWidth="11" defaultRowHeight="15.75" x14ac:dyDescent="0.25"/>
  <cols>
    <col min="1" max="1" width="9" style="8" customWidth="1"/>
    <col min="2" max="2" width="32.5" style="20" customWidth="1"/>
    <col min="3" max="3" width="10.625" style="8" customWidth="1"/>
    <col min="4" max="4" width="36.625" style="20" customWidth="1"/>
    <col min="5" max="5" width="10.375" style="8" customWidth="1"/>
    <col min="6" max="6" width="33.875" style="20" customWidth="1"/>
    <col min="7" max="7" width="20.625" style="8" bestFit="1" customWidth="1"/>
    <col min="8" max="8" width="11.375" style="8" customWidth="1"/>
    <col min="9" max="9" width="12.625" style="8" customWidth="1"/>
    <col min="10" max="10" width="11" style="8"/>
    <col min="11" max="16384" width="11" style="2"/>
  </cols>
  <sheetData>
    <row r="2" spans="1:10" s="23" customFormat="1" ht="75" x14ac:dyDescent="0.25">
      <c r="A2" s="20"/>
      <c r="B2" s="21" t="s">
        <v>12</v>
      </c>
      <c r="C2" s="20"/>
      <c r="D2" s="22" t="s">
        <v>263</v>
      </c>
      <c r="E2" s="22"/>
      <c r="F2" s="20"/>
      <c r="G2" s="20"/>
      <c r="H2" s="20"/>
      <c r="I2" s="20"/>
      <c r="J2" s="20"/>
    </row>
    <row r="3" spans="1:10" s="23" customFormat="1" ht="18" customHeight="1" x14ac:dyDescent="0.25">
      <c r="A3" s="20"/>
      <c r="B3" s="21" t="s">
        <v>14</v>
      </c>
      <c r="C3" s="20"/>
      <c r="D3" s="22" t="s">
        <v>264</v>
      </c>
      <c r="E3" s="22"/>
      <c r="F3" s="20"/>
      <c r="G3" s="20"/>
      <c r="H3" s="20"/>
      <c r="I3" s="20"/>
      <c r="J3" s="20"/>
    </row>
    <row r="5" spans="1:10" s="4" customFormat="1" ht="33.950000000000003" customHeight="1" x14ac:dyDescent="0.25">
      <c r="A5" s="6" t="s">
        <v>1</v>
      </c>
      <c r="B5" s="6" t="s">
        <v>19</v>
      </c>
      <c r="C5" s="6" t="s">
        <v>2</v>
      </c>
      <c r="D5" s="6" t="s">
        <v>4</v>
      </c>
      <c r="E5" s="6" t="s">
        <v>8</v>
      </c>
      <c r="F5" s="6" t="s">
        <v>3</v>
      </c>
      <c r="G5" s="6" t="s">
        <v>13</v>
      </c>
      <c r="H5" s="6" t="s">
        <v>16</v>
      </c>
      <c r="I5" s="6" t="s">
        <v>9</v>
      </c>
      <c r="J5" s="7"/>
    </row>
    <row r="6" spans="1:10" s="1" customFormat="1" ht="28.5" x14ac:dyDescent="0.25">
      <c r="A6" s="9" t="s">
        <v>0</v>
      </c>
      <c r="B6" s="24" t="s">
        <v>20</v>
      </c>
      <c r="C6" s="9"/>
      <c r="D6" s="24"/>
      <c r="E6" s="9"/>
      <c r="F6" s="24"/>
      <c r="G6" s="9"/>
      <c r="H6" s="9"/>
      <c r="I6" s="10">
        <f>SUM(I7:I43)</f>
        <v>9.9999999999999964</v>
      </c>
      <c r="J6" s="7">
        <v>10</v>
      </c>
    </row>
    <row r="7" spans="1:10" x14ac:dyDescent="0.25">
      <c r="A7" s="11">
        <v>1</v>
      </c>
      <c r="B7" s="25" t="s">
        <v>21</v>
      </c>
      <c r="C7" s="11"/>
      <c r="D7" s="25"/>
      <c r="E7" s="11"/>
      <c r="F7" s="25"/>
      <c r="G7" s="11"/>
      <c r="H7" s="11"/>
      <c r="I7" s="11"/>
    </row>
    <row r="8" spans="1:10" ht="30" x14ac:dyDescent="0.25">
      <c r="A8" s="11"/>
      <c r="B8" s="25"/>
      <c r="C8" s="11" t="s">
        <v>5</v>
      </c>
      <c r="D8" s="25" t="s">
        <v>22</v>
      </c>
      <c r="E8" s="11"/>
      <c r="F8" s="25" t="s">
        <v>23</v>
      </c>
      <c r="G8" s="11"/>
      <c r="H8" s="11">
        <v>2</v>
      </c>
      <c r="I8" s="12">
        <v>0.3</v>
      </c>
    </row>
    <row r="9" spans="1:10" ht="30" x14ac:dyDescent="0.25">
      <c r="A9" s="11"/>
      <c r="B9" s="25"/>
      <c r="C9" s="11" t="s">
        <v>5</v>
      </c>
      <c r="D9" s="25" t="s">
        <v>24</v>
      </c>
      <c r="E9" s="11"/>
      <c r="F9" s="25" t="s">
        <v>25</v>
      </c>
      <c r="G9" s="11"/>
      <c r="H9" s="11">
        <v>2</v>
      </c>
      <c r="I9" s="12">
        <v>0.3</v>
      </c>
    </row>
    <row r="10" spans="1:10" ht="30" x14ac:dyDescent="0.25">
      <c r="A10" s="11"/>
      <c r="B10" s="25"/>
      <c r="C10" s="11" t="s">
        <v>5</v>
      </c>
      <c r="D10" s="25" t="s">
        <v>26</v>
      </c>
      <c r="E10" s="11"/>
      <c r="F10" s="25" t="s">
        <v>27</v>
      </c>
      <c r="G10" s="11"/>
      <c r="H10" s="11">
        <v>2</v>
      </c>
      <c r="I10" s="12">
        <v>0.3</v>
      </c>
    </row>
    <row r="11" spans="1:10" x14ac:dyDescent="0.25">
      <c r="A11" s="11"/>
      <c r="B11" s="25"/>
      <c r="C11" s="11" t="s">
        <v>5</v>
      </c>
      <c r="D11" s="25" t="s">
        <v>28</v>
      </c>
      <c r="E11" s="11"/>
      <c r="F11" s="25" t="s">
        <v>29</v>
      </c>
      <c r="G11" s="11"/>
      <c r="H11" s="11">
        <v>2</v>
      </c>
      <c r="I11" s="12">
        <v>0.3</v>
      </c>
    </row>
    <row r="12" spans="1:10" x14ac:dyDescent="0.25">
      <c r="A12" s="11"/>
      <c r="B12" s="25"/>
      <c r="C12" s="11" t="s">
        <v>5</v>
      </c>
      <c r="D12" s="25" t="s">
        <v>30</v>
      </c>
      <c r="E12" s="11"/>
      <c r="F12" s="25" t="s">
        <v>31</v>
      </c>
      <c r="G12" s="11"/>
      <c r="H12" s="11">
        <v>2</v>
      </c>
      <c r="I12" s="12">
        <v>0.3</v>
      </c>
    </row>
    <row r="13" spans="1:10" x14ac:dyDescent="0.25">
      <c r="A13" s="11"/>
      <c r="B13" s="25"/>
      <c r="C13" s="11" t="s">
        <v>5</v>
      </c>
      <c r="D13" s="25" t="s">
        <v>32</v>
      </c>
      <c r="E13" s="11"/>
      <c r="F13" s="25" t="s">
        <v>33</v>
      </c>
      <c r="G13" s="11"/>
      <c r="H13" s="11">
        <v>2</v>
      </c>
      <c r="I13" s="12">
        <v>0.3</v>
      </c>
    </row>
    <row r="14" spans="1:10" x14ac:dyDescent="0.25">
      <c r="A14" s="11"/>
      <c r="B14" s="25"/>
      <c r="C14" s="11" t="s">
        <v>5</v>
      </c>
      <c r="D14" s="25" t="s">
        <v>34</v>
      </c>
      <c r="E14" s="13"/>
      <c r="F14" s="27" t="s">
        <v>35</v>
      </c>
      <c r="G14" s="13"/>
      <c r="H14" s="11">
        <v>2</v>
      </c>
      <c r="I14" s="12">
        <v>0.3</v>
      </c>
    </row>
    <row r="15" spans="1:10" ht="45" x14ac:dyDescent="0.25">
      <c r="A15" s="11"/>
      <c r="B15" s="25"/>
      <c r="C15" s="11" t="s">
        <v>5</v>
      </c>
      <c r="D15" s="25" t="s">
        <v>36</v>
      </c>
      <c r="E15" s="11"/>
      <c r="F15" s="25" t="s">
        <v>37</v>
      </c>
      <c r="G15" s="11"/>
      <c r="H15" s="11">
        <v>2</v>
      </c>
      <c r="I15" s="12">
        <v>0.3</v>
      </c>
    </row>
    <row r="16" spans="1:10" ht="45" x14ac:dyDescent="0.25">
      <c r="A16" s="11"/>
      <c r="B16" s="25"/>
      <c r="C16" s="11" t="s">
        <v>5</v>
      </c>
      <c r="D16" s="25" t="s">
        <v>38</v>
      </c>
      <c r="E16" s="11"/>
      <c r="F16" s="25" t="s">
        <v>37</v>
      </c>
      <c r="G16" s="11"/>
      <c r="H16" s="11">
        <v>2</v>
      </c>
      <c r="I16" s="12">
        <v>0.3</v>
      </c>
    </row>
    <row r="17" spans="1:9" ht="60" x14ac:dyDescent="0.25">
      <c r="A17" s="11"/>
      <c r="B17" s="25"/>
      <c r="C17" s="11" t="s">
        <v>5</v>
      </c>
      <c r="D17" s="25" t="s">
        <v>39</v>
      </c>
      <c r="E17" s="11"/>
      <c r="F17" s="25" t="s">
        <v>40</v>
      </c>
      <c r="G17" s="11"/>
      <c r="H17" s="11">
        <v>2</v>
      </c>
      <c r="I17" s="12">
        <v>0.3</v>
      </c>
    </row>
    <row r="18" spans="1:9" ht="45" x14ac:dyDescent="0.25">
      <c r="A18" s="11"/>
      <c r="B18" s="25"/>
      <c r="C18" s="11" t="s">
        <v>5</v>
      </c>
      <c r="D18" s="25" t="s">
        <v>41</v>
      </c>
      <c r="E18" s="11"/>
      <c r="F18" s="25" t="s">
        <v>42</v>
      </c>
      <c r="G18" s="11"/>
      <c r="H18" s="11">
        <v>2</v>
      </c>
      <c r="I18" s="12">
        <v>0.3</v>
      </c>
    </row>
    <row r="19" spans="1:9" ht="45" x14ac:dyDescent="0.25">
      <c r="A19" s="11"/>
      <c r="B19" s="25"/>
      <c r="C19" s="11" t="s">
        <v>5</v>
      </c>
      <c r="D19" s="25" t="s">
        <v>43</v>
      </c>
      <c r="E19" s="11"/>
      <c r="F19" s="25" t="s">
        <v>42</v>
      </c>
      <c r="G19" s="11"/>
      <c r="H19" s="11">
        <v>2</v>
      </c>
      <c r="I19" s="12">
        <v>0.3</v>
      </c>
    </row>
    <row r="20" spans="1:9" ht="45" x14ac:dyDescent="0.25">
      <c r="A20" s="11"/>
      <c r="B20" s="25"/>
      <c r="C20" s="11" t="s">
        <v>5</v>
      </c>
      <c r="D20" s="25" t="s">
        <v>44</v>
      </c>
      <c r="E20" s="11"/>
      <c r="F20" s="25" t="s">
        <v>45</v>
      </c>
      <c r="G20" s="11"/>
      <c r="H20" s="11">
        <v>2</v>
      </c>
      <c r="I20" s="12">
        <v>0.3</v>
      </c>
    </row>
    <row r="21" spans="1:9" ht="45" x14ac:dyDescent="0.25">
      <c r="A21" s="11"/>
      <c r="B21" s="25"/>
      <c r="C21" s="11" t="s">
        <v>5</v>
      </c>
      <c r="D21" s="25" t="s">
        <v>46</v>
      </c>
      <c r="E21" s="11"/>
      <c r="F21" s="25" t="s">
        <v>47</v>
      </c>
      <c r="G21" s="11"/>
      <c r="H21" s="11">
        <v>2</v>
      </c>
      <c r="I21" s="12">
        <v>0.3</v>
      </c>
    </row>
    <row r="22" spans="1:9" ht="45" x14ac:dyDescent="0.25">
      <c r="A22" s="11"/>
      <c r="B22" s="25"/>
      <c r="C22" s="11" t="s">
        <v>5</v>
      </c>
      <c r="D22" s="25" t="s">
        <v>48</v>
      </c>
      <c r="E22" s="11"/>
      <c r="F22" s="25" t="s">
        <v>45</v>
      </c>
      <c r="G22" s="11"/>
      <c r="H22" s="11">
        <v>2</v>
      </c>
      <c r="I22" s="12">
        <v>0.3</v>
      </c>
    </row>
    <row r="23" spans="1:9" ht="45" x14ac:dyDescent="0.25">
      <c r="A23" s="11"/>
      <c r="B23" s="25"/>
      <c r="C23" s="11" t="s">
        <v>5</v>
      </c>
      <c r="D23" s="25" t="s">
        <v>49</v>
      </c>
      <c r="E23" s="11"/>
      <c r="F23" s="25" t="s">
        <v>47</v>
      </c>
      <c r="G23" s="11"/>
      <c r="H23" s="11">
        <v>2</v>
      </c>
      <c r="I23" s="12">
        <v>0.3</v>
      </c>
    </row>
    <row r="24" spans="1:9" ht="45" x14ac:dyDescent="0.25">
      <c r="A24" s="11"/>
      <c r="B24" s="25"/>
      <c r="C24" s="11" t="s">
        <v>5</v>
      </c>
      <c r="D24" s="25" t="s">
        <v>50</v>
      </c>
      <c r="E24" s="11"/>
      <c r="F24" s="25" t="s">
        <v>51</v>
      </c>
      <c r="G24" s="11"/>
      <c r="H24" s="11">
        <v>2</v>
      </c>
      <c r="I24" s="12">
        <v>0.3</v>
      </c>
    </row>
    <row r="25" spans="1:9" ht="45" x14ac:dyDescent="0.25">
      <c r="A25" s="11"/>
      <c r="B25" s="25"/>
      <c r="C25" s="11" t="s">
        <v>5</v>
      </c>
      <c r="D25" s="25" t="s">
        <v>52</v>
      </c>
      <c r="E25" s="11"/>
      <c r="F25" s="25" t="s">
        <v>51</v>
      </c>
      <c r="G25" s="11"/>
      <c r="H25" s="11">
        <v>2</v>
      </c>
      <c r="I25" s="12">
        <v>0.3</v>
      </c>
    </row>
    <row r="26" spans="1:9" ht="45" x14ac:dyDescent="0.25">
      <c r="A26" s="11"/>
      <c r="B26" s="25"/>
      <c r="C26" s="11" t="s">
        <v>5</v>
      </c>
      <c r="D26" s="25" t="s">
        <v>53</v>
      </c>
      <c r="E26" s="11"/>
      <c r="F26" s="25" t="s">
        <v>54</v>
      </c>
      <c r="G26" s="11"/>
      <c r="H26" s="11">
        <v>2</v>
      </c>
      <c r="I26" s="12">
        <v>0.3</v>
      </c>
    </row>
    <row r="27" spans="1:9" x14ac:dyDescent="0.25">
      <c r="A27" s="11"/>
      <c r="B27" s="25"/>
      <c r="C27" s="11" t="s">
        <v>5</v>
      </c>
      <c r="D27" s="25" t="s">
        <v>55</v>
      </c>
      <c r="E27" s="11"/>
      <c r="F27" s="25" t="s">
        <v>56</v>
      </c>
      <c r="G27" s="11"/>
      <c r="H27" s="11">
        <v>2</v>
      </c>
      <c r="I27" s="12">
        <v>0.3</v>
      </c>
    </row>
    <row r="28" spans="1:9" x14ac:dyDescent="0.25">
      <c r="A28" s="11"/>
      <c r="B28" s="25"/>
      <c r="C28" s="11" t="s">
        <v>5</v>
      </c>
      <c r="D28" s="25" t="s">
        <v>57</v>
      </c>
      <c r="E28" s="11"/>
      <c r="F28" s="25" t="s">
        <v>58</v>
      </c>
      <c r="G28" s="11"/>
      <c r="H28" s="11">
        <v>2</v>
      </c>
      <c r="I28" s="12">
        <v>0.3</v>
      </c>
    </row>
    <row r="29" spans="1:9" x14ac:dyDescent="0.25">
      <c r="A29" s="11"/>
      <c r="B29" s="25"/>
      <c r="C29" s="11" t="s">
        <v>5</v>
      </c>
      <c r="D29" s="25" t="s">
        <v>59</v>
      </c>
      <c r="E29" s="11"/>
      <c r="F29" s="25" t="s">
        <v>60</v>
      </c>
      <c r="G29" s="11"/>
      <c r="H29" s="11">
        <v>2</v>
      </c>
      <c r="I29" s="12">
        <v>0.3</v>
      </c>
    </row>
    <row r="30" spans="1:9" x14ac:dyDescent="0.25">
      <c r="A30" s="11"/>
      <c r="B30" s="25"/>
      <c r="C30" s="11" t="s">
        <v>5</v>
      </c>
      <c r="D30" s="25" t="s">
        <v>61</v>
      </c>
      <c r="E30" s="11"/>
      <c r="F30" s="25" t="s">
        <v>62</v>
      </c>
      <c r="G30" s="11"/>
      <c r="H30" s="11">
        <v>2</v>
      </c>
      <c r="I30" s="12">
        <v>0.3</v>
      </c>
    </row>
    <row r="31" spans="1:9" x14ac:dyDescent="0.25">
      <c r="A31" s="11"/>
      <c r="B31" s="25"/>
      <c r="C31" s="11" t="s">
        <v>5</v>
      </c>
      <c r="D31" s="25" t="s">
        <v>63</v>
      </c>
      <c r="E31" s="11"/>
      <c r="F31" s="25" t="s">
        <v>60</v>
      </c>
      <c r="G31" s="11"/>
      <c r="H31" s="11">
        <v>2</v>
      </c>
      <c r="I31" s="12">
        <v>0.3</v>
      </c>
    </row>
    <row r="32" spans="1:9" x14ac:dyDescent="0.25">
      <c r="A32" s="11"/>
      <c r="B32" s="25"/>
      <c r="C32" s="11" t="s">
        <v>5</v>
      </c>
      <c r="D32" s="25" t="s">
        <v>64</v>
      </c>
      <c r="E32" s="11"/>
      <c r="F32" s="25" t="s">
        <v>62</v>
      </c>
      <c r="G32" s="11"/>
      <c r="H32" s="11">
        <v>2</v>
      </c>
      <c r="I32" s="12">
        <v>0.3</v>
      </c>
    </row>
    <row r="33" spans="1:10" x14ac:dyDescent="0.25">
      <c r="A33" s="11"/>
      <c r="B33" s="25"/>
      <c r="C33" s="11" t="s">
        <v>5</v>
      </c>
      <c r="D33" s="25" t="s">
        <v>65</v>
      </c>
      <c r="E33" s="11"/>
      <c r="F33" s="25" t="s">
        <v>66</v>
      </c>
      <c r="G33" s="11"/>
      <c r="H33" s="11">
        <v>2</v>
      </c>
      <c r="I33" s="12">
        <v>0.3</v>
      </c>
    </row>
    <row r="34" spans="1:10" x14ac:dyDescent="0.25">
      <c r="A34" s="11"/>
      <c r="B34" s="25"/>
      <c r="C34" s="11" t="s">
        <v>5</v>
      </c>
      <c r="D34" s="25" t="s">
        <v>67</v>
      </c>
      <c r="E34" s="11"/>
      <c r="F34" s="25" t="s">
        <v>66</v>
      </c>
      <c r="G34" s="11"/>
      <c r="H34" s="11">
        <v>2</v>
      </c>
      <c r="I34" s="12">
        <v>0.3</v>
      </c>
    </row>
    <row r="35" spans="1:10" ht="30" x14ac:dyDescent="0.25">
      <c r="A35" s="11"/>
      <c r="B35" s="25"/>
      <c r="C35" s="11" t="s">
        <v>5</v>
      </c>
      <c r="D35" s="25" t="s">
        <v>68</v>
      </c>
      <c r="E35" s="11"/>
      <c r="F35" s="25" t="s">
        <v>69</v>
      </c>
      <c r="G35" s="11"/>
      <c r="H35" s="11">
        <v>2</v>
      </c>
      <c r="I35" s="12">
        <v>0.3</v>
      </c>
    </row>
    <row r="36" spans="1:10" ht="30" x14ac:dyDescent="0.25">
      <c r="A36" s="11"/>
      <c r="B36" s="25"/>
      <c r="C36" s="11" t="s">
        <v>5</v>
      </c>
      <c r="D36" s="25" t="s">
        <v>70</v>
      </c>
      <c r="E36" s="11"/>
      <c r="F36" s="25" t="s">
        <v>71</v>
      </c>
      <c r="G36" s="11"/>
      <c r="H36" s="11">
        <v>2</v>
      </c>
      <c r="I36" s="12">
        <v>0.3</v>
      </c>
    </row>
    <row r="37" spans="1:10" ht="30" x14ac:dyDescent="0.25">
      <c r="A37" s="11"/>
      <c r="B37" s="25"/>
      <c r="C37" s="11" t="s">
        <v>5</v>
      </c>
      <c r="D37" s="25" t="s">
        <v>72</v>
      </c>
      <c r="E37" s="11"/>
      <c r="F37" s="25" t="s">
        <v>73</v>
      </c>
      <c r="G37" s="11"/>
      <c r="H37" s="11">
        <v>2</v>
      </c>
      <c r="I37" s="12">
        <v>0.3</v>
      </c>
    </row>
    <row r="38" spans="1:10" x14ac:dyDescent="0.25">
      <c r="A38" s="11">
        <v>2</v>
      </c>
      <c r="B38" s="25" t="s">
        <v>74</v>
      </c>
      <c r="C38" s="11"/>
      <c r="D38" s="25"/>
      <c r="E38" s="11"/>
      <c r="F38" s="25"/>
      <c r="G38" s="11"/>
      <c r="H38" s="11"/>
      <c r="I38" s="11"/>
    </row>
    <row r="39" spans="1:10" ht="30" x14ac:dyDescent="0.25">
      <c r="A39" s="11"/>
      <c r="B39" s="25"/>
      <c r="C39" s="11" t="s">
        <v>5</v>
      </c>
      <c r="D39" s="25" t="s">
        <v>75</v>
      </c>
      <c r="E39" s="11"/>
      <c r="F39" s="25"/>
      <c r="G39" s="11" t="s">
        <v>76</v>
      </c>
      <c r="H39" s="11">
        <v>2</v>
      </c>
      <c r="I39" s="12">
        <v>0.2</v>
      </c>
    </row>
    <row r="40" spans="1:10" ht="30" x14ac:dyDescent="0.25">
      <c r="A40" s="11"/>
      <c r="B40" s="25"/>
      <c r="C40" s="11" t="s">
        <v>5</v>
      </c>
      <c r="D40" s="25" t="s">
        <v>77</v>
      </c>
      <c r="E40" s="11"/>
      <c r="F40" s="25" t="s">
        <v>78</v>
      </c>
      <c r="G40" s="11" t="s">
        <v>76</v>
      </c>
      <c r="H40" s="11">
        <v>2</v>
      </c>
      <c r="I40" s="12">
        <v>0.2</v>
      </c>
    </row>
    <row r="41" spans="1:10" ht="45" x14ac:dyDescent="0.25">
      <c r="A41" s="11"/>
      <c r="B41" s="25"/>
      <c r="C41" s="11" t="s">
        <v>5</v>
      </c>
      <c r="D41" s="25" t="s">
        <v>79</v>
      </c>
      <c r="E41" s="11"/>
      <c r="F41" s="25" t="s">
        <v>80</v>
      </c>
      <c r="G41" s="11" t="s">
        <v>76</v>
      </c>
      <c r="H41" s="11">
        <v>2</v>
      </c>
      <c r="I41" s="12">
        <v>0.2</v>
      </c>
    </row>
    <row r="42" spans="1:10" ht="105" x14ac:dyDescent="0.25">
      <c r="A42" s="11"/>
      <c r="B42" s="25"/>
      <c r="C42" s="11" t="s">
        <v>5</v>
      </c>
      <c r="D42" s="25" t="s">
        <v>81</v>
      </c>
      <c r="E42" s="11"/>
      <c r="F42" s="25" t="s">
        <v>82</v>
      </c>
      <c r="G42" s="11" t="s">
        <v>76</v>
      </c>
      <c r="H42" s="11">
        <v>2</v>
      </c>
      <c r="I42" s="12">
        <v>0.2</v>
      </c>
    </row>
    <row r="43" spans="1:10" x14ac:dyDescent="0.25">
      <c r="A43" s="11"/>
      <c r="B43" s="25"/>
      <c r="C43" s="11" t="s">
        <v>5</v>
      </c>
      <c r="D43" s="25" t="s">
        <v>83</v>
      </c>
      <c r="E43" s="11"/>
      <c r="F43" s="25"/>
      <c r="G43" s="11" t="s">
        <v>84</v>
      </c>
      <c r="H43" s="11">
        <v>2</v>
      </c>
      <c r="I43" s="12">
        <v>0.2</v>
      </c>
    </row>
    <row r="44" spans="1:10" s="1" customFormat="1" ht="30.75" customHeight="1" x14ac:dyDescent="0.25">
      <c r="A44" s="9" t="s">
        <v>10</v>
      </c>
      <c r="B44" s="24" t="s">
        <v>85</v>
      </c>
      <c r="C44" s="9"/>
      <c r="D44" s="24"/>
      <c r="E44" s="9"/>
      <c r="F44" s="24"/>
      <c r="G44" s="9"/>
      <c r="H44" s="9"/>
      <c r="I44" s="10">
        <f>SUM(I45:I55)</f>
        <v>10</v>
      </c>
      <c r="J44" s="7">
        <v>10</v>
      </c>
    </row>
    <row r="45" spans="1:10" x14ac:dyDescent="0.25">
      <c r="A45" s="11">
        <v>1</v>
      </c>
      <c r="B45" s="25" t="s">
        <v>86</v>
      </c>
      <c r="C45" s="11"/>
      <c r="D45" s="25"/>
      <c r="E45" s="11"/>
      <c r="F45" s="25"/>
      <c r="G45" s="11"/>
      <c r="H45" s="11"/>
      <c r="I45" s="11"/>
    </row>
    <row r="46" spans="1:10" ht="30" x14ac:dyDescent="0.25">
      <c r="A46" s="11"/>
      <c r="B46" s="25"/>
      <c r="C46" s="11" t="s">
        <v>5</v>
      </c>
      <c r="D46" s="25" t="s">
        <v>87</v>
      </c>
      <c r="E46" s="11"/>
      <c r="F46" s="25" t="s">
        <v>88</v>
      </c>
      <c r="G46" s="11" t="s">
        <v>84</v>
      </c>
      <c r="H46" s="11">
        <v>3</v>
      </c>
      <c r="I46" s="12">
        <v>1</v>
      </c>
    </row>
    <row r="47" spans="1:10" ht="30" x14ac:dyDescent="0.25">
      <c r="A47" s="11"/>
      <c r="B47" s="25"/>
      <c r="C47" s="11" t="s">
        <v>5</v>
      </c>
      <c r="D47" s="25" t="s">
        <v>89</v>
      </c>
      <c r="E47" s="11"/>
      <c r="F47" s="25" t="s">
        <v>90</v>
      </c>
      <c r="G47" s="11" t="s">
        <v>84</v>
      </c>
      <c r="H47" s="11">
        <v>3</v>
      </c>
      <c r="I47" s="12">
        <v>1</v>
      </c>
    </row>
    <row r="48" spans="1:10" ht="30" x14ac:dyDescent="0.25">
      <c r="A48" s="11"/>
      <c r="B48" s="25"/>
      <c r="C48" s="11" t="s">
        <v>5</v>
      </c>
      <c r="D48" s="25" t="s">
        <v>91</v>
      </c>
      <c r="E48" s="11"/>
      <c r="F48" s="25" t="s">
        <v>88</v>
      </c>
      <c r="G48" s="11" t="s">
        <v>84</v>
      </c>
      <c r="H48" s="11">
        <v>3</v>
      </c>
      <c r="I48" s="12">
        <v>1</v>
      </c>
    </row>
    <row r="49" spans="1:10" ht="30" x14ac:dyDescent="0.25">
      <c r="A49" s="11"/>
      <c r="B49" s="25"/>
      <c r="C49" s="11" t="s">
        <v>5</v>
      </c>
      <c r="D49" s="25" t="s">
        <v>92</v>
      </c>
      <c r="E49" s="11"/>
      <c r="F49" s="25" t="s">
        <v>90</v>
      </c>
      <c r="G49" s="11" t="s">
        <v>84</v>
      </c>
      <c r="H49" s="11">
        <v>3</v>
      </c>
      <c r="I49" s="12">
        <v>1</v>
      </c>
    </row>
    <row r="50" spans="1:10" ht="30" x14ac:dyDescent="0.25">
      <c r="A50" s="11"/>
      <c r="B50" s="25"/>
      <c r="C50" s="11" t="s">
        <v>5</v>
      </c>
      <c r="D50" s="25" t="s">
        <v>93</v>
      </c>
      <c r="E50" s="13"/>
      <c r="F50" s="25" t="s">
        <v>88</v>
      </c>
      <c r="G50" s="11" t="s">
        <v>84</v>
      </c>
      <c r="H50" s="11">
        <v>3</v>
      </c>
      <c r="I50" s="12">
        <v>1</v>
      </c>
    </row>
    <row r="51" spans="1:10" ht="30" x14ac:dyDescent="0.25">
      <c r="A51" s="11"/>
      <c r="B51" s="25"/>
      <c r="C51" s="11" t="s">
        <v>5</v>
      </c>
      <c r="D51" s="25" t="s">
        <v>94</v>
      </c>
      <c r="E51" s="11"/>
      <c r="F51" s="25" t="s">
        <v>90</v>
      </c>
      <c r="G51" s="11" t="s">
        <v>84</v>
      </c>
      <c r="H51" s="11">
        <v>3</v>
      </c>
      <c r="I51" s="12">
        <v>1</v>
      </c>
    </row>
    <row r="52" spans="1:10" ht="30" x14ac:dyDescent="0.25">
      <c r="A52" s="11"/>
      <c r="B52" s="25"/>
      <c r="C52" s="11" t="s">
        <v>5</v>
      </c>
      <c r="D52" s="25" t="s">
        <v>95</v>
      </c>
      <c r="E52" s="11"/>
      <c r="F52" s="25" t="s">
        <v>88</v>
      </c>
      <c r="G52" s="11" t="s">
        <v>84</v>
      </c>
      <c r="H52" s="11">
        <v>3</v>
      </c>
      <c r="I52" s="12">
        <v>1</v>
      </c>
    </row>
    <row r="53" spans="1:10" ht="30" x14ac:dyDescent="0.25">
      <c r="A53" s="11"/>
      <c r="B53" s="25"/>
      <c r="C53" s="11" t="s">
        <v>5</v>
      </c>
      <c r="D53" s="25" t="s">
        <v>96</v>
      </c>
      <c r="E53" s="11"/>
      <c r="F53" s="25" t="s">
        <v>90</v>
      </c>
      <c r="G53" s="11" t="s">
        <v>84</v>
      </c>
      <c r="H53" s="11">
        <v>3</v>
      </c>
      <c r="I53" s="12">
        <v>1</v>
      </c>
    </row>
    <row r="54" spans="1:10" ht="30" x14ac:dyDescent="0.25">
      <c r="A54" s="11"/>
      <c r="B54" s="25"/>
      <c r="C54" s="11" t="s">
        <v>5</v>
      </c>
      <c r="D54" s="25" t="s">
        <v>97</v>
      </c>
      <c r="E54" s="11"/>
      <c r="F54" s="25" t="s">
        <v>88</v>
      </c>
      <c r="G54" s="11" t="s">
        <v>84</v>
      </c>
      <c r="H54" s="11">
        <v>3</v>
      </c>
      <c r="I54" s="12">
        <v>1</v>
      </c>
    </row>
    <row r="55" spans="1:10" ht="30" x14ac:dyDescent="0.25">
      <c r="A55" s="11"/>
      <c r="B55" s="25"/>
      <c r="C55" s="11" t="s">
        <v>5</v>
      </c>
      <c r="D55" s="25" t="s">
        <v>98</v>
      </c>
      <c r="E55" s="11"/>
      <c r="F55" s="25" t="s">
        <v>90</v>
      </c>
      <c r="G55" s="11" t="s">
        <v>84</v>
      </c>
      <c r="H55" s="11">
        <v>3</v>
      </c>
      <c r="I55" s="12">
        <v>1</v>
      </c>
    </row>
    <row r="56" spans="1:10" s="1" customFormat="1" ht="33.75" customHeight="1" x14ac:dyDescent="0.25">
      <c r="A56" s="9" t="s">
        <v>11</v>
      </c>
      <c r="B56" s="24" t="s">
        <v>99</v>
      </c>
      <c r="C56" s="9"/>
      <c r="D56" s="24"/>
      <c r="E56" s="9"/>
      <c r="F56" s="24"/>
      <c r="G56" s="9"/>
      <c r="H56" s="9"/>
      <c r="I56" s="10">
        <f>SUM(I57:I145)</f>
        <v>32.999999999999964</v>
      </c>
      <c r="J56" s="7">
        <v>33</v>
      </c>
    </row>
    <row r="57" spans="1:10" x14ac:dyDescent="0.25">
      <c r="A57" s="11">
        <v>1</v>
      </c>
      <c r="B57" s="25" t="s">
        <v>100</v>
      </c>
      <c r="C57" s="11"/>
      <c r="D57" s="25"/>
      <c r="E57" s="11"/>
      <c r="F57" s="25"/>
      <c r="G57" s="11"/>
      <c r="H57" s="11"/>
      <c r="I57" s="11"/>
    </row>
    <row r="58" spans="1:10" ht="105" x14ac:dyDescent="0.25">
      <c r="A58" s="11"/>
      <c r="B58" s="25"/>
      <c r="C58" s="11" t="s">
        <v>5</v>
      </c>
      <c r="D58" s="25" t="s">
        <v>101</v>
      </c>
      <c r="E58" s="11"/>
      <c r="F58" s="25" t="s">
        <v>102</v>
      </c>
      <c r="G58" s="11" t="s">
        <v>103</v>
      </c>
      <c r="H58" s="11">
        <v>4</v>
      </c>
      <c r="I58" s="12">
        <v>1.5</v>
      </c>
    </row>
    <row r="59" spans="1:10" ht="120" x14ac:dyDescent="0.25">
      <c r="A59" s="11"/>
      <c r="B59" s="25"/>
      <c r="C59" s="11" t="s">
        <v>5</v>
      </c>
      <c r="D59" s="25" t="s">
        <v>104</v>
      </c>
      <c r="E59" s="11"/>
      <c r="F59" s="25" t="s">
        <v>105</v>
      </c>
      <c r="G59" s="11" t="s">
        <v>84</v>
      </c>
      <c r="H59" s="11">
        <v>4</v>
      </c>
      <c r="I59" s="12">
        <v>0.5</v>
      </c>
    </row>
    <row r="60" spans="1:10" ht="120" x14ac:dyDescent="0.25">
      <c r="A60" s="11"/>
      <c r="B60" s="25"/>
      <c r="C60" s="11" t="s">
        <v>5</v>
      </c>
      <c r="D60" s="25" t="s">
        <v>106</v>
      </c>
      <c r="E60" s="11"/>
      <c r="F60" s="25" t="s">
        <v>105</v>
      </c>
      <c r="G60" s="11" t="s">
        <v>84</v>
      </c>
      <c r="H60" s="11">
        <v>4</v>
      </c>
      <c r="I60" s="12">
        <v>0.5</v>
      </c>
    </row>
    <row r="61" spans="1:10" ht="120" x14ac:dyDescent="0.25">
      <c r="A61" s="11"/>
      <c r="B61" s="25"/>
      <c r="C61" s="11" t="s">
        <v>5</v>
      </c>
      <c r="D61" s="25" t="s">
        <v>107</v>
      </c>
      <c r="E61" s="11"/>
      <c r="F61" s="25" t="s">
        <v>105</v>
      </c>
      <c r="G61" s="11" t="s">
        <v>84</v>
      </c>
      <c r="H61" s="11">
        <v>4</v>
      </c>
      <c r="I61" s="12">
        <v>0.5</v>
      </c>
    </row>
    <row r="62" spans="1:10" ht="120" x14ac:dyDescent="0.25">
      <c r="A62" s="11"/>
      <c r="B62" s="25"/>
      <c r="C62" s="11" t="s">
        <v>5</v>
      </c>
      <c r="D62" s="25" t="s">
        <v>108</v>
      </c>
      <c r="E62" s="11"/>
      <c r="F62" s="25" t="s">
        <v>105</v>
      </c>
      <c r="G62" s="11" t="s">
        <v>84</v>
      </c>
      <c r="H62" s="11">
        <v>4</v>
      </c>
      <c r="I62" s="12">
        <v>0.5</v>
      </c>
    </row>
    <row r="63" spans="1:10" ht="120" x14ac:dyDescent="0.25">
      <c r="A63" s="11"/>
      <c r="B63" s="25"/>
      <c r="C63" s="11" t="s">
        <v>5</v>
      </c>
      <c r="D63" s="25" t="s">
        <v>109</v>
      </c>
      <c r="E63" s="11"/>
      <c r="F63" s="25" t="s">
        <v>105</v>
      </c>
      <c r="G63" s="11" t="s">
        <v>84</v>
      </c>
      <c r="H63" s="11">
        <v>4</v>
      </c>
      <c r="I63" s="12">
        <v>0.5</v>
      </c>
    </row>
    <row r="64" spans="1:10" ht="75" x14ac:dyDescent="0.25">
      <c r="A64" s="11"/>
      <c r="B64" s="25"/>
      <c r="C64" s="11" t="s">
        <v>5</v>
      </c>
      <c r="D64" s="25" t="s">
        <v>110</v>
      </c>
      <c r="E64" s="11"/>
      <c r="F64" s="25" t="s">
        <v>111</v>
      </c>
      <c r="G64" s="11" t="s">
        <v>76</v>
      </c>
      <c r="H64" s="11">
        <v>4</v>
      </c>
      <c r="I64" s="12">
        <v>0.5</v>
      </c>
    </row>
    <row r="65" spans="1:9" ht="60" x14ac:dyDescent="0.25">
      <c r="A65" s="11"/>
      <c r="B65" s="25"/>
      <c r="C65" s="11" t="s">
        <v>5</v>
      </c>
      <c r="D65" s="25" t="s">
        <v>112</v>
      </c>
      <c r="E65" s="11"/>
      <c r="F65" s="25" t="s">
        <v>113</v>
      </c>
      <c r="G65" s="11" t="s">
        <v>76</v>
      </c>
      <c r="H65" s="11">
        <v>4</v>
      </c>
      <c r="I65" s="12">
        <v>0.5</v>
      </c>
    </row>
    <row r="66" spans="1:9" ht="45" x14ac:dyDescent="0.25">
      <c r="A66" s="11"/>
      <c r="B66" s="25"/>
      <c r="C66" s="11" t="s">
        <v>5</v>
      </c>
      <c r="D66" s="25" t="s">
        <v>114</v>
      </c>
      <c r="E66" s="11"/>
      <c r="F66" s="25" t="s">
        <v>115</v>
      </c>
      <c r="G66" s="11" t="s">
        <v>84</v>
      </c>
      <c r="H66" s="11">
        <v>1</v>
      </c>
      <c r="I66" s="12">
        <v>0.5</v>
      </c>
    </row>
    <row r="67" spans="1:9" x14ac:dyDescent="0.25">
      <c r="A67" s="11">
        <v>2</v>
      </c>
      <c r="B67" s="25" t="s">
        <v>116</v>
      </c>
      <c r="C67" s="11"/>
      <c r="D67" s="25"/>
      <c r="E67" s="11"/>
      <c r="F67" s="25"/>
      <c r="G67" s="11"/>
      <c r="H67" s="11"/>
      <c r="I67" s="11"/>
    </row>
    <row r="68" spans="1:9" x14ac:dyDescent="0.25">
      <c r="A68" s="11"/>
      <c r="B68" s="25"/>
      <c r="C68" s="13" t="s">
        <v>6</v>
      </c>
      <c r="D68" s="27" t="s">
        <v>117</v>
      </c>
      <c r="E68" s="13"/>
      <c r="F68" s="27"/>
      <c r="G68" s="13"/>
      <c r="H68" s="11">
        <v>4</v>
      </c>
      <c r="I68" s="14">
        <v>2</v>
      </c>
    </row>
    <row r="69" spans="1:9" x14ac:dyDescent="0.25">
      <c r="A69" s="11"/>
      <c r="B69" s="25"/>
      <c r="C69" s="11"/>
      <c r="D69" s="25"/>
      <c r="E69" s="11">
        <v>0</v>
      </c>
      <c r="F69" s="28" t="s">
        <v>7</v>
      </c>
      <c r="G69" s="11"/>
      <c r="H69" s="11"/>
      <c r="I69" s="11"/>
    </row>
    <row r="70" spans="1:9" x14ac:dyDescent="0.25">
      <c r="A70" s="11"/>
      <c r="B70" s="25"/>
      <c r="C70" s="11"/>
      <c r="D70" s="25"/>
      <c r="E70" s="11">
        <v>1</v>
      </c>
      <c r="F70" s="28" t="s">
        <v>7</v>
      </c>
      <c r="G70" s="11"/>
      <c r="H70" s="11"/>
      <c r="I70" s="11"/>
    </row>
    <row r="71" spans="1:9" x14ac:dyDescent="0.25">
      <c r="A71" s="11"/>
      <c r="B71" s="25"/>
      <c r="C71" s="11"/>
      <c r="D71" s="25"/>
      <c r="E71" s="11">
        <v>2</v>
      </c>
      <c r="F71" s="28" t="s">
        <v>7</v>
      </c>
      <c r="G71" s="11"/>
      <c r="H71" s="11"/>
      <c r="I71" s="11"/>
    </row>
    <row r="72" spans="1:9" x14ac:dyDescent="0.25">
      <c r="A72" s="11"/>
      <c r="B72" s="25"/>
      <c r="C72" s="11"/>
      <c r="D72" s="25"/>
      <c r="E72" s="11">
        <v>3</v>
      </c>
      <c r="F72" s="28" t="s">
        <v>7</v>
      </c>
      <c r="G72" s="11"/>
      <c r="H72" s="11"/>
      <c r="I72" s="11"/>
    </row>
    <row r="73" spans="1:9" ht="30" x14ac:dyDescent="0.25">
      <c r="A73" s="11"/>
      <c r="B73" s="25"/>
      <c r="C73" s="13" t="s">
        <v>6</v>
      </c>
      <c r="D73" s="27" t="s">
        <v>118</v>
      </c>
      <c r="E73" s="13"/>
      <c r="F73" s="27"/>
      <c r="G73" s="13"/>
      <c r="H73" s="11">
        <v>4</v>
      </c>
      <c r="I73" s="14">
        <v>2</v>
      </c>
    </row>
    <row r="74" spans="1:9" x14ac:dyDescent="0.25">
      <c r="A74" s="11"/>
      <c r="B74" s="25"/>
      <c r="C74" s="11"/>
      <c r="D74" s="25"/>
      <c r="E74" s="11">
        <v>0</v>
      </c>
      <c r="F74" s="28" t="s">
        <v>7</v>
      </c>
      <c r="G74" s="11"/>
      <c r="H74" s="11"/>
      <c r="I74" s="11"/>
    </row>
    <row r="75" spans="1:9" x14ac:dyDescent="0.25">
      <c r="A75" s="11"/>
      <c r="B75" s="25"/>
      <c r="C75" s="11"/>
      <c r="D75" s="25"/>
      <c r="E75" s="11">
        <v>1</v>
      </c>
      <c r="F75" s="28" t="s">
        <v>7</v>
      </c>
      <c r="G75" s="11"/>
      <c r="H75" s="11"/>
      <c r="I75" s="11"/>
    </row>
    <row r="76" spans="1:9" x14ac:dyDescent="0.25">
      <c r="A76" s="11"/>
      <c r="B76" s="25"/>
      <c r="C76" s="11"/>
      <c r="D76" s="25"/>
      <c r="E76" s="11">
        <v>2</v>
      </c>
      <c r="F76" s="28" t="s">
        <v>7</v>
      </c>
      <c r="G76" s="11"/>
      <c r="H76" s="11"/>
      <c r="I76" s="11"/>
    </row>
    <row r="77" spans="1:9" x14ac:dyDescent="0.25">
      <c r="A77" s="11"/>
      <c r="B77" s="25"/>
      <c r="C77" s="11"/>
      <c r="D77" s="25"/>
      <c r="E77" s="11">
        <v>3</v>
      </c>
      <c r="F77" s="28" t="s">
        <v>7</v>
      </c>
      <c r="G77" s="11"/>
      <c r="H77" s="11"/>
      <c r="I77" s="11"/>
    </row>
    <row r="78" spans="1:9" ht="30" x14ac:dyDescent="0.25">
      <c r="A78" s="11"/>
      <c r="B78" s="25"/>
      <c r="C78" s="13" t="s">
        <v>6</v>
      </c>
      <c r="D78" s="27" t="s">
        <v>119</v>
      </c>
      <c r="E78" s="13"/>
      <c r="F78" s="27"/>
      <c r="G78" s="13"/>
      <c r="H78" s="11">
        <v>4</v>
      </c>
      <c r="I78" s="14">
        <v>1</v>
      </c>
    </row>
    <row r="79" spans="1:9" x14ac:dyDescent="0.25">
      <c r="A79" s="11"/>
      <c r="B79" s="25"/>
      <c r="C79" s="11"/>
      <c r="D79" s="25"/>
      <c r="E79" s="11">
        <v>0</v>
      </c>
      <c r="F79" s="28" t="s">
        <v>7</v>
      </c>
      <c r="G79" s="11"/>
      <c r="H79" s="11"/>
      <c r="I79" s="11"/>
    </row>
    <row r="80" spans="1:9" x14ac:dyDescent="0.25">
      <c r="A80" s="11"/>
      <c r="B80" s="25"/>
      <c r="C80" s="11"/>
      <c r="D80" s="25"/>
      <c r="E80" s="11">
        <v>1</v>
      </c>
      <c r="F80" s="28" t="s">
        <v>7</v>
      </c>
      <c r="G80" s="11"/>
      <c r="H80" s="11"/>
      <c r="I80" s="11"/>
    </row>
    <row r="81" spans="1:10" x14ac:dyDescent="0.25">
      <c r="A81" s="11"/>
      <c r="B81" s="25"/>
      <c r="C81" s="11"/>
      <c r="D81" s="25"/>
      <c r="E81" s="11">
        <v>2</v>
      </c>
      <c r="F81" s="28" t="s">
        <v>7</v>
      </c>
      <c r="G81" s="11"/>
      <c r="H81" s="11"/>
      <c r="I81" s="11"/>
    </row>
    <row r="82" spans="1:10" x14ac:dyDescent="0.25">
      <c r="A82" s="11"/>
      <c r="B82" s="25"/>
      <c r="C82" s="11"/>
      <c r="D82" s="25"/>
      <c r="E82" s="11">
        <v>3</v>
      </c>
      <c r="F82" s="28" t="s">
        <v>7</v>
      </c>
      <c r="G82" s="11"/>
      <c r="H82" s="11"/>
      <c r="I82" s="11"/>
    </row>
    <row r="83" spans="1:10" x14ac:dyDescent="0.25">
      <c r="A83" s="11">
        <v>3</v>
      </c>
      <c r="B83" s="25" t="s">
        <v>120</v>
      </c>
      <c r="C83" s="11"/>
      <c r="D83" s="25"/>
      <c r="E83" s="11"/>
      <c r="F83" s="25"/>
      <c r="G83" s="11"/>
      <c r="H83" s="11"/>
      <c r="I83" s="11"/>
    </row>
    <row r="84" spans="1:10" ht="45" x14ac:dyDescent="0.25">
      <c r="A84" s="11"/>
      <c r="B84" s="25"/>
      <c r="C84" s="11" t="s">
        <v>5</v>
      </c>
      <c r="D84" s="25" t="s">
        <v>121</v>
      </c>
      <c r="E84" s="11"/>
      <c r="F84" s="25" t="s">
        <v>122</v>
      </c>
      <c r="G84" s="11" t="s">
        <v>84</v>
      </c>
      <c r="H84" s="11">
        <v>1</v>
      </c>
      <c r="I84" s="12">
        <v>0.5</v>
      </c>
    </row>
    <row r="85" spans="1:10" ht="105" x14ac:dyDescent="0.25">
      <c r="A85" s="11"/>
      <c r="B85" s="25"/>
      <c r="C85" s="11" t="s">
        <v>5</v>
      </c>
      <c r="D85" s="25" t="s">
        <v>123</v>
      </c>
      <c r="E85" s="11"/>
      <c r="F85" s="25" t="s">
        <v>124</v>
      </c>
      <c r="G85" s="11" t="s">
        <v>84</v>
      </c>
      <c r="H85" s="11">
        <v>1</v>
      </c>
      <c r="I85" s="12">
        <v>1</v>
      </c>
    </row>
    <row r="86" spans="1:10" s="3" customFormat="1" ht="210" x14ac:dyDescent="0.25">
      <c r="A86" s="15"/>
      <c r="B86" s="26"/>
      <c r="C86" s="15" t="s">
        <v>5</v>
      </c>
      <c r="D86" s="26" t="s">
        <v>125</v>
      </c>
      <c r="E86" s="15"/>
      <c r="F86" s="26" t="s">
        <v>126</v>
      </c>
      <c r="G86" s="15" t="s">
        <v>127</v>
      </c>
      <c r="H86" s="15">
        <v>1</v>
      </c>
      <c r="I86" s="16">
        <v>1</v>
      </c>
      <c r="J86" s="17"/>
    </row>
    <row r="87" spans="1:10" ht="195" x14ac:dyDescent="0.25">
      <c r="A87" s="11"/>
      <c r="B87" s="25"/>
      <c r="C87" s="13" t="s">
        <v>5</v>
      </c>
      <c r="D87" s="27" t="s">
        <v>128</v>
      </c>
      <c r="E87" s="13"/>
      <c r="F87" s="27" t="s">
        <v>129</v>
      </c>
      <c r="G87" s="11" t="s">
        <v>127</v>
      </c>
      <c r="H87" s="11">
        <v>4</v>
      </c>
      <c r="I87" s="14">
        <v>2</v>
      </c>
    </row>
    <row r="88" spans="1:10" ht="30" x14ac:dyDescent="0.25">
      <c r="A88" s="11"/>
      <c r="B88" s="25"/>
      <c r="C88" s="13" t="s">
        <v>5</v>
      </c>
      <c r="D88" s="27" t="s">
        <v>130</v>
      </c>
      <c r="E88" s="13"/>
      <c r="F88" s="27" t="s">
        <v>131</v>
      </c>
      <c r="G88" s="11" t="s">
        <v>132</v>
      </c>
      <c r="H88" s="11">
        <v>4</v>
      </c>
      <c r="I88" s="14">
        <v>1.5</v>
      </c>
    </row>
    <row r="89" spans="1:10" ht="90" x14ac:dyDescent="0.25">
      <c r="A89" s="11"/>
      <c r="B89" s="25"/>
      <c r="C89" s="11" t="s">
        <v>5</v>
      </c>
      <c r="D89" s="25" t="s">
        <v>133</v>
      </c>
      <c r="E89" s="11"/>
      <c r="F89" s="25" t="s">
        <v>134</v>
      </c>
      <c r="G89" s="11" t="s">
        <v>132</v>
      </c>
      <c r="H89" s="11">
        <v>4</v>
      </c>
      <c r="I89" s="12">
        <v>1.5</v>
      </c>
    </row>
    <row r="90" spans="1:10" ht="60" x14ac:dyDescent="0.25">
      <c r="A90" s="11"/>
      <c r="B90" s="25"/>
      <c r="C90" s="11" t="s">
        <v>5</v>
      </c>
      <c r="D90" s="25" t="s">
        <v>135</v>
      </c>
      <c r="E90" s="11"/>
      <c r="F90" s="25" t="s">
        <v>136</v>
      </c>
      <c r="G90" s="11" t="s">
        <v>103</v>
      </c>
      <c r="H90" s="11">
        <v>4</v>
      </c>
      <c r="I90" s="12">
        <v>1.5</v>
      </c>
    </row>
    <row r="91" spans="1:10" x14ac:dyDescent="0.25">
      <c r="A91" s="11">
        <v>4</v>
      </c>
      <c r="B91" s="25" t="s">
        <v>137</v>
      </c>
      <c r="C91" s="13"/>
      <c r="D91" s="27"/>
      <c r="E91" s="13"/>
      <c r="F91" s="27"/>
      <c r="G91" s="11"/>
      <c r="H91" s="11"/>
      <c r="I91" s="14"/>
    </row>
    <row r="92" spans="1:10" ht="30" x14ac:dyDescent="0.25">
      <c r="A92" s="11"/>
      <c r="B92" s="25"/>
      <c r="C92" s="11" t="s">
        <v>5</v>
      </c>
      <c r="D92" s="25" t="s">
        <v>138</v>
      </c>
      <c r="E92" s="11"/>
      <c r="F92" s="25" t="s">
        <v>139</v>
      </c>
      <c r="G92" s="11" t="s">
        <v>84</v>
      </c>
      <c r="H92" s="11">
        <v>4</v>
      </c>
      <c r="I92" s="12">
        <v>0.2</v>
      </c>
    </row>
    <row r="93" spans="1:10" ht="75" x14ac:dyDescent="0.25">
      <c r="A93" s="11"/>
      <c r="B93" s="25"/>
      <c r="C93" s="11" t="s">
        <v>5</v>
      </c>
      <c r="D93" s="25" t="s">
        <v>140</v>
      </c>
      <c r="E93" s="11"/>
      <c r="F93" s="25" t="s">
        <v>141</v>
      </c>
      <c r="G93" s="11" t="s">
        <v>84</v>
      </c>
      <c r="H93" s="11">
        <v>4</v>
      </c>
      <c r="I93" s="12">
        <v>0.15</v>
      </c>
    </row>
    <row r="94" spans="1:10" ht="30" x14ac:dyDescent="0.25">
      <c r="A94" s="11"/>
      <c r="B94" s="25"/>
      <c r="C94" s="11" t="s">
        <v>5</v>
      </c>
      <c r="D94" s="25" t="s">
        <v>142</v>
      </c>
      <c r="E94" s="11"/>
      <c r="F94" s="25" t="s">
        <v>143</v>
      </c>
      <c r="G94" s="11" t="s">
        <v>84</v>
      </c>
      <c r="H94" s="11">
        <v>4</v>
      </c>
      <c r="I94" s="12">
        <v>0.2</v>
      </c>
    </row>
    <row r="95" spans="1:10" ht="30" x14ac:dyDescent="0.25">
      <c r="A95" s="11"/>
      <c r="B95" s="25"/>
      <c r="C95" s="11" t="s">
        <v>5</v>
      </c>
      <c r="D95" s="25" t="s">
        <v>144</v>
      </c>
      <c r="E95" s="11"/>
      <c r="F95" s="25" t="s">
        <v>145</v>
      </c>
      <c r="G95" s="11" t="s">
        <v>84</v>
      </c>
      <c r="H95" s="11">
        <v>4</v>
      </c>
      <c r="I95" s="12">
        <v>0.2</v>
      </c>
    </row>
    <row r="96" spans="1:10" ht="75" x14ac:dyDescent="0.25">
      <c r="A96" s="11"/>
      <c r="B96" s="25"/>
      <c r="C96" s="11" t="s">
        <v>5</v>
      </c>
      <c r="D96" s="25" t="s">
        <v>146</v>
      </c>
      <c r="E96" s="11"/>
      <c r="F96" s="25" t="s">
        <v>147</v>
      </c>
      <c r="G96" s="11" t="s">
        <v>84</v>
      </c>
      <c r="H96" s="11">
        <v>4</v>
      </c>
      <c r="I96" s="12">
        <v>0.15</v>
      </c>
    </row>
    <row r="97" spans="1:9" ht="30" x14ac:dyDescent="0.25">
      <c r="A97" s="11"/>
      <c r="B97" s="25"/>
      <c r="C97" s="11" t="s">
        <v>5</v>
      </c>
      <c r="D97" s="25" t="s">
        <v>148</v>
      </c>
      <c r="E97" s="11"/>
      <c r="F97" s="28" t="s">
        <v>149</v>
      </c>
      <c r="G97" s="11" t="s">
        <v>84</v>
      </c>
      <c r="H97" s="11">
        <v>4</v>
      </c>
      <c r="I97" s="12">
        <v>0.15</v>
      </c>
    </row>
    <row r="98" spans="1:9" ht="45" x14ac:dyDescent="0.25">
      <c r="A98" s="11"/>
      <c r="B98" s="25"/>
      <c r="C98" s="11" t="s">
        <v>5</v>
      </c>
      <c r="D98" s="25" t="s">
        <v>150</v>
      </c>
      <c r="E98" s="11"/>
      <c r="F98" s="25" t="s">
        <v>151</v>
      </c>
      <c r="G98" s="11" t="s">
        <v>84</v>
      </c>
      <c r="H98" s="11">
        <v>4</v>
      </c>
      <c r="I98" s="12">
        <v>0.15</v>
      </c>
    </row>
    <row r="99" spans="1:9" ht="30" x14ac:dyDescent="0.25">
      <c r="A99" s="11"/>
      <c r="B99" s="25"/>
      <c r="C99" s="11" t="s">
        <v>5</v>
      </c>
      <c r="D99" s="25" t="s">
        <v>152</v>
      </c>
      <c r="E99" s="11"/>
      <c r="F99" s="25" t="s">
        <v>139</v>
      </c>
      <c r="G99" s="11" t="s">
        <v>84</v>
      </c>
      <c r="H99" s="11">
        <v>4</v>
      </c>
      <c r="I99" s="12">
        <v>0.2</v>
      </c>
    </row>
    <row r="100" spans="1:9" ht="75" x14ac:dyDescent="0.25">
      <c r="A100" s="11"/>
      <c r="B100" s="25"/>
      <c r="C100" s="11" t="s">
        <v>5</v>
      </c>
      <c r="D100" s="25" t="s">
        <v>153</v>
      </c>
      <c r="E100" s="11"/>
      <c r="F100" s="25" t="s">
        <v>141</v>
      </c>
      <c r="G100" s="11" t="s">
        <v>84</v>
      </c>
      <c r="H100" s="11">
        <v>4</v>
      </c>
      <c r="I100" s="12">
        <v>0.15</v>
      </c>
    </row>
    <row r="101" spans="1:9" ht="30" x14ac:dyDescent="0.25">
      <c r="A101" s="11"/>
      <c r="B101" s="25"/>
      <c r="C101" s="11" t="s">
        <v>5</v>
      </c>
      <c r="D101" s="25" t="s">
        <v>154</v>
      </c>
      <c r="E101" s="11"/>
      <c r="F101" s="25" t="s">
        <v>143</v>
      </c>
      <c r="G101" s="11" t="s">
        <v>84</v>
      </c>
      <c r="H101" s="11">
        <v>4</v>
      </c>
      <c r="I101" s="12">
        <v>0.2</v>
      </c>
    </row>
    <row r="102" spans="1:9" ht="30" x14ac:dyDescent="0.25">
      <c r="A102" s="11"/>
      <c r="B102" s="25"/>
      <c r="C102" s="11" t="s">
        <v>5</v>
      </c>
      <c r="D102" s="25" t="s">
        <v>155</v>
      </c>
      <c r="E102" s="11"/>
      <c r="F102" s="25" t="s">
        <v>145</v>
      </c>
      <c r="G102" s="11" t="s">
        <v>84</v>
      </c>
      <c r="H102" s="11">
        <v>4</v>
      </c>
      <c r="I102" s="12">
        <v>0.2</v>
      </c>
    </row>
    <row r="103" spans="1:9" ht="75" x14ac:dyDescent="0.25">
      <c r="A103" s="11"/>
      <c r="B103" s="25"/>
      <c r="C103" s="11" t="s">
        <v>5</v>
      </c>
      <c r="D103" s="25" t="s">
        <v>156</v>
      </c>
      <c r="E103" s="11"/>
      <c r="F103" s="25" t="s">
        <v>147</v>
      </c>
      <c r="G103" s="11" t="s">
        <v>84</v>
      </c>
      <c r="H103" s="11">
        <v>4</v>
      </c>
      <c r="I103" s="12">
        <v>0.15</v>
      </c>
    </row>
    <row r="104" spans="1:9" ht="30" x14ac:dyDescent="0.25">
      <c r="A104" s="11"/>
      <c r="B104" s="25"/>
      <c r="C104" s="11" t="s">
        <v>5</v>
      </c>
      <c r="D104" s="25" t="s">
        <v>157</v>
      </c>
      <c r="E104" s="11"/>
      <c r="F104" s="28" t="s">
        <v>149</v>
      </c>
      <c r="G104" s="11" t="s">
        <v>84</v>
      </c>
      <c r="H104" s="11">
        <v>4</v>
      </c>
      <c r="I104" s="12">
        <v>0.15</v>
      </c>
    </row>
    <row r="105" spans="1:9" ht="45" x14ac:dyDescent="0.25">
      <c r="A105" s="11"/>
      <c r="B105" s="25"/>
      <c r="C105" s="11" t="s">
        <v>5</v>
      </c>
      <c r="D105" s="25" t="s">
        <v>158</v>
      </c>
      <c r="E105" s="11"/>
      <c r="F105" s="25" t="s">
        <v>151</v>
      </c>
      <c r="G105" s="11" t="s">
        <v>84</v>
      </c>
      <c r="H105" s="11">
        <v>4</v>
      </c>
      <c r="I105" s="12">
        <v>0.15</v>
      </c>
    </row>
    <row r="106" spans="1:9" ht="30" x14ac:dyDescent="0.25">
      <c r="A106" s="11"/>
      <c r="B106" s="25"/>
      <c r="C106" s="11" t="s">
        <v>5</v>
      </c>
      <c r="D106" s="25" t="s">
        <v>159</v>
      </c>
      <c r="E106" s="11"/>
      <c r="F106" s="25" t="s">
        <v>139</v>
      </c>
      <c r="G106" s="11" t="s">
        <v>84</v>
      </c>
      <c r="H106" s="11">
        <v>4</v>
      </c>
      <c r="I106" s="12">
        <v>0.2</v>
      </c>
    </row>
    <row r="107" spans="1:9" ht="75" x14ac:dyDescent="0.25">
      <c r="A107" s="11"/>
      <c r="B107" s="25"/>
      <c r="C107" s="11" t="s">
        <v>5</v>
      </c>
      <c r="D107" s="25" t="s">
        <v>160</v>
      </c>
      <c r="E107" s="11"/>
      <c r="F107" s="25" t="s">
        <v>141</v>
      </c>
      <c r="G107" s="11" t="s">
        <v>84</v>
      </c>
      <c r="H107" s="11">
        <v>4</v>
      </c>
      <c r="I107" s="12">
        <v>0.15</v>
      </c>
    </row>
    <row r="108" spans="1:9" ht="30" x14ac:dyDescent="0.25">
      <c r="A108" s="11"/>
      <c r="B108" s="25"/>
      <c r="C108" s="11" t="s">
        <v>5</v>
      </c>
      <c r="D108" s="25" t="s">
        <v>161</v>
      </c>
      <c r="E108" s="11"/>
      <c r="F108" s="25" t="s">
        <v>143</v>
      </c>
      <c r="G108" s="11" t="s">
        <v>84</v>
      </c>
      <c r="H108" s="11">
        <v>4</v>
      </c>
      <c r="I108" s="12">
        <v>0.2</v>
      </c>
    </row>
    <row r="109" spans="1:9" ht="30" x14ac:dyDescent="0.25">
      <c r="A109" s="11"/>
      <c r="B109" s="25"/>
      <c r="C109" s="11" t="s">
        <v>5</v>
      </c>
      <c r="D109" s="25" t="s">
        <v>162</v>
      </c>
      <c r="E109" s="11"/>
      <c r="F109" s="25" t="s">
        <v>145</v>
      </c>
      <c r="G109" s="11" t="s">
        <v>84</v>
      </c>
      <c r="H109" s="11">
        <v>4</v>
      </c>
      <c r="I109" s="12">
        <v>0.2</v>
      </c>
    </row>
    <row r="110" spans="1:9" ht="75" x14ac:dyDescent="0.25">
      <c r="A110" s="11"/>
      <c r="B110" s="25"/>
      <c r="C110" s="11" t="s">
        <v>5</v>
      </c>
      <c r="D110" s="25" t="s">
        <v>163</v>
      </c>
      <c r="E110" s="11"/>
      <c r="F110" s="25" t="s">
        <v>147</v>
      </c>
      <c r="G110" s="11" t="s">
        <v>84</v>
      </c>
      <c r="H110" s="11">
        <v>4</v>
      </c>
      <c r="I110" s="12">
        <v>0.15</v>
      </c>
    </row>
    <row r="111" spans="1:9" ht="30" x14ac:dyDescent="0.25">
      <c r="A111" s="11"/>
      <c r="B111" s="25"/>
      <c r="C111" s="11" t="s">
        <v>5</v>
      </c>
      <c r="D111" s="25" t="s">
        <v>164</v>
      </c>
      <c r="E111" s="11"/>
      <c r="F111" s="28" t="s">
        <v>149</v>
      </c>
      <c r="G111" s="11" t="s">
        <v>84</v>
      </c>
      <c r="H111" s="11">
        <v>4</v>
      </c>
      <c r="I111" s="12">
        <v>0.15</v>
      </c>
    </row>
    <row r="112" spans="1:9" ht="45" x14ac:dyDescent="0.25">
      <c r="A112" s="11"/>
      <c r="B112" s="25"/>
      <c r="C112" s="11" t="s">
        <v>5</v>
      </c>
      <c r="D112" s="25" t="s">
        <v>165</v>
      </c>
      <c r="E112" s="11"/>
      <c r="F112" s="25" t="s">
        <v>151</v>
      </c>
      <c r="G112" s="11" t="s">
        <v>84</v>
      </c>
      <c r="H112" s="11">
        <v>4</v>
      </c>
      <c r="I112" s="12">
        <v>0.15</v>
      </c>
    </row>
    <row r="113" spans="1:9" ht="30" x14ac:dyDescent="0.25">
      <c r="A113" s="11"/>
      <c r="B113" s="25"/>
      <c r="C113" s="11" t="s">
        <v>5</v>
      </c>
      <c r="D113" s="25" t="s">
        <v>166</v>
      </c>
      <c r="E113" s="11"/>
      <c r="F113" s="25" t="s">
        <v>139</v>
      </c>
      <c r="G113" s="11" t="s">
        <v>84</v>
      </c>
      <c r="H113" s="11">
        <v>4</v>
      </c>
      <c r="I113" s="12">
        <v>0.2</v>
      </c>
    </row>
    <row r="114" spans="1:9" ht="75" x14ac:dyDescent="0.25">
      <c r="A114" s="11"/>
      <c r="B114" s="25"/>
      <c r="C114" s="11" t="s">
        <v>5</v>
      </c>
      <c r="D114" s="25" t="s">
        <v>167</v>
      </c>
      <c r="E114" s="11"/>
      <c r="F114" s="25" t="s">
        <v>141</v>
      </c>
      <c r="G114" s="11" t="s">
        <v>84</v>
      </c>
      <c r="H114" s="11">
        <v>4</v>
      </c>
      <c r="I114" s="12">
        <v>0.15</v>
      </c>
    </row>
    <row r="115" spans="1:9" ht="30" x14ac:dyDescent="0.25">
      <c r="A115" s="11"/>
      <c r="B115" s="25"/>
      <c r="C115" s="11" t="s">
        <v>5</v>
      </c>
      <c r="D115" s="25" t="s">
        <v>168</v>
      </c>
      <c r="E115" s="11"/>
      <c r="F115" s="25" t="s">
        <v>143</v>
      </c>
      <c r="G115" s="11" t="s">
        <v>84</v>
      </c>
      <c r="H115" s="11">
        <v>4</v>
      </c>
      <c r="I115" s="12">
        <v>0.2</v>
      </c>
    </row>
    <row r="116" spans="1:9" ht="30" x14ac:dyDescent="0.25">
      <c r="A116" s="11"/>
      <c r="B116" s="25"/>
      <c r="C116" s="11" t="s">
        <v>5</v>
      </c>
      <c r="D116" s="25" t="s">
        <v>169</v>
      </c>
      <c r="E116" s="11"/>
      <c r="F116" s="25" t="s">
        <v>145</v>
      </c>
      <c r="G116" s="11" t="s">
        <v>84</v>
      </c>
      <c r="H116" s="11">
        <v>4</v>
      </c>
      <c r="I116" s="12">
        <v>0.2</v>
      </c>
    </row>
    <row r="117" spans="1:9" ht="75" x14ac:dyDescent="0.25">
      <c r="A117" s="11"/>
      <c r="B117" s="25"/>
      <c r="C117" s="11" t="s">
        <v>5</v>
      </c>
      <c r="D117" s="25" t="s">
        <v>170</v>
      </c>
      <c r="E117" s="11"/>
      <c r="F117" s="25" t="s">
        <v>147</v>
      </c>
      <c r="G117" s="11" t="s">
        <v>84</v>
      </c>
      <c r="H117" s="11">
        <v>4</v>
      </c>
      <c r="I117" s="12">
        <v>0.15</v>
      </c>
    </row>
    <row r="118" spans="1:9" ht="30" x14ac:dyDescent="0.25">
      <c r="A118" s="11"/>
      <c r="B118" s="25"/>
      <c r="C118" s="11" t="s">
        <v>5</v>
      </c>
      <c r="D118" s="25" t="s">
        <v>171</v>
      </c>
      <c r="E118" s="11"/>
      <c r="F118" s="28" t="s">
        <v>149</v>
      </c>
      <c r="G118" s="11" t="s">
        <v>84</v>
      </c>
      <c r="H118" s="11">
        <v>4</v>
      </c>
      <c r="I118" s="12">
        <v>0.15</v>
      </c>
    </row>
    <row r="119" spans="1:9" ht="45" x14ac:dyDescent="0.25">
      <c r="A119" s="11"/>
      <c r="B119" s="25"/>
      <c r="C119" s="11" t="s">
        <v>5</v>
      </c>
      <c r="D119" s="25" t="s">
        <v>172</v>
      </c>
      <c r="E119" s="11"/>
      <c r="F119" s="25" t="s">
        <v>151</v>
      </c>
      <c r="G119" s="11" t="s">
        <v>84</v>
      </c>
      <c r="H119" s="11">
        <v>4</v>
      </c>
      <c r="I119" s="12">
        <v>0.15</v>
      </c>
    </row>
    <row r="120" spans="1:9" ht="30" x14ac:dyDescent="0.25">
      <c r="A120" s="11"/>
      <c r="B120" s="25"/>
      <c r="C120" s="11" t="s">
        <v>5</v>
      </c>
      <c r="D120" s="25" t="s">
        <v>173</v>
      </c>
      <c r="E120" s="11"/>
      <c r="F120" s="25" t="s">
        <v>139</v>
      </c>
      <c r="G120" s="11" t="s">
        <v>84</v>
      </c>
      <c r="H120" s="11">
        <v>4</v>
      </c>
      <c r="I120" s="12">
        <v>0.2</v>
      </c>
    </row>
    <row r="121" spans="1:9" ht="75" x14ac:dyDescent="0.25">
      <c r="A121" s="11"/>
      <c r="B121" s="25"/>
      <c r="C121" s="11" t="s">
        <v>5</v>
      </c>
      <c r="D121" s="25" t="s">
        <v>174</v>
      </c>
      <c r="E121" s="11"/>
      <c r="F121" s="25" t="s">
        <v>141</v>
      </c>
      <c r="G121" s="11" t="s">
        <v>84</v>
      </c>
      <c r="H121" s="11">
        <v>4</v>
      </c>
      <c r="I121" s="12">
        <v>0.15</v>
      </c>
    </row>
    <row r="122" spans="1:9" ht="30" x14ac:dyDescent="0.25">
      <c r="A122" s="11"/>
      <c r="B122" s="25"/>
      <c r="C122" s="11" t="s">
        <v>5</v>
      </c>
      <c r="D122" s="25" t="s">
        <v>175</v>
      </c>
      <c r="E122" s="11"/>
      <c r="F122" s="25" t="s">
        <v>143</v>
      </c>
      <c r="G122" s="11" t="s">
        <v>84</v>
      </c>
      <c r="H122" s="11">
        <v>4</v>
      </c>
      <c r="I122" s="12">
        <v>0.2</v>
      </c>
    </row>
    <row r="123" spans="1:9" ht="30" x14ac:dyDescent="0.25">
      <c r="A123" s="11"/>
      <c r="B123" s="25"/>
      <c r="C123" s="11" t="s">
        <v>5</v>
      </c>
      <c r="D123" s="25" t="s">
        <v>176</v>
      </c>
      <c r="E123" s="11"/>
      <c r="F123" s="25" t="s">
        <v>145</v>
      </c>
      <c r="G123" s="11" t="s">
        <v>84</v>
      </c>
      <c r="H123" s="11">
        <v>4</v>
      </c>
      <c r="I123" s="12">
        <v>0.2</v>
      </c>
    </row>
    <row r="124" spans="1:9" ht="75" x14ac:dyDescent="0.25">
      <c r="A124" s="11"/>
      <c r="B124" s="25"/>
      <c r="C124" s="11" t="s">
        <v>5</v>
      </c>
      <c r="D124" s="25" t="s">
        <v>177</v>
      </c>
      <c r="E124" s="11"/>
      <c r="F124" s="25" t="s">
        <v>147</v>
      </c>
      <c r="G124" s="11" t="s">
        <v>84</v>
      </c>
      <c r="H124" s="11">
        <v>4</v>
      </c>
      <c r="I124" s="12">
        <v>0.15</v>
      </c>
    </row>
    <row r="125" spans="1:9" ht="30" x14ac:dyDescent="0.25">
      <c r="A125" s="11"/>
      <c r="B125" s="25"/>
      <c r="C125" s="11" t="s">
        <v>5</v>
      </c>
      <c r="D125" s="25" t="s">
        <v>178</v>
      </c>
      <c r="E125" s="11"/>
      <c r="F125" s="28" t="s">
        <v>149</v>
      </c>
      <c r="G125" s="11" t="s">
        <v>84</v>
      </c>
      <c r="H125" s="11">
        <v>4</v>
      </c>
      <c r="I125" s="12">
        <v>0.15</v>
      </c>
    </row>
    <row r="126" spans="1:9" ht="45" x14ac:dyDescent="0.25">
      <c r="A126" s="11"/>
      <c r="B126" s="25"/>
      <c r="C126" s="11" t="s">
        <v>5</v>
      </c>
      <c r="D126" s="25" t="s">
        <v>179</v>
      </c>
      <c r="E126" s="11"/>
      <c r="F126" s="25" t="s">
        <v>151</v>
      </c>
      <c r="G126" s="11" t="s">
        <v>84</v>
      </c>
      <c r="H126" s="11">
        <v>4</v>
      </c>
      <c r="I126" s="12">
        <v>0.15</v>
      </c>
    </row>
    <row r="127" spans="1:9" x14ac:dyDescent="0.25">
      <c r="A127" s="11">
        <v>5</v>
      </c>
      <c r="B127" s="25" t="s">
        <v>180</v>
      </c>
      <c r="C127" s="11"/>
      <c r="D127" s="25"/>
      <c r="E127" s="11"/>
      <c r="F127" s="25"/>
      <c r="G127" s="11"/>
      <c r="H127" s="11"/>
      <c r="I127" s="11"/>
    </row>
    <row r="128" spans="1:9" ht="45" x14ac:dyDescent="0.25">
      <c r="A128" s="11"/>
      <c r="B128" s="25"/>
      <c r="C128" s="11" t="s">
        <v>5</v>
      </c>
      <c r="D128" s="25" t="s">
        <v>181</v>
      </c>
      <c r="E128" s="11"/>
      <c r="F128" s="25" t="s">
        <v>182</v>
      </c>
      <c r="G128" s="11" t="s">
        <v>132</v>
      </c>
      <c r="H128" s="11">
        <v>4</v>
      </c>
      <c r="I128" s="14">
        <v>1.5</v>
      </c>
    </row>
    <row r="129" spans="1:9" ht="30" x14ac:dyDescent="0.25">
      <c r="A129" s="11"/>
      <c r="B129" s="25"/>
      <c r="C129" s="11" t="s">
        <v>5</v>
      </c>
      <c r="D129" s="25" t="s">
        <v>183</v>
      </c>
      <c r="E129" s="11"/>
      <c r="F129" s="25" t="s">
        <v>143</v>
      </c>
      <c r="G129" s="11" t="s">
        <v>103</v>
      </c>
      <c r="H129" s="11">
        <v>4</v>
      </c>
      <c r="I129" s="14">
        <v>1.5</v>
      </c>
    </row>
    <row r="130" spans="1:9" ht="75" x14ac:dyDescent="0.25">
      <c r="A130" s="11"/>
      <c r="B130" s="25"/>
      <c r="C130" s="11" t="s">
        <v>5</v>
      </c>
      <c r="D130" s="25" t="s">
        <v>184</v>
      </c>
      <c r="E130" s="11"/>
      <c r="F130" s="25" t="s">
        <v>141</v>
      </c>
      <c r="G130" s="11" t="s">
        <v>103</v>
      </c>
      <c r="H130" s="11">
        <v>4</v>
      </c>
      <c r="I130" s="14">
        <v>1.5</v>
      </c>
    </row>
    <row r="131" spans="1:9" ht="30" x14ac:dyDescent="0.25">
      <c r="A131" s="11"/>
      <c r="B131" s="25"/>
      <c r="C131" s="11" t="s">
        <v>5</v>
      </c>
      <c r="D131" s="25" t="s">
        <v>185</v>
      </c>
      <c r="E131" s="11"/>
      <c r="F131" s="25" t="s">
        <v>145</v>
      </c>
      <c r="G131" s="11" t="s">
        <v>84</v>
      </c>
      <c r="H131" s="11">
        <v>4</v>
      </c>
      <c r="I131" s="12">
        <v>0.2</v>
      </c>
    </row>
    <row r="132" spans="1:9" ht="75" x14ac:dyDescent="0.25">
      <c r="A132" s="11"/>
      <c r="B132" s="25"/>
      <c r="C132" s="11" t="s">
        <v>5</v>
      </c>
      <c r="D132" s="25" t="s">
        <v>186</v>
      </c>
      <c r="E132" s="11"/>
      <c r="F132" s="25" t="s">
        <v>147</v>
      </c>
      <c r="G132" s="11" t="s">
        <v>84</v>
      </c>
      <c r="H132" s="11">
        <v>4</v>
      </c>
      <c r="I132" s="12">
        <v>0.2</v>
      </c>
    </row>
    <row r="133" spans="1:9" ht="30" x14ac:dyDescent="0.25">
      <c r="A133" s="11"/>
      <c r="B133" s="25"/>
      <c r="C133" s="11" t="s">
        <v>5</v>
      </c>
      <c r="D133" s="25" t="s">
        <v>187</v>
      </c>
      <c r="E133" s="11"/>
      <c r="F133" s="25" t="s">
        <v>188</v>
      </c>
      <c r="G133" s="11" t="s">
        <v>84</v>
      </c>
      <c r="H133" s="11">
        <v>4</v>
      </c>
      <c r="I133" s="12">
        <v>0.2</v>
      </c>
    </row>
    <row r="134" spans="1:9" ht="30" x14ac:dyDescent="0.25">
      <c r="A134" s="11"/>
      <c r="B134" s="25"/>
      <c r="C134" s="11" t="s">
        <v>5</v>
      </c>
      <c r="D134" s="25" t="s">
        <v>189</v>
      </c>
      <c r="E134" s="11"/>
      <c r="F134" s="25" t="s">
        <v>145</v>
      </c>
      <c r="G134" s="11" t="s">
        <v>84</v>
      </c>
      <c r="H134" s="11">
        <v>4</v>
      </c>
      <c r="I134" s="12">
        <v>0.2</v>
      </c>
    </row>
    <row r="135" spans="1:9" ht="75" x14ac:dyDescent="0.25">
      <c r="A135" s="11"/>
      <c r="B135" s="25"/>
      <c r="C135" s="11" t="s">
        <v>5</v>
      </c>
      <c r="D135" s="25" t="s">
        <v>190</v>
      </c>
      <c r="E135" s="11"/>
      <c r="F135" s="25" t="s">
        <v>147</v>
      </c>
      <c r="G135" s="11" t="s">
        <v>84</v>
      </c>
      <c r="H135" s="11">
        <v>4</v>
      </c>
      <c r="I135" s="12">
        <v>0.2</v>
      </c>
    </row>
    <row r="136" spans="1:9" ht="30" x14ac:dyDescent="0.25">
      <c r="A136" s="11"/>
      <c r="B136" s="25"/>
      <c r="C136" s="11" t="s">
        <v>5</v>
      </c>
      <c r="D136" s="25" t="s">
        <v>191</v>
      </c>
      <c r="E136" s="11"/>
      <c r="F136" s="25" t="s">
        <v>188</v>
      </c>
      <c r="G136" s="11" t="s">
        <v>84</v>
      </c>
      <c r="H136" s="11">
        <v>4</v>
      </c>
      <c r="I136" s="12">
        <v>0.2</v>
      </c>
    </row>
    <row r="137" spans="1:9" ht="30" x14ac:dyDescent="0.25">
      <c r="A137" s="11"/>
      <c r="B137" s="25"/>
      <c r="C137" s="11" t="s">
        <v>5</v>
      </c>
      <c r="D137" s="25" t="s">
        <v>192</v>
      </c>
      <c r="E137" s="11"/>
      <c r="F137" s="25" t="s">
        <v>145</v>
      </c>
      <c r="G137" s="11" t="s">
        <v>84</v>
      </c>
      <c r="H137" s="11">
        <v>4</v>
      </c>
      <c r="I137" s="12">
        <v>0.2</v>
      </c>
    </row>
    <row r="138" spans="1:9" ht="75" x14ac:dyDescent="0.25">
      <c r="A138" s="11"/>
      <c r="B138" s="25"/>
      <c r="C138" s="11" t="s">
        <v>5</v>
      </c>
      <c r="D138" s="25" t="s">
        <v>193</v>
      </c>
      <c r="E138" s="11"/>
      <c r="F138" s="25" t="s">
        <v>147</v>
      </c>
      <c r="G138" s="11" t="s">
        <v>84</v>
      </c>
      <c r="H138" s="11">
        <v>4</v>
      </c>
      <c r="I138" s="12">
        <v>0.2</v>
      </c>
    </row>
    <row r="139" spans="1:9" ht="30" x14ac:dyDescent="0.25">
      <c r="A139" s="11"/>
      <c r="B139" s="25"/>
      <c r="C139" s="11" t="s">
        <v>5</v>
      </c>
      <c r="D139" s="25" t="s">
        <v>194</v>
      </c>
      <c r="E139" s="11"/>
      <c r="F139" s="25" t="s">
        <v>188</v>
      </c>
      <c r="G139" s="11" t="s">
        <v>84</v>
      </c>
      <c r="H139" s="11">
        <v>4</v>
      </c>
      <c r="I139" s="12">
        <v>0.2</v>
      </c>
    </row>
    <row r="140" spans="1:9" ht="30" x14ac:dyDescent="0.25">
      <c r="A140" s="11"/>
      <c r="B140" s="25"/>
      <c r="C140" s="11" t="s">
        <v>5</v>
      </c>
      <c r="D140" s="25" t="s">
        <v>195</v>
      </c>
      <c r="E140" s="11"/>
      <c r="F140" s="25" t="s">
        <v>145</v>
      </c>
      <c r="G140" s="11" t="s">
        <v>84</v>
      </c>
      <c r="H140" s="11">
        <v>4</v>
      </c>
      <c r="I140" s="12">
        <v>0.2</v>
      </c>
    </row>
    <row r="141" spans="1:9" ht="75" x14ac:dyDescent="0.25">
      <c r="A141" s="11"/>
      <c r="B141" s="25"/>
      <c r="C141" s="11" t="s">
        <v>5</v>
      </c>
      <c r="D141" s="25" t="s">
        <v>196</v>
      </c>
      <c r="E141" s="11"/>
      <c r="F141" s="25" t="s">
        <v>147</v>
      </c>
      <c r="G141" s="11" t="s">
        <v>84</v>
      </c>
      <c r="H141" s="11">
        <v>4</v>
      </c>
      <c r="I141" s="12">
        <v>0.2</v>
      </c>
    </row>
    <row r="142" spans="1:9" ht="30" x14ac:dyDescent="0.25">
      <c r="A142" s="11"/>
      <c r="B142" s="25"/>
      <c r="C142" s="11" t="s">
        <v>5</v>
      </c>
      <c r="D142" s="25" t="s">
        <v>197</v>
      </c>
      <c r="E142" s="11"/>
      <c r="F142" s="25" t="s">
        <v>188</v>
      </c>
      <c r="G142" s="11" t="s">
        <v>84</v>
      </c>
      <c r="H142" s="11">
        <v>4</v>
      </c>
      <c r="I142" s="12">
        <v>0.2</v>
      </c>
    </row>
    <row r="143" spans="1:9" ht="30" x14ac:dyDescent="0.25">
      <c r="A143" s="11"/>
      <c r="B143" s="25"/>
      <c r="C143" s="11" t="s">
        <v>5</v>
      </c>
      <c r="D143" s="25" t="s">
        <v>198</v>
      </c>
      <c r="E143" s="11"/>
      <c r="F143" s="25" t="s">
        <v>145</v>
      </c>
      <c r="G143" s="11" t="s">
        <v>84</v>
      </c>
      <c r="H143" s="11">
        <v>4</v>
      </c>
      <c r="I143" s="12">
        <v>0.2</v>
      </c>
    </row>
    <row r="144" spans="1:9" ht="75" x14ac:dyDescent="0.25">
      <c r="A144" s="11"/>
      <c r="B144" s="25"/>
      <c r="C144" s="11" t="s">
        <v>5</v>
      </c>
      <c r="D144" s="25" t="s">
        <v>199</v>
      </c>
      <c r="E144" s="11"/>
      <c r="F144" s="25" t="s">
        <v>147</v>
      </c>
      <c r="G144" s="11" t="s">
        <v>84</v>
      </c>
      <c r="H144" s="11">
        <v>4</v>
      </c>
      <c r="I144" s="12">
        <v>0.2</v>
      </c>
    </row>
    <row r="145" spans="1:10" ht="30" x14ac:dyDescent="0.25">
      <c r="A145" s="11"/>
      <c r="B145" s="25"/>
      <c r="C145" s="11" t="s">
        <v>5</v>
      </c>
      <c r="D145" s="25" t="s">
        <v>200</v>
      </c>
      <c r="E145" s="11"/>
      <c r="F145" s="25" t="s">
        <v>188</v>
      </c>
      <c r="G145" s="11" t="s">
        <v>84</v>
      </c>
      <c r="H145" s="11">
        <v>4</v>
      </c>
      <c r="I145" s="12">
        <v>0.2</v>
      </c>
    </row>
    <row r="146" spans="1:10" s="1" customFormat="1" ht="27" customHeight="1" x14ac:dyDescent="0.25">
      <c r="A146" s="9" t="s">
        <v>17</v>
      </c>
      <c r="B146" s="24" t="s">
        <v>201</v>
      </c>
      <c r="C146" s="9"/>
      <c r="D146" s="24"/>
      <c r="E146" s="9"/>
      <c r="F146" s="24"/>
      <c r="G146" s="9"/>
      <c r="H146" s="9"/>
      <c r="I146" s="10">
        <f>SUM(I147:I153)</f>
        <v>11</v>
      </c>
      <c r="J146" s="7">
        <v>11</v>
      </c>
    </row>
    <row r="147" spans="1:10" x14ac:dyDescent="0.25">
      <c r="A147" s="11">
        <v>1</v>
      </c>
      <c r="B147" s="25" t="s">
        <v>202</v>
      </c>
      <c r="C147" s="11"/>
      <c r="D147" s="25"/>
      <c r="E147" s="11"/>
      <c r="F147" s="25"/>
      <c r="G147" s="11"/>
      <c r="H147" s="11"/>
      <c r="I147" s="11"/>
    </row>
    <row r="148" spans="1:10" ht="45" x14ac:dyDescent="0.25">
      <c r="A148" s="11"/>
      <c r="B148" s="25"/>
      <c r="C148" s="11" t="s">
        <v>5</v>
      </c>
      <c r="D148" s="25" t="s">
        <v>203</v>
      </c>
      <c r="E148" s="11"/>
      <c r="F148" s="25" t="s">
        <v>204</v>
      </c>
      <c r="G148" s="11" t="s">
        <v>84</v>
      </c>
      <c r="H148" s="11">
        <v>5</v>
      </c>
      <c r="I148" s="12">
        <v>2</v>
      </c>
    </row>
    <row r="149" spans="1:10" ht="45" x14ac:dyDescent="0.25">
      <c r="A149" s="11"/>
      <c r="B149" s="25"/>
      <c r="C149" s="11" t="s">
        <v>5</v>
      </c>
      <c r="D149" s="25" t="s">
        <v>205</v>
      </c>
      <c r="E149" s="11"/>
      <c r="F149" s="25" t="s">
        <v>206</v>
      </c>
      <c r="G149" s="11" t="s">
        <v>84</v>
      </c>
      <c r="H149" s="11">
        <v>5</v>
      </c>
      <c r="I149" s="12">
        <v>2</v>
      </c>
    </row>
    <row r="150" spans="1:10" ht="45" x14ac:dyDescent="0.25">
      <c r="A150" s="11"/>
      <c r="B150" s="25"/>
      <c r="C150" s="11" t="s">
        <v>5</v>
      </c>
      <c r="D150" s="25" t="s">
        <v>207</v>
      </c>
      <c r="E150" s="11"/>
      <c r="F150" s="25" t="s">
        <v>208</v>
      </c>
      <c r="G150" s="11" t="s">
        <v>84</v>
      </c>
      <c r="H150" s="11">
        <v>5</v>
      </c>
      <c r="I150" s="12">
        <v>2</v>
      </c>
    </row>
    <row r="151" spans="1:10" ht="45" x14ac:dyDescent="0.25">
      <c r="A151" s="11"/>
      <c r="B151" s="25"/>
      <c r="C151" s="11" t="s">
        <v>5</v>
      </c>
      <c r="D151" s="25" t="s">
        <v>209</v>
      </c>
      <c r="E151" s="11"/>
      <c r="F151" s="25" t="s">
        <v>210</v>
      </c>
      <c r="G151" s="11" t="s">
        <v>84</v>
      </c>
      <c r="H151" s="11">
        <v>5</v>
      </c>
      <c r="I151" s="12">
        <v>2</v>
      </c>
    </row>
    <row r="152" spans="1:10" ht="60" x14ac:dyDescent="0.25">
      <c r="A152" s="11"/>
      <c r="B152" s="25"/>
      <c r="C152" s="13" t="s">
        <v>5</v>
      </c>
      <c r="D152" s="27" t="s">
        <v>211</v>
      </c>
      <c r="E152" s="13"/>
      <c r="F152" s="29" t="s">
        <v>212</v>
      </c>
      <c r="G152" s="11" t="s">
        <v>127</v>
      </c>
      <c r="H152" s="11">
        <v>5</v>
      </c>
      <c r="I152" s="14">
        <v>2</v>
      </c>
    </row>
    <row r="153" spans="1:10" ht="30" x14ac:dyDescent="0.25">
      <c r="A153" s="11"/>
      <c r="B153" s="25"/>
      <c r="C153" s="11" t="s">
        <v>5</v>
      </c>
      <c r="D153" s="25" t="s">
        <v>213</v>
      </c>
      <c r="E153" s="11"/>
      <c r="F153" s="25" t="s">
        <v>214</v>
      </c>
      <c r="G153" s="11" t="s">
        <v>84</v>
      </c>
      <c r="H153" s="11">
        <v>1</v>
      </c>
      <c r="I153" s="12">
        <v>1</v>
      </c>
    </row>
    <row r="154" spans="1:10" s="1" customFormat="1" ht="33" customHeight="1" x14ac:dyDescent="0.25">
      <c r="A154" s="9" t="s">
        <v>215</v>
      </c>
      <c r="B154" s="24" t="s">
        <v>216</v>
      </c>
      <c r="C154" s="9"/>
      <c r="D154" s="24"/>
      <c r="E154" s="9"/>
      <c r="F154" s="24"/>
      <c r="G154" s="9"/>
      <c r="H154" s="9"/>
      <c r="I154" s="10">
        <f>SUM(I155:I184)</f>
        <v>36</v>
      </c>
      <c r="J154" s="7">
        <v>36</v>
      </c>
    </row>
    <row r="155" spans="1:10" x14ac:dyDescent="0.25">
      <c r="A155" s="11">
        <v>1</v>
      </c>
      <c r="B155" s="25" t="s">
        <v>217</v>
      </c>
      <c r="C155" s="11"/>
      <c r="D155" s="25"/>
      <c r="E155" s="11"/>
      <c r="F155" s="25"/>
      <c r="G155" s="11"/>
      <c r="H155" s="11"/>
      <c r="I155" s="11"/>
    </row>
    <row r="156" spans="1:10" x14ac:dyDescent="0.25">
      <c r="A156" s="11"/>
      <c r="B156" s="25"/>
      <c r="C156" s="11" t="s">
        <v>5</v>
      </c>
      <c r="D156" s="25" t="s">
        <v>218</v>
      </c>
      <c r="E156" s="11"/>
      <c r="F156" s="25"/>
      <c r="G156" s="11" t="s">
        <v>84</v>
      </c>
      <c r="H156" s="11">
        <v>6</v>
      </c>
      <c r="I156" s="12">
        <v>1</v>
      </c>
    </row>
    <row r="157" spans="1:10" x14ac:dyDescent="0.25">
      <c r="A157" s="11"/>
      <c r="B157" s="25"/>
      <c r="C157" s="11" t="s">
        <v>5</v>
      </c>
      <c r="D157" s="25" t="s">
        <v>219</v>
      </c>
      <c r="E157" s="11"/>
      <c r="F157" s="25"/>
      <c r="G157" s="11" t="s">
        <v>84</v>
      </c>
      <c r="H157" s="11">
        <v>6</v>
      </c>
      <c r="I157" s="12">
        <v>1</v>
      </c>
    </row>
    <row r="158" spans="1:10" x14ac:dyDescent="0.25">
      <c r="A158" s="11"/>
      <c r="B158" s="25"/>
      <c r="C158" s="11" t="s">
        <v>5</v>
      </c>
      <c r="D158" s="25" t="s">
        <v>220</v>
      </c>
      <c r="E158" s="11"/>
      <c r="F158" s="25"/>
      <c r="G158" s="11" t="s">
        <v>84</v>
      </c>
      <c r="H158" s="11">
        <v>6</v>
      </c>
      <c r="I158" s="12">
        <v>1</v>
      </c>
    </row>
    <row r="159" spans="1:10" x14ac:dyDescent="0.25">
      <c r="A159" s="11"/>
      <c r="B159" s="25"/>
      <c r="C159" s="11" t="s">
        <v>5</v>
      </c>
      <c r="D159" s="25" t="s">
        <v>221</v>
      </c>
      <c r="E159" s="11"/>
      <c r="F159" s="25"/>
      <c r="G159" s="11" t="s">
        <v>84</v>
      </c>
      <c r="H159" s="11">
        <v>6</v>
      </c>
      <c r="I159" s="12">
        <v>1</v>
      </c>
    </row>
    <row r="160" spans="1:10" x14ac:dyDescent="0.25">
      <c r="A160" s="11"/>
      <c r="B160" s="25"/>
      <c r="C160" s="11" t="s">
        <v>5</v>
      </c>
      <c r="D160" s="25" t="s">
        <v>222</v>
      </c>
      <c r="E160" s="11"/>
      <c r="F160" s="25"/>
      <c r="G160" s="11" t="s">
        <v>84</v>
      </c>
      <c r="H160" s="11">
        <v>6</v>
      </c>
      <c r="I160" s="12">
        <v>1</v>
      </c>
    </row>
    <row r="161" spans="1:9" x14ac:dyDescent="0.25">
      <c r="A161" s="11"/>
      <c r="B161" s="25"/>
      <c r="C161" s="11" t="s">
        <v>5</v>
      </c>
      <c r="D161" s="25" t="s">
        <v>223</v>
      </c>
      <c r="E161" s="11"/>
      <c r="F161" s="25"/>
      <c r="G161" s="11" t="s">
        <v>84</v>
      </c>
      <c r="H161" s="11">
        <v>6</v>
      </c>
      <c r="I161" s="12">
        <v>1</v>
      </c>
    </row>
    <row r="162" spans="1:9" x14ac:dyDescent="0.25">
      <c r="A162" s="11"/>
      <c r="B162" s="25"/>
      <c r="C162" s="11" t="s">
        <v>5</v>
      </c>
      <c r="D162" s="25" t="s">
        <v>224</v>
      </c>
      <c r="E162" s="11"/>
      <c r="F162" s="25"/>
      <c r="G162" s="11" t="s">
        <v>84</v>
      </c>
      <c r="H162" s="11">
        <v>6</v>
      </c>
      <c r="I162" s="12">
        <v>1</v>
      </c>
    </row>
    <row r="163" spans="1:9" x14ac:dyDescent="0.25">
      <c r="A163" s="11"/>
      <c r="B163" s="25"/>
      <c r="C163" s="11" t="s">
        <v>5</v>
      </c>
      <c r="D163" s="25" t="s">
        <v>225</v>
      </c>
      <c r="E163" s="11"/>
      <c r="F163" s="25"/>
      <c r="G163" s="11" t="s">
        <v>84</v>
      </c>
      <c r="H163" s="11">
        <v>6</v>
      </c>
      <c r="I163" s="12">
        <v>1</v>
      </c>
    </row>
    <row r="164" spans="1:9" ht="45" x14ac:dyDescent="0.25">
      <c r="A164" s="11"/>
      <c r="B164" s="25"/>
      <c r="C164" s="11" t="s">
        <v>5</v>
      </c>
      <c r="D164" s="25" t="s">
        <v>226</v>
      </c>
      <c r="E164" s="11"/>
      <c r="F164" s="25" t="s">
        <v>227</v>
      </c>
      <c r="G164" s="11" t="s">
        <v>84</v>
      </c>
      <c r="H164" s="11">
        <v>6</v>
      </c>
      <c r="I164" s="12">
        <v>2</v>
      </c>
    </row>
    <row r="165" spans="1:9" x14ac:dyDescent="0.25">
      <c r="A165" s="11"/>
      <c r="B165" s="25"/>
      <c r="C165" s="11" t="s">
        <v>5</v>
      </c>
      <c r="D165" s="25" t="s">
        <v>228</v>
      </c>
      <c r="E165" s="11"/>
      <c r="F165" s="25"/>
      <c r="G165" s="11" t="s">
        <v>84</v>
      </c>
      <c r="H165" s="11">
        <v>6</v>
      </c>
      <c r="I165" s="12">
        <v>1</v>
      </c>
    </row>
    <row r="166" spans="1:9" x14ac:dyDescent="0.25">
      <c r="A166" s="11"/>
      <c r="B166" s="25"/>
      <c r="C166" s="11" t="s">
        <v>5</v>
      </c>
      <c r="D166" s="25" t="s">
        <v>229</v>
      </c>
      <c r="E166" s="11"/>
      <c r="F166" s="25"/>
      <c r="G166" s="11" t="s">
        <v>84</v>
      </c>
      <c r="H166" s="11">
        <v>6</v>
      </c>
      <c r="I166" s="12">
        <v>1</v>
      </c>
    </row>
    <row r="167" spans="1:9" ht="30" x14ac:dyDescent="0.25">
      <c r="A167" s="11"/>
      <c r="B167" s="25"/>
      <c r="C167" s="11" t="s">
        <v>5</v>
      </c>
      <c r="D167" s="25" t="s">
        <v>230</v>
      </c>
      <c r="E167" s="11"/>
      <c r="F167" s="25" t="s">
        <v>231</v>
      </c>
      <c r="G167" s="11" t="s">
        <v>84</v>
      </c>
      <c r="H167" s="11">
        <v>6</v>
      </c>
      <c r="I167" s="12">
        <v>2</v>
      </c>
    </row>
    <row r="168" spans="1:9" x14ac:dyDescent="0.25">
      <c r="A168" s="11"/>
      <c r="B168" s="25"/>
      <c r="C168" s="11" t="s">
        <v>5</v>
      </c>
      <c r="D168" s="25" t="s">
        <v>232</v>
      </c>
      <c r="E168" s="11"/>
      <c r="F168" s="25"/>
      <c r="G168" s="11" t="s">
        <v>84</v>
      </c>
      <c r="H168" s="11">
        <v>6</v>
      </c>
      <c r="I168" s="12">
        <v>1</v>
      </c>
    </row>
    <row r="169" spans="1:9" x14ac:dyDescent="0.25">
      <c r="A169" s="11"/>
      <c r="B169" s="25"/>
      <c r="C169" s="11" t="s">
        <v>5</v>
      </c>
      <c r="D169" s="25" t="s">
        <v>233</v>
      </c>
      <c r="E169" s="11"/>
      <c r="F169" s="25"/>
      <c r="G169" s="11" t="s">
        <v>84</v>
      </c>
      <c r="H169" s="11">
        <v>6</v>
      </c>
      <c r="I169" s="12">
        <v>1</v>
      </c>
    </row>
    <row r="170" spans="1:9" x14ac:dyDescent="0.25">
      <c r="A170" s="11"/>
      <c r="B170" s="25"/>
      <c r="C170" s="11" t="s">
        <v>5</v>
      </c>
      <c r="D170" s="25" t="s">
        <v>234</v>
      </c>
      <c r="E170" s="11"/>
      <c r="F170" s="25"/>
      <c r="G170" s="11" t="s">
        <v>84</v>
      </c>
      <c r="H170" s="11">
        <v>6</v>
      </c>
      <c r="I170" s="12">
        <v>1</v>
      </c>
    </row>
    <row r="171" spans="1:9" x14ac:dyDescent="0.25">
      <c r="A171" s="11"/>
      <c r="B171" s="25"/>
      <c r="C171" s="11" t="s">
        <v>5</v>
      </c>
      <c r="D171" s="25" t="s">
        <v>235</v>
      </c>
      <c r="E171" s="11"/>
      <c r="F171" s="25"/>
      <c r="G171" s="11" t="s">
        <v>84</v>
      </c>
      <c r="H171" s="11">
        <v>6</v>
      </c>
      <c r="I171" s="12">
        <v>1</v>
      </c>
    </row>
    <row r="172" spans="1:9" ht="30" x14ac:dyDescent="0.25">
      <c r="A172" s="11"/>
      <c r="B172" s="25"/>
      <c r="C172" s="11" t="s">
        <v>5</v>
      </c>
      <c r="D172" s="25" t="s">
        <v>236</v>
      </c>
      <c r="E172" s="11"/>
      <c r="F172" s="25" t="s">
        <v>237</v>
      </c>
      <c r="G172" s="11" t="s">
        <v>84</v>
      </c>
      <c r="H172" s="11">
        <v>6</v>
      </c>
      <c r="I172" s="12">
        <v>2</v>
      </c>
    </row>
    <row r="173" spans="1:9" ht="30" x14ac:dyDescent="0.25">
      <c r="A173" s="11"/>
      <c r="B173" s="25"/>
      <c r="C173" s="11" t="s">
        <v>5</v>
      </c>
      <c r="D173" s="25" t="s">
        <v>238</v>
      </c>
      <c r="E173" s="11"/>
      <c r="F173" s="25" t="s">
        <v>239</v>
      </c>
      <c r="G173" s="11" t="s">
        <v>84</v>
      </c>
      <c r="H173" s="11">
        <v>6</v>
      </c>
      <c r="I173" s="12">
        <v>2</v>
      </c>
    </row>
    <row r="174" spans="1:9" x14ac:dyDescent="0.25">
      <c r="A174" s="11"/>
      <c r="B174" s="25"/>
      <c r="C174" s="11" t="s">
        <v>5</v>
      </c>
      <c r="D174" s="25" t="s">
        <v>240</v>
      </c>
      <c r="E174" s="11"/>
      <c r="F174" s="25"/>
      <c r="G174" s="11" t="s">
        <v>84</v>
      </c>
      <c r="H174" s="11">
        <v>6</v>
      </c>
      <c r="I174" s="12">
        <v>1</v>
      </c>
    </row>
    <row r="175" spans="1:9" x14ac:dyDescent="0.25">
      <c r="A175" s="11"/>
      <c r="B175" s="25"/>
      <c r="C175" s="11" t="s">
        <v>5</v>
      </c>
      <c r="D175" s="25" t="s">
        <v>241</v>
      </c>
      <c r="E175" s="11"/>
      <c r="F175" s="25"/>
      <c r="G175" s="11" t="s">
        <v>84</v>
      </c>
      <c r="H175" s="11">
        <v>6</v>
      </c>
      <c r="I175" s="12">
        <v>1</v>
      </c>
    </row>
    <row r="176" spans="1:9" x14ac:dyDescent="0.25">
      <c r="A176" s="11"/>
      <c r="B176" s="25"/>
      <c r="C176" s="11" t="s">
        <v>5</v>
      </c>
      <c r="D176" s="25" t="s">
        <v>242</v>
      </c>
      <c r="E176" s="11"/>
      <c r="F176" s="25"/>
      <c r="G176" s="11" t="s">
        <v>84</v>
      </c>
      <c r="H176" s="11">
        <v>6</v>
      </c>
      <c r="I176" s="12">
        <v>1</v>
      </c>
    </row>
    <row r="177" spans="1:10" x14ac:dyDescent="0.25">
      <c r="A177" s="11"/>
      <c r="B177" s="25"/>
      <c r="C177" s="11" t="s">
        <v>5</v>
      </c>
      <c r="D177" s="25" t="s">
        <v>243</v>
      </c>
      <c r="E177" s="11"/>
      <c r="F177" s="25"/>
      <c r="G177" s="11" t="s">
        <v>84</v>
      </c>
      <c r="H177" s="11">
        <v>6</v>
      </c>
      <c r="I177" s="12">
        <v>1</v>
      </c>
    </row>
    <row r="178" spans="1:10" x14ac:dyDescent="0.25">
      <c r="A178" s="11"/>
      <c r="B178" s="25"/>
      <c r="C178" s="11" t="s">
        <v>5</v>
      </c>
      <c r="D178" s="25" t="s">
        <v>244</v>
      </c>
      <c r="E178" s="11"/>
      <c r="F178" s="25"/>
      <c r="G178" s="11" t="s">
        <v>84</v>
      </c>
      <c r="H178" s="11">
        <v>6</v>
      </c>
      <c r="I178" s="12">
        <v>1</v>
      </c>
    </row>
    <row r="179" spans="1:10" ht="30" x14ac:dyDescent="0.25">
      <c r="A179" s="11"/>
      <c r="B179" s="25"/>
      <c r="C179" s="11" t="s">
        <v>5</v>
      </c>
      <c r="D179" s="25" t="s">
        <v>245</v>
      </c>
      <c r="E179" s="11"/>
      <c r="F179" s="25" t="s">
        <v>237</v>
      </c>
      <c r="G179" s="11" t="s">
        <v>84</v>
      </c>
      <c r="H179" s="11">
        <v>6</v>
      </c>
      <c r="I179" s="12">
        <v>2</v>
      </c>
    </row>
    <row r="180" spans="1:10" ht="30" x14ac:dyDescent="0.25">
      <c r="A180" s="11"/>
      <c r="B180" s="25"/>
      <c r="C180" s="11" t="s">
        <v>5</v>
      </c>
      <c r="D180" s="25" t="s">
        <v>246</v>
      </c>
      <c r="E180" s="11"/>
      <c r="F180" s="25" t="s">
        <v>247</v>
      </c>
      <c r="G180" s="11" t="s">
        <v>84</v>
      </c>
      <c r="H180" s="11">
        <v>6</v>
      </c>
      <c r="I180" s="12">
        <v>2</v>
      </c>
    </row>
    <row r="181" spans="1:10" x14ac:dyDescent="0.25">
      <c r="A181" s="11">
        <v>2</v>
      </c>
      <c r="B181" s="25" t="s">
        <v>248</v>
      </c>
      <c r="C181" s="11"/>
      <c r="D181" s="25"/>
      <c r="E181" s="11"/>
      <c r="F181" s="25"/>
      <c r="G181" s="11"/>
      <c r="H181" s="11"/>
      <c r="I181" s="11"/>
    </row>
    <row r="182" spans="1:10" ht="30" x14ac:dyDescent="0.25">
      <c r="A182" s="11"/>
      <c r="B182" s="25"/>
      <c r="C182" s="11" t="s">
        <v>5</v>
      </c>
      <c r="D182" s="25" t="s">
        <v>249</v>
      </c>
      <c r="E182" s="11"/>
      <c r="F182" s="25" t="s">
        <v>250</v>
      </c>
      <c r="G182" s="11" t="s">
        <v>84</v>
      </c>
      <c r="H182" s="11">
        <v>6</v>
      </c>
      <c r="I182" s="12">
        <v>2</v>
      </c>
    </row>
    <row r="183" spans="1:10" ht="30" x14ac:dyDescent="0.25">
      <c r="A183" s="11"/>
      <c r="B183" s="25"/>
      <c r="C183" s="11" t="s">
        <v>5</v>
      </c>
      <c r="D183" s="25" t="s">
        <v>251</v>
      </c>
      <c r="E183" s="11"/>
      <c r="F183" s="25" t="s">
        <v>252</v>
      </c>
      <c r="G183" s="11" t="s">
        <v>84</v>
      </c>
      <c r="H183" s="11">
        <v>6</v>
      </c>
      <c r="I183" s="12">
        <v>2</v>
      </c>
    </row>
    <row r="184" spans="1:10" s="3" customFormat="1" ht="120" x14ac:dyDescent="0.25">
      <c r="A184" s="15"/>
      <c r="B184" s="26"/>
      <c r="C184" s="15" t="s">
        <v>5</v>
      </c>
      <c r="D184" s="26" t="s">
        <v>253</v>
      </c>
      <c r="E184" s="15"/>
      <c r="F184" s="26" t="s">
        <v>254</v>
      </c>
      <c r="G184" s="15" t="s">
        <v>127</v>
      </c>
      <c r="H184" s="15">
        <v>1</v>
      </c>
      <c r="I184" s="16">
        <v>1</v>
      </c>
      <c r="J184" s="17"/>
    </row>
    <row r="185" spans="1:10" x14ac:dyDescent="0.25">
      <c r="A185" s="11"/>
      <c r="B185" s="25"/>
      <c r="C185" s="11"/>
      <c r="D185" s="25"/>
      <c r="E185" s="11"/>
      <c r="F185" s="25"/>
      <c r="G185" s="18" t="s">
        <v>18</v>
      </c>
      <c r="H185" s="18"/>
      <c r="I185" s="19">
        <f>I6+I44+I56+I146+I154</f>
        <v>99.999999999999957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abSelected="1" workbookViewId="0">
      <selection activeCell="B20" sqref="B20"/>
    </sheetView>
  </sheetViews>
  <sheetFormatPr defaultColWidth="11" defaultRowHeight="15.75" x14ac:dyDescent="0.25"/>
  <cols>
    <col min="1" max="1" width="5.625" style="34" customWidth="1"/>
    <col min="2" max="2" width="70.625" style="32" customWidth="1"/>
    <col min="3" max="6" width="11" style="32"/>
  </cols>
  <sheetData>
    <row r="1" spans="1:6" s="2" customFormat="1" ht="35.1" customHeight="1" x14ac:dyDescent="0.25">
      <c r="A1" s="5" t="s">
        <v>15</v>
      </c>
      <c r="B1" s="5"/>
      <c r="C1" s="30"/>
      <c r="D1" s="31" t="s">
        <v>255</v>
      </c>
      <c r="E1" s="31" t="s">
        <v>256</v>
      </c>
      <c r="F1" s="30"/>
    </row>
    <row r="2" spans="1:6" s="2" customFormat="1" ht="18" customHeight="1" x14ac:dyDescent="0.25">
      <c r="A2" s="33">
        <v>1</v>
      </c>
      <c r="B2" s="35" t="s">
        <v>257</v>
      </c>
      <c r="C2" s="30"/>
      <c r="D2" s="31" t="e">
        <f>SUMIF('[1]Критерии оценки'!H7:H186,1,'[1]Критерии оценки'!I7:I186)</f>
        <v>#VALUE!</v>
      </c>
      <c r="E2" s="31">
        <v>5</v>
      </c>
      <c r="F2" s="30"/>
    </row>
    <row r="3" spans="1:6" s="2" customFormat="1" ht="35.1" customHeight="1" x14ac:dyDescent="0.25">
      <c r="A3" s="33">
        <v>2</v>
      </c>
      <c r="B3" s="35" t="s">
        <v>258</v>
      </c>
      <c r="C3" s="30"/>
      <c r="D3" s="31" t="e">
        <f>SUMIF('[1]Критерии оценки'!H7:H186,2,'[1]Критерии оценки'!I7:I186)</f>
        <v>#VALUE!</v>
      </c>
      <c r="E3" s="31">
        <v>10</v>
      </c>
      <c r="F3" s="30"/>
    </row>
    <row r="4" spans="1:6" s="2" customFormat="1" ht="35.1" customHeight="1" x14ac:dyDescent="0.25">
      <c r="A4" s="33">
        <v>3</v>
      </c>
      <c r="B4" s="35" t="s">
        <v>259</v>
      </c>
      <c r="C4" s="30"/>
      <c r="D4" s="31" t="e">
        <f>SUMIF('[1]Критерии оценки'!H7:H186,3,'[1]Критерии оценки'!I7:I186)</f>
        <v>#VALUE!</v>
      </c>
      <c r="E4" s="31">
        <v>10</v>
      </c>
      <c r="F4" s="30"/>
    </row>
    <row r="5" spans="1:6" s="2" customFormat="1" ht="35.1" customHeight="1" x14ac:dyDescent="0.25">
      <c r="A5" s="33">
        <v>4</v>
      </c>
      <c r="B5" s="35" t="s">
        <v>260</v>
      </c>
      <c r="C5" s="30"/>
      <c r="D5" s="31" t="e">
        <f>SUMIF('[1]Критерии оценки'!H7:H186,4,'[1]Критерии оценки'!I7:I186)</f>
        <v>#VALUE!</v>
      </c>
      <c r="E5" s="31">
        <v>30</v>
      </c>
      <c r="F5" s="30"/>
    </row>
    <row r="6" spans="1:6" s="2" customFormat="1" ht="35.1" customHeight="1" x14ac:dyDescent="0.25">
      <c r="A6" s="33">
        <v>5</v>
      </c>
      <c r="B6" s="35" t="s">
        <v>261</v>
      </c>
      <c r="C6" s="30"/>
      <c r="D6" s="31" t="e">
        <f>SUMIF('[1]Критерии оценки'!H7:H186,5,'[1]Критерии оценки'!I7:I186)</f>
        <v>#VALUE!</v>
      </c>
      <c r="E6" s="31">
        <v>10</v>
      </c>
      <c r="F6" s="30"/>
    </row>
    <row r="7" spans="1:6" s="2" customFormat="1" ht="18" customHeight="1" x14ac:dyDescent="0.25">
      <c r="A7" s="33">
        <v>6</v>
      </c>
      <c r="B7" s="35" t="s">
        <v>216</v>
      </c>
      <c r="C7" s="30"/>
      <c r="D7" s="31" t="e">
        <f>SUMIF('[1]Критерии оценки'!H7:H186,6,'[1]Критерии оценки'!I7:I186)</f>
        <v>#VALUE!</v>
      </c>
      <c r="E7" s="31">
        <v>35</v>
      </c>
      <c r="F7" s="30"/>
    </row>
    <row r="8" spans="1:6" s="2" customFormat="1" x14ac:dyDescent="0.25">
      <c r="A8" s="4"/>
      <c r="B8" s="30"/>
      <c r="C8" s="31" t="s">
        <v>262</v>
      </c>
      <c r="D8" s="31" t="e">
        <f>SUM(D2:D7)</f>
        <v>#VALUE!</v>
      </c>
      <c r="E8" s="31">
        <f>SUM(E2:E7)</f>
        <v>100</v>
      </c>
      <c r="F8" s="30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2024-05-29T07:45:38Z</dcterms:modified>
</cp:coreProperties>
</file>