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Веб-технологии (Юниоры) исправ\"/>
    </mc:Choice>
  </mc:AlternateContent>
  <xr:revisionPtr revIDLastSave="0" documentId="13_ncr:1_{A54013D6-35D6-48AF-B3F7-7C937D74BE15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hRYCLimphyOlyJk27x/S1qezJ0Nw=="/>
    </ext>
  </extLst>
</workbook>
</file>

<file path=xl/calcChain.xml><?xml version="1.0" encoding="utf-8"?>
<calcChain xmlns="http://schemas.openxmlformats.org/spreadsheetml/2006/main">
  <c r="G53" i="2" l="1"/>
  <c r="G52" i="2"/>
  <c r="G51" i="2"/>
  <c r="G34" i="3"/>
  <c r="G35" i="3"/>
  <c r="G36" i="3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  <c r="C15" i="1" l="1"/>
  <c r="C14" i="1"/>
  <c r="C13" i="1"/>
  <c r="C12" i="1"/>
  <c r="E11" i="1"/>
  <c r="G11" i="1"/>
  <c r="G10" i="1"/>
  <c r="E10" i="1"/>
  <c r="C11" i="1"/>
  <c r="C10" i="1"/>
  <c r="C9" i="1"/>
  <c r="D8" i="1"/>
  <c r="C7" i="1"/>
  <c r="A5" i="1"/>
  <c r="A3" i="1"/>
  <c r="G86" i="1"/>
  <c r="G28" i="3"/>
  <c r="G27" i="3"/>
  <c r="G25" i="3"/>
  <c r="G23" i="3"/>
  <c r="G22" i="3"/>
  <c r="G21" i="3"/>
  <c r="G19" i="3"/>
  <c r="G18" i="3"/>
  <c r="G97" i="1"/>
  <c r="G96" i="1"/>
  <c r="G95" i="1"/>
  <c r="G81" i="1"/>
  <c r="G68" i="1"/>
  <c r="G82" i="1" s="1"/>
  <c r="G89" i="1"/>
  <c r="A54" i="1"/>
  <c r="G88" i="1" l="1"/>
  <c r="G83" i="1"/>
  <c r="G71" i="1"/>
  <c r="G77" i="1"/>
  <c r="G90" i="1"/>
  <c r="G72" i="1"/>
  <c r="G78" i="1"/>
  <c r="G84" i="1"/>
  <c r="G73" i="1"/>
  <c r="G79" i="1"/>
  <c r="G85" i="1"/>
  <c r="G74" i="1"/>
  <c r="G80" i="1"/>
  <c r="G87" i="1"/>
  <c r="G75" i="1"/>
  <c r="G69" i="1"/>
  <c r="G76" i="1"/>
</calcChain>
</file>

<file path=xl/sharedStrings.xml><?xml version="1.0" encoding="utf-8"?>
<sst xmlns="http://schemas.openxmlformats.org/spreadsheetml/2006/main" count="580" uniqueCount="245">
  <si>
    <t>ПРОЕКТ</t>
  </si>
  <si>
    <t>Основная информация о конкурсной площадке:</t>
  </si>
  <si>
    <t xml:space="preserve">Количество конкурсантов (команд):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</si>
  <si>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</si>
  <si>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</si>
  <si>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</si>
  <si>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</si>
  <si>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подключения к сети  по 220 Вольт        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</si>
  <si>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</si>
  <si>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 </t>
    </r>
    <r>
      <rPr>
        <sz val="11"/>
        <color rgb="FF000000"/>
        <rFont val="Times New Roman"/>
        <family val="1"/>
        <charset val="204"/>
      </rPr>
      <t xml:space="preserve"> 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</si>
  <si>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</si>
  <si>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</si>
  <si>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</si>
  <si>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</si>
  <si>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</si>
  <si>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</si>
  <si>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</si>
  <si>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</si>
  <si>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</si>
  <si>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</si>
  <si>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Ноутбук</t>
  </si>
  <si>
    <t>Оборудование IT</t>
  </si>
  <si>
    <t>шт</t>
  </si>
  <si>
    <t>Интерактивная панель</t>
  </si>
  <si>
    <t>Аудиосистема</t>
  </si>
  <si>
    <t>2 колонки, беспроводной микрофон</t>
  </si>
  <si>
    <t>Презентер</t>
  </si>
  <si>
    <t>Пилот, 6 розеток</t>
  </si>
  <si>
    <t>Длинна не менее 5 метров</t>
  </si>
  <si>
    <t>Офисный стол</t>
  </si>
  <si>
    <t>(ШхГ) 1400*600 мм</t>
  </si>
  <si>
    <t>Мебель</t>
  </si>
  <si>
    <t>Стул</t>
  </si>
  <si>
    <t>Мусорная корзина</t>
  </si>
  <si>
    <t>Комната Конкурсантов (по количеству конкурсантов)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</si>
  <si>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</si>
  <si>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>Интернет : не требуется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</si>
  <si>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</si>
  <si>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</si>
  <si>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 </t>
    </r>
    <r>
      <rPr>
        <sz val="11"/>
        <color rgb="FF000000"/>
        <rFont val="Times New Roman"/>
        <family val="1"/>
        <charset val="204"/>
      </rPr>
      <t xml:space="preserve"> 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</si>
  <si>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</si>
  <si>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</si>
  <si>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Вешалка</t>
  </si>
  <si>
    <t>Крючков по колличеству участников</t>
  </si>
  <si>
    <t>Стол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</si>
  <si>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</si>
  <si>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</si>
  <si>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</si>
  <si>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t>Контур заземления для электропитания и сети слаботочных подключений (при необходимости) : требуется</t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</si>
  <si>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</si>
  <si>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</si>
  <si>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Компьютер</t>
  </si>
  <si>
    <t>Монитор</t>
  </si>
  <si>
    <t>Компьютерная мышь</t>
  </si>
  <si>
    <t>Клавиатура</t>
  </si>
  <si>
    <t>МФУ А4, лазерное</t>
  </si>
  <si>
    <t>Запасной картридж для МФУ</t>
  </si>
  <si>
    <t>Расходные материалы</t>
  </si>
  <si>
    <t>Сервер</t>
  </si>
  <si>
    <t>ИБП</t>
  </si>
  <si>
    <t>Программное обеспечение</t>
  </si>
  <si>
    <t>На колесиках, с подлокотниками</t>
  </si>
  <si>
    <t>Охрана труда и техника безопасности</t>
  </si>
  <si>
    <t>Аптечка</t>
  </si>
  <si>
    <t>Охрана труда</t>
  </si>
  <si>
    <t>Огнетушитель</t>
  </si>
  <si>
    <t>Углекислотный</t>
  </si>
  <si>
    <t>Кулер 19 л (холодная/горячая вода)</t>
  </si>
  <si>
    <t>С водой на весь периодо проведения соревнований</t>
  </si>
  <si>
    <t>Складское помещение</t>
  </si>
  <si>
    <r>
      <rPr>
        <sz val="11"/>
        <color rgb="FF000000"/>
        <rFont val="Times New Roman"/>
        <family val="1"/>
        <charset val="204"/>
      </rPr>
      <t xml:space="preserve">Площадь зоны: не менее </t>
    </r>
    <r>
      <rPr>
        <sz val="11"/>
        <color rgb="FF000000"/>
        <rFont val="Times New Roman"/>
        <family val="1"/>
        <charset val="204"/>
      </rPr>
      <t>4</t>
    </r>
    <r>
      <rPr>
        <sz val="11"/>
        <color rgb="FF000000"/>
        <rFont val="Times New Roman"/>
        <family val="1"/>
        <charset val="204"/>
      </rPr>
      <t xml:space="preserve"> кв.м.</t>
    </r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</si>
  <si>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</si>
  <si>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не требуется   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</si>
  <si>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</si>
  <si>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</si>
  <si>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ковролин, бетон </t>
    </r>
    <r>
      <rPr>
        <sz val="11"/>
        <color rgb="FF000000"/>
        <rFont val="Times New Roman"/>
        <family val="1"/>
        <charset val="204"/>
      </rPr>
      <t>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</si>
  <si>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</si>
  <si>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</si>
  <si>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Стелаж</t>
  </si>
  <si>
    <t>Металлический, 4 полки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</si>
  <si>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</si>
  <si>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</si>
  <si>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Подключение  компьютеров проводному сети, без доступа к интернету       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</si>
  <si>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</si>
  <si>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</si>
  <si>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</si>
  <si>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Монитор 23''</t>
  </si>
  <si>
    <t>Кронштейн для 2 мониторов</t>
  </si>
  <si>
    <t>Коврик для мыши</t>
  </si>
  <si>
    <t>Стол компьютерный</t>
  </si>
  <si>
    <t>Кресло компьютерное</t>
  </si>
  <si>
    <t>Расходные материалы на всех конкурсантов и экспертов</t>
  </si>
  <si>
    <t>Бумага А4</t>
  </si>
  <si>
    <t>упаковка</t>
  </si>
  <si>
    <t>Скотч прозрачный</t>
  </si>
  <si>
    <t>Ручка шариковая</t>
  </si>
  <si>
    <t>Степлер со сккобами</t>
  </si>
  <si>
    <t>Скрепки канцелярские</t>
  </si>
  <si>
    <t>Папка со скоросшивателем</t>
  </si>
  <si>
    <t>Планшет канцелярский с зажимом</t>
  </si>
  <si>
    <t>Файлы А4</t>
  </si>
  <si>
    <t>Линейка 30 см</t>
  </si>
  <si>
    <t>Флешка</t>
  </si>
  <si>
    <t>Ножницы</t>
  </si>
  <si>
    <t>Карандаш</t>
  </si>
  <si>
    <t>Стирательная резинка</t>
  </si>
  <si>
    <t>Блокнот</t>
  </si>
  <si>
    <t>Личный инструмент конкурсанта</t>
  </si>
  <si>
    <t xml:space="preserve">Примечание </t>
  </si>
  <si>
    <t>Проводная, без программируемых клавишь</t>
  </si>
  <si>
    <t>Позиции могут быть привезены участником по желанию</t>
  </si>
  <si>
    <t>Коврик для мышки</t>
  </si>
  <si>
    <t>Наушники</t>
  </si>
  <si>
    <t>Проводные, без возможности беспроводного подключения</t>
  </si>
  <si>
    <t>FileZilla 3</t>
  </si>
  <si>
    <t>VMWare Player</t>
  </si>
  <si>
    <t>PuTTY</t>
  </si>
  <si>
    <t>Web Browser - Firefox Developer Edition</t>
  </si>
  <si>
    <t>Web Browser - Google Chrome</t>
  </si>
  <si>
    <t>Postman</t>
  </si>
  <si>
    <t>Node JS</t>
  </si>
  <si>
    <t>GIMP 2</t>
  </si>
  <si>
    <t>Pencil 3</t>
  </si>
  <si>
    <t>Inkscape</t>
  </si>
  <si>
    <t>PyCharm Professional</t>
  </si>
  <si>
    <t>Notepad++ 7</t>
  </si>
  <si>
    <t>Sublime Text 4 (UNREGISTRED)</t>
  </si>
  <si>
    <t>Visual Studio Code</t>
  </si>
  <si>
    <t>Atom Editor</t>
  </si>
  <si>
    <t>WebStorm</t>
  </si>
  <si>
    <t>Plugins: Emmet (Notepad++, Sublime Text, Atom) Visual Studio Code: Prettier - Code formatter
 PHP Namespace Resolver
 PHP IntelliSense
 PHP Intelephense
 IntelliSense for CSS class names in HTML
 CSS Formatter</t>
  </si>
  <si>
    <t>PHPStorm</t>
  </si>
  <si>
    <t>PyCharm</t>
  </si>
  <si>
    <t>Notepad ++</t>
  </si>
  <si>
    <t>Sublime Text 3</t>
  </si>
  <si>
    <t>Web Browser - Chrome</t>
  </si>
  <si>
    <t>GIMP</t>
  </si>
  <si>
    <t>AtomEditor</t>
  </si>
  <si>
    <t>Python</t>
  </si>
  <si>
    <t>PHPShtorm</t>
  </si>
  <si>
    <t>Офисный пакет</t>
  </si>
  <si>
    <t>DELL P2419H, 23,8"</t>
  </si>
  <si>
    <t>Logitech B100, USB</t>
  </si>
  <si>
    <t>Logitech K120, USB</t>
  </si>
  <si>
    <t>Xerox B405</t>
  </si>
  <si>
    <t>Сервер Fujitsu PRIMERGY RX2540 M5 12x3.5 (2*Xeon Silver 4210 2.20 ГГц/8*16 ГБ 2Rx8 DDR4-2933 RECC/5*480 ГБ SAS SSD RI/RAID EP540i/4*1 Гб OCP LAN/2*800 Вт/Rail/ARM/3y OS, 24x7, 4h), OC VMWare ESXI</t>
  </si>
  <si>
    <t>FileZilla 3.63.2.1</t>
  </si>
  <si>
    <t>VMWare Player 16</t>
  </si>
  <si>
    <t>Putty 0.78</t>
  </si>
  <si>
    <t>Zeal 0.6.1</t>
  </si>
  <si>
    <t>Firefox Developer Edition 114.0b9</t>
  </si>
  <si>
    <t>Chrome 114.0.5735.91</t>
  </si>
  <si>
    <t>Postman 10.14.2</t>
  </si>
  <si>
    <t>Node JS 18.16.0 LTS</t>
  </si>
  <si>
    <t>Р7 Офис</t>
  </si>
  <si>
    <t>Gimp 2.10.34</t>
  </si>
  <si>
    <t xml:space="preserve">Pencil 3.1.1 </t>
  </si>
  <si>
    <t>Inkscape 1.2.2</t>
  </si>
  <si>
    <t>PyCharm 2023.1</t>
  </si>
  <si>
    <t>Notepad++ 8.5.3</t>
  </si>
  <si>
    <t>Sublime 4 4143</t>
  </si>
  <si>
    <t>PhpStorm 2023.1</t>
  </si>
  <si>
    <t>Visual Studio Code 1.78</t>
  </si>
  <si>
    <t>AtomEditor 1.63.0</t>
  </si>
  <si>
    <t>WebStorm 2023.1</t>
  </si>
  <si>
    <t>Dell Dual Monitor Stand MDS19 </t>
  </si>
  <si>
    <t>Python 3.11.3</t>
  </si>
  <si>
    <t>Zeal (CSS, HTML ,PHP, JavaScript, JQuery, JQuery UI, MySQL, Yii, Laravel, Python 2, Python 3, WordPress,  Angular, Angular JS, VueJS, NodeJs, Apache HTTP Server, Django, Emmet, React, TypeScript)</t>
  </si>
  <si>
    <t>ОС</t>
  </si>
  <si>
    <t>Windows</t>
  </si>
  <si>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</si>
  <si>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</si>
  <si>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</si>
  <si>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</si>
  <si>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</si>
  <si>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</si>
  <si>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</si>
  <si>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</si>
  <si>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</si>
  <si>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</si>
  <si>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</si>
  <si>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</si>
  <si>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</si>
  <si>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</si>
  <si>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</si>
  <si>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</si>
  <si>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</si>
  <si>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</si>
  <si>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</si>
  <si>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</si>
  <si>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Калужская область</t>
  </si>
  <si>
    <t>Федеральный технопарк профессионального образования Калуга</t>
  </si>
  <si>
    <t>г. Калуга, 1-й Академический проезд, 5к1Д</t>
  </si>
  <si>
    <t>Агарков Олег Владимирович</t>
  </si>
  <si>
    <t>oleg@ufaga.ru</t>
  </si>
  <si>
    <t>8 961 046 24 12</t>
  </si>
  <si>
    <t>Фролов Никита Владимирович</t>
  </si>
  <si>
    <t>8 960 520 80 30</t>
  </si>
  <si>
    <t>20.06.2024 - 23.06.2024</t>
  </si>
  <si>
    <t>Веб-технологии (юниоры)</t>
  </si>
  <si>
    <t>Инфраструктурный лист для оснащения конкурсной площадки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</si>
  <si>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</si>
  <si>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</si>
  <si>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</si>
  <si>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</si>
  <si>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</si>
  <si>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</si>
  <si>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</si>
  <si>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</si>
  <si>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по компетенции</t>
  </si>
  <si>
    <t>Площадь зоны: не менее 65 кв.м.</t>
  </si>
  <si>
    <t>Площадь зоны: не менее 160 кв.м.</t>
  </si>
  <si>
    <t>Пластик, 9л</t>
  </si>
  <si>
    <t>Площадь зоны: не менее 30 кв.м.</t>
  </si>
  <si>
    <t>Покрытие пола: ковролин  - ___ кв.м. на всю зону</t>
  </si>
  <si>
    <t>Площадь зоны: не менее 140  кв.м.</t>
  </si>
  <si>
    <t>Покрытие пола: ковролин  - 140 кв.м. на всю зону</t>
  </si>
  <si>
    <t>CPU: Intel Core i7-9700 3GHz
RAM: 16GB
SSD: 256 GB
HDD: 1TB
Ethernet: 1Gbps</t>
  </si>
  <si>
    <t>CyberPower UT1100EG 1100VA/630W USB/RJ11/45</t>
  </si>
  <si>
    <t>Состав по приказу №1331н</t>
  </si>
  <si>
    <t xml:space="preserve">Электричество: ___ подключения к сети  по (220 Вольт и 380 Вольт)	</t>
  </si>
  <si>
    <t>n.frolov@firpo.ru</t>
  </si>
  <si>
    <t>AMD Ryzen 3, 8GB ОЗУ, 512 SSD</t>
  </si>
  <si>
    <t>75", разрешение 4k</t>
  </si>
  <si>
    <t>Подключение USB</t>
  </si>
  <si>
    <t>Металлические ножки, мягкое основание</t>
  </si>
  <si>
    <t>Подходящий для принтера</t>
  </si>
  <si>
    <t>Металлическая</t>
  </si>
  <si>
    <t>Размрер А4</t>
  </si>
  <si>
    <t>на колесиках, со спинкой</t>
  </si>
  <si>
    <t>А4</t>
  </si>
  <si>
    <t>Прозрачный</t>
  </si>
  <si>
    <t>синяя</t>
  </si>
  <si>
    <t>для пробивки 20 листов</t>
  </si>
  <si>
    <t>позолоченные</t>
  </si>
  <si>
    <t>на пружинке</t>
  </si>
  <si>
    <t>без обложки</t>
  </si>
  <si>
    <t>пачка 100 шт</t>
  </si>
  <si>
    <t>Пластиковая</t>
  </si>
  <si>
    <t>16GB</t>
  </si>
  <si>
    <t>длинна 15 см</t>
  </si>
  <si>
    <t>Черный</t>
  </si>
  <si>
    <t>для карандаша</t>
  </si>
  <si>
    <t>А5</t>
  </si>
  <si>
    <t xml:space="preserve">Состав по приказу №1331н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</si>
</sst>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6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" fillId="0" borderId="0"/>
  </cellStyleXfs>
  <cellXfs count="136">
    <xf numFmtId="0" fontId="0" fillId="0" borderId="0" xfId="0" applyFont="1" applyAlignment="1"/>
    <xf numFmtId="0" fontId="2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1"/>
    <xf numFmtId="0" fontId="11" fillId="0" borderId="0" xfId="1" applyFont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0" xfId="1" applyFont="1" applyAlignment="1">
      <alignment horizontal="right" vertical="center" wrapText="1"/>
    </xf>
    <xf numFmtId="0" fontId="11" fillId="0" borderId="22" xfId="3" applyFont="1" applyBorder="1" applyAlignment="1">
      <alignment horizontal="right" vertical="center" wrapText="1"/>
    </xf>
    <xf numFmtId="0" fontId="12" fillId="0" borderId="22" xfId="2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9" fillId="0" borderId="0" xfId="0" applyFont="1"/>
    <xf numFmtId="0" fontId="14" fillId="0" borderId="0" xfId="0" applyFont="1" applyAlignment="1"/>
    <xf numFmtId="0" fontId="7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8" borderId="22" xfId="2" applyFill="1" applyBorder="1" applyAlignment="1">
      <alignment horizontal="right" vertical="center" wrapText="1"/>
    </xf>
    <xf numFmtId="0" fontId="11" fillId="8" borderId="22" xfId="3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3" xfId="0" applyFont="1" applyBorder="1"/>
    <xf numFmtId="0" fontId="5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6" fillId="0" borderId="7" xfId="1" applyFont="1" applyBorder="1" applyAlignment="1">
      <alignment horizontal="left" vertical="top" wrapText="1"/>
    </xf>
    <xf numFmtId="0" fontId="6" fillId="0" borderId="0" xfId="1" applyFont="1"/>
    <xf numFmtId="0" fontId="6" fillId="0" borderId="8" xfId="1" applyFont="1" applyBorder="1"/>
    <xf numFmtId="0" fontId="0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7" xfId="1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5" fillId="6" borderId="0" xfId="1" applyFont="1" applyFill="1" applyAlignment="1">
      <alignment horizontal="center" vertical="center"/>
    </xf>
    <xf numFmtId="0" fontId="17" fillId="0" borderId="0" xfId="1" applyFont="1" applyBorder="1" applyAlignment="1">
      <alignment horizontal="left" vertical="center" wrapText="1"/>
    </xf>
    <xf numFmtId="0" fontId="17" fillId="0" borderId="29" xfId="1" applyFont="1" applyBorder="1" applyAlignment="1">
      <alignment horizontal="left" vertical="center" wrapText="1"/>
    </xf>
    <xf numFmtId="0" fontId="17" fillId="0" borderId="28" xfId="1" applyFont="1" applyBorder="1" applyAlignment="1">
      <alignment horizontal="left" vertical="center" wrapText="1"/>
    </xf>
    <xf numFmtId="0" fontId="17" fillId="0" borderId="30" xfId="1" applyFont="1" applyBorder="1" applyAlignment="1">
      <alignment horizontal="left" vertical="center" wrapText="1"/>
    </xf>
    <xf numFmtId="0" fontId="17" fillId="0" borderId="31" xfId="1" applyFont="1" applyBorder="1" applyAlignment="1">
      <alignment horizontal="left" vertical="center" wrapText="1"/>
    </xf>
    <xf numFmtId="0" fontId="17" fillId="0" borderId="32" xfId="1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24" xfId="0" applyFont="1" applyBorder="1"/>
    <xf numFmtId="0" fontId="15" fillId="7" borderId="0" xfId="1" applyFont="1" applyFill="1" applyAlignment="1">
      <alignment horizontal="center" vertical="center" wrapText="1"/>
    </xf>
    <xf numFmtId="0" fontId="16" fillId="7" borderId="0" xfId="1" applyFont="1" applyFill="1" applyAlignment="1">
      <alignment horizontal="center" vertical="center" wrapText="1"/>
    </xf>
    <xf numFmtId="0" fontId="17" fillId="0" borderId="25" xfId="1" applyFont="1" applyBorder="1" applyAlignment="1">
      <alignment horizontal="left" vertical="center" wrapText="1"/>
    </xf>
    <xf numFmtId="0" fontId="10" fillId="0" borderId="26" xfId="1" applyFont="1" applyBorder="1" applyAlignment="1">
      <alignment vertical="center"/>
    </xf>
    <xf numFmtId="0" fontId="10" fillId="0" borderId="27" xfId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7" fillId="0" borderId="29" xfId="1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18" xfId="0" applyFont="1" applyBorder="1"/>
    <xf numFmtId="0" fontId="7" fillId="0" borderId="13" xfId="0" applyFont="1" applyBorder="1" applyAlignment="1">
      <alignment horizontal="left" vertical="top" wrapText="1"/>
    </xf>
    <xf numFmtId="0" fontId="4" fillId="0" borderId="14" xfId="0" applyFont="1" applyBorder="1"/>
    <xf numFmtId="0" fontId="4" fillId="0" borderId="15" xfId="0" applyFont="1" applyBorder="1"/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/>
    <xf numFmtId="0" fontId="4" fillId="0" borderId="6" xfId="0" applyFont="1" applyBorder="1"/>
    <xf numFmtId="0" fontId="7" fillId="0" borderId="7" xfId="0" applyFont="1" applyBorder="1" applyAlignment="1">
      <alignment horizontal="left" vertical="top" wrapText="1"/>
    </xf>
    <xf numFmtId="0" fontId="0" fillId="0" borderId="0" xfId="0" applyFont="1" applyAlignment="1"/>
    <xf numFmtId="0" fontId="4" fillId="0" borderId="8" xfId="0" applyFont="1" applyBorder="1"/>
    <xf numFmtId="0" fontId="3" fillId="3" borderId="3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0" fillId="9" borderId="22" xfId="0" applyFont="1" applyFill="1" applyBorder="1" applyAlignment="1">
      <alignment horizontal="left" vertical="center" wrapText="1"/>
    </xf>
    <xf numFmtId="0" fontId="10" fillId="9" borderId="22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0" fillId="0" borderId="22" xfId="0" applyFont="1" applyBorder="1" applyAlignment="1">
      <alignment vertical="center" wrapText="1"/>
    </xf>
  </cellXfs>
  <cellStyles count="4">
    <cellStyle name="Гиперссылка" xfId="2" builtinId="8"/>
    <cellStyle name="Обычный" xfId="0" builtinId="0"/>
    <cellStyle name="Обычный 2" xfId="1" xr:uid="{2865A30C-BA95-4378-9B35-21896BDD5E84}"/>
    <cellStyle name="Обычный 3" xfId="3" xr:uid="{DB1620F7-253E-411E-AB30-2C7A19DB71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0;&#1050;&#1044;%20&#1048;&#1090;&#1086;&#1075;&#1086;&#1074;&#1099;&#1081;%20(&#1052;&#1077;&#1078;&#1088;&#1077;&#1075;&#1080;&#1086;&#1085;&#1072;&#1083;&#1100;&#1085;&#1099;&#1081;)%202024/&#1064;&#1040;&#1041;&#1051;&#1054;&#1053;&#1067;_&#1048;&#1058;&#1054;&#1043;&#1054;&#1042;&#1067;&#1049;%20&#1069;&#1058;&#1040;&#1055;%202024&#1075;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 "Профессионалы"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.frolov@firpo.ru" TargetMode="External"/><Relationship Id="rId1" Type="http://schemas.openxmlformats.org/officeDocument/2006/relationships/hyperlink" Target="mailto:oleg@ufag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196DE-FFD5-4963-BBD8-12A974AD8EC7}">
  <dimension ref="A3:B23"/>
  <sheetViews>
    <sheetView workbookViewId="0">
      <selection activeCell="B15" sqref="B15:B16"/>
    </sheetView>
  </sheetViews>
  <sheetFormatPr defaultRowHeight="18.75" x14ac:dyDescent="0.25"/>
  <cols>
    <col min="1" max="1" width="60.7109375" style="12" customWidth="1"/>
    <col min="2" max="2" width="90.7109375" style="14" customWidth="1"/>
    <col min="3" max="16384" width="9.140625" style="11"/>
  </cols>
  <sheetData>
    <row r="3" spans="1:2" ht="22.5" customHeight="1" x14ac:dyDescent="0.25">
      <c r="A3" s="13" t="s">
        <v>170</v>
      </c>
      <c r="B3" s="15" t="s">
        <v>199</v>
      </c>
    </row>
    <row r="4" spans="1:2" ht="37.5" x14ac:dyDescent="0.25">
      <c r="A4" s="13" t="s">
        <v>171</v>
      </c>
      <c r="B4" s="15" t="s">
        <v>172</v>
      </c>
    </row>
    <row r="5" spans="1:2" ht="21" customHeight="1" x14ac:dyDescent="0.25">
      <c r="A5" s="13" t="s">
        <v>173</v>
      </c>
      <c r="B5" s="15" t="s">
        <v>190</v>
      </c>
    </row>
    <row r="6" spans="1:2" ht="37.5" x14ac:dyDescent="0.25">
      <c r="A6" s="13" t="s">
        <v>174</v>
      </c>
      <c r="B6" s="15" t="s">
        <v>191</v>
      </c>
    </row>
    <row r="7" spans="1:2" ht="24" customHeight="1" x14ac:dyDescent="0.25">
      <c r="A7" s="13" t="s">
        <v>175</v>
      </c>
      <c r="B7" s="15" t="s">
        <v>192</v>
      </c>
    </row>
    <row r="8" spans="1:2" ht="24" customHeight="1" x14ac:dyDescent="0.25">
      <c r="A8" s="13" t="s">
        <v>176</v>
      </c>
      <c r="B8" s="15" t="s">
        <v>198</v>
      </c>
    </row>
    <row r="9" spans="1:2" ht="24" customHeight="1" x14ac:dyDescent="0.25">
      <c r="A9" s="13" t="s">
        <v>177</v>
      </c>
      <c r="B9" s="15" t="s">
        <v>193</v>
      </c>
    </row>
    <row r="10" spans="1:2" ht="24" customHeight="1" x14ac:dyDescent="0.25">
      <c r="A10" s="13" t="s">
        <v>178</v>
      </c>
      <c r="B10" s="16" t="s">
        <v>194</v>
      </c>
    </row>
    <row r="11" spans="1:2" ht="24" customHeight="1" x14ac:dyDescent="0.25">
      <c r="A11" s="13" t="s">
        <v>179</v>
      </c>
      <c r="B11" s="15" t="s">
        <v>195</v>
      </c>
    </row>
    <row r="12" spans="1:2" ht="24" customHeight="1" x14ac:dyDescent="0.25">
      <c r="A12" s="13" t="s">
        <v>180</v>
      </c>
      <c r="B12" s="15" t="s">
        <v>196</v>
      </c>
    </row>
    <row r="13" spans="1:2" ht="24" customHeight="1" x14ac:dyDescent="0.25">
      <c r="A13" s="13" t="s">
        <v>181</v>
      </c>
      <c r="B13" s="45" t="s">
        <v>221</v>
      </c>
    </row>
    <row r="14" spans="1:2" ht="24" customHeight="1" x14ac:dyDescent="0.25">
      <c r="A14" s="13" t="s">
        <v>182</v>
      </c>
      <c r="B14" s="15" t="s">
        <v>197</v>
      </c>
    </row>
    <row r="15" spans="1:2" ht="24" customHeight="1" x14ac:dyDescent="0.25">
      <c r="A15" s="13" t="s">
        <v>183</v>
      </c>
      <c r="B15" s="46">
        <v>30</v>
      </c>
    </row>
    <row r="16" spans="1:2" ht="24" customHeight="1" x14ac:dyDescent="0.25">
      <c r="A16" s="13" t="s">
        <v>184</v>
      </c>
      <c r="B16" s="46">
        <v>40</v>
      </c>
    </row>
    <row r="17" spans="1:2" ht="24" customHeight="1" x14ac:dyDescent="0.25">
      <c r="A17" s="13" t="s">
        <v>185</v>
      </c>
      <c r="B17" s="15">
        <v>35</v>
      </c>
    </row>
    <row r="18" spans="1:2" ht="21" customHeight="1" x14ac:dyDescent="0.25"/>
    <row r="19" spans="1:2" ht="21" customHeight="1" x14ac:dyDescent="0.25"/>
    <row r="20" spans="1:2" ht="21" customHeight="1" x14ac:dyDescent="0.25">
      <c r="A20" s="12" t="s">
        <v>186</v>
      </c>
    </row>
    <row r="21" spans="1:2" ht="21" customHeight="1" x14ac:dyDescent="0.25">
      <c r="A21" s="12" t="s">
        <v>187</v>
      </c>
    </row>
    <row r="22" spans="1:2" ht="21" customHeight="1" x14ac:dyDescent="0.25">
      <c r="A22" s="12" t="s">
        <v>188</v>
      </c>
    </row>
    <row r="23" spans="1:2" ht="21" customHeight="1" x14ac:dyDescent="0.25">
      <c r="A23" s="12" t="s">
        <v>189</v>
      </c>
    </row>
  </sheetData>
  <hyperlinks>
    <hyperlink ref="B10" r:id="rId1" xr:uid="{DE737125-1B7A-4309-AB6C-ADC94628613A}"/>
    <hyperlink ref="B13" r:id="rId2" xr:uid="{3A00393C-9736-4EEC-A78A-435E3EDB9CF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1"/>
  <sheetViews>
    <sheetView topLeftCell="A100" workbookViewId="0">
      <selection activeCell="C118" sqref="C118"/>
    </sheetView>
  </sheetViews>
  <sheetFormatPr defaultColWidth="14.42578125" defaultRowHeight="15" customHeight="1" x14ac:dyDescent="0.25"/>
  <cols>
    <col min="1" max="1" width="5.7109375" style="26" customWidth="1"/>
    <col min="2" max="2" width="52" customWidth="1"/>
    <col min="3" max="3" width="53" customWidth="1"/>
    <col min="4" max="4" width="23.7109375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s="17" customFormat="1" ht="21.9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</row>
    <row r="2" spans="1:26" s="17" customFormat="1" ht="21.95" customHeight="1" x14ac:dyDescent="0.25">
      <c r="A2" s="88" t="s">
        <v>200</v>
      </c>
      <c r="B2" s="88"/>
      <c r="C2" s="88"/>
      <c r="D2" s="88"/>
      <c r="E2" s="88"/>
      <c r="F2" s="88"/>
      <c r="G2" s="88"/>
      <c r="H2" s="88"/>
    </row>
    <row r="3" spans="1:26" s="17" customFormat="1" ht="21.95" customHeight="1" x14ac:dyDescent="0.25">
      <c r="A3" s="98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98"/>
      <c r="C3" s="98"/>
      <c r="D3" s="98"/>
      <c r="E3" s="98"/>
      <c r="F3" s="98"/>
      <c r="G3" s="98"/>
      <c r="H3" s="98"/>
    </row>
    <row r="4" spans="1:26" s="17" customFormat="1" ht="21.95" customHeight="1" x14ac:dyDescent="0.25">
      <c r="A4" s="88" t="s">
        <v>209</v>
      </c>
      <c r="B4" s="88"/>
      <c r="C4" s="88"/>
      <c r="D4" s="88"/>
      <c r="E4" s="88"/>
      <c r="F4" s="88"/>
      <c r="G4" s="88"/>
      <c r="H4" s="88"/>
    </row>
    <row r="5" spans="1:26" s="17" customFormat="1" ht="21.95" customHeight="1" thickBot="1" x14ac:dyDescent="0.3">
      <c r="A5" s="99" t="str">
        <f>'Информация о Чемпионате'!B3</f>
        <v>Веб-технологии (юниоры)</v>
      </c>
      <c r="B5" s="99"/>
      <c r="C5" s="99"/>
      <c r="D5" s="99"/>
      <c r="E5" s="99"/>
      <c r="F5" s="99"/>
      <c r="G5" s="99"/>
      <c r="H5" s="99"/>
    </row>
    <row r="6" spans="1:26" s="17" customFormat="1" ht="15.95" customHeight="1" x14ac:dyDescent="0.25">
      <c r="A6" s="100" t="s">
        <v>1</v>
      </c>
      <c r="B6" s="101"/>
      <c r="C6" s="101"/>
      <c r="D6" s="101"/>
      <c r="E6" s="101"/>
      <c r="F6" s="101"/>
      <c r="G6" s="101"/>
      <c r="H6" s="102"/>
    </row>
    <row r="7" spans="1:26" s="17" customFormat="1" ht="15.95" customHeight="1" x14ac:dyDescent="0.25">
      <c r="A7" s="91" t="s">
        <v>201</v>
      </c>
      <c r="B7" s="89"/>
      <c r="C7" s="103" t="str">
        <f>'Информация о Чемпионате'!B5</f>
        <v>Калужская область</v>
      </c>
      <c r="D7" s="103"/>
      <c r="E7" s="103"/>
      <c r="F7" s="103"/>
      <c r="G7" s="103"/>
      <c r="H7" s="104"/>
    </row>
    <row r="8" spans="1:26" s="17" customFormat="1" ht="15.95" customHeight="1" x14ac:dyDescent="0.25">
      <c r="A8" s="91" t="s">
        <v>202</v>
      </c>
      <c r="B8" s="89"/>
      <c r="C8" s="89"/>
      <c r="D8" s="103" t="str">
        <f>'Информация о Чемпионате'!B6</f>
        <v>Федеральный технопарк профессионального образования Калуга</v>
      </c>
      <c r="E8" s="103"/>
      <c r="F8" s="103"/>
      <c r="G8" s="103"/>
      <c r="H8" s="104"/>
    </row>
    <row r="9" spans="1:26" s="17" customFormat="1" ht="15.95" customHeight="1" x14ac:dyDescent="0.25">
      <c r="A9" s="91" t="s">
        <v>203</v>
      </c>
      <c r="B9" s="89"/>
      <c r="C9" s="89" t="str">
        <f>'Информация о Чемпионате'!B7</f>
        <v>г. Калуга, 1-й Академический проезд, 5к1Д</v>
      </c>
      <c r="D9" s="89"/>
      <c r="E9" s="89"/>
      <c r="F9" s="89"/>
      <c r="G9" s="89"/>
      <c r="H9" s="90"/>
    </row>
    <row r="10" spans="1:26" s="17" customFormat="1" ht="15.95" customHeight="1" x14ac:dyDescent="0.25">
      <c r="A10" s="91" t="s">
        <v>204</v>
      </c>
      <c r="B10" s="89"/>
      <c r="C10" s="89" t="str">
        <f>'Информация о Чемпионате'!B9</f>
        <v>Агарков Олег Владимирович</v>
      </c>
      <c r="D10" s="89"/>
      <c r="E10" s="89" t="str">
        <f>'Информация о Чемпионате'!B10</f>
        <v>oleg@ufaga.ru</v>
      </c>
      <c r="F10" s="89"/>
      <c r="G10" s="89" t="str">
        <f>'Информация о Чемпионате'!B11</f>
        <v>8 961 046 24 12</v>
      </c>
      <c r="H10" s="90"/>
    </row>
    <row r="11" spans="1:26" s="17" customFormat="1" ht="15.95" customHeight="1" x14ac:dyDescent="0.25">
      <c r="A11" s="91" t="s">
        <v>205</v>
      </c>
      <c r="B11" s="89"/>
      <c r="C11" s="89" t="str">
        <f>'Информация о Чемпионате'!B12</f>
        <v>Фролов Никита Владимирович</v>
      </c>
      <c r="D11" s="89"/>
      <c r="E11" s="89" t="str">
        <f>'Информация о Чемпионате'!B13</f>
        <v>n.frolov@firpo.ru</v>
      </c>
      <c r="F11" s="89"/>
      <c r="G11" s="89" t="str">
        <f>'Информация о Чемпионате'!B14</f>
        <v>8 960 520 80 30</v>
      </c>
      <c r="H11" s="90"/>
    </row>
    <row r="12" spans="1:26" s="17" customFormat="1" ht="15.95" customHeight="1" x14ac:dyDescent="0.25">
      <c r="A12" s="91" t="s">
        <v>206</v>
      </c>
      <c r="B12" s="89"/>
      <c r="C12" s="89">
        <f>'Информация о Чемпионате'!B17</f>
        <v>35</v>
      </c>
      <c r="D12" s="89"/>
      <c r="E12" s="89"/>
      <c r="F12" s="89"/>
      <c r="G12" s="89"/>
      <c r="H12" s="90"/>
    </row>
    <row r="13" spans="1:26" s="17" customFormat="1" ht="15.95" customHeight="1" x14ac:dyDescent="0.25">
      <c r="A13" s="91" t="s">
        <v>2</v>
      </c>
      <c r="B13" s="89"/>
      <c r="C13" s="89">
        <f>'Информация о Чемпионате'!B15</f>
        <v>30</v>
      </c>
      <c r="D13" s="89"/>
      <c r="E13" s="89"/>
      <c r="F13" s="89"/>
      <c r="G13" s="89"/>
      <c r="H13" s="90"/>
    </row>
    <row r="14" spans="1:26" s="17" customFormat="1" ht="15.95" customHeight="1" x14ac:dyDescent="0.25">
      <c r="A14" s="91" t="s">
        <v>207</v>
      </c>
      <c r="B14" s="89"/>
      <c r="C14" s="89">
        <f>'Информация о Чемпионате'!B16</f>
        <v>40</v>
      </c>
      <c r="D14" s="89"/>
      <c r="E14" s="89"/>
      <c r="F14" s="89"/>
      <c r="G14" s="89"/>
      <c r="H14" s="90"/>
    </row>
    <row r="15" spans="1:26" s="17" customFormat="1" ht="15.95" customHeight="1" thickBot="1" x14ac:dyDescent="0.3">
      <c r="A15" s="92" t="s">
        <v>208</v>
      </c>
      <c r="B15" s="93"/>
      <c r="C15" s="93" t="str">
        <f>'Информация о Чемпионате'!B8</f>
        <v>20.06.2024 - 23.06.2024</v>
      </c>
      <c r="D15" s="93"/>
      <c r="E15" s="93"/>
      <c r="F15" s="93"/>
      <c r="G15" s="93"/>
      <c r="H15" s="94"/>
    </row>
    <row r="16" spans="1:26" ht="24.95" customHeight="1" thickBot="1" x14ac:dyDescent="0.3">
      <c r="A16" s="95" t="s">
        <v>3</v>
      </c>
      <c r="B16" s="96"/>
      <c r="C16" s="96"/>
      <c r="D16" s="96"/>
      <c r="E16" s="96"/>
      <c r="F16" s="96"/>
      <c r="G16" s="96"/>
      <c r="H16" s="9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9" customFormat="1" ht="15.95" customHeight="1" x14ac:dyDescent="0.25">
      <c r="A17" s="77" t="s">
        <v>4</v>
      </c>
      <c r="B17" s="84"/>
      <c r="C17" s="84"/>
      <c r="D17" s="84"/>
      <c r="E17" s="84"/>
      <c r="F17" s="84"/>
      <c r="G17" s="84"/>
      <c r="H17" s="85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s="19" customFormat="1" ht="15.95" customHeight="1" x14ac:dyDescent="0.25">
      <c r="A18" s="67" t="s">
        <v>210</v>
      </c>
      <c r="B18" s="68"/>
      <c r="C18" s="68"/>
      <c r="D18" s="68"/>
      <c r="E18" s="68"/>
      <c r="F18" s="68"/>
      <c r="G18" s="68"/>
      <c r="H18" s="69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s="19" customFormat="1" ht="15.95" customHeight="1" x14ac:dyDescent="0.25">
      <c r="A19" s="55" t="s">
        <v>5</v>
      </c>
      <c r="B19" s="70"/>
      <c r="C19" s="70"/>
      <c r="D19" s="70"/>
      <c r="E19" s="70"/>
      <c r="F19" s="70"/>
      <c r="G19" s="70"/>
      <c r="H19" s="7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s="19" customFormat="1" ht="15.95" customHeight="1" x14ac:dyDescent="0.25">
      <c r="A20" s="83" t="s">
        <v>6</v>
      </c>
      <c r="B20" s="70"/>
      <c r="C20" s="70"/>
      <c r="D20" s="70"/>
      <c r="E20" s="70"/>
      <c r="F20" s="70"/>
      <c r="G20" s="70"/>
      <c r="H20" s="7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s="19" customFormat="1" ht="15.95" customHeight="1" x14ac:dyDescent="0.25">
      <c r="A21" s="55" t="s">
        <v>7</v>
      </c>
      <c r="B21" s="70"/>
      <c r="C21" s="70"/>
      <c r="D21" s="70"/>
      <c r="E21" s="70"/>
      <c r="F21" s="70"/>
      <c r="G21" s="70"/>
      <c r="H21" s="71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s="19" customFormat="1" ht="15.95" customHeight="1" x14ac:dyDescent="0.25">
      <c r="A22" s="55" t="s">
        <v>8</v>
      </c>
      <c r="B22" s="70"/>
      <c r="C22" s="70"/>
      <c r="D22" s="70"/>
      <c r="E22" s="70"/>
      <c r="F22" s="70"/>
      <c r="G22" s="70"/>
      <c r="H22" s="7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s="19" customFormat="1" ht="15.95" customHeight="1" x14ac:dyDescent="0.25">
      <c r="A23" s="55" t="s">
        <v>9</v>
      </c>
      <c r="B23" s="70"/>
      <c r="C23" s="70"/>
      <c r="D23" s="70"/>
      <c r="E23" s="70"/>
      <c r="F23" s="70"/>
      <c r="G23" s="70"/>
      <c r="H23" s="71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s="19" customFormat="1" ht="15.95" customHeight="1" x14ac:dyDescent="0.25">
      <c r="A24" s="55" t="s">
        <v>10</v>
      </c>
      <c r="B24" s="70"/>
      <c r="C24" s="70"/>
      <c r="D24" s="70"/>
      <c r="E24" s="70"/>
      <c r="F24" s="70"/>
      <c r="G24" s="70"/>
      <c r="H24" s="7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s="19" customFormat="1" ht="15.95" customHeight="1" x14ac:dyDescent="0.25">
      <c r="A25" s="58" t="s">
        <v>11</v>
      </c>
      <c r="B25" s="72"/>
      <c r="C25" s="72"/>
      <c r="D25" s="72"/>
      <c r="E25" s="72"/>
      <c r="F25" s="72"/>
      <c r="G25" s="72"/>
      <c r="H25" s="73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s="22" customFormat="1" ht="60" x14ac:dyDescent="0.25">
      <c r="A26" s="23" t="s">
        <v>12</v>
      </c>
      <c r="B26" s="2" t="s">
        <v>13</v>
      </c>
      <c r="C26" s="3" t="s">
        <v>14</v>
      </c>
      <c r="D26" s="2" t="s">
        <v>15</v>
      </c>
      <c r="E26" s="2" t="s">
        <v>16</v>
      </c>
      <c r="F26" s="2" t="s">
        <v>17</v>
      </c>
      <c r="G26" s="2" t="s">
        <v>18</v>
      </c>
      <c r="H26" s="2" t="s">
        <v>19</v>
      </c>
    </row>
    <row r="27" spans="1:26" s="22" customFormat="1" ht="20.25" customHeight="1" x14ac:dyDescent="0.25">
      <c r="A27" s="24">
        <v>1</v>
      </c>
      <c r="B27" s="8" t="s">
        <v>20</v>
      </c>
      <c r="C27" s="130" t="s">
        <v>222</v>
      </c>
      <c r="D27" s="4" t="s">
        <v>21</v>
      </c>
      <c r="E27" s="4">
        <v>1</v>
      </c>
      <c r="F27" s="4" t="s">
        <v>22</v>
      </c>
      <c r="G27" s="4">
        <v>1</v>
      </c>
      <c r="H27" s="4"/>
    </row>
    <row r="28" spans="1:26" s="22" customFormat="1" ht="20.25" customHeight="1" x14ac:dyDescent="0.25">
      <c r="A28" s="24">
        <v>2</v>
      </c>
      <c r="B28" s="8" t="s">
        <v>23</v>
      </c>
      <c r="C28" s="31" t="s">
        <v>223</v>
      </c>
      <c r="D28" s="4" t="s">
        <v>21</v>
      </c>
      <c r="E28" s="4">
        <v>1</v>
      </c>
      <c r="F28" s="4" t="s">
        <v>22</v>
      </c>
      <c r="G28" s="4">
        <v>1</v>
      </c>
      <c r="H28" s="4"/>
    </row>
    <row r="29" spans="1:26" s="22" customFormat="1" ht="20.25" customHeight="1" x14ac:dyDescent="0.25">
      <c r="A29" s="24">
        <v>3</v>
      </c>
      <c r="B29" s="8" t="s">
        <v>24</v>
      </c>
      <c r="C29" s="8" t="s">
        <v>25</v>
      </c>
      <c r="D29" s="4" t="s">
        <v>21</v>
      </c>
      <c r="E29" s="4">
        <v>1</v>
      </c>
      <c r="F29" s="4" t="s">
        <v>22</v>
      </c>
      <c r="G29" s="4">
        <v>1</v>
      </c>
      <c r="H29" s="4"/>
    </row>
    <row r="30" spans="1:26" s="22" customFormat="1" ht="20.25" customHeight="1" x14ac:dyDescent="0.25">
      <c r="A30" s="24">
        <v>4</v>
      </c>
      <c r="B30" s="8" t="s">
        <v>26</v>
      </c>
      <c r="C30" s="131" t="s">
        <v>224</v>
      </c>
      <c r="D30" s="4" t="s">
        <v>21</v>
      </c>
      <c r="E30" s="4">
        <v>1</v>
      </c>
      <c r="F30" s="4" t="s">
        <v>22</v>
      </c>
      <c r="G30" s="4">
        <v>1</v>
      </c>
      <c r="H30" s="4"/>
    </row>
    <row r="31" spans="1:26" s="22" customFormat="1" ht="20.25" customHeight="1" x14ac:dyDescent="0.25">
      <c r="A31" s="24">
        <v>5</v>
      </c>
      <c r="B31" s="8" t="s">
        <v>27</v>
      </c>
      <c r="C31" s="8" t="s">
        <v>28</v>
      </c>
      <c r="D31" s="4" t="s">
        <v>21</v>
      </c>
      <c r="E31" s="4">
        <v>2</v>
      </c>
      <c r="F31" s="4" t="s">
        <v>22</v>
      </c>
      <c r="G31" s="4">
        <v>2</v>
      </c>
      <c r="H31" s="4"/>
    </row>
    <row r="32" spans="1:26" s="22" customFormat="1" ht="20.25" customHeight="1" x14ac:dyDescent="0.25">
      <c r="A32" s="24">
        <v>6</v>
      </c>
      <c r="B32" s="8" t="s">
        <v>29</v>
      </c>
      <c r="C32" s="8" t="s">
        <v>30</v>
      </c>
      <c r="D32" s="4" t="s">
        <v>31</v>
      </c>
      <c r="E32" s="4">
        <v>1</v>
      </c>
      <c r="F32" s="4" t="s">
        <v>22</v>
      </c>
      <c r="G32" s="4">
        <v>20</v>
      </c>
      <c r="H32" s="4"/>
    </row>
    <row r="33" spans="1:26" s="22" customFormat="1" ht="20.25" customHeight="1" x14ac:dyDescent="0.25">
      <c r="A33" s="24">
        <v>7</v>
      </c>
      <c r="B33" s="8" t="s">
        <v>32</v>
      </c>
      <c r="C33" s="130" t="s">
        <v>225</v>
      </c>
      <c r="D33" s="4" t="s">
        <v>31</v>
      </c>
      <c r="E33" s="4">
        <v>1</v>
      </c>
      <c r="F33" s="4" t="s">
        <v>22</v>
      </c>
      <c r="G33" s="4">
        <v>80</v>
      </c>
      <c r="H33" s="4"/>
    </row>
    <row r="34" spans="1:26" s="22" customFormat="1" ht="20.25" customHeight="1" x14ac:dyDescent="0.25">
      <c r="A34" s="24">
        <v>8</v>
      </c>
      <c r="B34" s="8" t="s">
        <v>33</v>
      </c>
      <c r="C34" s="8" t="s">
        <v>212</v>
      </c>
      <c r="D34" s="4" t="s">
        <v>31</v>
      </c>
      <c r="E34" s="4">
        <v>1</v>
      </c>
      <c r="F34" s="4" t="s">
        <v>22</v>
      </c>
      <c r="G34" s="4">
        <v>6</v>
      </c>
      <c r="H34" s="4"/>
    </row>
    <row r="35" spans="1:26" s="22" customFormat="1" ht="24.95" customHeight="1" thickBot="1" x14ac:dyDescent="0.3">
      <c r="A35" s="74" t="s">
        <v>34</v>
      </c>
      <c r="B35" s="75"/>
      <c r="C35" s="75"/>
      <c r="D35" s="75"/>
      <c r="E35" s="75"/>
      <c r="F35" s="75"/>
      <c r="G35" s="75"/>
      <c r="H35" s="76"/>
    </row>
    <row r="36" spans="1:26" ht="15.95" customHeight="1" x14ac:dyDescent="0.25">
      <c r="A36" s="77" t="s">
        <v>4</v>
      </c>
      <c r="B36" s="78"/>
      <c r="C36" s="78"/>
      <c r="D36" s="78"/>
      <c r="E36" s="78"/>
      <c r="F36" s="78"/>
      <c r="G36" s="78"/>
      <c r="H36" s="7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95" customHeight="1" x14ac:dyDescent="0.25">
      <c r="A37" s="80" t="s">
        <v>213</v>
      </c>
      <c r="B37" s="81"/>
      <c r="C37" s="81"/>
      <c r="D37" s="81"/>
      <c r="E37" s="81"/>
      <c r="F37" s="81"/>
      <c r="G37" s="81"/>
      <c r="H37" s="8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95" customHeight="1" x14ac:dyDescent="0.25">
      <c r="A38" s="55" t="s">
        <v>35</v>
      </c>
      <c r="B38" s="56"/>
      <c r="C38" s="56"/>
      <c r="D38" s="56"/>
      <c r="E38" s="56"/>
      <c r="F38" s="56"/>
      <c r="G38" s="56"/>
      <c r="H38" s="5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95" customHeight="1" x14ac:dyDescent="0.25">
      <c r="A39" s="55" t="s">
        <v>36</v>
      </c>
      <c r="B39" s="56"/>
      <c r="C39" s="56"/>
      <c r="D39" s="56"/>
      <c r="E39" s="56"/>
      <c r="F39" s="56"/>
      <c r="G39" s="56"/>
      <c r="H39" s="5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95" customHeight="1" x14ac:dyDescent="0.25">
      <c r="A40" s="55" t="s">
        <v>37</v>
      </c>
      <c r="B40" s="56"/>
      <c r="C40" s="56"/>
      <c r="D40" s="56"/>
      <c r="E40" s="56"/>
      <c r="F40" s="56"/>
      <c r="G40" s="56"/>
      <c r="H40" s="5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95" customHeight="1" x14ac:dyDescent="0.25">
      <c r="A41" s="55" t="s">
        <v>38</v>
      </c>
      <c r="B41" s="56"/>
      <c r="C41" s="56"/>
      <c r="D41" s="56"/>
      <c r="E41" s="56"/>
      <c r="F41" s="56"/>
      <c r="G41" s="56"/>
      <c r="H41" s="5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95" customHeight="1" x14ac:dyDescent="0.25">
      <c r="A42" s="55" t="s">
        <v>39</v>
      </c>
      <c r="B42" s="56"/>
      <c r="C42" s="56"/>
      <c r="D42" s="56"/>
      <c r="E42" s="56"/>
      <c r="F42" s="56"/>
      <c r="G42" s="56"/>
      <c r="H42" s="5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95" customHeight="1" x14ac:dyDescent="0.25">
      <c r="A43" s="55" t="s">
        <v>40</v>
      </c>
      <c r="B43" s="56"/>
      <c r="C43" s="56"/>
      <c r="D43" s="56"/>
      <c r="E43" s="56"/>
      <c r="F43" s="56"/>
      <c r="G43" s="56"/>
      <c r="H43" s="5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95" customHeight="1" thickBot="1" x14ac:dyDescent="0.3">
      <c r="A44" s="58" t="s">
        <v>41</v>
      </c>
      <c r="B44" s="59"/>
      <c r="C44" s="59"/>
      <c r="D44" s="59"/>
      <c r="E44" s="59"/>
      <c r="F44" s="59"/>
      <c r="G44" s="59"/>
      <c r="H44" s="6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2" customFormat="1" ht="65.099999999999994" customHeight="1" x14ac:dyDescent="0.25">
      <c r="A45" s="23" t="s">
        <v>12</v>
      </c>
      <c r="B45" s="2" t="s">
        <v>13</v>
      </c>
      <c r="C45" s="3" t="s">
        <v>14</v>
      </c>
      <c r="D45" s="2" t="s">
        <v>15</v>
      </c>
      <c r="E45" s="2" t="s">
        <v>16</v>
      </c>
      <c r="F45" s="2" t="s">
        <v>17</v>
      </c>
      <c r="G45" s="2" t="s">
        <v>18</v>
      </c>
      <c r="H45" s="2" t="s">
        <v>19</v>
      </c>
    </row>
    <row r="46" spans="1:26" s="22" customFormat="1" ht="20.25" customHeight="1" x14ac:dyDescent="0.25">
      <c r="A46" s="24">
        <v>1</v>
      </c>
      <c r="B46" s="8" t="s">
        <v>42</v>
      </c>
      <c r="C46" s="8" t="s">
        <v>43</v>
      </c>
      <c r="D46" s="4" t="s">
        <v>31</v>
      </c>
      <c r="E46" s="4">
        <v>1</v>
      </c>
      <c r="F46" s="4" t="s">
        <v>22</v>
      </c>
      <c r="G46" s="4">
        <v>40</v>
      </c>
      <c r="H46" s="4"/>
    </row>
    <row r="47" spans="1:26" s="22" customFormat="1" ht="20.25" customHeight="1" x14ac:dyDescent="0.25">
      <c r="A47" s="24">
        <v>2</v>
      </c>
      <c r="B47" s="8" t="s">
        <v>44</v>
      </c>
      <c r="C47" s="27" t="s">
        <v>30</v>
      </c>
      <c r="D47" s="4" t="s">
        <v>31</v>
      </c>
      <c r="E47" s="4">
        <v>2</v>
      </c>
      <c r="F47" s="4" t="s">
        <v>22</v>
      </c>
      <c r="G47" s="4">
        <v>5</v>
      </c>
      <c r="H47" s="4"/>
    </row>
    <row r="48" spans="1:26" s="22" customFormat="1" ht="21.75" customHeight="1" x14ac:dyDescent="0.25">
      <c r="A48" s="24">
        <v>3</v>
      </c>
      <c r="B48" s="8" t="s">
        <v>33</v>
      </c>
      <c r="C48" s="8" t="s">
        <v>212</v>
      </c>
      <c r="D48" s="4" t="s">
        <v>31</v>
      </c>
      <c r="E48" s="4">
        <v>2</v>
      </c>
      <c r="F48" s="4" t="s">
        <v>22</v>
      </c>
      <c r="G48" s="4">
        <v>6</v>
      </c>
      <c r="H48" s="4"/>
    </row>
    <row r="49" spans="1:26" ht="23.25" customHeight="1" thickBot="1" x14ac:dyDescent="0.3">
      <c r="A49" s="61" t="s">
        <v>45</v>
      </c>
      <c r="B49" s="62"/>
      <c r="C49" s="62"/>
      <c r="D49" s="62"/>
      <c r="E49" s="62"/>
      <c r="F49" s="62"/>
      <c r="G49" s="62"/>
      <c r="H49" s="6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29" customFormat="1" ht="15.95" customHeight="1" x14ac:dyDescent="0.25">
      <c r="A50" s="64" t="s">
        <v>4</v>
      </c>
      <c r="B50" s="65"/>
      <c r="C50" s="65"/>
      <c r="D50" s="65"/>
      <c r="E50" s="65"/>
      <c r="F50" s="65"/>
      <c r="G50" s="65"/>
      <c r="H50" s="66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s="29" customFormat="1" ht="15.95" customHeight="1" x14ac:dyDescent="0.25">
      <c r="A51" s="67" t="s">
        <v>215</v>
      </c>
      <c r="B51" s="68"/>
      <c r="C51" s="68"/>
      <c r="D51" s="68"/>
      <c r="E51" s="68"/>
      <c r="F51" s="68"/>
      <c r="G51" s="68"/>
      <c r="H51" s="69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s="29" customFormat="1" ht="15.95" customHeight="1" x14ac:dyDescent="0.25">
      <c r="A52" s="52" t="s">
        <v>46</v>
      </c>
      <c r="B52" s="53"/>
      <c r="C52" s="53"/>
      <c r="D52" s="53"/>
      <c r="E52" s="53"/>
      <c r="F52" s="53"/>
      <c r="G52" s="53"/>
      <c r="H52" s="54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s="29" customFormat="1" ht="15.95" customHeight="1" x14ac:dyDescent="0.25">
      <c r="A53" s="52" t="s">
        <v>47</v>
      </c>
      <c r="B53" s="53"/>
      <c r="C53" s="53"/>
      <c r="D53" s="53"/>
      <c r="E53" s="53"/>
      <c r="F53" s="53"/>
      <c r="G53" s="53"/>
      <c r="H53" s="54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s="29" customFormat="1" ht="15.95" customHeight="1" x14ac:dyDescent="0.25">
      <c r="A54" s="52" t="str">
        <f>"Электричество: "&amp;(G60+G61&amp;" подключения к сети  по 220 Вольт"        )</f>
        <v>Электричество: 40 подключения к сети  по 220 Вольт</v>
      </c>
      <c r="B54" s="53"/>
      <c r="C54" s="53"/>
      <c r="D54" s="53"/>
      <c r="E54" s="53"/>
      <c r="F54" s="53"/>
      <c r="G54" s="53"/>
      <c r="H54" s="54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s="29" customFormat="1" ht="15.95" customHeight="1" x14ac:dyDescent="0.25">
      <c r="A55" s="52" t="s">
        <v>48</v>
      </c>
      <c r="B55" s="53"/>
      <c r="C55" s="53"/>
      <c r="D55" s="53"/>
      <c r="E55" s="53"/>
      <c r="F55" s="53"/>
      <c r="G55" s="53"/>
      <c r="H55" s="54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s="29" customFormat="1" ht="15.95" customHeight="1" x14ac:dyDescent="0.25">
      <c r="A56" s="67" t="s">
        <v>216</v>
      </c>
      <c r="B56" s="68"/>
      <c r="C56" s="68"/>
      <c r="D56" s="68"/>
      <c r="E56" s="68"/>
      <c r="F56" s="68"/>
      <c r="G56" s="68"/>
      <c r="H56" s="69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s="29" customFormat="1" ht="15.95" customHeight="1" x14ac:dyDescent="0.25">
      <c r="A57" s="52" t="s">
        <v>49</v>
      </c>
      <c r="B57" s="53"/>
      <c r="C57" s="53"/>
      <c r="D57" s="53"/>
      <c r="E57" s="53"/>
      <c r="F57" s="53"/>
      <c r="G57" s="53"/>
      <c r="H57" s="5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s="29" customFormat="1" ht="15.95" customHeight="1" thickBot="1" x14ac:dyDescent="0.3">
      <c r="A58" s="105" t="s">
        <v>50</v>
      </c>
      <c r="B58" s="106"/>
      <c r="C58" s="106"/>
      <c r="D58" s="106"/>
      <c r="E58" s="106"/>
      <c r="F58" s="106"/>
      <c r="G58" s="106"/>
      <c r="H58" s="10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s="22" customFormat="1" ht="65.099999999999994" customHeight="1" x14ac:dyDescent="0.25">
      <c r="A59" s="30" t="s">
        <v>12</v>
      </c>
      <c r="B59" s="9" t="s">
        <v>13</v>
      </c>
      <c r="C59" s="9" t="s">
        <v>14</v>
      </c>
      <c r="D59" s="9" t="s">
        <v>15</v>
      </c>
      <c r="E59" s="9" t="s">
        <v>16</v>
      </c>
      <c r="F59" s="9" t="s">
        <v>17</v>
      </c>
      <c r="G59" s="9" t="s">
        <v>18</v>
      </c>
      <c r="H59" s="9" t="s">
        <v>19</v>
      </c>
    </row>
    <row r="60" spans="1:26" s="22" customFormat="1" ht="75" x14ac:dyDescent="0.25">
      <c r="A60" s="24">
        <v>1</v>
      </c>
      <c r="B60" s="8" t="s">
        <v>51</v>
      </c>
      <c r="C60" s="31" t="s">
        <v>217</v>
      </c>
      <c r="D60" s="4" t="s">
        <v>21</v>
      </c>
      <c r="E60" s="4">
        <v>1</v>
      </c>
      <c r="F60" s="4" t="s">
        <v>22</v>
      </c>
      <c r="G60" s="4">
        <v>20</v>
      </c>
      <c r="H60" s="4"/>
    </row>
    <row r="61" spans="1:26" s="22" customFormat="1" ht="19.5" customHeight="1" x14ac:dyDescent="0.25">
      <c r="A61" s="24">
        <v>2</v>
      </c>
      <c r="B61" s="8" t="s">
        <v>52</v>
      </c>
      <c r="C61" s="31" t="s">
        <v>141</v>
      </c>
      <c r="D61" s="4" t="s">
        <v>21</v>
      </c>
      <c r="E61" s="4">
        <v>1</v>
      </c>
      <c r="F61" s="4" t="s">
        <v>22</v>
      </c>
      <c r="G61" s="4">
        <v>20</v>
      </c>
      <c r="H61" s="4"/>
    </row>
    <row r="62" spans="1:26" s="22" customFormat="1" ht="19.5" customHeight="1" x14ac:dyDescent="0.25">
      <c r="A62" s="24">
        <v>3</v>
      </c>
      <c r="B62" s="8" t="s">
        <v>53</v>
      </c>
      <c r="C62" s="31" t="s">
        <v>142</v>
      </c>
      <c r="D62" s="4" t="s">
        <v>21</v>
      </c>
      <c r="E62" s="4">
        <v>1</v>
      </c>
      <c r="F62" s="4" t="s">
        <v>22</v>
      </c>
      <c r="G62" s="4">
        <v>20</v>
      </c>
      <c r="H62" s="4"/>
    </row>
    <row r="63" spans="1:26" s="22" customFormat="1" ht="19.5" customHeight="1" x14ac:dyDescent="0.25">
      <c r="A63" s="24">
        <v>4</v>
      </c>
      <c r="B63" s="8" t="s">
        <v>54</v>
      </c>
      <c r="C63" s="31" t="s">
        <v>143</v>
      </c>
      <c r="D63" s="4" t="s">
        <v>21</v>
      </c>
      <c r="E63" s="4">
        <v>1</v>
      </c>
      <c r="F63" s="4" t="s">
        <v>22</v>
      </c>
      <c r="G63" s="4">
        <v>20</v>
      </c>
      <c r="H63" s="4"/>
    </row>
    <row r="64" spans="1:26" s="22" customFormat="1" ht="19.5" customHeight="1" x14ac:dyDescent="0.25">
      <c r="A64" s="24">
        <v>5</v>
      </c>
      <c r="B64" s="8" t="s">
        <v>55</v>
      </c>
      <c r="C64" s="31" t="s">
        <v>144</v>
      </c>
      <c r="D64" s="4" t="s">
        <v>21</v>
      </c>
      <c r="E64" s="4">
        <v>1</v>
      </c>
      <c r="F64" s="4" t="s">
        <v>22</v>
      </c>
      <c r="G64" s="4">
        <v>2</v>
      </c>
      <c r="H64" s="4"/>
    </row>
    <row r="65" spans="1:8" s="22" customFormat="1" ht="19.5" customHeight="1" x14ac:dyDescent="0.25">
      <c r="A65" s="24">
        <v>6</v>
      </c>
      <c r="B65" s="8" t="s">
        <v>56</v>
      </c>
      <c r="C65" s="47" t="s">
        <v>226</v>
      </c>
      <c r="D65" s="4" t="s">
        <v>57</v>
      </c>
      <c r="E65" s="4">
        <v>1</v>
      </c>
      <c r="F65" s="4" t="s">
        <v>22</v>
      </c>
      <c r="G65" s="4">
        <v>2</v>
      </c>
      <c r="H65" s="4"/>
    </row>
    <row r="66" spans="1:8" s="22" customFormat="1" ht="78.75" customHeight="1" x14ac:dyDescent="0.25">
      <c r="A66" s="24">
        <v>7</v>
      </c>
      <c r="B66" s="8" t="s">
        <v>58</v>
      </c>
      <c r="C66" s="31" t="s">
        <v>145</v>
      </c>
      <c r="D66" s="4" t="s">
        <v>21</v>
      </c>
      <c r="E66" s="4">
        <v>1</v>
      </c>
      <c r="F66" s="4" t="s">
        <v>22</v>
      </c>
      <c r="G66" s="4">
        <v>1</v>
      </c>
      <c r="H66" s="4"/>
    </row>
    <row r="67" spans="1:8" s="22" customFormat="1" ht="22.5" customHeight="1" x14ac:dyDescent="0.25">
      <c r="A67" s="24">
        <v>8</v>
      </c>
      <c r="B67" s="8" t="s">
        <v>59</v>
      </c>
      <c r="C67" s="31" t="s">
        <v>218</v>
      </c>
      <c r="D67" s="4" t="s">
        <v>21</v>
      </c>
      <c r="E67" s="4">
        <v>1</v>
      </c>
      <c r="F67" s="4" t="s">
        <v>22</v>
      </c>
      <c r="G67" s="4">
        <v>1</v>
      </c>
      <c r="H67" s="4"/>
    </row>
    <row r="68" spans="1:8" s="22" customFormat="1" ht="29.25" customHeight="1" x14ac:dyDescent="0.25">
      <c r="A68" s="24">
        <v>9</v>
      </c>
      <c r="B68" s="8" t="s">
        <v>168</v>
      </c>
      <c r="C68" s="32" t="s">
        <v>169</v>
      </c>
      <c r="D68" s="4" t="s">
        <v>60</v>
      </c>
      <c r="E68" s="4">
        <v>1</v>
      </c>
      <c r="F68" s="4" t="s">
        <v>22</v>
      </c>
      <c r="G68" s="4">
        <f>G60+G66</f>
        <v>21</v>
      </c>
      <c r="H68" s="4"/>
    </row>
    <row r="69" spans="1:8" s="22" customFormat="1" ht="29.25" customHeight="1" x14ac:dyDescent="0.25">
      <c r="A69" s="24">
        <v>10</v>
      </c>
      <c r="B69" s="8" t="s">
        <v>114</v>
      </c>
      <c r="C69" s="33" t="s">
        <v>146</v>
      </c>
      <c r="D69" s="4" t="s">
        <v>60</v>
      </c>
      <c r="E69" s="4">
        <v>1</v>
      </c>
      <c r="F69" s="4" t="s">
        <v>22</v>
      </c>
      <c r="G69" s="4">
        <f>$G$60</f>
        <v>20</v>
      </c>
      <c r="H69" s="4"/>
    </row>
    <row r="70" spans="1:8" s="22" customFormat="1" ht="29.25" customHeight="1" x14ac:dyDescent="0.25">
      <c r="A70" s="24">
        <v>11</v>
      </c>
      <c r="B70" s="8" t="s">
        <v>115</v>
      </c>
      <c r="C70" s="33" t="s">
        <v>147</v>
      </c>
      <c r="D70" s="4" t="s">
        <v>60</v>
      </c>
      <c r="E70" s="4">
        <v>1</v>
      </c>
      <c r="F70" s="4" t="s">
        <v>22</v>
      </c>
      <c r="G70" s="4">
        <v>1</v>
      </c>
      <c r="H70" s="4"/>
    </row>
    <row r="71" spans="1:8" s="22" customFormat="1" ht="29.25" customHeight="1" x14ac:dyDescent="0.25">
      <c r="A71" s="24">
        <v>12</v>
      </c>
      <c r="B71" s="8" t="s">
        <v>116</v>
      </c>
      <c r="C71" s="33" t="s">
        <v>148</v>
      </c>
      <c r="D71" s="4" t="s">
        <v>60</v>
      </c>
      <c r="E71" s="4">
        <v>1</v>
      </c>
      <c r="F71" s="4" t="s">
        <v>22</v>
      </c>
      <c r="G71" s="4">
        <f t="shared" ref="G71:G72" si="0">$G$60</f>
        <v>20</v>
      </c>
      <c r="H71" s="4"/>
    </row>
    <row r="72" spans="1:8" s="22" customFormat="1" ht="66.75" customHeight="1" x14ac:dyDescent="0.25">
      <c r="A72" s="24">
        <v>13</v>
      </c>
      <c r="B72" s="8" t="s">
        <v>167</v>
      </c>
      <c r="C72" s="33" t="s">
        <v>149</v>
      </c>
      <c r="D72" s="4" t="s">
        <v>60</v>
      </c>
      <c r="E72" s="4">
        <v>1</v>
      </c>
      <c r="F72" s="4" t="s">
        <v>22</v>
      </c>
      <c r="G72" s="4">
        <f t="shared" si="0"/>
        <v>20</v>
      </c>
      <c r="H72" s="4"/>
    </row>
    <row r="73" spans="1:8" s="22" customFormat="1" ht="31.5" customHeight="1" x14ac:dyDescent="0.25">
      <c r="A73" s="24">
        <v>14</v>
      </c>
      <c r="B73" s="8" t="s">
        <v>117</v>
      </c>
      <c r="C73" s="31" t="s">
        <v>150</v>
      </c>
      <c r="D73" s="4" t="s">
        <v>60</v>
      </c>
      <c r="E73" s="4">
        <v>1</v>
      </c>
      <c r="F73" s="4" t="s">
        <v>22</v>
      </c>
      <c r="G73" s="4">
        <f>G68</f>
        <v>21</v>
      </c>
      <c r="H73" s="4"/>
    </row>
    <row r="74" spans="1:8" s="22" customFormat="1" ht="31.5" customHeight="1" x14ac:dyDescent="0.25">
      <c r="A74" s="24">
        <v>15</v>
      </c>
      <c r="B74" s="8" t="s">
        <v>118</v>
      </c>
      <c r="C74" s="31" t="s">
        <v>151</v>
      </c>
      <c r="D74" s="4" t="s">
        <v>60</v>
      </c>
      <c r="E74" s="4">
        <v>1</v>
      </c>
      <c r="F74" s="4" t="s">
        <v>22</v>
      </c>
      <c r="G74" s="4">
        <f>G68</f>
        <v>21</v>
      </c>
      <c r="H74" s="4"/>
    </row>
    <row r="75" spans="1:8" s="22" customFormat="1" ht="31.5" customHeight="1" x14ac:dyDescent="0.25">
      <c r="A75" s="24">
        <v>16</v>
      </c>
      <c r="B75" s="8" t="s">
        <v>119</v>
      </c>
      <c r="C75" s="33" t="s">
        <v>152</v>
      </c>
      <c r="D75" s="4" t="s">
        <v>60</v>
      </c>
      <c r="E75" s="4">
        <v>1</v>
      </c>
      <c r="F75" s="4" t="s">
        <v>22</v>
      </c>
      <c r="G75" s="4">
        <f>G68</f>
        <v>21</v>
      </c>
      <c r="H75" s="4"/>
    </row>
    <row r="76" spans="1:8" s="22" customFormat="1" ht="31.5" customHeight="1" x14ac:dyDescent="0.25">
      <c r="A76" s="24">
        <v>17</v>
      </c>
      <c r="B76" s="8" t="s">
        <v>120</v>
      </c>
      <c r="C76" s="33" t="s">
        <v>153</v>
      </c>
      <c r="D76" s="4" t="s">
        <v>60</v>
      </c>
      <c r="E76" s="4">
        <v>1</v>
      </c>
      <c r="F76" s="4" t="s">
        <v>22</v>
      </c>
      <c r="G76" s="4">
        <f>$G$60</f>
        <v>20</v>
      </c>
      <c r="H76" s="4"/>
    </row>
    <row r="77" spans="1:8" s="22" customFormat="1" ht="31.5" customHeight="1" x14ac:dyDescent="0.25">
      <c r="A77" s="24">
        <v>18</v>
      </c>
      <c r="B77" s="8" t="s">
        <v>140</v>
      </c>
      <c r="C77" s="33" t="s">
        <v>154</v>
      </c>
      <c r="D77" s="4" t="s">
        <v>60</v>
      </c>
      <c r="E77" s="4">
        <v>1</v>
      </c>
      <c r="F77" s="4" t="s">
        <v>22</v>
      </c>
      <c r="G77" s="4">
        <f>G68</f>
        <v>21</v>
      </c>
      <c r="H77" s="4"/>
    </row>
    <row r="78" spans="1:8" s="22" customFormat="1" ht="31.5" customHeight="1" x14ac:dyDescent="0.25">
      <c r="A78" s="24">
        <v>19</v>
      </c>
      <c r="B78" s="8" t="s">
        <v>121</v>
      </c>
      <c r="C78" s="31" t="s">
        <v>155</v>
      </c>
      <c r="D78" s="4" t="s">
        <v>60</v>
      </c>
      <c r="E78" s="4">
        <v>1</v>
      </c>
      <c r="F78" s="4" t="s">
        <v>22</v>
      </c>
      <c r="G78" s="4">
        <f t="shared" ref="G78:G81" si="1">$G$60</f>
        <v>20</v>
      </c>
      <c r="H78" s="4"/>
    </row>
    <row r="79" spans="1:8" s="22" customFormat="1" ht="31.5" customHeight="1" x14ac:dyDescent="0.25">
      <c r="A79" s="24">
        <v>20</v>
      </c>
      <c r="B79" s="8" t="s">
        <v>122</v>
      </c>
      <c r="C79" s="33" t="s">
        <v>156</v>
      </c>
      <c r="D79" s="4" t="s">
        <v>60</v>
      </c>
      <c r="E79" s="4">
        <v>1</v>
      </c>
      <c r="F79" s="4" t="s">
        <v>22</v>
      </c>
      <c r="G79" s="4">
        <f t="shared" si="1"/>
        <v>20</v>
      </c>
      <c r="H79" s="4"/>
    </row>
    <row r="80" spans="1:8" s="22" customFormat="1" ht="30.75" customHeight="1" x14ac:dyDescent="0.25">
      <c r="A80" s="24">
        <v>21</v>
      </c>
      <c r="B80" s="8" t="s">
        <v>123</v>
      </c>
      <c r="C80" s="32" t="s">
        <v>157</v>
      </c>
      <c r="D80" s="4" t="s">
        <v>60</v>
      </c>
      <c r="E80" s="4">
        <v>1</v>
      </c>
      <c r="F80" s="4" t="s">
        <v>22</v>
      </c>
      <c r="G80" s="4">
        <f t="shared" si="1"/>
        <v>20</v>
      </c>
      <c r="H80" s="4"/>
    </row>
    <row r="81" spans="1:26" s="22" customFormat="1" ht="30.75" customHeight="1" x14ac:dyDescent="0.25">
      <c r="A81" s="24">
        <v>22</v>
      </c>
      <c r="B81" s="8" t="s">
        <v>124</v>
      </c>
      <c r="C81" s="31" t="s">
        <v>158</v>
      </c>
      <c r="D81" s="4" t="s">
        <v>60</v>
      </c>
      <c r="E81" s="4">
        <v>1</v>
      </c>
      <c r="F81" s="4" t="s">
        <v>22</v>
      </c>
      <c r="G81" s="4">
        <f t="shared" si="1"/>
        <v>20</v>
      </c>
      <c r="H81" s="4"/>
    </row>
    <row r="82" spans="1:26" s="22" customFormat="1" ht="30.75" customHeight="1" x14ac:dyDescent="0.25">
      <c r="A82" s="24">
        <v>23</v>
      </c>
      <c r="B82" s="8" t="s">
        <v>125</v>
      </c>
      <c r="C82" s="31" t="s">
        <v>159</v>
      </c>
      <c r="D82" s="4" t="s">
        <v>60</v>
      </c>
      <c r="E82" s="4">
        <v>1</v>
      </c>
      <c r="F82" s="4" t="s">
        <v>22</v>
      </c>
      <c r="G82" s="4">
        <f>G68</f>
        <v>21</v>
      </c>
      <c r="H82" s="4"/>
    </row>
    <row r="83" spans="1:26" s="22" customFormat="1" ht="30.75" customHeight="1" x14ac:dyDescent="0.25">
      <c r="A83" s="24">
        <v>24</v>
      </c>
      <c r="B83" s="8" t="s">
        <v>126</v>
      </c>
      <c r="C83" s="33" t="s">
        <v>160</v>
      </c>
      <c r="D83" s="4" t="s">
        <v>60</v>
      </c>
      <c r="E83" s="4">
        <v>1</v>
      </c>
      <c r="F83" s="4" t="s">
        <v>22</v>
      </c>
      <c r="G83" s="4">
        <f t="shared" ref="G83:G88" si="2">$G$60</f>
        <v>20</v>
      </c>
      <c r="H83" s="4"/>
    </row>
    <row r="84" spans="1:26" s="22" customFormat="1" ht="30.75" customHeight="1" x14ac:dyDescent="0.25">
      <c r="A84" s="24">
        <v>25</v>
      </c>
      <c r="B84" s="8" t="s">
        <v>127</v>
      </c>
      <c r="C84" s="31" t="s">
        <v>161</v>
      </c>
      <c r="D84" s="4" t="s">
        <v>60</v>
      </c>
      <c r="E84" s="4">
        <v>1</v>
      </c>
      <c r="F84" s="4" t="s">
        <v>22</v>
      </c>
      <c r="G84" s="4">
        <f t="shared" si="2"/>
        <v>20</v>
      </c>
      <c r="H84" s="4"/>
    </row>
    <row r="85" spans="1:26" s="22" customFormat="1" ht="30.75" customHeight="1" x14ac:dyDescent="0.25">
      <c r="A85" s="24">
        <v>26</v>
      </c>
      <c r="B85" s="8" t="s">
        <v>128</v>
      </c>
      <c r="C85" s="31" t="s">
        <v>162</v>
      </c>
      <c r="D85" s="4" t="s">
        <v>60</v>
      </c>
      <c r="E85" s="4">
        <v>1</v>
      </c>
      <c r="F85" s="4" t="s">
        <v>22</v>
      </c>
      <c r="G85" s="4">
        <f t="shared" si="2"/>
        <v>20</v>
      </c>
      <c r="H85" s="4"/>
    </row>
    <row r="86" spans="1:26" s="22" customFormat="1" ht="30.75" customHeight="1" x14ac:dyDescent="0.25">
      <c r="A86" s="24">
        <v>27</v>
      </c>
      <c r="B86" s="8" t="s">
        <v>139</v>
      </c>
      <c r="C86" s="31" t="s">
        <v>163</v>
      </c>
      <c r="D86" s="4" t="s">
        <v>60</v>
      </c>
      <c r="E86" s="4">
        <v>1</v>
      </c>
      <c r="F86" s="4" t="s">
        <v>22</v>
      </c>
      <c r="G86" s="4">
        <f t="shared" si="2"/>
        <v>20</v>
      </c>
      <c r="H86" s="4"/>
    </row>
    <row r="87" spans="1:26" s="22" customFormat="1" ht="30.75" customHeight="1" x14ac:dyDescent="0.25">
      <c r="A87" s="24">
        <v>28</v>
      </c>
      <c r="B87" s="8" t="s">
        <v>129</v>
      </c>
      <c r="C87" s="31" t="s">
        <v>164</v>
      </c>
      <c r="D87" s="4" t="s">
        <v>60</v>
      </c>
      <c r="E87" s="4">
        <v>1</v>
      </c>
      <c r="F87" s="4" t="s">
        <v>22</v>
      </c>
      <c r="G87" s="4">
        <f t="shared" si="2"/>
        <v>20</v>
      </c>
      <c r="H87" s="4"/>
    </row>
    <row r="88" spans="1:26" s="22" customFormat="1" ht="105" x14ac:dyDescent="0.25">
      <c r="A88" s="24">
        <v>29</v>
      </c>
      <c r="B88" s="8" t="s">
        <v>130</v>
      </c>
      <c r="C88" s="32" t="s">
        <v>60</v>
      </c>
      <c r="D88" s="4" t="s">
        <v>60</v>
      </c>
      <c r="E88" s="4">
        <v>1</v>
      </c>
      <c r="F88" s="4" t="s">
        <v>22</v>
      </c>
      <c r="G88" s="4">
        <f t="shared" si="2"/>
        <v>20</v>
      </c>
      <c r="H88" s="4"/>
    </row>
    <row r="89" spans="1:26" s="22" customFormat="1" ht="21" customHeight="1" x14ac:dyDescent="0.25">
      <c r="A89" s="24">
        <v>30</v>
      </c>
      <c r="B89" s="8" t="s">
        <v>29</v>
      </c>
      <c r="C89" s="32" t="s">
        <v>30</v>
      </c>
      <c r="D89" s="4" t="s">
        <v>31</v>
      </c>
      <c r="E89" s="4">
        <v>1</v>
      </c>
      <c r="F89" s="4" t="s">
        <v>22</v>
      </c>
      <c r="G89" s="4">
        <f>G60+G66</f>
        <v>21</v>
      </c>
      <c r="H89" s="4"/>
    </row>
    <row r="90" spans="1:26" s="22" customFormat="1" ht="21" customHeight="1" x14ac:dyDescent="0.25">
      <c r="A90" s="24">
        <v>31</v>
      </c>
      <c r="B90" s="8" t="s">
        <v>32</v>
      </c>
      <c r="C90" s="32" t="s">
        <v>61</v>
      </c>
      <c r="D90" s="4" t="s">
        <v>31</v>
      </c>
      <c r="E90" s="4">
        <v>1</v>
      </c>
      <c r="F90" s="4" t="s">
        <v>22</v>
      </c>
      <c r="G90" s="4">
        <f>G60+G66</f>
        <v>21</v>
      </c>
      <c r="H90" s="4"/>
    </row>
    <row r="91" spans="1:26" s="22" customFormat="1" ht="21" customHeight="1" x14ac:dyDescent="0.25">
      <c r="A91" s="24">
        <v>32</v>
      </c>
      <c r="B91" s="8" t="s">
        <v>42</v>
      </c>
      <c r="C91" s="48" t="s">
        <v>227</v>
      </c>
      <c r="D91" s="4" t="s">
        <v>31</v>
      </c>
      <c r="E91" s="4">
        <v>1</v>
      </c>
      <c r="F91" s="4" t="s">
        <v>22</v>
      </c>
      <c r="G91" s="4">
        <v>1</v>
      </c>
      <c r="H91" s="4"/>
    </row>
    <row r="92" spans="1:26" s="22" customFormat="1" ht="21" customHeight="1" x14ac:dyDescent="0.25">
      <c r="A92" s="24">
        <v>33</v>
      </c>
      <c r="B92" s="8" t="s">
        <v>33</v>
      </c>
      <c r="C92" s="8" t="s">
        <v>212</v>
      </c>
      <c r="D92" s="4" t="s">
        <v>31</v>
      </c>
      <c r="E92" s="4">
        <v>2</v>
      </c>
      <c r="F92" s="4" t="s">
        <v>22</v>
      </c>
      <c r="G92" s="4">
        <v>2</v>
      </c>
      <c r="H92" s="4"/>
    </row>
    <row r="93" spans="1:26" s="35" customFormat="1" ht="26.25" customHeight="1" x14ac:dyDescent="0.25">
      <c r="A93" s="74" t="s">
        <v>62</v>
      </c>
      <c r="B93" s="108"/>
      <c r="C93" s="108"/>
      <c r="D93" s="108"/>
      <c r="E93" s="108"/>
      <c r="F93" s="108"/>
      <c r="G93" s="108"/>
      <c r="H93" s="109"/>
    </row>
    <row r="94" spans="1:26" s="21" customFormat="1" ht="65.099999999999994" customHeight="1" x14ac:dyDescent="0.25">
      <c r="A94" s="23" t="s">
        <v>12</v>
      </c>
      <c r="B94" s="2" t="s">
        <v>13</v>
      </c>
      <c r="C94" s="2" t="s">
        <v>14</v>
      </c>
      <c r="D94" s="2" t="s">
        <v>15</v>
      </c>
      <c r="E94" s="2" t="s">
        <v>16</v>
      </c>
      <c r="F94" s="2" t="s">
        <v>17</v>
      </c>
      <c r="G94" s="2" t="s">
        <v>18</v>
      </c>
      <c r="H94" s="2" t="s">
        <v>19</v>
      </c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s="21" customFormat="1" ht="20.25" customHeight="1" x14ac:dyDescent="0.25">
      <c r="A95" s="34">
        <v>1</v>
      </c>
      <c r="B95" s="6" t="s">
        <v>63</v>
      </c>
      <c r="C95" s="8" t="s">
        <v>219</v>
      </c>
      <c r="D95" s="2" t="s">
        <v>64</v>
      </c>
      <c r="E95" s="9">
        <v>1</v>
      </c>
      <c r="F95" s="9" t="s">
        <v>22</v>
      </c>
      <c r="G95" s="4">
        <f t="shared" ref="G95:G97" si="3">E95</f>
        <v>1</v>
      </c>
      <c r="H95" s="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s="21" customFormat="1" ht="20.25" customHeight="1" x14ac:dyDescent="0.25">
      <c r="A96" s="23">
        <v>2</v>
      </c>
      <c r="B96" s="5" t="s">
        <v>65</v>
      </c>
      <c r="C96" s="8" t="s">
        <v>66</v>
      </c>
      <c r="D96" s="2" t="s">
        <v>64</v>
      </c>
      <c r="E96" s="4">
        <v>2</v>
      </c>
      <c r="F96" s="4" t="s">
        <v>22</v>
      </c>
      <c r="G96" s="4">
        <f t="shared" si="3"/>
        <v>2</v>
      </c>
      <c r="H96" s="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s="21" customFormat="1" ht="20.25" customHeight="1" x14ac:dyDescent="0.25">
      <c r="A97" s="23">
        <v>3</v>
      </c>
      <c r="B97" s="5" t="s">
        <v>67</v>
      </c>
      <c r="C97" s="8" t="s">
        <v>68</v>
      </c>
      <c r="D97" s="2" t="s">
        <v>64</v>
      </c>
      <c r="E97" s="4">
        <v>1</v>
      </c>
      <c r="F97" s="4" t="s">
        <v>22</v>
      </c>
      <c r="G97" s="4">
        <f t="shared" si="3"/>
        <v>1</v>
      </c>
      <c r="H97" s="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24.95" customHeight="1" thickBot="1" x14ac:dyDescent="0.3">
      <c r="A98" s="110" t="s">
        <v>69</v>
      </c>
      <c r="B98" s="111"/>
      <c r="C98" s="111"/>
      <c r="D98" s="111"/>
      <c r="E98" s="111"/>
      <c r="F98" s="111"/>
      <c r="G98" s="111"/>
      <c r="H98" s="11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17" customFormat="1" ht="15.75" customHeight="1" x14ac:dyDescent="0.25">
      <c r="A99" s="77" t="s">
        <v>4</v>
      </c>
      <c r="B99" s="78"/>
      <c r="C99" s="78"/>
      <c r="D99" s="78"/>
      <c r="E99" s="78"/>
      <c r="F99" s="78"/>
      <c r="G99" s="78"/>
      <c r="H99" s="79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s="17" customFormat="1" ht="15.75" customHeight="1" x14ac:dyDescent="0.25">
      <c r="A100" s="55" t="s">
        <v>70</v>
      </c>
      <c r="B100" s="56"/>
      <c r="C100" s="56"/>
      <c r="D100" s="56"/>
      <c r="E100" s="56"/>
      <c r="F100" s="56"/>
      <c r="G100" s="56"/>
      <c r="H100" s="57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s="17" customFormat="1" ht="15.75" customHeight="1" x14ac:dyDescent="0.25">
      <c r="A101" s="55" t="s">
        <v>71</v>
      </c>
      <c r="B101" s="56"/>
      <c r="C101" s="56"/>
      <c r="D101" s="56"/>
      <c r="E101" s="56"/>
      <c r="F101" s="56"/>
      <c r="G101" s="56"/>
      <c r="H101" s="57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s="17" customFormat="1" ht="15.75" customHeight="1" x14ac:dyDescent="0.25">
      <c r="A102" s="55" t="s">
        <v>72</v>
      </c>
      <c r="B102" s="56"/>
      <c r="C102" s="56"/>
      <c r="D102" s="56"/>
      <c r="E102" s="56"/>
      <c r="F102" s="56"/>
      <c r="G102" s="56"/>
      <c r="H102" s="57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s="17" customFormat="1" ht="15.75" customHeight="1" x14ac:dyDescent="0.25">
      <c r="A103" s="55" t="s">
        <v>73</v>
      </c>
      <c r="B103" s="56"/>
      <c r="C103" s="56"/>
      <c r="D103" s="56"/>
      <c r="E103" s="56"/>
      <c r="F103" s="56"/>
      <c r="G103" s="56"/>
      <c r="H103" s="57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s="17" customFormat="1" ht="15" customHeight="1" x14ac:dyDescent="0.25">
      <c r="A104" s="55" t="s">
        <v>74</v>
      </c>
      <c r="B104" s="56"/>
      <c r="C104" s="56"/>
      <c r="D104" s="56"/>
      <c r="E104" s="56"/>
      <c r="F104" s="56"/>
      <c r="G104" s="56"/>
      <c r="H104" s="57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s="17" customFormat="1" ht="15.75" customHeight="1" x14ac:dyDescent="0.25">
      <c r="A105" s="55" t="s">
        <v>75</v>
      </c>
      <c r="B105" s="56"/>
      <c r="C105" s="56"/>
      <c r="D105" s="56"/>
      <c r="E105" s="56"/>
      <c r="F105" s="56"/>
      <c r="G105" s="56"/>
      <c r="H105" s="57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s="17" customFormat="1" ht="15.75" customHeight="1" x14ac:dyDescent="0.25">
      <c r="A106" s="55" t="s">
        <v>76</v>
      </c>
      <c r="B106" s="56"/>
      <c r="C106" s="56"/>
      <c r="D106" s="56"/>
      <c r="E106" s="56"/>
      <c r="F106" s="56"/>
      <c r="G106" s="56"/>
      <c r="H106" s="57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s="17" customFormat="1" ht="15.75" customHeight="1" thickBot="1" x14ac:dyDescent="0.3">
      <c r="A107" s="58" t="s">
        <v>77</v>
      </c>
      <c r="B107" s="59"/>
      <c r="C107" s="59"/>
      <c r="D107" s="59"/>
      <c r="E107" s="59"/>
      <c r="F107" s="59"/>
      <c r="G107" s="59"/>
      <c r="H107" s="60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s="22" customFormat="1" ht="65.099999999999994" customHeight="1" x14ac:dyDescent="0.25">
      <c r="A108" s="34" t="s">
        <v>12</v>
      </c>
      <c r="B108" s="3" t="s">
        <v>13</v>
      </c>
      <c r="C108" s="3" t="s">
        <v>14</v>
      </c>
      <c r="D108" s="7" t="s">
        <v>15</v>
      </c>
      <c r="E108" s="7" t="s">
        <v>16</v>
      </c>
      <c r="F108" s="7" t="s">
        <v>17</v>
      </c>
      <c r="G108" s="7" t="s">
        <v>18</v>
      </c>
      <c r="H108" s="7" t="s">
        <v>19</v>
      </c>
    </row>
    <row r="109" spans="1:26" s="22" customFormat="1" ht="19.5" customHeight="1" x14ac:dyDescent="0.25">
      <c r="A109" s="24">
        <v>1</v>
      </c>
      <c r="B109" s="8" t="s">
        <v>29</v>
      </c>
      <c r="C109" s="8" t="s">
        <v>30</v>
      </c>
      <c r="D109" s="4" t="s">
        <v>31</v>
      </c>
      <c r="E109" s="4">
        <v>1</v>
      </c>
      <c r="F109" s="4" t="s">
        <v>22</v>
      </c>
      <c r="G109" s="4">
        <v>1</v>
      </c>
      <c r="H109" s="4"/>
    </row>
    <row r="110" spans="1:26" s="22" customFormat="1" ht="19.5" customHeight="1" x14ac:dyDescent="0.25">
      <c r="A110" s="24">
        <v>2</v>
      </c>
      <c r="B110" s="8" t="s">
        <v>32</v>
      </c>
      <c r="C110" s="130" t="s">
        <v>225</v>
      </c>
      <c r="D110" s="4" t="s">
        <v>31</v>
      </c>
      <c r="E110" s="4">
        <v>1</v>
      </c>
      <c r="F110" s="4" t="s">
        <v>22</v>
      </c>
      <c r="G110" s="4">
        <v>1</v>
      </c>
      <c r="H110" s="4"/>
    </row>
    <row r="111" spans="1:26" s="22" customFormat="1" ht="19.5" customHeight="1" x14ac:dyDescent="0.25">
      <c r="A111" s="24">
        <v>3</v>
      </c>
      <c r="B111" s="8" t="s">
        <v>78</v>
      </c>
      <c r="C111" s="8" t="s">
        <v>79</v>
      </c>
      <c r="D111" s="4" t="s">
        <v>31</v>
      </c>
      <c r="E111" s="4">
        <v>2</v>
      </c>
      <c r="F111" s="4" t="s">
        <v>22</v>
      </c>
      <c r="G111" s="4">
        <v>2</v>
      </c>
      <c r="H111" s="4"/>
    </row>
    <row r="112" spans="1:26" s="22" customFormat="1" ht="15.75" customHeight="1" x14ac:dyDescent="0.25">
      <c r="A112" s="37"/>
    </row>
    <row r="113" spans="1:26" ht="15.75" customHeight="1" x14ac:dyDescent="0.25">
      <c r="A113" s="2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2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2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2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2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2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2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25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25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25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25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25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25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25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25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25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25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25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25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25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25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25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25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25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25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25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25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25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</sheetData>
  <mergeCells count="69">
    <mergeCell ref="A107:H107"/>
    <mergeCell ref="A56:H56"/>
    <mergeCell ref="A57:H57"/>
    <mergeCell ref="A58:H58"/>
    <mergeCell ref="A93:H93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3:H3"/>
    <mergeCell ref="A4:H4"/>
    <mergeCell ref="A5:H5"/>
    <mergeCell ref="A6:H6"/>
    <mergeCell ref="A106:H106"/>
    <mergeCell ref="A7:B7"/>
    <mergeCell ref="C7:H7"/>
    <mergeCell ref="A8:C8"/>
    <mergeCell ref="D8:H8"/>
    <mergeCell ref="A9:B9"/>
    <mergeCell ref="C9:H9"/>
    <mergeCell ref="C10:D10"/>
    <mergeCell ref="E10:F10"/>
    <mergeCell ref="G10:H10"/>
    <mergeCell ref="C11:D11"/>
    <mergeCell ref="E11:F11"/>
    <mergeCell ref="A17:H17"/>
    <mergeCell ref="A18:H18"/>
    <mergeCell ref="A1:H1"/>
    <mergeCell ref="A2:H2"/>
    <mergeCell ref="C12:H12"/>
    <mergeCell ref="A13:B13"/>
    <mergeCell ref="C13:H13"/>
    <mergeCell ref="A14:B14"/>
    <mergeCell ref="C14:H14"/>
    <mergeCell ref="A15:B15"/>
    <mergeCell ref="C15:H15"/>
    <mergeCell ref="A10:B10"/>
    <mergeCell ref="A11:B11"/>
    <mergeCell ref="G11:H11"/>
    <mergeCell ref="A12:B12"/>
    <mergeCell ref="A16:H16"/>
    <mergeCell ref="A19:H19"/>
    <mergeCell ref="A20:H2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40:H40"/>
    <mergeCell ref="A41:H41"/>
    <mergeCell ref="A42:H42"/>
    <mergeCell ref="A52:H52"/>
    <mergeCell ref="A53:H53"/>
    <mergeCell ref="A54:H54"/>
    <mergeCell ref="A55:H55"/>
    <mergeCell ref="A43:H43"/>
    <mergeCell ref="A44:H44"/>
    <mergeCell ref="A49:H49"/>
    <mergeCell ref="A50:H50"/>
    <mergeCell ref="A51:H5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8"/>
  <sheetViews>
    <sheetView topLeftCell="A43" workbookViewId="0">
      <selection activeCell="C60" sqref="C60"/>
    </sheetView>
  </sheetViews>
  <sheetFormatPr defaultColWidth="14.42578125" defaultRowHeight="15" customHeight="1" x14ac:dyDescent="0.25"/>
  <cols>
    <col min="1" max="1" width="5.7109375" style="26" customWidth="1"/>
    <col min="2" max="2" width="52" customWidth="1"/>
    <col min="3" max="3" width="46.42578125" customWidth="1"/>
    <col min="4" max="4" width="22" customWidth="1"/>
    <col min="5" max="5" width="15.5703125" customWidth="1"/>
    <col min="6" max="6" width="19.7109375" customWidth="1"/>
    <col min="7" max="7" width="18.42578125" customWidth="1"/>
    <col min="8" max="8" width="25" customWidth="1"/>
  </cols>
  <sheetData>
    <row r="1" spans="1:26" s="10" customFormat="1" ht="21.9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</row>
    <row r="2" spans="1:26" s="10" customFormat="1" ht="21.95" customHeight="1" x14ac:dyDescent="0.25">
      <c r="A2" s="88" t="s">
        <v>200</v>
      </c>
      <c r="B2" s="88"/>
      <c r="C2" s="88"/>
      <c r="D2" s="88"/>
      <c r="E2" s="88"/>
      <c r="F2" s="88"/>
      <c r="G2" s="88"/>
      <c r="H2" s="88"/>
    </row>
    <row r="3" spans="1:26" s="10" customFormat="1" ht="21.95" customHeight="1" x14ac:dyDescent="0.25">
      <c r="A3" s="98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98"/>
      <c r="C3" s="98"/>
      <c r="D3" s="98"/>
      <c r="E3" s="98"/>
      <c r="F3" s="98"/>
      <c r="G3" s="98"/>
      <c r="H3" s="98"/>
    </row>
    <row r="4" spans="1:26" s="10" customFormat="1" ht="21.95" customHeight="1" x14ac:dyDescent="0.25">
      <c r="A4" s="88" t="s">
        <v>209</v>
      </c>
      <c r="B4" s="88"/>
      <c r="C4" s="88"/>
      <c r="D4" s="88"/>
      <c r="E4" s="88"/>
      <c r="F4" s="88"/>
      <c r="G4" s="88"/>
      <c r="H4" s="88"/>
    </row>
    <row r="5" spans="1:26" s="10" customFormat="1" ht="21.95" customHeight="1" thickBot="1" x14ac:dyDescent="0.3">
      <c r="A5" s="99" t="str">
        <f>'Информация о Чемпионате'!B3</f>
        <v>Веб-технологии (юниоры)</v>
      </c>
      <c r="B5" s="99"/>
      <c r="C5" s="99"/>
      <c r="D5" s="99"/>
      <c r="E5" s="99"/>
      <c r="F5" s="99"/>
      <c r="G5" s="99"/>
      <c r="H5" s="99"/>
    </row>
    <row r="6" spans="1:26" s="10" customFormat="1" ht="15" customHeight="1" x14ac:dyDescent="0.25">
      <c r="A6" s="100" t="s">
        <v>1</v>
      </c>
      <c r="B6" s="101"/>
      <c r="C6" s="101"/>
      <c r="D6" s="101"/>
      <c r="E6" s="101"/>
      <c r="F6" s="101"/>
      <c r="G6" s="101"/>
      <c r="H6" s="102"/>
    </row>
    <row r="7" spans="1:26" s="10" customFormat="1" ht="15" customHeight="1" x14ac:dyDescent="0.25">
      <c r="A7" s="91" t="s">
        <v>201</v>
      </c>
      <c r="B7" s="89"/>
      <c r="C7" s="103" t="str">
        <f>'Информация о Чемпионате'!B5</f>
        <v>Калужская область</v>
      </c>
      <c r="D7" s="103"/>
      <c r="E7" s="103"/>
      <c r="F7" s="103"/>
      <c r="G7" s="103"/>
      <c r="H7" s="104"/>
    </row>
    <row r="8" spans="1:26" s="10" customFormat="1" ht="15" customHeight="1" x14ac:dyDescent="0.25">
      <c r="A8" s="91" t="s">
        <v>202</v>
      </c>
      <c r="B8" s="89"/>
      <c r="C8" s="89"/>
      <c r="D8" s="103" t="str">
        <f>'Информация о Чемпионате'!B6</f>
        <v>Федеральный технопарк профессионального образования Калуга</v>
      </c>
      <c r="E8" s="103"/>
      <c r="F8" s="103"/>
      <c r="G8" s="103"/>
      <c r="H8" s="104"/>
    </row>
    <row r="9" spans="1:26" s="10" customFormat="1" ht="15" customHeight="1" x14ac:dyDescent="0.25">
      <c r="A9" s="91" t="s">
        <v>203</v>
      </c>
      <c r="B9" s="89"/>
      <c r="C9" s="89" t="str">
        <f>'Информация о Чемпионате'!B7</f>
        <v>г. Калуга, 1-й Академический проезд, 5к1Д</v>
      </c>
      <c r="D9" s="89"/>
      <c r="E9" s="89"/>
      <c r="F9" s="89"/>
      <c r="G9" s="89"/>
      <c r="H9" s="90"/>
    </row>
    <row r="10" spans="1:26" s="10" customFormat="1" ht="15" customHeight="1" x14ac:dyDescent="0.25">
      <c r="A10" s="91" t="s">
        <v>204</v>
      </c>
      <c r="B10" s="89"/>
      <c r="C10" s="89" t="str">
        <f>'Информация о Чемпионате'!B9</f>
        <v>Агарков Олег Владимирович</v>
      </c>
      <c r="D10" s="89"/>
      <c r="E10" s="89" t="str">
        <f>'Информация о Чемпионате'!B10</f>
        <v>oleg@ufaga.ru</v>
      </c>
      <c r="F10" s="89"/>
      <c r="G10" s="89" t="str">
        <f>'Информация о Чемпионате'!B11</f>
        <v>8 961 046 24 12</v>
      </c>
      <c r="H10" s="90"/>
    </row>
    <row r="11" spans="1:26" s="10" customFormat="1" ht="15" customHeight="1" x14ac:dyDescent="0.25">
      <c r="A11" s="91" t="s">
        <v>205</v>
      </c>
      <c r="B11" s="89"/>
      <c r="C11" s="89" t="str">
        <f>'Информация о Чемпионате'!B12</f>
        <v>Фролов Никита Владимирович</v>
      </c>
      <c r="D11" s="89"/>
      <c r="E11" s="89" t="str">
        <f>'Информация о Чемпионате'!B13</f>
        <v>n.frolov@firpo.ru</v>
      </c>
      <c r="F11" s="89"/>
      <c r="G11" s="89" t="str">
        <f>'Информация о Чемпионате'!B14</f>
        <v>8 960 520 80 30</v>
      </c>
      <c r="H11" s="90"/>
    </row>
    <row r="12" spans="1:26" s="10" customFormat="1" ht="15" customHeight="1" x14ac:dyDescent="0.25">
      <c r="A12" s="91" t="s">
        <v>206</v>
      </c>
      <c r="B12" s="89"/>
      <c r="C12" s="89">
        <f>'Информация о Чемпионате'!B17</f>
        <v>35</v>
      </c>
      <c r="D12" s="89"/>
      <c r="E12" s="89"/>
      <c r="F12" s="89"/>
      <c r="G12" s="89"/>
      <c r="H12" s="90"/>
    </row>
    <row r="13" spans="1:26" s="10" customFormat="1" ht="15" customHeight="1" x14ac:dyDescent="0.25">
      <c r="A13" s="91" t="s">
        <v>2</v>
      </c>
      <c r="B13" s="89"/>
      <c r="C13" s="89">
        <f>'Информация о Чемпионате'!B15</f>
        <v>30</v>
      </c>
      <c r="D13" s="89"/>
      <c r="E13" s="89"/>
      <c r="F13" s="89"/>
      <c r="G13" s="89"/>
      <c r="H13" s="90"/>
    </row>
    <row r="14" spans="1:26" s="10" customFormat="1" ht="15" customHeight="1" x14ac:dyDescent="0.25">
      <c r="A14" s="91" t="s">
        <v>207</v>
      </c>
      <c r="B14" s="89"/>
      <c r="C14" s="89">
        <f>'Информация о Чемпионате'!B16</f>
        <v>40</v>
      </c>
      <c r="D14" s="89"/>
      <c r="E14" s="89"/>
      <c r="F14" s="89"/>
      <c r="G14" s="89"/>
      <c r="H14" s="90"/>
    </row>
    <row r="15" spans="1:26" s="10" customFormat="1" ht="15" customHeight="1" thickBot="1" x14ac:dyDescent="0.3">
      <c r="A15" s="92" t="s">
        <v>208</v>
      </c>
      <c r="B15" s="93"/>
      <c r="C15" s="93" t="str">
        <f>'Информация о Чемпионате'!B8</f>
        <v>20.06.2024 - 23.06.2024</v>
      </c>
      <c r="D15" s="93"/>
      <c r="E15" s="93"/>
      <c r="F15" s="93"/>
      <c r="G15" s="93"/>
      <c r="H15" s="94"/>
    </row>
    <row r="16" spans="1:26" ht="24.95" customHeight="1" thickBot="1" x14ac:dyDescent="0.3">
      <c r="A16" s="122" t="s">
        <v>80</v>
      </c>
      <c r="B16" s="123"/>
      <c r="C16" s="123"/>
      <c r="D16" s="123"/>
      <c r="E16" s="123"/>
      <c r="F16" s="123"/>
      <c r="G16" s="123"/>
      <c r="H16" s="1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95" customHeight="1" x14ac:dyDescent="0.25">
      <c r="A17" s="116" t="s">
        <v>4</v>
      </c>
      <c r="B17" s="117"/>
      <c r="C17" s="117"/>
      <c r="D17" s="117"/>
      <c r="E17" s="117"/>
      <c r="F17" s="117"/>
      <c r="G17" s="117"/>
      <c r="H17" s="11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95" customHeight="1" x14ac:dyDescent="0.25">
      <c r="A18" s="67" t="s">
        <v>211</v>
      </c>
      <c r="B18" s="68"/>
      <c r="C18" s="68"/>
      <c r="D18" s="68"/>
      <c r="E18" s="68"/>
      <c r="F18" s="68"/>
      <c r="G18" s="68"/>
      <c r="H18" s="6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95" customHeight="1" x14ac:dyDescent="0.25">
      <c r="A19" s="119" t="s">
        <v>81</v>
      </c>
      <c r="B19" s="120"/>
      <c r="C19" s="120"/>
      <c r="D19" s="120"/>
      <c r="E19" s="120"/>
      <c r="F19" s="120"/>
      <c r="G19" s="120"/>
      <c r="H19" s="12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95" customHeight="1" x14ac:dyDescent="0.25">
      <c r="A20" s="119" t="s">
        <v>82</v>
      </c>
      <c r="B20" s="120"/>
      <c r="C20" s="120"/>
      <c r="D20" s="120"/>
      <c r="E20" s="120"/>
      <c r="F20" s="120"/>
      <c r="G20" s="120"/>
      <c r="H20" s="12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95" customHeight="1" x14ac:dyDescent="0.25">
      <c r="A21" s="67" t="s">
        <v>220</v>
      </c>
      <c r="B21" s="68"/>
      <c r="C21" s="68"/>
      <c r="D21" s="68"/>
      <c r="E21" s="68"/>
      <c r="F21" s="68"/>
      <c r="G21" s="68"/>
      <c r="H21" s="6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95" customHeight="1" x14ac:dyDescent="0.25">
      <c r="A22" s="119" t="s">
        <v>83</v>
      </c>
      <c r="B22" s="120"/>
      <c r="C22" s="120"/>
      <c r="D22" s="120"/>
      <c r="E22" s="120"/>
      <c r="F22" s="120"/>
      <c r="G22" s="120"/>
      <c r="H22" s="12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95" customHeight="1" x14ac:dyDescent="0.25">
      <c r="A23" s="67" t="s">
        <v>214</v>
      </c>
      <c r="B23" s="68"/>
      <c r="C23" s="68"/>
      <c r="D23" s="68"/>
      <c r="E23" s="68"/>
      <c r="F23" s="68"/>
      <c r="G23" s="68"/>
      <c r="H23" s="6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95" customHeight="1" x14ac:dyDescent="0.25">
      <c r="A24" s="119" t="s">
        <v>84</v>
      </c>
      <c r="B24" s="120"/>
      <c r="C24" s="120"/>
      <c r="D24" s="120"/>
      <c r="E24" s="120"/>
      <c r="F24" s="120"/>
      <c r="G24" s="120"/>
      <c r="H24" s="12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95" customHeight="1" thickBot="1" x14ac:dyDescent="0.3">
      <c r="A25" s="113" t="s">
        <v>85</v>
      </c>
      <c r="B25" s="114"/>
      <c r="C25" s="114"/>
      <c r="D25" s="114"/>
      <c r="E25" s="114"/>
      <c r="F25" s="114"/>
      <c r="G25" s="114"/>
      <c r="H25" s="1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2" customFormat="1" ht="65.099999999999994" customHeight="1" x14ac:dyDescent="0.25">
      <c r="A26" s="34" t="s">
        <v>12</v>
      </c>
      <c r="B26" s="7" t="s">
        <v>13</v>
      </c>
      <c r="C26" s="3" t="s">
        <v>14</v>
      </c>
      <c r="D26" s="7" t="s">
        <v>15</v>
      </c>
      <c r="E26" s="7" t="s">
        <v>16</v>
      </c>
      <c r="F26" s="7" t="s">
        <v>17</v>
      </c>
      <c r="G26" s="7" t="s">
        <v>18</v>
      </c>
      <c r="H26" s="7" t="s">
        <v>19</v>
      </c>
    </row>
    <row r="27" spans="1:26" s="22" customFormat="1" ht="75" x14ac:dyDescent="0.25">
      <c r="A27" s="24">
        <v>1</v>
      </c>
      <c r="B27" s="8" t="s">
        <v>51</v>
      </c>
      <c r="C27" s="31" t="s">
        <v>217</v>
      </c>
      <c r="D27" s="4" t="s">
        <v>21</v>
      </c>
      <c r="E27" s="4">
        <v>1</v>
      </c>
      <c r="F27" s="4" t="s">
        <v>22</v>
      </c>
      <c r="G27" s="4">
        <v>40</v>
      </c>
      <c r="H27" s="4"/>
    </row>
    <row r="28" spans="1:26" s="22" customFormat="1" ht="23.25" customHeight="1" x14ac:dyDescent="0.25">
      <c r="A28" s="24">
        <v>2</v>
      </c>
      <c r="B28" s="8" t="s">
        <v>86</v>
      </c>
      <c r="C28" s="31" t="s">
        <v>141</v>
      </c>
      <c r="D28" s="4" t="s">
        <v>21</v>
      </c>
      <c r="E28" s="4">
        <v>2</v>
      </c>
      <c r="F28" s="4" t="s">
        <v>22</v>
      </c>
      <c r="G28" s="4">
        <v>80</v>
      </c>
      <c r="H28" s="4"/>
    </row>
    <row r="29" spans="1:26" s="22" customFormat="1" ht="23.25" customHeight="1" x14ac:dyDescent="0.25">
      <c r="A29" s="24">
        <v>3</v>
      </c>
      <c r="B29" s="8" t="s">
        <v>87</v>
      </c>
      <c r="C29" s="31" t="s">
        <v>165</v>
      </c>
      <c r="D29" s="4" t="s">
        <v>21</v>
      </c>
      <c r="E29" s="4">
        <v>1</v>
      </c>
      <c r="F29" s="4" t="s">
        <v>22</v>
      </c>
      <c r="G29" s="4">
        <v>40</v>
      </c>
      <c r="H29" s="4"/>
    </row>
    <row r="30" spans="1:26" s="22" customFormat="1" ht="30" x14ac:dyDescent="0.25">
      <c r="A30" s="24">
        <v>4</v>
      </c>
      <c r="B30" s="8" t="s">
        <v>59</v>
      </c>
      <c r="C30" s="31" t="s">
        <v>218</v>
      </c>
      <c r="D30" s="4" t="s">
        <v>21</v>
      </c>
      <c r="E30" s="4">
        <v>1</v>
      </c>
      <c r="F30" s="4" t="s">
        <v>22</v>
      </c>
      <c r="G30" s="4">
        <v>40</v>
      </c>
      <c r="H30" s="4"/>
    </row>
    <row r="31" spans="1:26" s="22" customFormat="1" ht="21" customHeight="1" x14ac:dyDescent="0.25">
      <c r="A31" s="24">
        <v>5</v>
      </c>
      <c r="B31" s="8" t="s">
        <v>53</v>
      </c>
      <c r="C31" s="31" t="s">
        <v>142</v>
      </c>
      <c r="D31" s="4" t="s">
        <v>21</v>
      </c>
      <c r="E31" s="4">
        <v>1</v>
      </c>
      <c r="F31" s="4" t="s">
        <v>22</v>
      </c>
      <c r="G31" s="4">
        <v>40</v>
      </c>
      <c r="H31" s="4"/>
    </row>
    <row r="32" spans="1:26" s="22" customFormat="1" ht="21" customHeight="1" x14ac:dyDescent="0.25">
      <c r="A32" s="24">
        <v>6</v>
      </c>
      <c r="B32" s="8" t="s">
        <v>88</v>
      </c>
      <c r="C32" s="48" t="s">
        <v>228</v>
      </c>
      <c r="D32" s="4" t="s">
        <v>21</v>
      </c>
      <c r="E32" s="4">
        <v>1</v>
      </c>
      <c r="F32" s="4" t="s">
        <v>22</v>
      </c>
      <c r="G32" s="4">
        <v>40</v>
      </c>
      <c r="H32" s="4"/>
    </row>
    <row r="33" spans="1:8" s="22" customFormat="1" ht="21" customHeight="1" x14ac:dyDescent="0.25">
      <c r="A33" s="24">
        <v>7</v>
      </c>
      <c r="B33" s="8" t="s">
        <v>54</v>
      </c>
      <c r="C33" s="31" t="s">
        <v>143</v>
      </c>
      <c r="D33" s="4" t="s">
        <v>21</v>
      </c>
      <c r="E33" s="4">
        <v>1</v>
      </c>
      <c r="F33" s="4" t="s">
        <v>22</v>
      </c>
      <c r="G33" s="4">
        <v>40</v>
      </c>
      <c r="H33" s="4"/>
    </row>
    <row r="34" spans="1:8" s="22" customFormat="1" ht="33.75" customHeight="1" x14ac:dyDescent="0.25">
      <c r="A34" s="24">
        <v>8</v>
      </c>
      <c r="B34" s="8" t="s">
        <v>131</v>
      </c>
      <c r="C34" s="31" t="s">
        <v>161</v>
      </c>
      <c r="D34" s="4" t="s">
        <v>60</v>
      </c>
      <c r="E34" s="4">
        <v>1</v>
      </c>
      <c r="F34" s="4" t="s">
        <v>22</v>
      </c>
      <c r="G34" s="4">
        <v>40</v>
      </c>
      <c r="H34" s="4"/>
    </row>
    <row r="35" spans="1:8" s="22" customFormat="1" ht="33.75" customHeight="1" x14ac:dyDescent="0.25">
      <c r="A35" s="24">
        <v>9</v>
      </c>
      <c r="B35" s="8" t="s">
        <v>132</v>
      </c>
      <c r="C35" s="31" t="s">
        <v>158</v>
      </c>
      <c r="D35" s="4" t="s">
        <v>60</v>
      </c>
      <c r="E35" s="4">
        <v>1</v>
      </c>
      <c r="F35" s="4" t="s">
        <v>22</v>
      </c>
      <c r="G35" s="4">
        <v>40</v>
      </c>
      <c r="H35" s="4"/>
    </row>
    <row r="36" spans="1:8" s="22" customFormat="1" ht="33.75" customHeight="1" x14ac:dyDescent="0.25">
      <c r="A36" s="24">
        <v>10</v>
      </c>
      <c r="B36" s="8" t="s">
        <v>133</v>
      </c>
      <c r="C36" s="31" t="s">
        <v>159</v>
      </c>
      <c r="D36" s="4" t="s">
        <v>60</v>
      </c>
      <c r="E36" s="4">
        <v>1</v>
      </c>
      <c r="F36" s="4" t="s">
        <v>22</v>
      </c>
      <c r="G36" s="4">
        <v>40</v>
      </c>
      <c r="H36" s="4"/>
    </row>
    <row r="37" spans="1:8" s="22" customFormat="1" ht="33.75" customHeight="1" x14ac:dyDescent="0.25">
      <c r="A37" s="24">
        <v>11</v>
      </c>
      <c r="B37" s="8" t="s">
        <v>134</v>
      </c>
      <c r="C37" s="31" t="s">
        <v>134</v>
      </c>
      <c r="D37" s="4" t="s">
        <v>60</v>
      </c>
      <c r="E37" s="4">
        <v>1</v>
      </c>
      <c r="F37" s="4" t="s">
        <v>22</v>
      </c>
      <c r="G37" s="4">
        <v>40</v>
      </c>
      <c r="H37" s="4"/>
    </row>
    <row r="38" spans="1:8" s="22" customFormat="1" ht="33.75" customHeight="1" x14ac:dyDescent="0.25">
      <c r="A38" s="24">
        <v>12</v>
      </c>
      <c r="B38" s="8" t="s">
        <v>117</v>
      </c>
      <c r="C38" s="31" t="s">
        <v>150</v>
      </c>
      <c r="D38" s="4" t="s">
        <v>60</v>
      </c>
      <c r="E38" s="4">
        <v>1</v>
      </c>
      <c r="F38" s="4" t="s">
        <v>22</v>
      </c>
      <c r="G38" s="4">
        <v>40</v>
      </c>
      <c r="H38" s="4"/>
    </row>
    <row r="39" spans="1:8" s="22" customFormat="1" ht="33.75" customHeight="1" x14ac:dyDescent="0.25">
      <c r="A39" s="24">
        <v>13</v>
      </c>
      <c r="B39" s="8" t="s">
        <v>135</v>
      </c>
      <c r="C39" s="31" t="s">
        <v>151</v>
      </c>
      <c r="D39" s="4" t="s">
        <v>60</v>
      </c>
      <c r="E39" s="4">
        <v>1</v>
      </c>
      <c r="F39" s="4" t="s">
        <v>22</v>
      </c>
      <c r="G39" s="4">
        <v>40</v>
      </c>
      <c r="H39" s="4"/>
    </row>
    <row r="40" spans="1:8" s="22" customFormat="1" ht="33.75" customHeight="1" x14ac:dyDescent="0.25">
      <c r="A40" s="24">
        <v>14</v>
      </c>
      <c r="B40" s="8" t="s">
        <v>136</v>
      </c>
      <c r="C40" s="31" t="s">
        <v>155</v>
      </c>
      <c r="D40" s="4" t="s">
        <v>60</v>
      </c>
      <c r="E40" s="4">
        <v>1</v>
      </c>
      <c r="F40" s="4" t="s">
        <v>22</v>
      </c>
      <c r="G40" s="4">
        <v>40</v>
      </c>
      <c r="H40" s="4"/>
    </row>
    <row r="41" spans="1:8" s="22" customFormat="1" ht="60.75" customHeight="1" x14ac:dyDescent="0.25">
      <c r="A41" s="24">
        <v>15</v>
      </c>
      <c r="B41" s="8" t="s">
        <v>167</v>
      </c>
      <c r="C41" s="31" t="s">
        <v>149</v>
      </c>
      <c r="D41" s="4" t="s">
        <v>60</v>
      </c>
      <c r="E41" s="4">
        <v>1</v>
      </c>
      <c r="F41" s="4" t="s">
        <v>22</v>
      </c>
      <c r="G41" s="4">
        <v>40</v>
      </c>
      <c r="H41" s="4"/>
    </row>
    <row r="42" spans="1:8" s="22" customFormat="1" ht="35.25" customHeight="1" x14ac:dyDescent="0.25">
      <c r="A42" s="24">
        <v>16</v>
      </c>
      <c r="B42" s="8" t="s">
        <v>127</v>
      </c>
      <c r="C42" s="31" t="s">
        <v>162</v>
      </c>
      <c r="D42" s="4" t="s">
        <v>60</v>
      </c>
      <c r="E42" s="4">
        <v>1</v>
      </c>
      <c r="F42" s="4" t="s">
        <v>22</v>
      </c>
      <c r="G42" s="4">
        <v>40</v>
      </c>
      <c r="H42" s="4"/>
    </row>
    <row r="43" spans="1:8" s="22" customFormat="1" ht="35.25" customHeight="1" x14ac:dyDescent="0.25">
      <c r="A43" s="24">
        <v>17</v>
      </c>
      <c r="B43" s="8" t="s">
        <v>137</v>
      </c>
      <c r="C43" s="31" t="s">
        <v>163</v>
      </c>
      <c r="D43" s="4" t="s">
        <v>60</v>
      </c>
      <c r="E43" s="4">
        <v>1</v>
      </c>
      <c r="F43" s="4" t="s">
        <v>22</v>
      </c>
      <c r="G43" s="4">
        <v>40</v>
      </c>
      <c r="H43" s="4"/>
    </row>
    <row r="44" spans="1:8" s="22" customFormat="1" ht="35.25" customHeight="1" x14ac:dyDescent="0.25">
      <c r="A44" s="24">
        <v>18</v>
      </c>
      <c r="B44" s="8" t="s">
        <v>129</v>
      </c>
      <c r="C44" s="31" t="s">
        <v>164</v>
      </c>
      <c r="D44" s="4" t="s">
        <v>60</v>
      </c>
      <c r="E44" s="4">
        <v>1</v>
      </c>
      <c r="F44" s="4" t="s">
        <v>22</v>
      </c>
      <c r="G44" s="4">
        <v>40</v>
      </c>
      <c r="H44" s="4"/>
    </row>
    <row r="45" spans="1:8" s="22" customFormat="1" ht="35.25" customHeight="1" x14ac:dyDescent="0.25">
      <c r="A45" s="24">
        <v>19</v>
      </c>
      <c r="B45" s="8" t="s">
        <v>138</v>
      </c>
      <c r="C45" s="31" t="s">
        <v>166</v>
      </c>
      <c r="D45" s="4" t="s">
        <v>60</v>
      </c>
      <c r="E45" s="4">
        <v>1</v>
      </c>
      <c r="F45" s="4" t="s">
        <v>22</v>
      </c>
      <c r="G45" s="4">
        <v>40</v>
      </c>
      <c r="H45" s="4"/>
    </row>
    <row r="46" spans="1:8" s="22" customFormat="1" ht="35.25" customHeight="1" x14ac:dyDescent="0.25">
      <c r="A46" s="24">
        <v>20</v>
      </c>
      <c r="B46" s="8" t="s">
        <v>168</v>
      </c>
      <c r="C46" s="32" t="s">
        <v>169</v>
      </c>
      <c r="D46" s="4" t="s">
        <v>60</v>
      </c>
      <c r="E46" s="4">
        <v>1</v>
      </c>
      <c r="F46" s="4" t="s">
        <v>22</v>
      </c>
      <c r="G46" s="4">
        <v>40</v>
      </c>
      <c r="H46" s="4"/>
    </row>
    <row r="47" spans="1:8" s="22" customFormat="1" ht="20.25" customHeight="1" x14ac:dyDescent="0.25">
      <c r="A47" s="24">
        <v>21</v>
      </c>
      <c r="B47" s="8" t="s">
        <v>89</v>
      </c>
      <c r="C47" s="8" t="s">
        <v>30</v>
      </c>
      <c r="D47" s="4" t="s">
        <v>31</v>
      </c>
      <c r="E47" s="4">
        <v>1</v>
      </c>
      <c r="F47" s="4" t="s">
        <v>22</v>
      </c>
      <c r="G47" s="4">
        <v>40</v>
      </c>
      <c r="H47" s="4"/>
    </row>
    <row r="48" spans="1:8" s="22" customFormat="1" ht="20.25" customHeight="1" x14ac:dyDescent="0.25">
      <c r="A48" s="24">
        <v>22</v>
      </c>
      <c r="B48" s="8" t="s">
        <v>90</v>
      </c>
      <c r="C48" s="31" t="s">
        <v>229</v>
      </c>
      <c r="D48" s="4" t="s">
        <v>31</v>
      </c>
      <c r="E48" s="4">
        <v>1</v>
      </c>
      <c r="F48" s="4" t="s">
        <v>22</v>
      </c>
      <c r="G48" s="4">
        <v>40</v>
      </c>
      <c r="H48" s="4"/>
    </row>
    <row r="49" spans="1:26" s="22" customFormat="1" ht="24.95" customHeight="1" x14ac:dyDescent="0.25">
      <c r="A49" s="74" t="s">
        <v>62</v>
      </c>
      <c r="B49" s="108"/>
      <c r="C49" s="108"/>
      <c r="D49" s="108"/>
      <c r="E49" s="108"/>
      <c r="F49" s="108"/>
      <c r="G49" s="108"/>
      <c r="H49" s="109"/>
    </row>
    <row r="50" spans="1:26" ht="65.099999999999994" customHeight="1" x14ac:dyDescent="0.25">
      <c r="A50" s="23" t="s">
        <v>12</v>
      </c>
      <c r="B50" s="2" t="s">
        <v>13</v>
      </c>
      <c r="C50" s="2" t="s">
        <v>14</v>
      </c>
      <c r="D50" s="2" t="s">
        <v>15</v>
      </c>
      <c r="E50" s="2" t="s">
        <v>16</v>
      </c>
      <c r="F50" s="2" t="s">
        <v>17</v>
      </c>
      <c r="G50" s="2" t="s">
        <v>18</v>
      </c>
      <c r="H50" s="2" t="s">
        <v>19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44" customFormat="1" ht="25.5" customHeight="1" x14ac:dyDescent="0.25">
      <c r="A51" s="34">
        <v>1</v>
      </c>
      <c r="B51" s="132" t="s">
        <v>63</v>
      </c>
      <c r="C51" s="133" t="s">
        <v>244</v>
      </c>
      <c r="D51" s="49" t="s">
        <v>64</v>
      </c>
      <c r="E51" s="50">
        <v>1</v>
      </c>
      <c r="F51" s="50" t="s">
        <v>22</v>
      </c>
      <c r="G51" s="51">
        <f t="shared" ref="G51:G53" si="0">E51</f>
        <v>1</v>
      </c>
      <c r="H51" s="2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s="44" customFormat="1" ht="25.5" customHeight="1" x14ac:dyDescent="0.25">
      <c r="A52" s="23">
        <v>2</v>
      </c>
      <c r="B52" s="134" t="s">
        <v>65</v>
      </c>
      <c r="C52" s="133" t="s">
        <v>66</v>
      </c>
      <c r="D52" s="49" t="s">
        <v>64</v>
      </c>
      <c r="E52" s="51">
        <v>2</v>
      </c>
      <c r="F52" s="51" t="s">
        <v>22</v>
      </c>
      <c r="G52" s="51">
        <f t="shared" si="0"/>
        <v>2</v>
      </c>
      <c r="H52" s="2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s="44" customFormat="1" ht="25.5" customHeight="1" x14ac:dyDescent="0.25">
      <c r="A53" s="23">
        <v>3</v>
      </c>
      <c r="B53" s="134" t="s">
        <v>67</v>
      </c>
      <c r="C53" s="133" t="s">
        <v>68</v>
      </c>
      <c r="D53" s="49" t="s">
        <v>64</v>
      </c>
      <c r="E53" s="51">
        <v>1</v>
      </c>
      <c r="F53" s="51" t="s">
        <v>22</v>
      </c>
      <c r="G53" s="51">
        <f t="shared" si="0"/>
        <v>1</v>
      </c>
      <c r="H53" s="2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.75" customHeight="1" x14ac:dyDescent="0.25">
      <c r="A54" s="2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</sheetData>
  <mergeCells count="39">
    <mergeCell ref="C12:H12"/>
    <mergeCell ref="A13:B13"/>
    <mergeCell ref="C13:H13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  <mergeCell ref="A16:H16"/>
    <mergeCell ref="A14:B14"/>
    <mergeCell ref="A15:B15"/>
    <mergeCell ref="A9:B9"/>
    <mergeCell ref="C9:H9"/>
    <mergeCell ref="A10:B10"/>
    <mergeCell ref="C10:D10"/>
    <mergeCell ref="E10:F10"/>
    <mergeCell ref="G10:H10"/>
    <mergeCell ref="A11:B11"/>
    <mergeCell ref="C11:D11"/>
    <mergeCell ref="C15:H15"/>
    <mergeCell ref="C14:H14"/>
    <mergeCell ref="E11:F11"/>
    <mergeCell ref="G11:H11"/>
    <mergeCell ref="A12:B12"/>
    <mergeCell ref="A49:H49"/>
    <mergeCell ref="A25:H25"/>
    <mergeCell ref="A17:H17"/>
    <mergeCell ref="A18:H18"/>
    <mergeCell ref="A24:H24"/>
    <mergeCell ref="A19:H19"/>
    <mergeCell ref="A20:H20"/>
    <mergeCell ref="A21:H21"/>
    <mergeCell ref="A22:H22"/>
    <mergeCell ref="A23:H23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8"/>
  <sheetViews>
    <sheetView topLeftCell="A31" workbookViewId="0">
      <selection activeCell="C20" sqref="C20"/>
    </sheetView>
  </sheetViews>
  <sheetFormatPr defaultColWidth="14.42578125" defaultRowHeight="15" customHeight="1" x14ac:dyDescent="0.25"/>
  <cols>
    <col min="1" max="1" width="5.7109375" style="26" customWidth="1"/>
    <col min="2" max="2" width="46.7109375" customWidth="1"/>
    <col min="3" max="3" width="39.5703125" customWidth="1"/>
    <col min="4" max="4" width="23.85546875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s="10" customFormat="1" ht="21.9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</row>
    <row r="2" spans="1:26" s="10" customFormat="1" ht="21.95" customHeight="1" x14ac:dyDescent="0.25">
      <c r="A2" s="88" t="s">
        <v>200</v>
      </c>
      <c r="B2" s="88"/>
      <c r="C2" s="88"/>
      <c r="D2" s="88"/>
      <c r="E2" s="88"/>
      <c r="F2" s="88"/>
      <c r="G2" s="88"/>
      <c r="H2" s="88"/>
    </row>
    <row r="3" spans="1:26" s="10" customFormat="1" ht="21.95" customHeight="1" x14ac:dyDescent="0.25">
      <c r="A3" s="98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98"/>
      <c r="C3" s="98"/>
      <c r="D3" s="98"/>
      <c r="E3" s="98"/>
      <c r="F3" s="98"/>
      <c r="G3" s="98"/>
      <c r="H3" s="98"/>
    </row>
    <row r="4" spans="1:26" s="10" customFormat="1" ht="21.95" customHeight="1" x14ac:dyDescent="0.25">
      <c r="A4" s="88" t="s">
        <v>209</v>
      </c>
      <c r="B4" s="88"/>
      <c r="C4" s="88"/>
      <c r="D4" s="88"/>
      <c r="E4" s="88"/>
      <c r="F4" s="88"/>
      <c r="G4" s="88"/>
      <c r="H4" s="88"/>
    </row>
    <row r="5" spans="1:26" s="10" customFormat="1" ht="21.95" customHeight="1" thickBot="1" x14ac:dyDescent="0.3">
      <c r="A5" s="99" t="str">
        <f>'Информация о Чемпионате'!B3</f>
        <v>Веб-технологии (юниоры)</v>
      </c>
      <c r="B5" s="99"/>
      <c r="C5" s="99"/>
      <c r="D5" s="99"/>
      <c r="E5" s="99"/>
      <c r="F5" s="99"/>
      <c r="G5" s="99"/>
      <c r="H5" s="99"/>
    </row>
    <row r="6" spans="1:26" s="10" customFormat="1" ht="15.95" customHeight="1" x14ac:dyDescent="0.25">
      <c r="A6" s="100" t="s">
        <v>1</v>
      </c>
      <c r="B6" s="101"/>
      <c r="C6" s="101"/>
      <c r="D6" s="101"/>
      <c r="E6" s="101"/>
      <c r="F6" s="101"/>
      <c r="G6" s="101"/>
      <c r="H6" s="102"/>
    </row>
    <row r="7" spans="1:26" s="10" customFormat="1" ht="15.95" customHeight="1" x14ac:dyDescent="0.25">
      <c r="A7" s="91" t="s">
        <v>201</v>
      </c>
      <c r="B7" s="89"/>
      <c r="C7" s="103" t="str">
        <f>'Информация о Чемпионате'!B5</f>
        <v>Калужская область</v>
      </c>
      <c r="D7" s="103"/>
      <c r="E7" s="103"/>
      <c r="F7" s="103"/>
      <c r="G7" s="103"/>
      <c r="H7" s="104"/>
    </row>
    <row r="8" spans="1:26" s="10" customFormat="1" ht="15.95" customHeight="1" x14ac:dyDescent="0.25">
      <c r="A8" s="91" t="s">
        <v>202</v>
      </c>
      <c r="B8" s="89"/>
      <c r="C8" s="89"/>
      <c r="D8" s="103" t="str">
        <f>'Информация о Чемпионате'!B6</f>
        <v>Федеральный технопарк профессионального образования Калуга</v>
      </c>
      <c r="E8" s="103"/>
      <c r="F8" s="103"/>
      <c r="G8" s="103"/>
      <c r="H8" s="104"/>
    </row>
    <row r="9" spans="1:26" s="10" customFormat="1" ht="15.95" customHeight="1" x14ac:dyDescent="0.25">
      <c r="A9" s="91" t="s">
        <v>203</v>
      </c>
      <c r="B9" s="89"/>
      <c r="C9" s="89" t="str">
        <f>'Информация о Чемпионате'!B7</f>
        <v>г. Калуга, 1-й Академический проезд, 5к1Д</v>
      </c>
      <c r="D9" s="89"/>
      <c r="E9" s="89"/>
      <c r="F9" s="89"/>
      <c r="G9" s="89"/>
      <c r="H9" s="90"/>
    </row>
    <row r="10" spans="1:26" s="10" customFormat="1" ht="15.95" customHeight="1" x14ac:dyDescent="0.25">
      <c r="A10" s="91" t="s">
        <v>204</v>
      </c>
      <c r="B10" s="89"/>
      <c r="C10" s="89" t="str">
        <f>'Информация о Чемпионате'!B9</f>
        <v>Агарков Олег Владимирович</v>
      </c>
      <c r="D10" s="89"/>
      <c r="E10" s="89" t="str">
        <f>'Информация о Чемпионате'!B10</f>
        <v>oleg@ufaga.ru</v>
      </c>
      <c r="F10" s="89"/>
      <c r="G10" s="89" t="str">
        <f>'Информация о Чемпионате'!B11</f>
        <v>8 961 046 24 12</v>
      </c>
      <c r="H10" s="90"/>
    </row>
    <row r="11" spans="1:26" s="10" customFormat="1" ht="15.95" customHeight="1" x14ac:dyDescent="0.25">
      <c r="A11" s="91" t="s">
        <v>205</v>
      </c>
      <c r="B11" s="89"/>
      <c r="C11" s="89" t="str">
        <f>'Информация о Чемпионате'!B12</f>
        <v>Фролов Никита Владимирович</v>
      </c>
      <c r="D11" s="89"/>
      <c r="E11" s="89" t="str">
        <f>'Информация о Чемпионате'!B13</f>
        <v>n.frolov@firpo.ru</v>
      </c>
      <c r="F11" s="89"/>
      <c r="G11" s="89" t="str">
        <f>'Информация о Чемпионате'!B14</f>
        <v>8 960 520 80 30</v>
      </c>
      <c r="H11" s="90"/>
    </row>
    <row r="12" spans="1:26" s="10" customFormat="1" ht="15.95" customHeight="1" x14ac:dyDescent="0.25">
      <c r="A12" s="91" t="s">
        <v>206</v>
      </c>
      <c r="B12" s="89"/>
      <c r="C12" s="89">
        <f>'Информация о Чемпионате'!B17</f>
        <v>35</v>
      </c>
      <c r="D12" s="89"/>
      <c r="E12" s="89"/>
      <c r="F12" s="89"/>
      <c r="G12" s="89"/>
      <c r="H12" s="90"/>
    </row>
    <row r="13" spans="1:26" s="10" customFormat="1" ht="15.95" customHeight="1" x14ac:dyDescent="0.25">
      <c r="A13" s="91" t="s">
        <v>2</v>
      </c>
      <c r="B13" s="89"/>
      <c r="C13" s="89">
        <f>'Информация о Чемпионате'!B15</f>
        <v>30</v>
      </c>
      <c r="D13" s="89"/>
      <c r="E13" s="89"/>
      <c r="F13" s="89"/>
      <c r="G13" s="89"/>
      <c r="H13" s="90"/>
    </row>
    <row r="14" spans="1:26" s="10" customFormat="1" ht="15.95" customHeight="1" x14ac:dyDescent="0.25">
      <c r="A14" s="91" t="s">
        <v>207</v>
      </c>
      <c r="B14" s="89"/>
      <c r="C14" s="89">
        <f>'Информация о Чемпионате'!B16</f>
        <v>40</v>
      </c>
      <c r="D14" s="89"/>
      <c r="E14" s="89"/>
      <c r="F14" s="89"/>
      <c r="G14" s="89"/>
      <c r="H14" s="90"/>
    </row>
    <row r="15" spans="1:26" s="10" customFormat="1" ht="15.95" customHeight="1" thickBot="1" x14ac:dyDescent="0.3">
      <c r="A15" s="92" t="s">
        <v>208</v>
      </c>
      <c r="B15" s="93"/>
      <c r="C15" s="93" t="str">
        <f>'Информация о Чемпионате'!B8</f>
        <v>20.06.2024 - 23.06.2024</v>
      </c>
      <c r="D15" s="93"/>
      <c r="E15" s="93"/>
      <c r="F15" s="93"/>
      <c r="G15" s="93"/>
      <c r="H15" s="94"/>
    </row>
    <row r="16" spans="1:26" s="17" customFormat="1" ht="24.95" customHeight="1" x14ac:dyDescent="0.25">
      <c r="A16" s="124" t="s">
        <v>91</v>
      </c>
      <c r="B16" s="125"/>
      <c r="C16" s="125"/>
      <c r="D16" s="125"/>
      <c r="E16" s="125"/>
      <c r="F16" s="125"/>
      <c r="G16" s="125"/>
      <c r="H16" s="12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8" s="22" customFormat="1" ht="65.099999999999994" customHeight="1" x14ac:dyDescent="0.25">
      <c r="A17" s="23" t="s">
        <v>12</v>
      </c>
      <c r="B17" s="2" t="s">
        <v>13</v>
      </c>
      <c r="C17" s="2" t="s">
        <v>14</v>
      </c>
      <c r="D17" s="2" t="s">
        <v>15</v>
      </c>
      <c r="E17" s="2" t="s">
        <v>16</v>
      </c>
      <c r="F17" s="2" t="s">
        <v>17</v>
      </c>
      <c r="G17" s="2" t="s">
        <v>18</v>
      </c>
      <c r="H17" s="2" t="s">
        <v>19</v>
      </c>
    </row>
    <row r="18" spans="1:8" s="22" customFormat="1" ht="29.25" customHeight="1" x14ac:dyDescent="0.25">
      <c r="A18" s="23">
        <v>1</v>
      </c>
      <c r="B18" s="8" t="s">
        <v>92</v>
      </c>
      <c r="C18" s="135" t="s">
        <v>230</v>
      </c>
      <c r="D18" s="4" t="s">
        <v>57</v>
      </c>
      <c r="E18" s="4">
        <v>6</v>
      </c>
      <c r="F18" s="4" t="s">
        <v>93</v>
      </c>
      <c r="G18" s="4">
        <f t="shared" ref="G18:G19" si="0">E18</f>
        <v>6</v>
      </c>
      <c r="H18" s="2"/>
    </row>
    <row r="19" spans="1:8" s="22" customFormat="1" ht="29.25" customHeight="1" x14ac:dyDescent="0.25">
      <c r="A19" s="23">
        <v>2</v>
      </c>
      <c r="B19" s="8" t="s">
        <v>94</v>
      </c>
      <c r="C19" s="135" t="s">
        <v>231</v>
      </c>
      <c r="D19" s="4" t="s">
        <v>57</v>
      </c>
      <c r="E19" s="4">
        <v>1</v>
      </c>
      <c r="F19" s="4" t="s">
        <v>22</v>
      </c>
      <c r="G19" s="4">
        <f t="shared" si="0"/>
        <v>1</v>
      </c>
      <c r="H19" s="2"/>
    </row>
    <row r="20" spans="1:8" s="22" customFormat="1" ht="29.25" customHeight="1" x14ac:dyDescent="0.25">
      <c r="A20" s="23">
        <v>3</v>
      </c>
      <c r="B20" s="8" t="s">
        <v>95</v>
      </c>
      <c r="C20" s="135" t="s">
        <v>232</v>
      </c>
      <c r="D20" s="4" t="s">
        <v>57</v>
      </c>
      <c r="E20" s="4">
        <v>1</v>
      </c>
      <c r="F20" s="4" t="s">
        <v>22</v>
      </c>
      <c r="G20" s="4">
        <v>50</v>
      </c>
      <c r="H20" s="2"/>
    </row>
    <row r="21" spans="1:8" s="22" customFormat="1" ht="29.25" customHeight="1" x14ac:dyDescent="0.25">
      <c r="A21" s="23">
        <v>4</v>
      </c>
      <c r="B21" s="8" t="s">
        <v>96</v>
      </c>
      <c r="C21" s="135" t="s">
        <v>233</v>
      </c>
      <c r="D21" s="4" t="s">
        <v>57</v>
      </c>
      <c r="E21" s="4">
        <v>1</v>
      </c>
      <c r="F21" s="4" t="s">
        <v>22</v>
      </c>
      <c r="G21" s="4">
        <f t="shared" ref="G21:G23" si="1">E21</f>
        <v>1</v>
      </c>
      <c r="H21" s="2"/>
    </row>
    <row r="22" spans="1:8" s="22" customFormat="1" ht="29.25" customHeight="1" x14ac:dyDescent="0.25">
      <c r="A22" s="23">
        <v>5</v>
      </c>
      <c r="B22" s="8" t="s">
        <v>97</v>
      </c>
      <c r="C22" s="135" t="s">
        <v>234</v>
      </c>
      <c r="D22" s="4" t="s">
        <v>57</v>
      </c>
      <c r="E22" s="4">
        <v>1</v>
      </c>
      <c r="F22" s="4" t="s">
        <v>93</v>
      </c>
      <c r="G22" s="4">
        <f t="shared" si="1"/>
        <v>1</v>
      </c>
      <c r="H22" s="2"/>
    </row>
    <row r="23" spans="1:8" s="22" customFormat="1" ht="29.25" customHeight="1" x14ac:dyDescent="0.25">
      <c r="A23" s="23">
        <v>6</v>
      </c>
      <c r="B23" s="8" t="s">
        <v>98</v>
      </c>
      <c r="C23" s="135" t="s">
        <v>235</v>
      </c>
      <c r="D23" s="4" t="s">
        <v>57</v>
      </c>
      <c r="E23" s="4">
        <v>1</v>
      </c>
      <c r="F23" s="4" t="s">
        <v>22</v>
      </c>
      <c r="G23" s="4">
        <f t="shared" si="1"/>
        <v>1</v>
      </c>
      <c r="H23" s="2"/>
    </row>
    <row r="24" spans="1:8" s="22" customFormat="1" ht="29.25" customHeight="1" x14ac:dyDescent="0.25">
      <c r="A24" s="23">
        <v>7</v>
      </c>
      <c r="B24" s="8" t="s">
        <v>99</v>
      </c>
      <c r="C24" s="135" t="s">
        <v>236</v>
      </c>
      <c r="D24" s="4" t="s">
        <v>57</v>
      </c>
      <c r="E24" s="4">
        <v>1</v>
      </c>
      <c r="F24" s="4" t="s">
        <v>22</v>
      </c>
      <c r="G24" s="4">
        <v>25</v>
      </c>
      <c r="H24" s="2"/>
    </row>
    <row r="25" spans="1:8" s="22" customFormat="1" ht="29.25" customHeight="1" x14ac:dyDescent="0.25">
      <c r="A25" s="23">
        <v>8</v>
      </c>
      <c r="B25" s="8" t="s">
        <v>100</v>
      </c>
      <c r="C25" s="135" t="s">
        <v>237</v>
      </c>
      <c r="D25" s="4" t="s">
        <v>57</v>
      </c>
      <c r="E25" s="4">
        <v>1</v>
      </c>
      <c r="F25" s="4" t="s">
        <v>93</v>
      </c>
      <c r="G25" s="4">
        <f>E25</f>
        <v>1</v>
      </c>
      <c r="H25" s="2"/>
    </row>
    <row r="26" spans="1:8" s="22" customFormat="1" ht="29.25" customHeight="1" x14ac:dyDescent="0.25">
      <c r="A26" s="23">
        <v>9</v>
      </c>
      <c r="B26" s="8" t="s">
        <v>101</v>
      </c>
      <c r="C26" s="135" t="s">
        <v>238</v>
      </c>
      <c r="D26" s="4" t="s">
        <v>57</v>
      </c>
      <c r="E26" s="4">
        <v>1</v>
      </c>
      <c r="F26" s="4" t="s">
        <v>22</v>
      </c>
      <c r="G26" s="4">
        <v>20</v>
      </c>
      <c r="H26" s="2"/>
    </row>
    <row r="27" spans="1:8" s="22" customFormat="1" ht="29.25" customHeight="1" x14ac:dyDescent="0.25">
      <c r="A27" s="23">
        <v>10</v>
      </c>
      <c r="B27" s="8" t="s">
        <v>102</v>
      </c>
      <c r="C27" s="135" t="s">
        <v>239</v>
      </c>
      <c r="D27" s="4" t="s">
        <v>57</v>
      </c>
      <c r="E27" s="4">
        <v>1</v>
      </c>
      <c r="F27" s="4" t="s">
        <v>22</v>
      </c>
      <c r="G27" s="4">
        <f t="shared" ref="G27:G28" si="2">E27</f>
        <v>1</v>
      </c>
      <c r="H27" s="2"/>
    </row>
    <row r="28" spans="1:8" s="22" customFormat="1" ht="29.25" customHeight="1" x14ac:dyDescent="0.25">
      <c r="A28" s="23">
        <v>11</v>
      </c>
      <c r="B28" s="8" t="s">
        <v>103</v>
      </c>
      <c r="C28" s="135" t="s">
        <v>240</v>
      </c>
      <c r="D28" s="4" t="s">
        <v>57</v>
      </c>
      <c r="E28" s="4">
        <v>1</v>
      </c>
      <c r="F28" s="4" t="s">
        <v>22</v>
      </c>
      <c r="G28" s="4">
        <f t="shared" si="2"/>
        <v>1</v>
      </c>
      <c r="H28" s="2"/>
    </row>
    <row r="29" spans="1:8" s="22" customFormat="1" ht="29.25" customHeight="1" x14ac:dyDescent="0.25">
      <c r="A29" s="23">
        <v>12</v>
      </c>
      <c r="B29" s="5" t="s">
        <v>104</v>
      </c>
      <c r="C29" s="135" t="s">
        <v>241</v>
      </c>
      <c r="D29" s="4" t="s">
        <v>57</v>
      </c>
      <c r="E29" s="4">
        <v>1</v>
      </c>
      <c r="F29" s="4" t="s">
        <v>22</v>
      </c>
      <c r="G29" s="2">
        <v>30</v>
      </c>
      <c r="H29" s="2"/>
    </row>
    <row r="30" spans="1:8" s="22" customFormat="1" ht="29.25" customHeight="1" x14ac:dyDescent="0.25">
      <c r="A30" s="23">
        <v>13</v>
      </c>
      <c r="B30" s="5" t="s">
        <v>105</v>
      </c>
      <c r="C30" s="135" t="s">
        <v>242</v>
      </c>
      <c r="D30" s="4" t="s">
        <v>57</v>
      </c>
      <c r="E30" s="4">
        <v>1</v>
      </c>
      <c r="F30" s="4" t="s">
        <v>22</v>
      </c>
      <c r="G30" s="2">
        <v>30</v>
      </c>
      <c r="H30" s="2"/>
    </row>
    <row r="31" spans="1:8" s="22" customFormat="1" ht="29.25" customHeight="1" x14ac:dyDescent="0.25">
      <c r="A31" s="23">
        <v>14</v>
      </c>
      <c r="B31" s="5" t="s">
        <v>106</v>
      </c>
      <c r="C31" s="135" t="s">
        <v>243</v>
      </c>
      <c r="D31" s="4" t="s">
        <v>57</v>
      </c>
      <c r="E31" s="4">
        <v>1</v>
      </c>
      <c r="F31" s="4" t="s">
        <v>22</v>
      </c>
      <c r="G31" s="2">
        <v>30</v>
      </c>
      <c r="H31" s="2"/>
    </row>
    <row r="32" spans="1:8" s="22" customFormat="1" ht="24.95" customHeight="1" x14ac:dyDescent="0.25">
      <c r="A32" s="74" t="s">
        <v>62</v>
      </c>
      <c r="B32" s="108"/>
      <c r="C32" s="108"/>
      <c r="D32" s="108"/>
      <c r="E32" s="108"/>
      <c r="F32" s="108"/>
      <c r="G32" s="108"/>
      <c r="H32" s="109"/>
    </row>
    <row r="33" spans="1:26" ht="65.099999999999994" customHeight="1" x14ac:dyDescent="0.25">
      <c r="A33" s="23" t="s">
        <v>12</v>
      </c>
      <c r="B33" s="2" t="s">
        <v>13</v>
      </c>
      <c r="C33" s="2" t="s">
        <v>14</v>
      </c>
      <c r="D33" s="2" t="s">
        <v>15</v>
      </c>
      <c r="E33" s="2" t="s">
        <v>16</v>
      </c>
      <c r="F33" s="2" t="s">
        <v>17</v>
      </c>
      <c r="G33" s="2" t="s">
        <v>18</v>
      </c>
      <c r="H33" s="2" t="s">
        <v>19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 x14ac:dyDescent="0.25">
      <c r="A34" s="34">
        <v>1</v>
      </c>
      <c r="B34" s="6"/>
      <c r="C34" s="8"/>
      <c r="D34" s="2" t="s">
        <v>64</v>
      </c>
      <c r="E34" s="9"/>
      <c r="F34" s="9" t="s">
        <v>22</v>
      </c>
      <c r="G34" s="4">
        <f t="shared" ref="G34:G36" si="3">E34</f>
        <v>0</v>
      </c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 x14ac:dyDescent="0.25">
      <c r="A35" s="23">
        <v>2</v>
      </c>
      <c r="B35" s="5"/>
      <c r="C35" s="8"/>
      <c r="D35" s="2" t="s">
        <v>64</v>
      </c>
      <c r="E35" s="4"/>
      <c r="F35" s="4" t="s">
        <v>22</v>
      </c>
      <c r="G35" s="4">
        <f t="shared" si="3"/>
        <v>0</v>
      </c>
      <c r="H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23">
        <v>3</v>
      </c>
      <c r="B36" s="5"/>
      <c r="C36" s="8"/>
      <c r="D36" s="2" t="s">
        <v>64</v>
      </c>
      <c r="E36" s="4"/>
      <c r="F36" s="4" t="s">
        <v>22</v>
      </c>
      <c r="G36" s="4">
        <f t="shared" si="3"/>
        <v>0</v>
      </c>
      <c r="H36" s="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</sheetData>
  <mergeCells count="30">
    <mergeCell ref="A15:B15"/>
    <mergeCell ref="C15:H15"/>
    <mergeCell ref="A12:B12"/>
    <mergeCell ref="C12:H12"/>
    <mergeCell ref="A13:B13"/>
    <mergeCell ref="C13:H13"/>
    <mergeCell ref="A14:B14"/>
    <mergeCell ref="C14:H14"/>
    <mergeCell ref="E10:F10"/>
    <mergeCell ref="G10:H10"/>
    <mergeCell ref="A11:B11"/>
    <mergeCell ref="C11:D11"/>
    <mergeCell ref="E11:F11"/>
    <mergeCell ref="G11:H11"/>
    <mergeCell ref="A16:H16"/>
    <mergeCell ref="A32:H32"/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1"/>
  <sheetViews>
    <sheetView tabSelected="1" workbookViewId="0">
      <selection activeCell="D19" sqref="D19"/>
    </sheetView>
  </sheetViews>
  <sheetFormatPr defaultColWidth="14.42578125" defaultRowHeight="15" customHeight="1" x14ac:dyDescent="0.25"/>
  <cols>
    <col min="1" max="1" width="5.7109375" style="26" customWidth="1"/>
    <col min="2" max="2" width="49.140625" customWidth="1"/>
    <col min="3" max="3" width="33.8554687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5" s="10" customFormat="1" ht="15" customHeight="1" x14ac:dyDescent="0.25">
      <c r="A1" s="86" t="s">
        <v>0</v>
      </c>
      <c r="B1" s="87"/>
      <c r="C1" s="87"/>
      <c r="D1" s="87"/>
      <c r="E1" s="87"/>
      <c r="F1" s="87"/>
      <c r="G1" s="87"/>
    </row>
    <row r="2" spans="1:25" s="10" customFormat="1" ht="15" customHeight="1" x14ac:dyDescent="0.25">
      <c r="A2" s="88" t="s">
        <v>200</v>
      </c>
      <c r="B2" s="88"/>
      <c r="C2" s="88"/>
      <c r="D2" s="88"/>
      <c r="E2" s="88"/>
      <c r="F2" s="88"/>
      <c r="G2" s="88"/>
    </row>
    <row r="3" spans="1:25" s="10" customFormat="1" ht="15" customHeight="1" x14ac:dyDescent="0.25">
      <c r="A3" s="98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98"/>
      <c r="C3" s="98"/>
      <c r="D3" s="98"/>
      <c r="E3" s="98"/>
      <c r="F3" s="98"/>
      <c r="G3" s="98"/>
    </row>
    <row r="4" spans="1:25" s="10" customFormat="1" ht="15" customHeight="1" x14ac:dyDescent="0.25">
      <c r="A4" s="88" t="s">
        <v>209</v>
      </c>
      <c r="B4" s="88"/>
      <c r="C4" s="88"/>
      <c r="D4" s="88"/>
      <c r="E4" s="88"/>
      <c r="F4" s="88"/>
      <c r="G4" s="88"/>
    </row>
    <row r="5" spans="1:25" s="10" customFormat="1" ht="15" customHeight="1" x14ac:dyDescent="0.25">
      <c r="A5" s="99" t="str">
        <f>'Информация о Чемпионате'!B3</f>
        <v>Веб-технологии (юниоры)</v>
      </c>
      <c r="B5" s="99"/>
      <c r="C5" s="99"/>
      <c r="D5" s="99"/>
      <c r="E5" s="99"/>
      <c r="F5" s="99"/>
      <c r="G5" s="99"/>
    </row>
    <row r="6" spans="1:25" ht="24.95" customHeight="1" x14ac:dyDescent="0.25">
      <c r="A6" s="127" t="s">
        <v>107</v>
      </c>
      <c r="B6" s="111"/>
      <c r="C6" s="111"/>
      <c r="D6" s="111"/>
      <c r="E6" s="111"/>
      <c r="F6" s="111"/>
      <c r="G6" s="1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50.1" customHeight="1" x14ac:dyDescent="0.25">
      <c r="A7" s="42" t="s">
        <v>12</v>
      </c>
      <c r="B7" s="38" t="s">
        <v>13</v>
      </c>
      <c r="C7" s="38" t="s">
        <v>14</v>
      </c>
      <c r="D7" s="38" t="s">
        <v>15</v>
      </c>
      <c r="E7" s="38" t="s">
        <v>16</v>
      </c>
      <c r="F7" s="38" t="s">
        <v>17</v>
      </c>
      <c r="G7" s="38" t="s">
        <v>108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5.25" customHeight="1" x14ac:dyDescent="0.25">
      <c r="A8" s="43">
        <v>1</v>
      </c>
      <c r="B8" s="40" t="s">
        <v>54</v>
      </c>
      <c r="C8" s="40" t="s">
        <v>109</v>
      </c>
      <c r="D8" s="39"/>
      <c r="E8" s="39">
        <v>1</v>
      </c>
      <c r="F8" s="39" t="s">
        <v>22</v>
      </c>
      <c r="G8" s="128" t="s">
        <v>110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5.25" customHeight="1" x14ac:dyDescent="0.25">
      <c r="A9" s="43">
        <v>2</v>
      </c>
      <c r="B9" s="40" t="s">
        <v>53</v>
      </c>
      <c r="C9" s="40" t="s">
        <v>109</v>
      </c>
      <c r="D9" s="39"/>
      <c r="E9" s="39">
        <v>1</v>
      </c>
      <c r="F9" s="39" t="s">
        <v>22</v>
      </c>
      <c r="G9" s="12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7" customHeight="1" x14ac:dyDescent="0.25">
      <c r="A10" s="43">
        <v>3</v>
      </c>
      <c r="B10" s="40" t="s">
        <v>111</v>
      </c>
      <c r="C10" s="40"/>
      <c r="D10" s="41"/>
      <c r="E10" s="39">
        <v>1</v>
      </c>
      <c r="F10" s="39" t="s">
        <v>22</v>
      </c>
      <c r="G10" s="12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4.5" customHeight="1" x14ac:dyDescent="0.25">
      <c r="A11" s="43">
        <v>4</v>
      </c>
      <c r="B11" s="40" t="s">
        <v>112</v>
      </c>
      <c r="C11" s="40" t="s">
        <v>113</v>
      </c>
      <c r="D11" s="41"/>
      <c r="E11" s="39">
        <v>1</v>
      </c>
      <c r="F11" s="39" t="s">
        <v>22</v>
      </c>
      <c r="G11" s="12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2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2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2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2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2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2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2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2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2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2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2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2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2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2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2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2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2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2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2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2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2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2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2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2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2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2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2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2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2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2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2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2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2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2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2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2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2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2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2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2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2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2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2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2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2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2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2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2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2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2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2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2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2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2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2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2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2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2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2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2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2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2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2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2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2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2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2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2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2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2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2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2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2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2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2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2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2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2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2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2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2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2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2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2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2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2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2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2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2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2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2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2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2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2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2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2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2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2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2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2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2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2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2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2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2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2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2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2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2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2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2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2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2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2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2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2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2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2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2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2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2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2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2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2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2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2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2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2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2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2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2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2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2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2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2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2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2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2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2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2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2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2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2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2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2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2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2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2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2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2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2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2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2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2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2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2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2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2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2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2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2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2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2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2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2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2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2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2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2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2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2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2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2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2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2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2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2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2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2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2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2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2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2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2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2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2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2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2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2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2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2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2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2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2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2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2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2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2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2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2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2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2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2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2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2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2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2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2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2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2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2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2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2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2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2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2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2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2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2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2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2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2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2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2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2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2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2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2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2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2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2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2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2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2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2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2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2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2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2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2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2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2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2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2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2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2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2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2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2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2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2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2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2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2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2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2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2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2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2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2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2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2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2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2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2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2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2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2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2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2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2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2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2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2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2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2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2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2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2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2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2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2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2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2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2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2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2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2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2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2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2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2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2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2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2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2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2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2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2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2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2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2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2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2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2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2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2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2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2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2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2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2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2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2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2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2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2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2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2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2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2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2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2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2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2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2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2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2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2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2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2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2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2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2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2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2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2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2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2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2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2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2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2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2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2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2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2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2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2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2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2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2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2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2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2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2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2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2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2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2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2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2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2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2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2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2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2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2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2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2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2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2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2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2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2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2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2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2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2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2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2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2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2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2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2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2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2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2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2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2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2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2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2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2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2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2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2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2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2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2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2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2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2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2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2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2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2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2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2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2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2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2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2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2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2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2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2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2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2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2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2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2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2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2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2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2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2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2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2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2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2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2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2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2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2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2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2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2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2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2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2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2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2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2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2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2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2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2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2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2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2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2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2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2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2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2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2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2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2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2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2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2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2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2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2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2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2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2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2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2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2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2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2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2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2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2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2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2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2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2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2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2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2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2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2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2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2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2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2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2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2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2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2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2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2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2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2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2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2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2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2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2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2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2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2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2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2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2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2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2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2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2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2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2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2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2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2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2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2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2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2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2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2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2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2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2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2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2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2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2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2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2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2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2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2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2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2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2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2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2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2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2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2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2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2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2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2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2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2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2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2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2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2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2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2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2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2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2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2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2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2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2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2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2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2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2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2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2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2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2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2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2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2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2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2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2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2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2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2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2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2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2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2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2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2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2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2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2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2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2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2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2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2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2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2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2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2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2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2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2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2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2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2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2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2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2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2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2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2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2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2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2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2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2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2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2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2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2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2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2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2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2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2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2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2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2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2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2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2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2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2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2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2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2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2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2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2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2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2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2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2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2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2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2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2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2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2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2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2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2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2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2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2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2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2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2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2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2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2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2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2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2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2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2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2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2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2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2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2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2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2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2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2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2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2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2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2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2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2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2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2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2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2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2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2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2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2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2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2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2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2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2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2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2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2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2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2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2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2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2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2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2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2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2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2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2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2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2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2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2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2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2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2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2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2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2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2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2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2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2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2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2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2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2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2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2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2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2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2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2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2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2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2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2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2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2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2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2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2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2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2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2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2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2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2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2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2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2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2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2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2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2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2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2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2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2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2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2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2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2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2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2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2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2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2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2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2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2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2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2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2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2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2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2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2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2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2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2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2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2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2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2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2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2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2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2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2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2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2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2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2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2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2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2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2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2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2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2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2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2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2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2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2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2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2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2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2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2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2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2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2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2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2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2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2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2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2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2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2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2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2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2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2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2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2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2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2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2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2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2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2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2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2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2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2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2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2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2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2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2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2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2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2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2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2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2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2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2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2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2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2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2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2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2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2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2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2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2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2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2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2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2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2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2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2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2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2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2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2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2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2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2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2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2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2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2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2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2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2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2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2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2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2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2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2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2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2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2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2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2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2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2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2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2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2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2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2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2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2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2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2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2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2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2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2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2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2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2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2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2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2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2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2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2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2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2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2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2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2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2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2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2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2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2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2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2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2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2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2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2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2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2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2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2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2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2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2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2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2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2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2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2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2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2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2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2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2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2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2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2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2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2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2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2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2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2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2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2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2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2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2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2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2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2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2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2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2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2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2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2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2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2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2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2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2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2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2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2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2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2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2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5">
      <c r="A995" s="2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5">
      <c r="A996" s="2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5">
      <c r="A997" s="2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5">
      <c r="A998" s="2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5">
      <c r="A999" s="2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5">
      <c r="A1000" s="2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 x14ac:dyDescent="0.25">
      <c r="A1001" s="25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</sheetData>
  <mergeCells count="7">
    <mergeCell ref="A6:G6"/>
    <mergeCell ref="G8:G11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2024-06-04T07:36:17Z</dcterms:modified>
</cp:coreProperties>
</file>