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ilan\Downloads\"/>
    </mc:Choice>
  </mc:AlternateContent>
  <xr:revisionPtr revIDLastSave="0" documentId="13_ncr:1_{978BA24B-CCF4-4E54-B6FE-69F557AA8E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2" l="1"/>
  <c r="U3" i="2" s="1"/>
  <c r="T4" i="2"/>
  <c r="U4" i="2" s="1"/>
  <c r="T5" i="2"/>
  <c r="U5" i="2" s="1"/>
  <c r="T6" i="2"/>
  <c r="T7" i="2"/>
  <c r="U7" i="2" s="1"/>
  <c r="T8" i="2"/>
  <c r="U8" i="2" s="1"/>
  <c r="T9" i="2"/>
  <c r="T2" i="2"/>
  <c r="Z3" i="2"/>
  <c r="Z4" i="2"/>
  <c r="Z5" i="2"/>
  <c r="Z6" i="2"/>
  <c r="Z7" i="2"/>
  <c r="Z8" i="2"/>
  <c r="Z9" i="2"/>
  <c r="Z2" i="2"/>
  <c r="W3" i="2"/>
  <c r="X3" i="2" s="1"/>
  <c r="W4" i="2"/>
  <c r="W5" i="2"/>
  <c r="W6" i="2"/>
  <c r="W7" i="2"/>
  <c r="W8" i="2"/>
  <c r="W9" i="2"/>
  <c r="W2" i="2"/>
  <c r="Q3" i="2"/>
  <c r="R3" i="2" s="1"/>
  <c r="Q4" i="2"/>
  <c r="Q5" i="2"/>
  <c r="Q6" i="2"/>
  <c r="Q7" i="2"/>
  <c r="R7" i="2" s="1"/>
  <c r="Q8" i="2"/>
  <c r="R8" i="2" s="1"/>
  <c r="Q9" i="2"/>
  <c r="Q2" i="2"/>
  <c r="R2" i="2" s="1"/>
  <c r="N3" i="2"/>
  <c r="O3" i="2" s="1"/>
  <c r="N4" i="2"/>
  <c r="O4" i="2" s="1"/>
  <c r="N5" i="2"/>
  <c r="O5" i="2" s="1"/>
  <c r="N6" i="2"/>
  <c r="O6" i="2" s="1"/>
  <c r="N7" i="2"/>
  <c r="N8" i="2"/>
  <c r="O8" i="2" s="1"/>
  <c r="X8" i="2" s="1"/>
  <c r="N9" i="2"/>
  <c r="O9" i="2" s="1"/>
  <c r="X9" i="2" s="1"/>
  <c r="N2" i="2"/>
  <c r="O2" i="2" s="1"/>
  <c r="K3" i="2"/>
  <c r="K4" i="2"/>
  <c r="K5" i="2"/>
  <c r="K6" i="2"/>
  <c r="K7" i="2"/>
  <c r="K8" i="2"/>
  <c r="K9" i="2"/>
  <c r="K2" i="2"/>
  <c r="Y3" i="2"/>
  <c r="Y4" i="2"/>
  <c r="Y5" i="2"/>
  <c r="Y6" i="2"/>
  <c r="Y7" i="2"/>
  <c r="Y8" i="2"/>
  <c r="Y9" i="2"/>
  <c r="Y2" i="2"/>
  <c r="V3" i="2"/>
  <c r="V4" i="2"/>
  <c r="V5" i="2"/>
  <c r="V6" i="2"/>
  <c r="V7" i="2"/>
  <c r="V8" i="2"/>
  <c r="V9" i="2"/>
  <c r="V2" i="2"/>
  <c r="S3" i="2"/>
  <c r="S4" i="2"/>
  <c r="S5" i="2"/>
  <c r="S6" i="2"/>
  <c r="S7" i="2"/>
  <c r="S8" i="2"/>
  <c r="S9" i="2"/>
  <c r="U9" i="2" s="1"/>
  <c r="S2" i="2"/>
  <c r="P3" i="2"/>
  <c r="P4" i="2"/>
  <c r="P5" i="2"/>
  <c r="P6" i="2"/>
  <c r="P7" i="2"/>
  <c r="P8" i="2"/>
  <c r="P9" i="2"/>
  <c r="P2" i="2"/>
  <c r="M3" i="2"/>
  <c r="M4" i="2"/>
  <c r="M5" i="2"/>
  <c r="M6" i="2"/>
  <c r="M7" i="2"/>
  <c r="M8" i="2"/>
  <c r="M9" i="2"/>
  <c r="M2" i="2"/>
  <c r="H10" i="2"/>
  <c r="G10" i="2"/>
  <c r="F10" i="2"/>
  <c r="E10" i="2"/>
  <c r="D10" i="2"/>
  <c r="C10" i="2"/>
  <c r="J9" i="2"/>
  <c r="J8" i="2"/>
  <c r="J7" i="2"/>
  <c r="J6" i="2"/>
  <c r="J5" i="2"/>
  <c r="J4" i="2"/>
  <c r="J3" i="2"/>
  <c r="J2" i="2"/>
  <c r="U2" i="2" l="1"/>
  <c r="U6" i="2"/>
  <c r="AA7" i="2"/>
  <c r="AA3" i="2"/>
  <c r="R9" i="2"/>
  <c r="R4" i="2"/>
  <c r="AA4" i="2" s="1"/>
  <c r="O7" i="2"/>
  <c r="X7" i="2" s="1"/>
  <c r="U10" i="2"/>
  <c r="AA9" i="2"/>
  <c r="R5" i="2"/>
  <c r="AA5" i="2" s="1"/>
  <c r="R6" i="2"/>
  <c r="AA6" i="2" s="1"/>
  <c r="AA8" i="2"/>
  <c r="AA2" i="2"/>
  <c r="X6" i="2"/>
  <c r="X4" i="2"/>
  <c r="X5" i="2"/>
  <c r="X2" i="2"/>
  <c r="L3" i="2"/>
  <c r="L5" i="2"/>
  <c r="L9" i="2"/>
  <c r="L2" i="2"/>
  <c r="L6" i="2"/>
  <c r="L4" i="2"/>
  <c r="L8" i="2"/>
  <c r="L7" i="2"/>
  <c r="O10" i="2" l="1"/>
  <c r="AA10" i="2"/>
  <c r="R10" i="2"/>
  <c r="X10" i="2"/>
  <c r="L10" i="2"/>
  <c r="I162" i="1"/>
  <c r="I7" i="1" l="1"/>
  <c r="I200" i="1" l="1"/>
  <c r="I248" i="1" l="1"/>
  <c r="I114" i="1" l="1"/>
  <c r="I62" i="1"/>
  <c r="I266" i="1" l="1"/>
</calcChain>
</file>

<file path=xl/sharedStrings.xml><?xml version="1.0" encoding="utf-8"?>
<sst xmlns="http://schemas.openxmlformats.org/spreadsheetml/2006/main" count="830" uniqueCount="358">
  <si>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</si>
  <si>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</si>
  <si>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</si>
  <si>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</si>
  <si>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</si>
  <si>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</si>
  <si>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</si>
  <si>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</si>
  <si>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</si>
  <si>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</si>
  <si>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</si>
  <si>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</si>
  <si>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</si>
  <si>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</si>
  <si>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</si>
  <si>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</si>
  <si>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</si>
  <si>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</si>
  <si>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</si>
  <si>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Финал Чемпионата по профессиональному мастерству «Профессионалы» в 2024 г.</t>
  </si>
  <si>
    <t>Использование нормативной и сопроводительной документации</t>
  </si>
  <si>
    <t>Подготовка конструкторской документации для изготовления</t>
  </si>
  <si>
    <t>Сдача работы заказчику</t>
  </si>
  <si>
    <t>Внедрение новых материалов</t>
  </si>
  <si>
    <t>Изготовление прототипа конструкции</t>
  </si>
  <si>
    <t>Замеры физического объекта</t>
  </si>
  <si>
    <t>Выполнение расчета и оптимизации конструкции</t>
  </si>
  <si>
    <t>Проверка оборудования и цифрового обеспечения: ПК, перефирийные устройства – плоттер, принтер и 3D-принтер</t>
  </si>
  <si>
    <t>Инженерный дизайн САПР-юниоры</t>
  </si>
  <si>
    <t>Механическая сборка и разработка чертежей для производства</t>
  </si>
  <si>
    <t>Создание деталей из листового материала</t>
  </si>
  <si>
    <t>Создание прототипа объекта и конструирование по физической модели или цифровым данным</t>
  </si>
  <si>
    <t>Д</t>
  </si>
  <si>
    <t>Машиностроительное производство</t>
  </si>
  <si>
    <t>Е</t>
  </si>
  <si>
    <t>Функционирование устройства</t>
  </si>
  <si>
    <t>Разработка электронных моделей деталей</t>
  </si>
  <si>
    <t>Электронная модель детали Вал</t>
  </si>
  <si>
    <t>Задан материал в 3D-модели: сталь 35ХМ</t>
  </si>
  <si>
    <t>Проверка размеров A1, А2, А3, А4. За каждую ошибку вычитать 0,25</t>
  </si>
  <si>
    <t>Проверка размеров A5, А6, А7, А8. За каждую ошибку вычитать 0,25</t>
  </si>
  <si>
    <t>Проверка размеров A9, А10, А11, А12. За каждую ошибку вычитать 0,25</t>
  </si>
  <si>
    <t>Электронная модель детали Кольцо (сб.ед. Кольцо упорное)</t>
  </si>
  <si>
    <t>Проверка размеров A1, А2, А3. За каждую ошибку вычитать 0,2</t>
  </si>
  <si>
    <t>Электронная модель детали Поршень</t>
  </si>
  <si>
    <t>Задан материал в 3D-модели: сталь 45</t>
  </si>
  <si>
    <t>Электронная модель детали Гайка упорная</t>
  </si>
  <si>
    <t>Задан материал в 3D-модели: сталь 40</t>
  </si>
  <si>
    <t>Электронная модель детали Корпус верхняя половина</t>
  </si>
  <si>
    <t>Задан материал в 3D-модели: чугун КЧ 30-6</t>
  </si>
  <si>
    <t>Проверка размеров A13, А14, А15, А16. За каждую ошибку вычитать 0,25</t>
  </si>
  <si>
    <t>Электронная модель детали Крышка смотрового люка</t>
  </si>
  <si>
    <t>Задан материал в 3D-модели: стекло ТОСП</t>
  </si>
  <si>
    <t xml:space="preserve">Электронная модель детали Рычаг </t>
  </si>
  <si>
    <t>Задан материал в 3D-модели: сталь 45Л</t>
  </si>
  <si>
    <t xml:space="preserve">Электронная модель детали Ступица </t>
  </si>
  <si>
    <t xml:space="preserve">Электронная модель детали Цилиндр  </t>
  </si>
  <si>
    <t>Задан материал в 3D-модели: чугун СЧ20</t>
  </si>
  <si>
    <t>Червячное колесо</t>
  </si>
  <si>
    <t>Выполнено построение червячного зацепления с параметрами (z=69, m=5, межосевое расстояние А=200 мм). Если один параметр не соблюдается снимаем 0,2 балла</t>
  </si>
  <si>
    <t>Построение зацепление выполненно с помощью модуля САПР</t>
  </si>
  <si>
    <t>Пересечений Червяка и Червячного колеса нет</t>
  </si>
  <si>
    <t>Разработка электронных моделей сборочных единиц</t>
  </si>
  <si>
    <t>Электронная модель сб ед. Кольцо упорное</t>
  </si>
  <si>
    <t/>
  </si>
  <si>
    <t>Наличие деталей Кольцо двух Пальцев</t>
  </si>
  <si>
    <t>Электронная модель сб ед. Устройство</t>
  </si>
  <si>
    <t>Наличие установленных без пересечений поз. с 1 по 10 согласно выданной спецификации. За каждую отсутствующую позицию или установленную с пересечением, снимаем 0,1 балла</t>
  </si>
  <si>
    <t>Наличие установленных без пересечений поз. с 11 по 20 согласно выданной спецификации</t>
  </si>
  <si>
    <t>Наличие установленных без пересечений поз. с 21 по 30 согласно выданной спецификации</t>
  </si>
  <si>
    <t>Наличие установленных без пересечений поз. с 31 по 40 согласно выданной спецификации</t>
  </si>
  <si>
    <t>Наличие установленных без пересечений поз. с 41 по 46 согласно выданной спецификации</t>
  </si>
  <si>
    <t>Разработка чертежей</t>
  </si>
  <si>
    <t>Разработан чертеж Крышка</t>
  </si>
  <si>
    <t xml:space="preserve">Выполнен чертеж на формате А3 с расширением PDF </t>
  </si>
  <si>
    <t>Заполнен штамп чертежа: Обозначение - 217.58.05A, Наименование - Крышка, материал -  СЧ20 ГОСТ 1412-85</t>
  </si>
  <si>
    <t>Проверка размеров D1, D2, D3, D4, за отсутсвие одного снимаем 0,2 балла</t>
  </si>
  <si>
    <t>Наличие ТТ и степени шероховатости, за отсутсвие одного синмаем 0,3 балла</t>
  </si>
  <si>
    <t>Разработан сборочный чертеж Червячное колесо</t>
  </si>
  <si>
    <t xml:space="preserve">Выполнен чертеж на любом формате с расширением PDF </t>
  </si>
  <si>
    <t>Наличие параметров зубчатого зацепления: z=69, m=5, межосевое расстояние А=200 мм, за отсутсвие одного снимаем 0,1 балла</t>
  </si>
  <si>
    <t>Указаны две позиции на Колесо и Ступице</t>
  </si>
  <si>
    <t xml:space="preserve">Разработан чертеж Корпус нижняя половина </t>
  </si>
  <si>
    <t>Заполнен штамп чертежа: Обозначение - 217.58.01Б, Наименование - Корпус нижняя половина, материал -  СЧ15 ГОСТ 1412-85</t>
  </si>
  <si>
    <t>Наличе ТТ и записи об отливки III класса по ГОСТ 1855-55</t>
  </si>
  <si>
    <t>В ТТ запись об изготовлении</t>
  </si>
  <si>
    <t>Наличие не менее двух видов и двух разрезов, демонстрирующих конструкцию детали</t>
  </si>
  <si>
    <t>Проверка размеров D1, D2, D3, D4, за отсутсвие одного снимаем 0,25 балла</t>
  </si>
  <si>
    <t>Проверка размеров D5, D6, D7, D8, за отсутсвие одного снимаем 0,25 балла</t>
  </si>
  <si>
    <t>Проверка размеров D9, D10, D11, D12, за отсутсвие одного снимаем 0,25 балла</t>
  </si>
  <si>
    <t>Разработка конструкции по ТЗ и внесение изменений</t>
  </si>
  <si>
    <t>Элементы движения машинки</t>
  </si>
  <si>
    <t>Пластина доработана для размещения шестерен: впадина В и отв. Г</t>
  </si>
  <si>
    <t>Передаточные отношения м/у шестернями соблюдены: Z2/Z1= 6,58; Z4/Z3= 2,75; Z5/Z4= 1,80. За одно не соблюдение вычитаем 0,25 балла</t>
  </si>
  <si>
    <t>Шестерни передают движение, при вращении одной шестерни происходит вращение других</t>
  </si>
  <si>
    <t>Выполнение ТЗ</t>
  </si>
  <si>
    <t xml:space="preserve">Установлена деталь Защита. </t>
  </si>
  <si>
    <t>Деталь Защита имеет толщину 0,25 мм и ширину 10 мм.</t>
  </si>
  <si>
    <t>Деталь Защита поджимет Двигатель на торце Б, и заходит двумя концами в пазы А Пластины. В Пластине предусмотрено отв. Для выхода оси шестерни. Если одно условие не выполняется вычитаем 0,15 балла</t>
  </si>
  <si>
    <t>Проверка размеров (кроме размеров 60 и 90) на модели Передняя панель. При отсутствии или неверном размере вычитается 0,15 балла. Максимум можно снять за 6 балла</t>
  </si>
  <si>
    <t>Деталь Панель закрпеплена в корпусе с помощью трех шайб. В случае отстуствие одной шайбы вычитаем 0,1 балла</t>
  </si>
  <si>
    <t>В корпусе выполнена зона А для свободного перемещения движущихся элементов конструкции. Проверка размеров 60 и 90</t>
  </si>
  <si>
    <t>Деталь Коромысло устанавливается в корпус машинки на выступе В</t>
  </si>
  <si>
    <t>Выпполнены элементы для установки Стержня моталки (ось Е);</t>
  </si>
  <si>
    <t xml:space="preserve">выполнен выступ Ж для размещения детали Нитепритягиватель </t>
  </si>
  <si>
    <t xml:space="preserve">выполнено отв. для перемещения детали Нитепритягиватель </t>
  </si>
  <si>
    <t xml:space="preserve">Выполнен модель Нитепритягивателя. Проверка двух размеров </t>
  </si>
  <si>
    <t>Выполнены ребра жесткости для обеспечения прочности конструкции.</t>
  </si>
  <si>
    <t>Разработан Поясок Б</t>
  </si>
  <si>
    <t>Разработаны ножки у корпуса</t>
  </si>
  <si>
    <t>Две корпусные детали машинки соединяются по принципу шип-паз</t>
  </si>
  <si>
    <t>Материал деталей указан пластик</t>
  </si>
  <si>
    <t>Габаритные размеры соответствуют</t>
  </si>
  <si>
    <t>Спроектирован люк с замком</t>
  </si>
  <si>
    <t>Корпус доработан и позволяют установить люк</t>
  </si>
  <si>
    <t>Выполнена установка стандатных изделий между двумя частями корпуса машинки (отв. Х)</t>
  </si>
  <si>
    <t>Проверка детали Коромысло. Выполнено 4 размера, за отсутствее одного или неверный размер снимаем 0,15 балла</t>
  </si>
  <si>
    <t>Передача движения от двигателя к коромыслу (плечо/проволка)</t>
  </si>
  <si>
    <t>разработанная деталь для передачи движения не жёстко фиксируется на деталях</t>
  </si>
  <si>
    <t>Передача движения от коромысла к механизму (плечо/проволка)</t>
  </si>
  <si>
    <t>Собрана сб.ед Механизм. За отсутсвие детали снимаем 0,1 балла. Максимально можно снять 1,2 балла</t>
  </si>
  <si>
    <t>Разработан чехол. Проверка 4-х размеров, если один не верный или не выполнен, снимаем 0,15 баллов</t>
  </si>
  <si>
    <t>В чехле есть ручка. Шириной не более 16 мм и фиксируется шайбами. Если одно условие не выполянется снимаем 0,2 балла</t>
  </si>
  <si>
    <t xml:space="preserve">На торцах чехла расположены два замка, Закрывающие машинку в чехол по ободку Б </t>
  </si>
  <si>
    <t>Создание чертежей</t>
  </si>
  <si>
    <t>Чертеж-схема разнесения</t>
  </si>
  <si>
    <t>формат А3, на чертеже представлено изделие Машинка швейная без чехла</t>
  </si>
  <si>
    <t>Представлен каркасный (не тонированный) изометрический вид Швейной машинки с разнесенными элементами</t>
  </si>
  <si>
    <t>Наличие указателей позиции</t>
  </si>
  <si>
    <t>Чертеж-схема. Спецификация</t>
  </si>
  <si>
    <t>Разработана спецификация и размещена на чертеже или существует отдельным файлом. Представлен раздел Сборочные единицы, детали и стандартные изделия</t>
  </si>
  <si>
    <t>Все позиции указаны как на сборочном чертеже. За отсутствие одной позиции снимаем 0,1 балла, максимум можно снять 1 балл</t>
  </si>
  <si>
    <t>Чертеж детали</t>
  </si>
  <si>
    <t>формат А2, на чертеже представлена Панель задняя</t>
  </si>
  <si>
    <t>Наличие минимум двух видов и сечения по отв.</t>
  </si>
  <si>
    <t>Наличие трех габаритных размеров</t>
  </si>
  <si>
    <t>Проверяется наличие группы размеров D1, D2. Вычитаем 0,25 за каждый отсутствующий размер.</t>
  </si>
  <si>
    <t>Проверяется наличие группы размеров D3, D4. Вычитаем 0,25 за каждый отсутствующий размер.</t>
  </si>
  <si>
    <t>Проверяется наличие группы размеров D5, D6. Вычитаем 0,25 за каждый отсутствующий размер.</t>
  </si>
  <si>
    <t>Проверяется наличие группы размеров D7, D8. Вычитаем 0,25 за каждый отсутствующий размер.</t>
  </si>
  <si>
    <t>В штампе чертеже указано Наименование, масштаб и материал пластик</t>
  </si>
  <si>
    <t>Указаны степени шероховатости  поверхности детали</t>
  </si>
  <si>
    <t>На чертеже показано место для маркировки и указание на пункт ТТ</t>
  </si>
  <si>
    <t>ТТ</t>
  </si>
  <si>
    <t xml:space="preserve"> В ТТ есть пункт о надписи "Золушка" маркировать краской.</t>
  </si>
  <si>
    <t>Проектирование конструкции по ТЗ или внесение изменений в конструкцию изделия</t>
  </si>
  <si>
    <t>Создание электронных моделей деталей из листового материала</t>
  </si>
  <si>
    <t>Разработка модели детали Панель правая</t>
  </si>
  <si>
    <t>Деталь выполнена модулем листовой материал</t>
  </si>
  <si>
    <t>Лист</t>
  </si>
  <si>
    <t>толщина листа по КД</t>
  </si>
  <si>
    <t>S=2,0</t>
  </si>
  <si>
    <t>Проверка размера A1, А2</t>
  </si>
  <si>
    <t>А1, А2</t>
  </si>
  <si>
    <t>Проверка размера А3, А4</t>
  </si>
  <si>
    <t>А3, А4</t>
  </si>
  <si>
    <t>Проверка размера А5, А6</t>
  </si>
  <si>
    <t>А5, А6</t>
  </si>
  <si>
    <t>Разработка модели детали Панель левая</t>
  </si>
  <si>
    <t>Деталь разработана по КД</t>
  </si>
  <si>
    <t>Зеркальное исп.</t>
  </si>
  <si>
    <t xml:space="preserve">Разработка модели детали Направляющая </t>
  </si>
  <si>
    <t>Проверка размера Б1, Б2</t>
  </si>
  <si>
    <t>Б1, Б2</t>
  </si>
  <si>
    <t>Проверка размера Б3, Б4</t>
  </si>
  <si>
    <t>Б3, Б4</t>
  </si>
  <si>
    <t>Разработка электроных моделе деталей по чертежам</t>
  </si>
  <si>
    <t>Разработка модели детали Кольцо</t>
  </si>
  <si>
    <t>Проверка размера В1, В2</t>
  </si>
  <si>
    <t>В1, В2</t>
  </si>
  <si>
    <t>Разработка модели детали Кожух защитный</t>
  </si>
  <si>
    <t>S=1,0</t>
  </si>
  <si>
    <t>Проверка размера Г1, Г2</t>
  </si>
  <si>
    <t>Г1, Г2</t>
  </si>
  <si>
    <t>параметры гравировки по КД</t>
  </si>
  <si>
    <t>Ф, И, №рег</t>
  </si>
  <si>
    <t>Разработка модели детали Держатель рукояти</t>
  </si>
  <si>
    <t>Ст5пс ГОСТ 380-2005</t>
  </si>
  <si>
    <t>Ст5пс</t>
  </si>
  <si>
    <t>Проверка размера Д1, Д2</t>
  </si>
  <si>
    <t>Д1, Д2</t>
  </si>
  <si>
    <t>Проверка размера Д3, Д4</t>
  </si>
  <si>
    <t>Д3, Д4</t>
  </si>
  <si>
    <t>Создание сборочных единиц</t>
  </si>
  <si>
    <t xml:space="preserve">Разработка модели сб. ед. Рычаг </t>
  </si>
  <si>
    <t>Наличие не менее 2 деталей в сб.ед.</t>
  </si>
  <si>
    <t>&gt;=2дет</t>
  </si>
  <si>
    <t>Проверку правильности установки сб.ед. проверяем наличием пересечений. Если пересечение есть снимаем 0,2</t>
  </si>
  <si>
    <t>Максимальное увеличение длины на 500мм</t>
  </si>
  <si>
    <t>+500мм</t>
  </si>
  <si>
    <t>Создание итоговой сборочной единицы</t>
  </si>
  <si>
    <t xml:space="preserve">Разработка модели сб. ед. Домкрат </t>
  </si>
  <si>
    <t>Проверку правильности установки сб.ед. проверяем наличием пересечений. Если пересечение есть или сб.ед. отстутвует снимаем 0,2</t>
  </si>
  <si>
    <t>1 СБ (рычаг)</t>
  </si>
  <si>
    <t>Проверку правильности установки деталей проверяем наличием пересечений. Если пересечение есть или деталь отстутвует снимаем 0,1</t>
  </si>
  <si>
    <t>26 дет (1-10 поз.)</t>
  </si>
  <si>
    <t>13 дет (11-22 поз.)</t>
  </si>
  <si>
    <t>Установлены стандартыне изделия в сб.ед. Если пересечение есть или деталь отстутвует снимаем 0,1</t>
  </si>
  <si>
    <t>23-33 поз.</t>
  </si>
  <si>
    <t>34-44 поз.</t>
  </si>
  <si>
    <t>Создание чертежа детали</t>
  </si>
  <si>
    <t>Разработан чертеж детали Кронштейн</t>
  </si>
  <si>
    <t>Формат А3, pdf</t>
  </si>
  <si>
    <t>Заполнен штамп чертежа: Обозначение, Наименование, материал Лист 3,0 ГОСТ 19903-2015, Разработал. Снимается полностью при невыполнении.</t>
  </si>
  <si>
    <t>Наличие не менее двух видов, демонстрирующих конструкцию детали</t>
  </si>
  <si>
    <t>Проверка размера Е1, Е2</t>
  </si>
  <si>
    <t>Е1, Е2</t>
  </si>
  <si>
    <t>Проверка размера Е3, Е4</t>
  </si>
  <si>
    <t>Е3, Е4</t>
  </si>
  <si>
    <t>Проверка размера Е5, Е6</t>
  </si>
  <si>
    <t>Е5, Е6</t>
  </si>
  <si>
    <t>Проверка размера Е7, Е8</t>
  </si>
  <si>
    <t>Е7, Е8</t>
  </si>
  <si>
    <t>Создание чертежа сб. единицы</t>
  </si>
  <si>
    <t xml:space="preserve">Разработан чертеж сборочной единицы Рычаг </t>
  </si>
  <si>
    <t>Заполнен штамп чертежа: Обозначение, Наименование, Разработал. Снимается полностью при невыполнении.</t>
  </si>
  <si>
    <t>Наличие не менее двух видов и одного разреза, демонстрирующих конструкцию сб.ед.</t>
  </si>
  <si>
    <t xml:space="preserve">Присутствуют установочные размеры </t>
  </si>
  <si>
    <t>Присутствуют габаритные размеры</t>
  </si>
  <si>
    <t>Наличие спецификации</t>
  </si>
  <si>
    <t>На чертеже проставлены позиции в соответствии со спецификацией</t>
  </si>
  <si>
    <t>Создание 3D-моделей детали</t>
  </si>
  <si>
    <t>Разработана 3D-модель требуемой детали Back_cover</t>
  </si>
  <si>
    <t>представлена электронная модель детали</t>
  </si>
  <si>
    <t>Размещены 4 отв. диаметром 5 мм</t>
  </si>
  <si>
    <t>Отв. размещены в четырёх углах детали (равноудалённо относительно вертикальной оси симметрии детали</t>
  </si>
  <si>
    <t>Отв. размещены в четырёх углах детали (равноудалённо относительно горизонтальной оси симметрии детали)</t>
  </si>
  <si>
    <t xml:space="preserve">На внутренней поверхности размещена надпись «300 В» </t>
  </si>
  <si>
    <t xml:space="preserve">На внутренней поверхности размещена надпись «In 60A» </t>
  </si>
  <si>
    <t>На внутренней поверхности размещена надпись «Х» шрифт 4 мм, где Х – номер  рабочего места участника, высота 3 мм</t>
  </si>
  <si>
    <t>Разработан файл stl спроектированной детали</t>
  </si>
  <si>
    <t>формат для 3d-печати создан stl</t>
  </si>
  <si>
    <t>Работоспособность изделия</t>
  </si>
  <si>
    <t>Сборка распечанной детали в конструкции</t>
  </si>
  <si>
    <t>Распечатанная деталь устанавливается в ответную деталь</t>
  </si>
  <si>
    <t>Распечатанная деталь не выпадает</t>
  </si>
  <si>
    <t>В распечатанной детали есть планка, для закрпления автоматического выключателя (физически выключатель устанавливается и не выпадает)</t>
  </si>
  <si>
    <t>Разработка электронной модели детали</t>
  </si>
  <si>
    <t>Выполнен чертеж детали</t>
  </si>
  <si>
    <t>Заполнен штамп: Обозначение, наименование, материал и масштаб</t>
  </si>
  <si>
    <t>Указаны ТТ в чертеже</t>
  </si>
  <si>
    <t>Выставлена общяя шероховатость поверхностей детали</t>
  </si>
  <si>
    <t xml:space="preserve">Выставлены не менее 2 шероховатости поверхностей </t>
  </si>
  <si>
    <t>Указаны три габаритных размера детали</t>
  </si>
  <si>
    <t>Указан размер А</t>
  </si>
  <si>
    <t>Указан размер Б</t>
  </si>
  <si>
    <t>Указан размер В</t>
  </si>
  <si>
    <t>Указан размер Г</t>
  </si>
  <si>
    <t>Указан размер Д</t>
  </si>
  <si>
    <t>Указан размер Е</t>
  </si>
  <si>
    <t>Указан размер Ж</t>
  </si>
  <si>
    <t>Указан размер З</t>
  </si>
  <si>
    <t>Указан размер И</t>
  </si>
  <si>
    <t>Указан размер К</t>
  </si>
  <si>
    <t>Указан размер Л</t>
  </si>
  <si>
    <t>Указан размер М</t>
  </si>
  <si>
    <t>Указан размер Н</t>
  </si>
  <si>
    <t>Указан размер О</t>
  </si>
  <si>
    <t>Указан размер П</t>
  </si>
  <si>
    <t>Указан размер Р</t>
  </si>
  <si>
    <t>Указан размер С</t>
  </si>
  <si>
    <t>Создание 3D-моделей рамных конструкций</t>
  </si>
  <si>
    <t>Качалка _ НВ.85.120, проверка компонентов</t>
  </si>
  <si>
    <t>Проверяется наличие деталей Снимается 0,2 за отсутствие компонента 5 позиций (7 деталей)</t>
  </si>
  <si>
    <t>Качалка _ НВ.85.120, проверка размеров</t>
  </si>
  <si>
    <t>Проверяются размеры А, B, C, D, E, F, I, J. Вычитаем 0,25 за каждый неправильный размер.</t>
  </si>
  <si>
    <t>Качалка _ НВ.85.120, Пересечения</t>
  </si>
  <si>
    <t>Снимается 0,1 за каждое пересечение компонентов, но не более 0,4</t>
  </si>
  <si>
    <t>Качалка _ НВ.85.120,  -мастер (библиотека)</t>
  </si>
  <si>
    <t>Снимается 0,6 балла за неиспользование специального мастера построения рамных конструкций (библиотеки)</t>
  </si>
  <si>
    <t>Опора _ НВ.85.200, проверка компонентов</t>
  </si>
  <si>
    <t>Проверяется наличие деталей Снимается 0,1 за отсутствие компонента 7 позиций (19 деталей)</t>
  </si>
  <si>
    <t>Опора _ НВ.85.200, проверка размеров</t>
  </si>
  <si>
    <t>Опора _ НВ.85.200, Пересечения</t>
  </si>
  <si>
    <t>Опора _ НВ.85.200,  -мастер (библиотека)</t>
  </si>
  <si>
    <t>Снимается 0,4 балла за неиспользование специального мастера построения рамных конструкций (библиотеки)</t>
  </si>
  <si>
    <t>Дверка _ NV.6531. Листовое тело</t>
  </si>
  <si>
    <t>Выполнена как листовое тело, параметры развертки заданы, разворачивается. Снимается за невыпонение полностью</t>
  </si>
  <si>
    <t>Дверка _ NV.6531. Размеры</t>
  </si>
  <si>
    <t>Проверяются группы размеров A,B,C,D,E,F. Снимается 0,25 группу с неверными размерами</t>
  </si>
  <si>
    <t>Дверка _ NV.6531. Штамповка</t>
  </si>
  <si>
    <t>Отверстия диаметром 15 выполнены штамповкой (спец. команда).</t>
  </si>
  <si>
    <t>Дверка _ NV.6530</t>
  </si>
  <si>
    <t>Стенка _ NV.6501. Размеры</t>
  </si>
  <si>
    <t>Стенка передняя _ NV.6505. Листовое тело</t>
  </si>
  <si>
    <t>Стенка передняя _ NV.6505. Размеры</t>
  </si>
  <si>
    <t>Проверяются группы размеров A,B,C,D,E,F. Снимается 0,2 группу с неверными размерами</t>
  </si>
  <si>
    <t>Снимается 0,1 за отсутствие компонента - 2 компонента</t>
  </si>
  <si>
    <r>
      <t>Ящик почтовый</t>
    </r>
    <r>
      <rPr>
        <sz val="10"/>
        <color theme="1"/>
        <rFont val="Arial"/>
        <family val="2"/>
        <charset val="204"/>
      </rPr>
      <t xml:space="preserve"> _ NV.6500</t>
    </r>
  </si>
  <si>
    <t>Снимается 0,2 за отсутствие компонента - 8 компонентов (без стандартных изделий)</t>
  </si>
  <si>
    <t>Проверка взаимосвязей, наказывается недостаток или фиксацией компонента на месте без наложения взаимосвязей на 0.2. Проверка пересечений, при наличии снимается за каждое 0.1, но не более 0.3</t>
  </si>
  <si>
    <t>Стандартные изделияустановлены - 2 позиции, гайки 4 шт. и заклепки 12 шт. Снимается за компонент 0.2 при отсутствии полного комплекта</t>
  </si>
  <si>
    <r>
      <t>Ящик почтовый</t>
    </r>
    <r>
      <rPr>
        <sz val="10"/>
        <color theme="1"/>
        <rFont val="Arial"/>
        <family val="2"/>
        <charset val="204"/>
      </rPr>
      <t xml:space="preserve"> _ NV.6500</t>
    </r>
    <r>
      <rPr>
        <sz val="10"/>
        <rFont val="Arial"/>
        <family val="2"/>
        <charset val="204"/>
      </rPr>
      <t xml:space="preserve"> - Петля _ NV.6520</t>
    </r>
  </si>
  <si>
    <t>Петля доработана. На створках выполнены отверстия под заклепки, заклепочное соединение позволяет функционировать крышке</t>
  </si>
  <si>
    <t>Ящик почтовый _ NV.6500 - Шпилька _ NV.6506</t>
  </si>
  <si>
    <t>Выполнено условное обозначение резьбы М4х13, снимается при невыполнении</t>
  </si>
  <si>
    <t>Открытка</t>
  </si>
  <si>
    <t>Подписана выпуклой гравировкой: ФИО, регион</t>
  </si>
  <si>
    <t>Находится в почтовом ящике</t>
  </si>
  <si>
    <t>Качалка в сборе _ НВ.85.100</t>
  </si>
  <si>
    <t>Рейки расположены в соответствии с чертежом, проверка размеров. 9 штук, снимается 0.1 за отсутствие каждой</t>
  </si>
  <si>
    <t>Шезлонг _ НВ.85.000</t>
  </si>
  <si>
    <t>Снимается 0,1 за отсутствие компонента - 3 компонента</t>
  </si>
  <si>
    <t>Проверка взаимосвязей. Проверяется возможность перемещения качалки относительно основания по направляющим - по дуге</t>
  </si>
  <si>
    <r>
      <t>Ящик почтовый</t>
    </r>
    <r>
      <rPr>
        <sz val="10"/>
        <color theme="1"/>
        <rFont val="Arial"/>
        <family val="2"/>
        <charset val="204"/>
      </rPr>
      <t xml:space="preserve"> _ NV.6500</t>
    </r>
    <r>
      <rPr>
        <sz val="10"/>
        <rFont val="Arial"/>
        <family val="2"/>
        <charset val="204"/>
      </rPr>
      <t xml:space="preserve"> - Спецификация</t>
    </r>
  </si>
  <si>
    <t>Создана отдельным файлом (снимается 0.2 при невыполнении), основная надпись заполнена (снимается 0.1)</t>
  </si>
  <si>
    <t xml:space="preserve">Компоненты разнесены по разделам спецификации: Документация, Сборочные единицы, Детали, Стандартные изделия, Прочие изделия. За отсутствие раздела снимается 0.1 </t>
  </si>
  <si>
    <t>На листе формата А2 расположите два вида. Первый - пространственный вид сборки, снимаеется при отсутствии 0.1. Второй - пространственный вид сборки в разнесенном состоянии , снимаеется при отсутствии 0.5.</t>
  </si>
  <si>
    <t>Позиции проставлены согласно спецификации на каждом виде, снимается за отсутствие на виде 0.2</t>
  </si>
  <si>
    <t>Основная надписи заполнена:Обозначение с кодом ВО, Название, исполнитель</t>
  </si>
  <si>
    <t>Днище _ NV.6504</t>
  </si>
  <si>
    <t>На А2 выполнен чертеж, показаны все необходимые виды, разрезы (сечения). При отсутствии полноты показа снимается 0.2</t>
  </si>
  <si>
    <t>Днище _ NV.6504 - размеры</t>
  </si>
  <si>
    <t>На видах : 1я группа размеров - габаритные (снимается при отсутствии 0.3); 2я группа - размеры сгибов (снимается при отсутствии 0.4); 3я группа - размеры вырезов (снимается при отсутствии 0.2)</t>
  </si>
  <si>
    <t>Днище _ NV.6504 - развертка</t>
  </si>
  <si>
    <t>Представлена развертка детали</t>
  </si>
  <si>
    <t>Линии сгиба присутствуют 0,1, указания на линии присутствуют 0,1</t>
  </si>
  <si>
    <t>Днище _ NV.6504 - развертка размеры</t>
  </si>
  <si>
    <t>Развертка образмерена: габариты, размеры до линий сгибов., снимается 0.05 за отсутствующий размер</t>
  </si>
  <si>
    <t xml:space="preserve">Днище _ NV.6504 </t>
  </si>
  <si>
    <t>Основная надписи заполнена: Обозначение, Название, исполнитель, Материал. За отсутствие одного снимается полностью</t>
  </si>
  <si>
    <t>Точность размеров на чертеже не точнее 0.0</t>
  </si>
  <si>
    <t>Укосина _ НВ.85.205</t>
  </si>
  <si>
    <t>На А3 выполнен чертеж, показаны все необходимые виды, разрезы (сечения). При отсутствии полноты показа снимается 0.1</t>
  </si>
  <si>
    <t>Укосина _ НВ.85.205 - размеры</t>
  </si>
  <si>
    <t>На видах : 1я группа размеров - габаритные (снимается при отсутствии 0.3); 2я группа - размеры скосов (снимается при отсутствии 0.4) Точность не выше 0.0</t>
  </si>
  <si>
    <t>Укосина _ НВ.85.205 - характеристики</t>
  </si>
  <si>
    <t>Указана масса с точностью до грамма и объем с точностью до мм3, снимается при отсутствии одного 0.15</t>
  </si>
  <si>
    <t>Основная надписи заполнена: Обозначение, Название, исполнитель, Сортамент. За отсутствие одного снимается полностью</t>
  </si>
  <si>
    <t>Создание анимации</t>
  </si>
  <si>
    <t>P1 - Анимация работы Raduga 10, формат, продолжительность</t>
  </si>
  <si>
    <t>продолжительность 30 сек, формат avi.</t>
  </si>
  <si>
    <t>P2 - Анимация работы Raduga 10, выполнение сценария</t>
  </si>
  <si>
    <t>Проверяется по тексту задания. За отсутствие каждого пункта анимации снимается 0.5 баллов, но не более 2,5 баллов.</t>
  </si>
  <si>
    <t>Профессионализм анимации</t>
  </si>
  <si>
    <t>исполнение не соответствует параметрам: участник не использовал настройки размещения камеры, не настроил цвета, тени, фон, не назначил свойства материалов деталям/конструкции;</t>
  </si>
  <si>
    <t>исполнение соответствует параметрам: участник использовал настройки размещения камеры, настроил цвета, назначил свойства материалов деталям/конструкции, но не настроил тени, фон;</t>
  </si>
  <si>
    <t>исполнение соответствует параметрам: участник использовал настройки размещения камеры, настроил цвета, тени, фон, назначил свойства материалов;</t>
  </si>
  <si>
    <t>исполнение полностью превосходит указанные выше параметры: участник выполнил задание лучше отраслевого стандарта</t>
  </si>
  <si>
    <t>Создание фотореалистичного изображния</t>
  </si>
  <si>
    <t>P3 - Фотореалистичное изображение Raduga 10</t>
  </si>
  <si>
    <t>Формат png, на изображении присутствует изображение двигателя компрессионного</t>
  </si>
  <si>
    <t>P3 - Выполнение условий для фотореалистичного изображения</t>
  </si>
  <si>
    <t>Двигатели Raduga 10 должны лежать на стеклянной  поверхности зеленого цвета</t>
  </si>
  <si>
    <t>Профессионализм фотореалистики</t>
  </si>
  <si>
    <t>Изображение двигателя слишком большое или маленькое для кадра. Позиция камеры некорректная. Изображение слишком светлое или слишком темное.</t>
  </si>
  <si>
    <t>Изображение не слишком большое или маленькое для кадра. Изображение  слишком светлое или слишком темное. Не использованы отражения.</t>
  </si>
  <si>
    <t>Изображение не слишком большое или маленькое для кадра. Изображение  не слишком светлое и слишком темное. Освещение сфокусировано на двигателях. Использованы отражения.</t>
  </si>
  <si>
    <t>Изображение не слишком большое или маленькое для кадра. Изображение  не слишком светлое и слишком темное. Освещение сфокусировано на двигателях. Использованы отражения. Изображение реалистично.</t>
  </si>
  <si>
    <t>аспект</t>
  </si>
  <si>
    <t>Отклонение</t>
  </si>
  <si>
    <t>Итоговое расхождение</t>
  </si>
  <si>
    <t>Балл А</t>
  </si>
  <si>
    <t>Балл Б</t>
  </si>
  <si>
    <t>Балл В</t>
  </si>
  <si>
    <t>Балл Г</t>
  </si>
  <si>
    <t>Балл Д</t>
  </si>
  <si>
    <t>Балл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</si>
</sst>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2" fontId="7" fillId="0" borderId="1" xfId="1" applyNumberFormat="1" applyFont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11" fillId="5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7" fillId="6" borderId="5" xfId="0" applyNumberFormat="1" applyFont="1" applyFill="1" applyBorder="1" applyAlignment="1">
      <alignment horizontal="center" vertical="center"/>
    </xf>
    <xf numFmtId="2" fontId="7" fillId="6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center" vertical="center"/>
    </xf>
    <xf numFmtId="2" fontId="7" fillId="6" borderId="1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6"/>
  <sheetViews>
    <sheetView tabSelected="1" zoomScale="93" zoomScaleNormal="93" workbookViewId="0">
      <selection activeCell="I261" sqref="I261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8" customHeight="1" x14ac:dyDescent="0.3">
      <c r="B2" s="2" t="s">
        <v>11</v>
      </c>
      <c r="D2" s="13" t="s">
        <v>19</v>
      </c>
      <c r="E2" s="10"/>
    </row>
    <row r="3" spans="1:9" x14ac:dyDescent="0.3">
      <c r="B3" s="2" t="s">
        <v>13</v>
      </c>
      <c r="D3" s="12" t="s">
        <v>28</v>
      </c>
      <c r="E3" s="10"/>
    </row>
    <row r="5" spans="1:9" s="5" customFormat="1" ht="33.9" customHeight="1" x14ac:dyDescent="0.3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 x14ac:dyDescent="0.3">
      <c r="H6"/>
    </row>
    <row r="7" spans="1:9" s="9" customFormat="1" ht="18" x14ac:dyDescent="0.35">
      <c r="A7" s="8" t="s">
        <v>0</v>
      </c>
      <c r="B7" s="50" t="s">
        <v>29</v>
      </c>
      <c r="C7" s="50"/>
      <c r="D7" s="50"/>
      <c r="E7" s="50"/>
      <c r="F7" s="50"/>
      <c r="G7" s="50"/>
      <c r="H7" s="50"/>
      <c r="I7" s="11">
        <f>SUM(I8:I61)</f>
        <v>30.000000000000011</v>
      </c>
    </row>
    <row r="8" spans="1:9" x14ac:dyDescent="0.3">
      <c r="A8" s="18">
        <v>1</v>
      </c>
      <c r="B8" s="23" t="s">
        <v>36</v>
      </c>
      <c r="C8" s="19"/>
      <c r="D8" s="23"/>
      <c r="E8" s="19"/>
      <c r="F8" s="19"/>
      <c r="G8" s="23"/>
      <c r="H8" s="18"/>
      <c r="I8" s="21"/>
    </row>
    <row r="9" spans="1:9" ht="27" x14ac:dyDescent="0.3">
      <c r="A9" s="18"/>
      <c r="B9" s="23"/>
      <c r="C9" s="6" t="s">
        <v>5</v>
      </c>
      <c r="D9" s="27" t="s">
        <v>37</v>
      </c>
      <c r="E9" s="28"/>
      <c r="F9" s="29" t="s">
        <v>38</v>
      </c>
      <c r="G9" s="28"/>
      <c r="H9" s="30">
        <v>1</v>
      </c>
      <c r="I9" s="31">
        <v>0.15</v>
      </c>
    </row>
    <row r="10" spans="1:9" ht="27" x14ac:dyDescent="0.3">
      <c r="A10" s="18"/>
      <c r="B10" s="23"/>
      <c r="C10" s="6" t="s">
        <v>5</v>
      </c>
      <c r="D10" s="27" t="s">
        <v>37</v>
      </c>
      <c r="E10" s="28"/>
      <c r="F10" s="32" t="s">
        <v>39</v>
      </c>
      <c r="G10" s="28"/>
      <c r="H10" s="30">
        <v>8</v>
      </c>
      <c r="I10" s="31">
        <v>1</v>
      </c>
    </row>
    <row r="11" spans="1:9" ht="27" x14ac:dyDescent="0.3">
      <c r="A11" s="18"/>
      <c r="B11" s="23"/>
      <c r="C11" s="6" t="s">
        <v>5</v>
      </c>
      <c r="D11" s="27" t="s">
        <v>37</v>
      </c>
      <c r="E11" s="28"/>
      <c r="F11" s="32" t="s">
        <v>40</v>
      </c>
      <c r="G11" s="28"/>
      <c r="H11" s="30">
        <v>8</v>
      </c>
      <c r="I11" s="31">
        <v>1</v>
      </c>
    </row>
    <row r="12" spans="1:9" ht="27" x14ac:dyDescent="0.3">
      <c r="A12" s="18"/>
      <c r="B12" s="23"/>
      <c r="C12" s="6" t="s">
        <v>5</v>
      </c>
      <c r="D12" s="27" t="s">
        <v>37</v>
      </c>
      <c r="E12" s="28"/>
      <c r="F12" s="32" t="s">
        <v>41</v>
      </c>
      <c r="G12" s="28"/>
      <c r="H12" s="30">
        <v>8</v>
      </c>
      <c r="I12" s="31">
        <v>1</v>
      </c>
    </row>
    <row r="13" spans="1:9" ht="31.2" x14ac:dyDescent="0.3">
      <c r="A13" s="18"/>
      <c r="B13" s="23"/>
      <c r="C13" s="6" t="s">
        <v>5</v>
      </c>
      <c r="D13" s="27" t="s">
        <v>42</v>
      </c>
      <c r="E13" s="28"/>
      <c r="F13" s="32" t="s">
        <v>43</v>
      </c>
      <c r="G13" s="33"/>
      <c r="H13" s="30">
        <v>2</v>
      </c>
      <c r="I13" s="31">
        <v>0.6</v>
      </c>
    </row>
    <row r="14" spans="1:9" x14ac:dyDescent="0.3">
      <c r="A14" s="18"/>
      <c r="B14" s="23"/>
      <c r="C14" s="6" t="s">
        <v>5</v>
      </c>
      <c r="D14" s="27" t="s">
        <v>44</v>
      </c>
      <c r="E14" s="28"/>
      <c r="F14" s="29" t="s">
        <v>45</v>
      </c>
      <c r="G14" s="28"/>
      <c r="H14" s="30">
        <v>1</v>
      </c>
      <c r="I14" s="31">
        <v>0.15</v>
      </c>
    </row>
    <row r="15" spans="1:9" ht="27" x14ac:dyDescent="0.3">
      <c r="A15" s="18"/>
      <c r="B15" s="23"/>
      <c r="C15" s="6" t="s">
        <v>5</v>
      </c>
      <c r="D15" s="27" t="s">
        <v>44</v>
      </c>
      <c r="E15" s="28"/>
      <c r="F15" s="32" t="s">
        <v>39</v>
      </c>
      <c r="G15" s="28"/>
      <c r="H15" s="30">
        <v>8</v>
      </c>
      <c r="I15" s="31">
        <v>1</v>
      </c>
    </row>
    <row r="16" spans="1:9" ht="27" x14ac:dyDescent="0.3">
      <c r="A16" s="18"/>
      <c r="B16" s="23"/>
      <c r="C16" s="6" t="s">
        <v>5</v>
      </c>
      <c r="D16" s="27" t="s">
        <v>44</v>
      </c>
      <c r="E16" s="28"/>
      <c r="F16" s="32" t="s">
        <v>40</v>
      </c>
      <c r="G16" s="28"/>
      <c r="H16" s="30">
        <v>2</v>
      </c>
      <c r="I16" s="31">
        <v>1</v>
      </c>
    </row>
    <row r="17" spans="1:9" ht="31.2" x14ac:dyDescent="0.3">
      <c r="A17" s="18"/>
      <c r="B17" s="23"/>
      <c r="C17" s="6" t="s">
        <v>5</v>
      </c>
      <c r="D17" s="27" t="s">
        <v>46</v>
      </c>
      <c r="E17" s="34"/>
      <c r="F17" s="29" t="s">
        <v>47</v>
      </c>
      <c r="G17" s="28"/>
      <c r="H17" s="30">
        <v>1</v>
      </c>
      <c r="I17" s="31">
        <v>0.15</v>
      </c>
    </row>
    <row r="18" spans="1:9" ht="31.2" x14ac:dyDescent="0.3">
      <c r="A18" s="18"/>
      <c r="B18" s="23"/>
      <c r="C18" s="6" t="s">
        <v>5</v>
      </c>
      <c r="D18" s="27" t="s">
        <v>46</v>
      </c>
      <c r="E18" s="34"/>
      <c r="F18" s="32" t="s">
        <v>43</v>
      </c>
      <c r="G18" s="28"/>
      <c r="H18" s="30">
        <v>2</v>
      </c>
      <c r="I18" s="31">
        <v>0.6</v>
      </c>
    </row>
    <row r="19" spans="1:9" ht="31.2" x14ac:dyDescent="0.3">
      <c r="A19" s="18"/>
      <c r="B19" s="23"/>
      <c r="C19" s="6" t="s">
        <v>5</v>
      </c>
      <c r="D19" s="27" t="s">
        <v>48</v>
      </c>
      <c r="E19" s="28"/>
      <c r="F19" s="29" t="s">
        <v>49</v>
      </c>
      <c r="G19" s="28"/>
      <c r="H19" s="30">
        <v>1</v>
      </c>
      <c r="I19" s="31">
        <v>0.15</v>
      </c>
    </row>
    <row r="20" spans="1:9" ht="31.2" x14ac:dyDescent="0.3">
      <c r="A20" s="18"/>
      <c r="B20" s="23"/>
      <c r="C20" s="6" t="s">
        <v>5</v>
      </c>
      <c r="D20" s="27" t="s">
        <v>48</v>
      </c>
      <c r="E20" s="28"/>
      <c r="F20" s="32" t="s">
        <v>39</v>
      </c>
      <c r="G20" s="35"/>
      <c r="H20" s="30">
        <v>5</v>
      </c>
      <c r="I20" s="31">
        <v>1</v>
      </c>
    </row>
    <row r="21" spans="1:9" ht="31.2" x14ac:dyDescent="0.3">
      <c r="A21" s="18"/>
      <c r="B21" s="23"/>
      <c r="C21" s="6" t="s">
        <v>5</v>
      </c>
      <c r="D21" s="27" t="s">
        <v>48</v>
      </c>
      <c r="E21" s="28"/>
      <c r="F21" s="32" t="s">
        <v>40</v>
      </c>
      <c r="G21" s="28"/>
      <c r="H21" s="30">
        <v>5</v>
      </c>
      <c r="I21" s="31">
        <v>1</v>
      </c>
    </row>
    <row r="22" spans="1:9" ht="31.2" x14ac:dyDescent="0.3">
      <c r="A22" s="18"/>
      <c r="B22" s="23"/>
      <c r="C22" s="6" t="s">
        <v>5</v>
      </c>
      <c r="D22" s="27" t="s">
        <v>48</v>
      </c>
      <c r="E22" s="28"/>
      <c r="F22" s="32" t="s">
        <v>41</v>
      </c>
      <c r="G22" s="28"/>
      <c r="H22" s="30">
        <v>5</v>
      </c>
      <c r="I22" s="31">
        <v>1</v>
      </c>
    </row>
    <row r="23" spans="1:9" ht="31.2" x14ac:dyDescent="0.3">
      <c r="A23" s="18"/>
      <c r="B23" s="23"/>
      <c r="C23" s="6" t="s">
        <v>5</v>
      </c>
      <c r="D23" s="27" t="s">
        <v>48</v>
      </c>
      <c r="E23" s="28"/>
      <c r="F23" s="32" t="s">
        <v>50</v>
      </c>
      <c r="G23" s="35"/>
      <c r="H23" s="30">
        <v>2</v>
      </c>
      <c r="I23" s="31">
        <v>1</v>
      </c>
    </row>
    <row r="24" spans="1:9" ht="31.2" x14ac:dyDescent="0.3">
      <c r="A24" s="18"/>
      <c r="B24" s="23"/>
      <c r="C24" s="6" t="s">
        <v>5</v>
      </c>
      <c r="D24" s="27" t="s">
        <v>51</v>
      </c>
      <c r="E24" s="36"/>
      <c r="F24" s="29" t="s">
        <v>52</v>
      </c>
      <c r="G24" s="28"/>
      <c r="H24" s="30">
        <v>1</v>
      </c>
      <c r="I24" s="31">
        <v>0.15</v>
      </c>
    </row>
    <row r="25" spans="1:9" ht="31.2" x14ac:dyDescent="0.3">
      <c r="A25" s="18"/>
      <c r="B25" s="23"/>
      <c r="C25" s="6" t="s">
        <v>5</v>
      </c>
      <c r="D25" s="27" t="s">
        <v>51</v>
      </c>
      <c r="E25" s="36"/>
      <c r="F25" s="32" t="s">
        <v>43</v>
      </c>
      <c r="G25" s="33"/>
      <c r="H25" s="30">
        <v>2</v>
      </c>
      <c r="I25" s="31">
        <v>0.6</v>
      </c>
    </row>
    <row r="26" spans="1:9" x14ac:dyDescent="0.3">
      <c r="A26" s="18"/>
      <c r="B26" s="23"/>
      <c r="C26" s="6" t="s">
        <v>5</v>
      </c>
      <c r="D26" s="27" t="s">
        <v>53</v>
      </c>
      <c r="E26" s="28"/>
      <c r="F26" s="29" t="s">
        <v>54</v>
      </c>
      <c r="G26" s="28"/>
      <c r="H26" s="30">
        <v>1</v>
      </c>
      <c r="I26" s="31">
        <v>0.15</v>
      </c>
    </row>
    <row r="27" spans="1:9" ht="27" x14ac:dyDescent="0.3">
      <c r="A27" s="18"/>
      <c r="B27" s="23"/>
      <c r="C27" s="6" t="s">
        <v>5</v>
      </c>
      <c r="D27" s="27" t="s">
        <v>53</v>
      </c>
      <c r="E27" s="28"/>
      <c r="F27" s="32" t="s">
        <v>39</v>
      </c>
      <c r="G27" s="28"/>
      <c r="H27" s="30">
        <v>7</v>
      </c>
      <c r="I27" s="31">
        <v>1</v>
      </c>
    </row>
    <row r="28" spans="1:9" ht="27" x14ac:dyDescent="0.3">
      <c r="A28" s="18"/>
      <c r="B28" s="23"/>
      <c r="C28" s="6" t="s">
        <v>5</v>
      </c>
      <c r="D28" s="27" t="s">
        <v>53</v>
      </c>
      <c r="E28" s="28"/>
      <c r="F28" s="32" t="s">
        <v>40</v>
      </c>
      <c r="G28" s="28"/>
      <c r="H28" s="30">
        <v>7</v>
      </c>
      <c r="I28" s="31">
        <v>1</v>
      </c>
    </row>
    <row r="29" spans="1:9" ht="27" x14ac:dyDescent="0.3">
      <c r="A29" s="18"/>
      <c r="B29" s="23"/>
      <c r="C29" s="6" t="s">
        <v>5</v>
      </c>
      <c r="D29" s="27" t="s">
        <v>55</v>
      </c>
      <c r="E29" s="34"/>
      <c r="F29" s="29" t="s">
        <v>38</v>
      </c>
      <c r="G29" s="28"/>
      <c r="H29" s="30">
        <v>1</v>
      </c>
      <c r="I29" s="31">
        <v>0.15</v>
      </c>
    </row>
    <row r="30" spans="1:9" ht="27" x14ac:dyDescent="0.3">
      <c r="A30" s="18"/>
      <c r="B30" s="23"/>
      <c r="C30" s="6" t="s">
        <v>5</v>
      </c>
      <c r="D30" s="27" t="s">
        <v>55</v>
      </c>
      <c r="E30" s="34"/>
      <c r="F30" s="32" t="s">
        <v>39</v>
      </c>
      <c r="G30" s="33"/>
      <c r="H30" s="30">
        <v>3</v>
      </c>
      <c r="I30" s="31">
        <v>1</v>
      </c>
    </row>
    <row r="31" spans="1:9" ht="27" x14ac:dyDescent="0.3">
      <c r="A31" s="18"/>
      <c r="B31" s="23"/>
      <c r="C31" s="6" t="s">
        <v>5</v>
      </c>
      <c r="D31" s="27" t="s">
        <v>55</v>
      </c>
      <c r="E31" s="34"/>
      <c r="F31" s="32" t="s">
        <v>40</v>
      </c>
      <c r="G31" s="28"/>
      <c r="H31" s="30">
        <v>3</v>
      </c>
      <c r="I31" s="31">
        <v>1</v>
      </c>
    </row>
    <row r="32" spans="1:9" ht="27" x14ac:dyDescent="0.3">
      <c r="A32" s="18"/>
      <c r="B32" s="23"/>
      <c r="C32" s="6" t="s">
        <v>5</v>
      </c>
      <c r="D32" s="27" t="s">
        <v>56</v>
      </c>
      <c r="E32" s="28"/>
      <c r="F32" s="29" t="s">
        <v>57</v>
      </c>
      <c r="G32" s="28"/>
      <c r="H32" s="30">
        <v>1</v>
      </c>
      <c r="I32" s="31">
        <v>0.15</v>
      </c>
    </row>
    <row r="33" spans="1:9" ht="27" x14ac:dyDescent="0.3">
      <c r="A33" s="18"/>
      <c r="B33" s="23"/>
      <c r="C33" s="6" t="s">
        <v>5</v>
      </c>
      <c r="D33" s="27" t="s">
        <v>56</v>
      </c>
      <c r="E33" s="28"/>
      <c r="F33" s="32" t="s">
        <v>39</v>
      </c>
      <c r="G33" s="28"/>
      <c r="H33" s="30">
        <v>3</v>
      </c>
      <c r="I33" s="31">
        <v>1</v>
      </c>
    </row>
    <row r="34" spans="1:9" ht="27" x14ac:dyDescent="0.3">
      <c r="A34" s="18"/>
      <c r="B34" s="23"/>
      <c r="C34" s="6" t="s">
        <v>5</v>
      </c>
      <c r="D34" s="27" t="s">
        <v>56</v>
      </c>
      <c r="E34" s="28"/>
      <c r="F34" s="32" t="s">
        <v>40</v>
      </c>
      <c r="G34" s="28"/>
      <c r="H34" s="30">
        <v>3</v>
      </c>
      <c r="I34" s="31">
        <v>1</v>
      </c>
    </row>
    <row r="35" spans="1:9" ht="66.599999999999994" x14ac:dyDescent="0.3">
      <c r="A35" s="18"/>
      <c r="B35" s="23"/>
      <c r="C35" s="6" t="s">
        <v>5</v>
      </c>
      <c r="D35" s="27" t="s">
        <v>58</v>
      </c>
      <c r="E35" s="28"/>
      <c r="F35" s="32" t="s">
        <v>59</v>
      </c>
      <c r="G35" s="35"/>
      <c r="H35" s="30">
        <v>1</v>
      </c>
      <c r="I35" s="31">
        <v>0.6</v>
      </c>
    </row>
    <row r="36" spans="1:9" ht="27" x14ac:dyDescent="0.3">
      <c r="A36" s="18"/>
      <c r="B36" s="23"/>
      <c r="C36" s="6" t="s">
        <v>5</v>
      </c>
      <c r="D36" s="27" t="s">
        <v>58</v>
      </c>
      <c r="E36" s="28"/>
      <c r="F36" s="32" t="s">
        <v>60</v>
      </c>
      <c r="G36" s="35"/>
      <c r="H36" s="30">
        <v>3</v>
      </c>
      <c r="I36" s="31">
        <v>0.2</v>
      </c>
    </row>
    <row r="37" spans="1:9" ht="27" x14ac:dyDescent="0.3">
      <c r="A37" s="18"/>
      <c r="B37" s="23"/>
      <c r="C37" s="6" t="s">
        <v>5</v>
      </c>
      <c r="D37" s="27" t="s">
        <v>58</v>
      </c>
      <c r="E37" s="34"/>
      <c r="F37" s="32" t="s">
        <v>61</v>
      </c>
      <c r="G37" s="35"/>
      <c r="H37" s="30">
        <v>1</v>
      </c>
      <c r="I37" s="31">
        <v>0.3</v>
      </c>
    </row>
    <row r="38" spans="1:9" x14ac:dyDescent="0.3">
      <c r="A38" s="18">
        <v>2</v>
      </c>
      <c r="B38" s="23" t="s">
        <v>62</v>
      </c>
      <c r="C38" s="19"/>
      <c r="D38" s="23"/>
      <c r="E38" s="19"/>
      <c r="F38" s="23"/>
      <c r="G38" s="23"/>
      <c r="H38" s="18"/>
      <c r="I38" s="31"/>
    </row>
    <row r="39" spans="1:9" ht="31.2" x14ac:dyDescent="0.3">
      <c r="A39" s="18"/>
      <c r="B39" s="23"/>
      <c r="C39" s="6" t="s">
        <v>5</v>
      </c>
      <c r="D39" s="27" t="s">
        <v>63</v>
      </c>
      <c r="E39" s="37" t="s">
        <v>64</v>
      </c>
      <c r="F39" s="29" t="s">
        <v>65</v>
      </c>
      <c r="G39" s="35"/>
      <c r="H39" s="30">
        <v>2</v>
      </c>
      <c r="I39" s="31">
        <v>0.2</v>
      </c>
    </row>
    <row r="40" spans="1:9" ht="79.8" x14ac:dyDescent="0.3">
      <c r="A40" s="18"/>
      <c r="B40" s="23"/>
      <c r="C40" s="6" t="s">
        <v>5</v>
      </c>
      <c r="D40" s="27" t="s">
        <v>66</v>
      </c>
      <c r="E40" s="37" t="s">
        <v>64</v>
      </c>
      <c r="F40" s="29" t="s">
        <v>67</v>
      </c>
      <c r="G40" s="35"/>
      <c r="H40" s="30">
        <v>1</v>
      </c>
      <c r="I40" s="31">
        <v>1</v>
      </c>
    </row>
    <row r="41" spans="1:9" ht="40.200000000000003" x14ac:dyDescent="0.3">
      <c r="A41" s="18"/>
      <c r="B41" s="23"/>
      <c r="C41" s="6" t="s">
        <v>5</v>
      </c>
      <c r="D41" s="27" t="s">
        <v>66</v>
      </c>
      <c r="E41" s="37" t="s">
        <v>64</v>
      </c>
      <c r="F41" s="29" t="s">
        <v>68</v>
      </c>
      <c r="G41" s="35"/>
      <c r="H41" s="30">
        <v>6</v>
      </c>
      <c r="I41" s="31">
        <v>1</v>
      </c>
    </row>
    <row r="42" spans="1:9" ht="40.200000000000003" x14ac:dyDescent="0.3">
      <c r="A42" s="18"/>
      <c r="B42" s="23"/>
      <c r="C42" s="6" t="s">
        <v>5</v>
      </c>
      <c r="D42" s="27" t="s">
        <v>66</v>
      </c>
      <c r="E42" s="37"/>
      <c r="F42" s="29" t="s">
        <v>69</v>
      </c>
      <c r="G42" s="35"/>
      <c r="H42" s="30">
        <v>6</v>
      </c>
      <c r="I42" s="31">
        <v>1</v>
      </c>
    </row>
    <row r="43" spans="1:9" ht="40.200000000000003" x14ac:dyDescent="0.3">
      <c r="A43" s="18"/>
      <c r="B43" s="23"/>
      <c r="C43" s="6" t="s">
        <v>5</v>
      </c>
      <c r="D43" s="27" t="s">
        <v>66</v>
      </c>
      <c r="E43" s="38"/>
      <c r="F43" s="29" t="s">
        <v>70</v>
      </c>
      <c r="G43" s="35"/>
      <c r="H43" s="30">
        <v>3</v>
      </c>
      <c r="I43" s="31">
        <v>1</v>
      </c>
    </row>
    <row r="44" spans="1:9" ht="40.200000000000003" x14ac:dyDescent="0.3">
      <c r="A44" s="18"/>
      <c r="B44" s="23"/>
      <c r="C44" s="6" t="s">
        <v>5</v>
      </c>
      <c r="D44" s="27" t="s">
        <v>66</v>
      </c>
      <c r="E44" s="38"/>
      <c r="F44" s="29" t="s">
        <v>71</v>
      </c>
      <c r="G44" s="35"/>
      <c r="H44" s="30">
        <v>3</v>
      </c>
      <c r="I44" s="31">
        <v>0.6</v>
      </c>
    </row>
    <row r="45" spans="1:9" x14ac:dyDescent="0.3">
      <c r="A45" s="18">
        <v>3</v>
      </c>
      <c r="B45" s="23" t="s">
        <v>72</v>
      </c>
      <c r="C45" s="19"/>
      <c r="D45" s="23"/>
      <c r="E45" s="19"/>
      <c r="F45" s="23"/>
      <c r="G45" s="23"/>
      <c r="H45" s="18"/>
      <c r="I45" s="31"/>
    </row>
    <row r="46" spans="1:9" ht="27" x14ac:dyDescent="0.3">
      <c r="A46" s="18"/>
      <c r="B46" s="23"/>
      <c r="C46" s="6" t="s">
        <v>5</v>
      </c>
      <c r="D46" s="39" t="s">
        <v>73</v>
      </c>
      <c r="E46" s="37"/>
      <c r="F46" s="29" t="s">
        <v>74</v>
      </c>
      <c r="G46" s="35"/>
      <c r="H46" s="30">
        <v>1</v>
      </c>
      <c r="I46" s="31">
        <v>0.1</v>
      </c>
    </row>
    <row r="47" spans="1:9" ht="40.200000000000003" x14ac:dyDescent="0.3">
      <c r="A47" s="18"/>
      <c r="B47" s="23"/>
      <c r="C47" s="6" t="s">
        <v>5</v>
      </c>
      <c r="D47" s="39" t="s">
        <v>73</v>
      </c>
      <c r="E47" s="37"/>
      <c r="F47" s="29" t="s">
        <v>75</v>
      </c>
      <c r="G47" s="35"/>
      <c r="H47" s="30">
        <v>1</v>
      </c>
      <c r="I47" s="31">
        <v>0.3</v>
      </c>
    </row>
    <row r="48" spans="1:9" ht="27" x14ac:dyDescent="0.3">
      <c r="A48" s="18"/>
      <c r="B48" s="23"/>
      <c r="C48" s="6" t="s">
        <v>5</v>
      </c>
      <c r="D48" s="39" t="s">
        <v>73</v>
      </c>
      <c r="E48" s="37"/>
      <c r="F48" s="29" t="s">
        <v>76</v>
      </c>
      <c r="G48" s="35"/>
      <c r="H48" s="30">
        <v>3</v>
      </c>
      <c r="I48" s="31">
        <v>0.8</v>
      </c>
    </row>
    <row r="49" spans="1:9" ht="27" x14ac:dyDescent="0.3">
      <c r="A49" s="18"/>
      <c r="B49" s="23"/>
      <c r="C49" s="6" t="s">
        <v>5</v>
      </c>
      <c r="D49" s="39" t="s">
        <v>73</v>
      </c>
      <c r="E49" s="37"/>
      <c r="F49" s="29" t="s">
        <v>77</v>
      </c>
      <c r="G49" s="35"/>
      <c r="H49" s="30">
        <v>1</v>
      </c>
      <c r="I49" s="31">
        <v>0.3</v>
      </c>
    </row>
    <row r="50" spans="1:9" ht="27" x14ac:dyDescent="0.3">
      <c r="A50" s="18"/>
      <c r="B50" s="23"/>
      <c r="C50" s="6" t="s">
        <v>5</v>
      </c>
      <c r="D50" s="39" t="s">
        <v>78</v>
      </c>
      <c r="E50" s="37"/>
      <c r="F50" s="29" t="s">
        <v>79</v>
      </c>
      <c r="G50" s="35"/>
      <c r="H50" s="30">
        <v>1</v>
      </c>
      <c r="I50" s="31">
        <v>0.1</v>
      </c>
    </row>
    <row r="51" spans="1:9" ht="53.4" x14ac:dyDescent="0.3">
      <c r="A51" s="18"/>
      <c r="B51" s="23"/>
      <c r="C51" s="6" t="s">
        <v>5</v>
      </c>
      <c r="D51" s="39" t="s">
        <v>78</v>
      </c>
      <c r="E51" s="37"/>
      <c r="F51" s="29" t="s">
        <v>80</v>
      </c>
      <c r="G51" s="35"/>
      <c r="H51" s="30">
        <v>3</v>
      </c>
      <c r="I51" s="31">
        <v>0.3</v>
      </c>
    </row>
    <row r="52" spans="1:9" ht="27" x14ac:dyDescent="0.3">
      <c r="A52" s="18"/>
      <c r="B52" s="23"/>
      <c r="C52" s="6" t="s">
        <v>5</v>
      </c>
      <c r="D52" s="39" t="s">
        <v>78</v>
      </c>
      <c r="E52" s="37"/>
      <c r="F52" s="29" t="s">
        <v>81</v>
      </c>
      <c r="G52" s="35"/>
      <c r="H52" s="30">
        <v>3</v>
      </c>
      <c r="I52" s="31">
        <v>0.1</v>
      </c>
    </row>
    <row r="53" spans="1:9" ht="27" x14ac:dyDescent="0.3">
      <c r="A53" s="18"/>
      <c r="B53" s="23"/>
      <c r="C53" s="6" t="s">
        <v>5</v>
      </c>
      <c r="D53" s="39" t="s">
        <v>82</v>
      </c>
      <c r="E53" s="37"/>
      <c r="F53" s="29" t="s">
        <v>74</v>
      </c>
      <c r="G53" s="35"/>
      <c r="H53" s="30">
        <v>1</v>
      </c>
      <c r="I53" s="31">
        <v>0.1</v>
      </c>
    </row>
    <row r="54" spans="1:9" ht="53.4" x14ac:dyDescent="0.3">
      <c r="A54" s="18"/>
      <c r="B54" s="23"/>
      <c r="C54" s="6" t="s">
        <v>5</v>
      </c>
      <c r="D54" s="39" t="s">
        <v>82</v>
      </c>
      <c r="E54" s="37"/>
      <c r="F54" s="29" t="s">
        <v>83</v>
      </c>
      <c r="G54" s="35"/>
      <c r="H54" s="30">
        <v>1</v>
      </c>
      <c r="I54" s="31">
        <v>0.3</v>
      </c>
    </row>
    <row r="55" spans="1:9" ht="27" x14ac:dyDescent="0.3">
      <c r="A55" s="18"/>
      <c r="B55" s="23"/>
      <c r="C55" s="6" t="s">
        <v>5</v>
      </c>
      <c r="D55" s="39" t="s">
        <v>82</v>
      </c>
      <c r="E55" s="37"/>
      <c r="F55" s="29" t="s">
        <v>84</v>
      </c>
      <c r="G55" s="35"/>
      <c r="H55" s="30">
        <v>1</v>
      </c>
      <c r="I55" s="31">
        <v>0.2</v>
      </c>
    </row>
    <row r="56" spans="1:9" ht="26.4" x14ac:dyDescent="0.3">
      <c r="A56" s="18"/>
      <c r="B56" s="23"/>
      <c r="C56" s="6" t="s">
        <v>5</v>
      </c>
      <c r="D56" s="39" t="s">
        <v>82</v>
      </c>
      <c r="E56" s="37"/>
      <c r="F56" s="29" t="s">
        <v>85</v>
      </c>
      <c r="G56" s="35"/>
      <c r="H56" s="30">
        <v>1</v>
      </c>
      <c r="I56" s="31">
        <v>0.15</v>
      </c>
    </row>
    <row r="57" spans="1:9" ht="40.200000000000003" x14ac:dyDescent="0.3">
      <c r="A57" s="18"/>
      <c r="B57" s="23"/>
      <c r="C57" s="6" t="s">
        <v>5</v>
      </c>
      <c r="D57" s="39" t="s">
        <v>82</v>
      </c>
      <c r="E57" s="37"/>
      <c r="F57" s="29" t="s">
        <v>86</v>
      </c>
      <c r="G57" s="35"/>
      <c r="H57" s="30">
        <v>1</v>
      </c>
      <c r="I57" s="31">
        <v>0.35</v>
      </c>
    </row>
    <row r="58" spans="1:9" ht="27" x14ac:dyDescent="0.3">
      <c r="A58" s="18"/>
      <c r="B58" s="23"/>
      <c r="C58" s="6" t="s">
        <v>5</v>
      </c>
      <c r="D58" s="39" t="s">
        <v>82</v>
      </c>
      <c r="E58" s="37"/>
      <c r="F58" s="29" t="s">
        <v>87</v>
      </c>
      <c r="G58" s="35"/>
      <c r="H58" s="30">
        <v>3</v>
      </c>
      <c r="I58" s="31">
        <v>1</v>
      </c>
    </row>
    <row r="59" spans="1:9" ht="27" x14ac:dyDescent="0.3">
      <c r="A59" s="18"/>
      <c r="B59" s="23"/>
      <c r="C59" s="6" t="s">
        <v>5</v>
      </c>
      <c r="D59" s="39" t="s">
        <v>82</v>
      </c>
      <c r="E59" s="37"/>
      <c r="F59" s="29" t="s">
        <v>88</v>
      </c>
      <c r="G59" s="35"/>
      <c r="H59" s="30">
        <v>3</v>
      </c>
      <c r="I59" s="31">
        <v>1</v>
      </c>
    </row>
    <row r="60" spans="1:9" ht="27" x14ac:dyDescent="0.3">
      <c r="A60" s="18"/>
      <c r="B60" s="23"/>
      <c r="C60" s="6" t="s">
        <v>5</v>
      </c>
      <c r="D60" s="39" t="s">
        <v>82</v>
      </c>
      <c r="E60" s="37"/>
      <c r="F60" s="29" t="s">
        <v>89</v>
      </c>
      <c r="G60" s="35"/>
      <c r="H60" s="30">
        <v>3</v>
      </c>
      <c r="I60" s="31">
        <v>1</v>
      </c>
    </row>
    <row r="61" spans="1:9" x14ac:dyDescent="0.3">
      <c r="A61" s="21"/>
      <c r="B61" s="23"/>
      <c r="C61" s="18"/>
      <c r="D61" s="25"/>
      <c r="E61" s="18"/>
      <c r="F61" s="25"/>
      <c r="G61" s="25"/>
      <c r="H61" s="18"/>
      <c r="I61" s="31"/>
    </row>
    <row r="62" spans="1:9" s="9" customFormat="1" ht="18" x14ac:dyDescent="0.35">
      <c r="A62" s="22" t="s">
        <v>9</v>
      </c>
      <c r="B62" s="51" t="s">
        <v>145</v>
      </c>
      <c r="C62" s="51"/>
      <c r="D62" s="51"/>
      <c r="E62" s="51"/>
      <c r="F62" s="51"/>
      <c r="G62" s="51"/>
      <c r="H62" s="51"/>
      <c r="I62" s="11">
        <f>SUM(I63:I113)</f>
        <v>15.000000000000002</v>
      </c>
    </row>
    <row r="63" spans="1:9" x14ac:dyDescent="0.3">
      <c r="A63" s="18">
        <v>1</v>
      </c>
      <c r="B63" s="23" t="s">
        <v>90</v>
      </c>
      <c r="C63" s="18"/>
      <c r="D63" s="25"/>
      <c r="E63" s="18"/>
      <c r="F63" s="25"/>
      <c r="G63" s="25"/>
      <c r="H63" s="18"/>
      <c r="I63" s="21"/>
    </row>
    <row r="64" spans="1:9" ht="26.4" x14ac:dyDescent="0.3">
      <c r="A64" s="18"/>
      <c r="B64" s="23"/>
      <c r="C64" s="6" t="s">
        <v>5</v>
      </c>
      <c r="D64" s="40" t="s">
        <v>91</v>
      </c>
      <c r="E64" s="37"/>
      <c r="F64" s="41" t="s">
        <v>92</v>
      </c>
      <c r="G64" s="28"/>
      <c r="H64" s="30">
        <v>8</v>
      </c>
      <c r="I64" s="31">
        <v>0.2</v>
      </c>
    </row>
    <row r="65" spans="1:9" ht="52.8" x14ac:dyDescent="0.3">
      <c r="A65" s="18"/>
      <c r="B65" s="23"/>
      <c r="C65" s="6" t="s">
        <v>5</v>
      </c>
      <c r="D65" s="40" t="s">
        <v>91</v>
      </c>
      <c r="E65" s="37"/>
      <c r="F65" s="41" t="s">
        <v>93</v>
      </c>
      <c r="G65" s="28"/>
      <c r="H65" s="30">
        <v>7</v>
      </c>
      <c r="I65" s="31">
        <v>0.3</v>
      </c>
    </row>
    <row r="66" spans="1:9" ht="39.6" x14ac:dyDescent="0.3">
      <c r="A66" s="18"/>
      <c r="B66" s="23"/>
      <c r="C66" s="6" t="s">
        <v>5</v>
      </c>
      <c r="D66" s="40" t="s">
        <v>91</v>
      </c>
      <c r="E66" s="37"/>
      <c r="F66" s="41" t="s">
        <v>94</v>
      </c>
      <c r="G66" s="28"/>
      <c r="H66" s="30">
        <v>5</v>
      </c>
      <c r="I66" s="31">
        <v>0.3</v>
      </c>
    </row>
    <row r="67" spans="1:9" x14ac:dyDescent="0.3">
      <c r="A67" s="18"/>
      <c r="B67" s="23"/>
      <c r="C67" s="6" t="s">
        <v>5</v>
      </c>
      <c r="D67" s="40" t="s">
        <v>95</v>
      </c>
      <c r="E67" s="37"/>
      <c r="F67" s="41" t="s">
        <v>96</v>
      </c>
      <c r="G67" s="28"/>
      <c r="H67" s="30">
        <v>5</v>
      </c>
      <c r="I67" s="31">
        <v>0.15</v>
      </c>
    </row>
    <row r="68" spans="1:9" ht="26.4" x14ac:dyDescent="0.3">
      <c r="A68" s="18"/>
      <c r="B68" s="23"/>
      <c r="C68" s="6" t="s">
        <v>5</v>
      </c>
      <c r="D68" s="40" t="s">
        <v>95</v>
      </c>
      <c r="E68" s="37" t="s">
        <v>64</v>
      </c>
      <c r="F68" s="41" t="s">
        <v>97</v>
      </c>
      <c r="G68" s="33"/>
      <c r="H68" s="30">
        <v>7</v>
      </c>
      <c r="I68" s="31">
        <v>0.2</v>
      </c>
    </row>
    <row r="69" spans="1:9" ht="79.2" x14ac:dyDescent="0.3">
      <c r="A69" s="18"/>
      <c r="B69" s="23"/>
      <c r="C69" s="6" t="s">
        <v>5</v>
      </c>
      <c r="D69" s="40" t="s">
        <v>95</v>
      </c>
      <c r="E69" s="37"/>
      <c r="F69" s="41" t="s">
        <v>98</v>
      </c>
      <c r="G69" s="28"/>
      <c r="H69" s="30">
        <v>8</v>
      </c>
      <c r="I69" s="31">
        <v>0.3</v>
      </c>
    </row>
    <row r="70" spans="1:9" ht="66" x14ac:dyDescent="0.3">
      <c r="A70" s="18"/>
      <c r="B70" s="23"/>
      <c r="C70" s="6" t="s">
        <v>5</v>
      </c>
      <c r="D70" s="40" t="s">
        <v>95</v>
      </c>
      <c r="E70" s="37"/>
      <c r="F70" s="41" t="s">
        <v>99</v>
      </c>
      <c r="G70" s="28"/>
      <c r="H70" s="30">
        <v>7</v>
      </c>
      <c r="I70" s="31">
        <v>0.6</v>
      </c>
    </row>
    <row r="71" spans="1:9" ht="52.8" x14ac:dyDescent="0.3">
      <c r="A71" s="18"/>
      <c r="B71" s="23"/>
      <c r="C71" s="6" t="s">
        <v>5</v>
      </c>
      <c r="D71" s="40" t="s">
        <v>95</v>
      </c>
      <c r="E71" s="37"/>
      <c r="F71" s="41" t="s">
        <v>100</v>
      </c>
      <c r="G71" s="28"/>
      <c r="H71" s="30">
        <v>8</v>
      </c>
      <c r="I71" s="31">
        <v>0.1</v>
      </c>
    </row>
    <row r="72" spans="1:9" ht="52.8" x14ac:dyDescent="0.3">
      <c r="A72" s="18"/>
      <c r="B72" s="23"/>
      <c r="C72" s="6" t="s">
        <v>5</v>
      </c>
      <c r="D72" s="40" t="s">
        <v>95</v>
      </c>
      <c r="E72" s="37" t="s">
        <v>64</v>
      </c>
      <c r="F72" s="41" t="s">
        <v>101</v>
      </c>
      <c r="G72" s="28"/>
      <c r="H72" s="30">
        <v>7</v>
      </c>
      <c r="I72" s="31">
        <v>0.2</v>
      </c>
    </row>
    <row r="73" spans="1:9" ht="26.4" x14ac:dyDescent="0.3">
      <c r="A73" s="18"/>
      <c r="B73" s="23"/>
      <c r="C73" s="6" t="s">
        <v>5</v>
      </c>
      <c r="D73" s="40" t="s">
        <v>95</v>
      </c>
      <c r="E73" s="37"/>
      <c r="F73" s="41" t="s">
        <v>102</v>
      </c>
      <c r="G73" s="28"/>
      <c r="H73" s="30">
        <v>8</v>
      </c>
      <c r="I73" s="31">
        <v>0.2</v>
      </c>
    </row>
    <row r="74" spans="1:9" ht="26.4" x14ac:dyDescent="0.3">
      <c r="A74" s="18"/>
      <c r="B74" s="23"/>
      <c r="C74" s="6" t="s">
        <v>5</v>
      </c>
      <c r="D74" s="40" t="s">
        <v>95</v>
      </c>
      <c r="E74" s="37" t="s">
        <v>64</v>
      </c>
      <c r="F74" s="41" t="s">
        <v>103</v>
      </c>
      <c r="G74" s="28"/>
      <c r="H74" s="30">
        <v>8</v>
      </c>
      <c r="I74" s="31">
        <v>0.25</v>
      </c>
    </row>
    <row r="75" spans="1:9" ht="26.4" x14ac:dyDescent="0.3">
      <c r="A75" s="18"/>
      <c r="B75" s="23"/>
      <c r="C75" s="6" t="s">
        <v>5</v>
      </c>
      <c r="D75" s="40" t="s">
        <v>95</v>
      </c>
      <c r="E75" s="37"/>
      <c r="F75" s="41" t="s">
        <v>104</v>
      </c>
      <c r="G75" s="35"/>
      <c r="H75" s="30">
        <v>8</v>
      </c>
      <c r="I75" s="31">
        <v>0.2</v>
      </c>
    </row>
    <row r="76" spans="1:9" ht="26.4" x14ac:dyDescent="0.3">
      <c r="A76" s="18"/>
      <c r="B76" s="23"/>
      <c r="C76" s="6" t="s">
        <v>5</v>
      </c>
      <c r="D76" s="40" t="s">
        <v>95</v>
      </c>
      <c r="E76" s="37" t="s">
        <v>64</v>
      </c>
      <c r="F76" s="41" t="s">
        <v>105</v>
      </c>
      <c r="G76" s="28"/>
      <c r="H76" s="30">
        <v>8</v>
      </c>
      <c r="I76" s="31">
        <v>0.2</v>
      </c>
    </row>
    <row r="77" spans="1:9" ht="26.4" x14ac:dyDescent="0.3">
      <c r="A77" s="18"/>
      <c r="B77" s="23"/>
      <c r="C77" s="6" t="s">
        <v>5</v>
      </c>
      <c r="D77" s="40" t="s">
        <v>95</v>
      </c>
      <c r="E77" s="37"/>
      <c r="F77" s="41" t="s">
        <v>106</v>
      </c>
      <c r="G77" s="28"/>
      <c r="H77" s="30">
        <v>7</v>
      </c>
      <c r="I77" s="31">
        <v>0.2</v>
      </c>
    </row>
    <row r="78" spans="1:9" ht="26.4" x14ac:dyDescent="0.3">
      <c r="A78" s="18"/>
      <c r="B78" s="23"/>
      <c r="C78" s="6" t="s">
        <v>5</v>
      </c>
      <c r="D78" s="40" t="s">
        <v>95</v>
      </c>
      <c r="E78" s="37"/>
      <c r="F78" s="41" t="s">
        <v>107</v>
      </c>
      <c r="G78" s="35"/>
      <c r="H78" s="30">
        <v>8</v>
      </c>
      <c r="I78" s="31">
        <v>0.15</v>
      </c>
    </row>
    <row r="79" spans="1:9" x14ac:dyDescent="0.3">
      <c r="A79" s="18"/>
      <c r="B79" s="23"/>
      <c r="C79" s="6" t="s">
        <v>5</v>
      </c>
      <c r="D79" s="40" t="s">
        <v>95</v>
      </c>
      <c r="E79" s="37"/>
      <c r="F79" s="41" t="s">
        <v>108</v>
      </c>
      <c r="G79" s="28"/>
      <c r="H79" s="30">
        <v>8</v>
      </c>
      <c r="I79" s="31">
        <v>0.2</v>
      </c>
    </row>
    <row r="80" spans="1:9" x14ac:dyDescent="0.3">
      <c r="A80" s="18"/>
      <c r="B80" s="23"/>
      <c r="C80" s="6" t="s">
        <v>5</v>
      </c>
      <c r="D80" s="40" t="s">
        <v>95</v>
      </c>
      <c r="E80" s="37"/>
      <c r="F80" s="41" t="s">
        <v>109</v>
      </c>
      <c r="G80" s="33"/>
      <c r="H80" s="30">
        <v>8</v>
      </c>
      <c r="I80" s="31">
        <v>0.2</v>
      </c>
    </row>
    <row r="81" spans="1:9" ht="26.4" x14ac:dyDescent="0.3">
      <c r="A81" s="18"/>
      <c r="B81" s="23"/>
      <c r="C81" s="6" t="s">
        <v>5</v>
      </c>
      <c r="D81" s="40" t="s">
        <v>95</v>
      </c>
      <c r="E81" s="37"/>
      <c r="F81" s="41" t="s">
        <v>110</v>
      </c>
      <c r="G81" s="28"/>
      <c r="H81" s="30">
        <v>8</v>
      </c>
      <c r="I81" s="31">
        <v>0.6</v>
      </c>
    </row>
    <row r="82" spans="1:9" x14ac:dyDescent="0.3">
      <c r="A82" s="18"/>
      <c r="B82" s="23"/>
      <c r="C82" s="6" t="s">
        <v>5</v>
      </c>
      <c r="D82" s="40" t="s">
        <v>95</v>
      </c>
      <c r="E82" s="37"/>
      <c r="F82" s="41" t="s">
        <v>111</v>
      </c>
      <c r="G82" s="28"/>
      <c r="H82" s="30">
        <v>5</v>
      </c>
      <c r="I82" s="31">
        <v>0.15</v>
      </c>
    </row>
    <row r="83" spans="1:9" x14ac:dyDescent="0.3">
      <c r="A83" s="18"/>
      <c r="B83" s="23"/>
      <c r="C83" s="6" t="s">
        <v>5</v>
      </c>
      <c r="D83" s="40" t="s">
        <v>95</v>
      </c>
      <c r="E83" s="37"/>
      <c r="F83" s="41" t="s">
        <v>112</v>
      </c>
      <c r="G83" s="28"/>
      <c r="H83" s="30">
        <v>5</v>
      </c>
      <c r="I83" s="31">
        <v>0.2</v>
      </c>
    </row>
    <row r="84" spans="1:9" x14ac:dyDescent="0.3">
      <c r="A84" s="18"/>
      <c r="B84" s="23"/>
      <c r="C84" s="6" t="s">
        <v>5</v>
      </c>
      <c r="D84" s="40" t="s">
        <v>95</v>
      </c>
      <c r="E84" s="37"/>
      <c r="F84" s="41" t="s">
        <v>113</v>
      </c>
      <c r="G84" s="28"/>
      <c r="H84" s="30">
        <v>5</v>
      </c>
      <c r="I84" s="31">
        <v>0.5</v>
      </c>
    </row>
    <row r="85" spans="1:9" ht="26.4" x14ac:dyDescent="0.3">
      <c r="A85" s="18"/>
      <c r="B85" s="23"/>
      <c r="C85" s="6" t="s">
        <v>5</v>
      </c>
      <c r="D85" s="40" t="s">
        <v>95</v>
      </c>
      <c r="E85" s="37"/>
      <c r="F85" s="41" t="s">
        <v>114</v>
      </c>
      <c r="G85" s="33"/>
      <c r="H85" s="30">
        <v>8</v>
      </c>
      <c r="I85" s="31">
        <v>0.2</v>
      </c>
    </row>
    <row r="86" spans="1:9" ht="39.6" x14ac:dyDescent="0.3">
      <c r="A86" s="18"/>
      <c r="B86" s="23"/>
      <c r="C86" s="6" t="s">
        <v>5</v>
      </c>
      <c r="D86" s="40" t="s">
        <v>95</v>
      </c>
      <c r="E86" s="37"/>
      <c r="F86" s="41" t="s">
        <v>115</v>
      </c>
      <c r="G86" s="28"/>
      <c r="H86" s="30">
        <v>5</v>
      </c>
      <c r="I86" s="31">
        <v>0.25</v>
      </c>
    </row>
    <row r="87" spans="1:9" ht="39.6" x14ac:dyDescent="0.3">
      <c r="A87" s="18"/>
      <c r="B87" s="23"/>
      <c r="C87" s="6" t="s">
        <v>5</v>
      </c>
      <c r="D87" s="40" t="s">
        <v>95</v>
      </c>
      <c r="E87" s="37"/>
      <c r="F87" s="41" t="s">
        <v>116</v>
      </c>
      <c r="G87" s="28"/>
      <c r="H87" s="30">
        <v>7</v>
      </c>
      <c r="I87" s="31">
        <v>0.3</v>
      </c>
    </row>
    <row r="88" spans="1:9" ht="26.4" x14ac:dyDescent="0.3">
      <c r="A88" s="18"/>
      <c r="B88" s="23"/>
      <c r="C88" s="6" t="s">
        <v>5</v>
      </c>
      <c r="D88" s="40" t="s">
        <v>95</v>
      </c>
      <c r="E88" s="37"/>
      <c r="F88" s="41" t="s">
        <v>117</v>
      </c>
      <c r="G88" s="28"/>
      <c r="H88" s="30">
        <v>8</v>
      </c>
      <c r="I88" s="31">
        <v>0.2</v>
      </c>
    </row>
    <row r="89" spans="1:9" ht="39.6" x14ac:dyDescent="0.3">
      <c r="A89" s="18"/>
      <c r="B89" s="23"/>
      <c r="C89" s="6" t="s">
        <v>5</v>
      </c>
      <c r="D89" s="40" t="s">
        <v>95</v>
      </c>
      <c r="E89" s="37"/>
      <c r="F89" s="41" t="s">
        <v>118</v>
      </c>
      <c r="G89" s="28"/>
      <c r="H89" s="30">
        <v>5</v>
      </c>
      <c r="I89" s="31">
        <v>0.15</v>
      </c>
    </row>
    <row r="90" spans="1:9" ht="26.4" x14ac:dyDescent="0.3">
      <c r="A90" s="18"/>
      <c r="B90" s="23"/>
      <c r="C90" s="6" t="s">
        <v>5</v>
      </c>
      <c r="D90" s="40" t="s">
        <v>95</v>
      </c>
      <c r="E90" s="37"/>
      <c r="F90" s="41" t="s">
        <v>119</v>
      </c>
      <c r="G90" s="35"/>
      <c r="H90" s="30">
        <v>2</v>
      </c>
      <c r="I90" s="31">
        <v>0.15</v>
      </c>
    </row>
    <row r="91" spans="1:9" ht="39.6" x14ac:dyDescent="0.3">
      <c r="A91" s="18"/>
      <c r="B91" s="23"/>
      <c r="C91" s="6" t="s">
        <v>5</v>
      </c>
      <c r="D91" s="40" t="s">
        <v>95</v>
      </c>
      <c r="E91" s="37"/>
      <c r="F91" s="41" t="s">
        <v>118</v>
      </c>
      <c r="G91" s="35"/>
      <c r="H91" s="30">
        <v>2</v>
      </c>
      <c r="I91" s="31">
        <v>0.15</v>
      </c>
    </row>
    <row r="92" spans="1:9" ht="39.6" x14ac:dyDescent="0.3">
      <c r="A92" s="18"/>
      <c r="B92" s="23"/>
      <c r="C92" s="6" t="s">
        <v>5</v>
      </c>
      <c r="D92" s="40" t="s">
        <v>95</v>
      </c>
      <c r="E92" s="37"/>
      <c r="F92" s="41" t="s">
        <v>120</v>
      </c>
      <c r="G92" s="35"/>
      <c r="H92" s="30">
        <v>2</v>
      </c>
      <c r="I92" s="31">
        <v>1</v>
      </c>
    </row>
    <row r="93" spans="1:9" ht="39.6" x14ac:dyDescent="0.3">
      <c r="A93" s="18"/>
      <c r="B93" s="23"/>
      <c r="C93" s="6" t="s">
        <v>5</v>
      </c>
      <c r="D93" s="40" t="s">
        <v>95</v>
      </c>
      <c r="E93" s="37"/>
      <c r="F93" s="41" t="s">
        <v>121</v>
      </c>
      <c r="G93" s="35"/>
      <c r="H93" s="30">
        <v>5</v>
      </c>
      <c r="I93" s="31">
        <v>0.3</v>
      </c>
    </row>
    <row r="94" spans="1:9" ht="52.8" x14ac:dyDescent="0.3">
      <c r="A94" s="18"/>
      <c r="B94" s="23"/>
      <c r="C94" s="6" t="s">
        <v>5</v>
      </c>
      <c r="D94" s="40" t="s">
        <v>95</v>
      </c>
      <c r="E94" s="37"/>
      <c r="F94" s="41" t="s">
        <v>122</v>
      </c>
      <c r="G94" s="35"/>
      <c r="H94" s="30">
        <v>7</v>
      </c>
      <c r="I94" s="31">
        <v>0.2</v>
      </c>
    </row>
    <row r="95" spans="1:9" ht="39.6" x14ac:dyDescent="0.3">
      <c r="A95" s="18"/>
      <c r="B95" s="23"/>
      <c r="C95" s="6" t="s">
        <v>5</v>
      </c>
      <c r="D95" s="40" t="s">
        <v>95</v>
      </c>
      <c r="E95" s="37"/>
      <c r="F95" s="41" t="s">
        <v>123</v>
      </c>
      <c r="G95" s="35"/>
      <c r="H95" s="30">
        <v>2</v>
      </c>
      <c r="I95" s="31">
        <v>0.35</v>
      </c>
    </row>
    <row r="96" spans="1:9" x14ac:dyDescent="0.3">
      <c r="A96" s="18">
        <v>2</v>
      </c>
      <c r="B96" s="23" t="s">
        <v>124</v>
      </c>
      <c r="C96" s="18"/>
      <c r="D96" s="25"/>
      <c r="E96" s="18"/>
      <c r="F96" s="25"/>
      <c r="G96" s="25"/>
      <c r="H96" s="18"/>
      <c r="I96" s="21"/>
    </row>
    <row r="97" spans="1:9" ht="26.4" x14ac:dyDescent="0.3">
      <c r="A97" s="18"/>
      <c r="B97" s="23"/>
      <c r="C97" s="6" t="s">
        <v>5</v>
      </c>
      <c r="D97" s="39" t="s">
        <v>125</v>
      </c>
      <c r="E97" s="35"/>
      <c r="F97" s="41" t="s">
        <v>126</v>
      </c>
      <c r="G97" s="35"/>
      <c r="H97" s="30">
        <v>4</v>
      </c>
      <c r="I97" s="31">
        <v>0.15</v>
      </c>
    </row>
    <row r="98" spans="1:9" ht="52.8" x14ac:dyDescent="0.3">
      <c r="A98" s="18"/>
      <c r="B98" s="23"/>
      <c r="C98" s="6" t="s">
        <v>5</v>
      </c>
      <c r="D98" s="39" t="s">
        <v>125</v>
      </c>
      <c r="E98" s="35"/>
      <c r="F98" s="41" t="s">
        <v>127</v>
      </c>
      <c r="G98" s="35"/>
      <c r="H98" s="30">
        <v>4</v>
      </c>
      <c r="I98" s="31">
        <v>0.4</v>
      </c>
    </row>
    <row r="99" spans="1:9" x14ac:dyDescent="0.3">
      <c r="A99" s="18"/>
      <c r="B99" s="23"/>
      <c r="C99" s="6" t="s">
        <v>5</v>
      </c>
      <c r="D99" s="39" t="s">
        <v>125</v>
      </c>
      <c r="E99" s="37" t="s">
        <v>64</v>
      </c>
      <c r="F99" s="41" t="s">
        <v>128</v>
      </c>
      <c r="G99" s="35"/>
      <c r="H99" s="30">
        <v>4</v>
      </c>
      <c r="I99" s="31">
        <v>0.45</v>
      </c>
    </row>
    <row r="100" spans="1:9" ht="66" x14ac:dyDescent="0.3">
      <c r="A100" s="18"/>
      <c r="B100" s="23"/>
      <c r="C100" s="38"/>
      <c r="D100" s="39" t="s">
        <v>129</v>
      </c>
      <c r="E100" s="37" t="s">
        <v>64</v>
      </c>
      <c r="F100" s="41" t="s">
        <v>130</v>
      </c>
      <c r="G100" s="35"/>
      <c r="H100" s="30">
        <v>2</v>
      </c>
      <c r="I100" s="31">
        <v>0.2</v>
      </c>
    </row>
    <row r="101" spans="1:9" ht="52.8" x14ac:dyDescent="0.3">
      <c r="A101" s="18"/>
      <c r="B101" s="23"/>
      <c r="C101" s="6" t="s">
        <v>5</v>
      </c>
      <c r="D101" s="39" t="s">
        <v>129</v>
      </c>
      <c r="E101" s="37"/>
      <c r="F101" s="41" t="s">
        <v>131</v>
      </c>
      <c r="G101" s="35"/>
      <c r="H101" s="30">
        <v>2</v>
      </c>
      <c r="I101" s="31">
        <v>1</v>
      </c>
    </row>
    <row r="102" spans="1:9" ht="26.4" x14ac:dyDescent="0.3">
      <c r="A102" s="18"/>
      <c r="B102" s="23"/>
      <c r="C102" s="6" t="s">
        <v>5</v>
      </c>
      <c r="D102" s="39" t="s">
        <v>132</v>
      </c>
      <c r="E102" s="37"/>
      <c r="F102" s="41" t="s">
        <v>133</v>
      </c>
      <c r="G102" s="35"/>
      <c r="H102" s="30">
        <v>2</v>
      </c>
      <c r="I102" s="31">
        <v>0.15</v>
      </c>
    </row>
    <row r="103" spans="1:9" ht="26.4" x14ac:dyDescent="0.3">
      <c r="A103" s="18"/>
      <c r="B103" s="23"/>
      <c r="C103" s="6" t="s">
        <v>5</v>
      </c>
      <c r="D103" s="39" t="s">
        <v>132</v>
      </c>
      <c r="E103" s="37"/>
      <c r="F103" s="41" t="s">
        <v>134</v>
      </c>
      <c r="G103" s="35"/>
      <c r="H103" s="30">
        <v>3</v>
      </c>
      <c r="I103" s="31">
        <v>0.5</v>
      </c>
    </row>
    <row r="104" spans="1:9" x14ac:dyDescent="0.3">
      <c r="A104" s="18"/>
      <c r="B104" s="23"/>
      <c r="C104" s="6" t="s">
        <v>5</v>
      </c>
      <c r="D104" s="39" t="s">
        <v>132</v>
      </c>
      <c r="E104" s="37"/>
      <c r="F104" s="41" t="s">
        <v>135</v>
      </c>
      <c r="G104" s="35"/>
      <c r="H104" s="30">
        <v>3</v>
      </c>
      <c r="I104" s="31">
        <v>0.5</v>
      </c>
    </row>
    <row r="105" spans="1:9" ht="39.6" x14ac:dyDescent="0.3">
      <c r="A105" s="18"/>
      <c r="B105" s="23"/>
      <c r="C105" s="6" t="s">
        <v>5</v>
      </c>
      <c r="D105" s="39" t="s">
        <v>132</v>
      </c>
      <c r="E105" s="37"/>
      <c r="F105" s="41" t="s">
        <v>136</v>
      </c>
      <c r="G105" s="35"/>
      <c r="H105" s="30">
        <v>3</v>
      </c>
      <c r="I105" s="31">
        <v>0.5</v>
      </c>
    </row>
    <row r="106" spans="1:9" ht="39.6" x14ac:dyDescent="0.3">
      <c r="A106" s="18"/>
      <c r="B106" s="23"/>
      <c r="C106" s="6" t="s">
        <v>5</v>
      </c>
      <c r="D106" s="39" t="s">
        <v>132</v>
      </c>
      <c r="E106" s="37"/>
      <c r="F106" s="41" t="s">
        <v>137</v>
      </c>
      <c r="G106" s="35"/>
      <c r="H106" s="30">
        <v>3</v>
      </c>
      <c r="I106" s="31">
        <v>0.5</v>
      </c>
    </row>
    <row r="107" spans="1:9" ht="39.6" x14ac:dyDescent="0.3">
      <c r="A107" s="18"/>
      <c r="B107" s="23"/>
      <c r="C107" s="6" t="s">
        <v>5</v>
      </c>
      <c r="D107" s="39" t="s">
        <v>132</v>
      </c>
      <c r="E107" s="37"/>
      <c r="F107" s="41" t="s">
        <v>138</v>
      </c>
      <c r="G107" s="35"/>
      <c r="H107" s="30">
        <v>3</v>
      </c>
      <c r="I107" s="31">
        <v>0.5</v>
      </c>
    </row>
    <row r="108" spans="1:9" ht="39.6" x14ac:dyDescent="0.3">
      <c r="A108" s="18"/>
      <c r="B108" s="24"/>
      <c r="C108" s="6" t="s">
        <v>5</v>
      </c>
      <c r="D108" s="39" t="s">
        <v>132</v>
      </c>
      <c r="E108" s="37"/>
      <c r="F108" s="41" t="s">
        <v>139</v>
      </c>
      <c r="G108" s="35"/>
      <c r="H108" s="30">
        <v>3</v>
      </c>
      <c r="I108" s="31">
        <v>0.5</v>
      </c>
    </row>
    <row r="109" spans="1:9" ht="39.6" x14ac:dyDescent="0.3">
      <c r="A109" s="18"/>
      <c r="B109" s="23"/>
      <c r="C109" s="6" t="s">
        <v>5</v>
      </c>
      <c r="D109" s="39" t="s">
        <v>132</v>
      </c>
      <c r="E109" s="37"/>
      <c r="F109" s="41" t="s">
        <v>140</v>
      </c>
      <c r="G109" s="35"/>
      <c r="H109" s="30">
        <v>4</v>
      </c>
      <c r="I109" s="31">
        <v>0.25</v>
      </c>
    </row>
    <row r="110" spans="1:9" ht="26.4" x14ac:dyDescent="0.3">
      <c r="A110" s="18"/>
      <c r="B110" s="23"/>
      <c r="C110" s="6" t="s">
        <v>5</v>
      </c>
      <c r="D110" s="39" t="s">
        <v>132</v>
      </c>
      <c r="E110" s="37"/>
      <c r="F110" s="41" t="s">
        <v>141</v>
      </c>
      <c r="G110" s="35"/>
      <c r="H110" s="30">
        <v>4</v>
      </c>
      <c r="I110" s="31">
        <v>0.3</v>
      </c>
    </row>
    <row r="111" spans="1:9" ht="26.4" x14ac:dyDescent="0.3">
      <c r="A111" s="18"/>
      <c r="B111" s="23"/>
      <c r="C111" s="6" t="s">
        <v>5</v>
      </c>
      <c r="D111" s="39" t="s">
        <v>132</v>
      </c>
      <c r="E111" s="37"/>
      <c r="F111" s="41" t="s">
        <v>142</v>
      </c>
      <c r="G111" s="35"/>
      <c r="H111" s="30">
        <v>4</v>
      </c>
      <c r="I111" s="31">
        <v>0.2</v>
      </c>
    </row>
    <row r="112" spans="1:9" ht="26.4" x14ac:dyDescent="0.3">
      <c r="A112" s="18"/>
      <c r="B112" s="23"/>
      <c r="C112" s="6" t="s">
        <v>5</v>
      </c>
      <c r="D112" s="39" t="s">
        <v>143</v>
      </c>
      <c r="E112" s="37"/>
      <c r="F112" s="41" t="s">
        <v>144</v>
      </c>
      <c r="G112" s="35"/>
      <c r="H112" s="30">
        <v>4</v>
      </c>
      <c r="I112" s="31">
        <v>0.25</v>
      </c>
    </row>
    <row r="113" spans="1:9" x14ac:dyDescent="0.3">
      <c r="A113" s="21"/>
      <c r="B113" s="23"/>
      <c r="C113" s="18"/>
      <c r="D113" s="25"/>
      <c r="E113" s="18"/>
      <c r="F113" s="25"/>
      <c r="G113" s="25"/>
      <c r="H113" s="18"/>
      <c r="I113" s="21"/>
    </row>
    <row r="114" spans="1:9" s="9" customFormat="1" ht="18" x14ac:dyDescent="0.35">
      <c r="A114" s="22" t="s">
        <v>10</v>
      </c>
      <c r="B114" s="51" t="s">
        <v>30</v>
      </c>
      <c r="C114" s="51"/>
      <c r="D114" s="51"/>
      <c r="E114" s="51"/>
      <c r="F114" s="51"/>
      <c r="G114" s="51"/>
      <c r="H114" s="51"/>
      <c r="I114" s="11">
        <f>SUM(I115:I161)</f>
        <v>15.000000000000002</v>
      </c>
    </row>
    <row r="115" spans="1:9" x14ac:dyDescent="0.3">
      <c r="A115" s="18">
        <v>1</v>
      </c>
      <c r="B115" s="23" t="s">
        <v>146</v>
      </c>
      <c r="C115" s="18"/>
      <c r="D115" s="23"/>
      <c r="E115" s="18"/>
      <c r="F115" s="23"/>
      <c r="G115" s="25"/>
      <c r="H115" s="6"/>
      <c r="I115" s="21"/>
    </row>
    <row r="116" spans="1:9" ht="26.4" x14ac:dyDescent="0.3">
      <c r="A116" s="18"/>
      <c r="B116" s="23"/>
      <c r="C116" s="6" t="s">
        <v>5</v>
      </c>
      <c r="D116" s="39" t="s">
        <v>147</v>
      </c>
      <c r="E116" s="37"/>
      <c r="F116" s="41" t="s">
        <v>148</v>
      </c>
      <c r="G116" s="35" t="s">
        <v>149</v>
      </c>
      <c r="H116" s="30">
        <v>2</v>
      </c>
      <c r="I116" s="31">
        <v>0.2</v>
      </c>
    </row>
    <row r="117" spans="1:9" ht="26.4" x14ac:dyDescent="0.3">
      <c r="A117" s="18"/>
      <c r="B117" s="23"/>
      <c r="C117" s="6" t="s">
        <v>5</v>
      </c>
      <c r="D117" s="39" t="s">
        <v>147</v>
      </c>
      <c r="E117" s="37"/>
      <c r="F117" s="41" t="s">
        <v>150</v>
      </c>
      <c r="G117" s="35" t="s">
        <v>151</v>
      </c>
      <c r="H117" s="30">
        <v>5</v>
      </c>
      <c r="I117" s="31">
        <v>0.3</v>
      </c>
    </row>
    <row r="118" spans="1:9" ht="26.4" x14ac:dyDescent="0.3">
      <c r="A118" s="18"/>
      <c r="B118" s="23"/>
      <c r="C118" s="6" t="s">
        <v>5</v>
      </c>
      <c r="D118" s="39" t="s">
        <v>147</v>
      </c>
      <c r="E118" s="37"/>
      <c r="F118" s="41" t="s">
        <v>152</v>
      </c>
      <c r="G118" s="35" t="s">
        <v>153</v>
      </c>
      <c r="H118" s="30">
        <v>7</v>
      </c>
      <c r="I118" s="31">
        <v>0.3</v>
      </c>
    </row>
    <row r="119" spans="1:9" ht="26.4" x14ac:dyDescent="0.3">
      <c r="A119" s="18"/>
      <c r="B119" s="23"/>
      <c r="C119" s="6" t="s">
        <v>5</v>
      </c>
      <c r="D119" s="39" t="s">
        <v>147</v>
      </c>
      <c r="E119" s="37"/>
      <c r="F119" s="41" t="s">
        <v>154</v>
      </c>
      <c r="G119" s="35" t="s">
        <v>155</v>
      </c>
      <c r="H119" s="30">
        <v>7</v>
      </c>
      <c r="I119" s="31">
        <v>0.3</v>
      </c>
    </row>
    <row r="120" spans="1:9" ht="26.4" x14ac:dyDescent="0.3">
      <c r="A120" s="18"/>
      <c r="B120" s="23"/>
      <c r="C120" s="6" t="s">
        <v>5</v>
      </c>
      <c r="D120" s="39" t="s">
        <v>147</v>
      </c>
      <c r="E120" s="37"/>
      <c r="F120" s="41" t="s">
        <v>156</v>
      </c>
      <c r="G120" s="35" t="s">
        <v>157</v>
      </c>
      <c r="H120" s="30">
        <v>7</v>
      </c>
      <c r="I120" s="31">
        <v>0.3</v>
      </c>
    </row>
    <row r="121" spans="1:9" x14ac:dyDescent="0.3">
      <c r="A121" s="18"/>
      <c r="B121" s="23"/>
      <c r="C121" s="6" t="s">
        <v>5</v>
      </c>
      <c r="D121" s="39" t="s">
        <v>158</v>
      </c>
      <c r="E121" s="37"/>
      <c r="F121" s="41" t="s">
        <v>159</v>
      </c>
      <c r="G121" s="35" t="s">
        <v>160</v>
      </c>
      <c r="H121" s="30">
        <v>2</v>
      </c>
      <c r="I121" s="31">
        <v>0.3</v>
      </c>
    </row>
    <row r="122" spans="1:9" ht="26.4" x14ac:dyDescent="0.3">
      <c r="A122" s="18"/>
      <c r="B122" s="23"/>
      <c r="C122" s="6" t="s">
        <v>5</v>
      </c>
      <c r="D122" s="39" t="s">
        <v>161</v>
      </c>
      <c r="E122" s="37"/>
      <c r="F122" s="41" t="s">
        <v>148</v>
      </c>
      <c r="G122" s="35" t="s">
        <v>149</v>
      </c>
      <c r="H122" s="30">
        <v>2</v>
      </c>
      <c r="I122" s="31">
        <v>0.1</v>
      </c>
    </row>
    <row r="123" spans="1:9" ht="26.4" x14ac:dyDescent="0.3">
      <c r="A123" s="18"/>
      <c r="B123" s="23"/>
      <c r="C123" s="6" t="s">
        <v>5</v>
      </c>
      <c r="D123" s="39" t="s">
        <v>161</v>
      </c>
      <c r="E123" s="37"/>
      <c r="F123" s="41" t="s">
        <v>162</v>
      </c>
      <c r="G123" s="35" t="s">
        <v>163</v>
      </c>
      <c r="H123" s="30">
        <v>7</v>
      </c>
      <c r="I123" s="31">
        <v>0.4</v>
      </c>
    </row>
    <row r="124" spans="1:9" ht="26.4" x14ac:dyDescent="0.3">
      <c r="A124" s="18"/>
      <c r="B124" s="23"/>
      <c r="C124" s="6" t="s">
        <v>5</v>
      </c>
      <c r="D124" s="39" t="s">
        <v>161</v>
      </c>
      <c r="E124" s="37"/>
      <c r="F124" s="41" t="s">
        <v>164</v>
      </c>
      <c r="G124" s="35" t="s">
        <v>165</v>
      </c>
      <c r="H124" s="30">
        <v>7</v>
      </c>
      <c r="I124" s="31">
        <v>0.4</v>
      </c>
    </row>
    <row r="125" spans="1:9" x14ac:dyDescent="0.3">
      <c r="A125" s="18">
        <v>2</v>
      </c>
      <c r="B125" s="23" t="s">
        <v>166</v>
      </c>
      <c r="C125" s="6"/>
      <c r="D125" s="39"/>
      <c r="E125" s="37"/>
      <c r="F125" s="41"/>
      <c r="G125" s="35"/>
      <c r="H125" s="30"/>
      <c r="I125" s="31"/>
    </row>
    <row r="126" spans="1:9" ht="26.4" x14ac:dyDescent="0.3">
      <c r="A126" s="18"/>
      <c r="B126" s="23"/>
      <c r="C126" s="6" t="s">
        <v>5</v>
      </c>
      <c r="D126" s="39" t="s">
        <v>167</v>
      </c>
      <c r="E126" s="37"/>
      <c r="F126" s="41" t="s">
        <v>148</v>
      </c>
      <c r="G126" s="35" t="s">
        <v>149</v>
      </c>
      <c r="H126" s="30">
        <v>8</v>
      </c>
      <c r="I126" s="31">
        <v>0.1</v>
      </c>
    </row>
    <row r="127" spans="1:9" x14ac:dyDescent="0.3">
      <c r="A127" s="18"/>
      <c r="B127" s="23"/>
      <c r="C127" s="6" t="s">
        <v>5</v>
      </c>
      <c r="D127" s="39" t="s">
        <v>167</v>
      </c>
      <c r="E127" s="37"/>
      <c r="F127" s="41" t="s">
        <v>168</v>
      </c>
      <c r="G127" s="35" t="s">
        <v>169</v>
      </c>
      <c r="H127" s="30">
        <v>8</v>
      </c>
      <c r="I127" s="31">
        <v>0.4</v>
      </c>
    </row>
    <row r="128" spans="1:9" ht="26.4" x14ac:dyDescent="0.3">
      <c r="A128" s="18"/>
      <c r="B128" s="23"/>
      <c r="C128" s="6" t="s">
        <v>5</v>
      </c>
      <c r="D128" s="39" t="s">
        <v>170</v>
      </c>
      <c r="E128" s="37"/>
      <c r="F128" s="41" t="s">
        <v>148</v>
      </c>
      <c r="G128" s="35" t="s">
        <v>149</v>
      </c>
      <c r="H128" s="30">
        <v>2</v>
      </c>
      <c r="I128" s="31">
        <v>0.1</v>
      </c>
    </row>
    <row r="129" spans="1:9" ht="26.4" x14ac:dyDescent="0.3">
      <c r="A129" s="18"/>
      <c r="B129" s="23"/>
      <c r="C129" s="6" t="s">
        <v>5</v>
      </c>
      <c r="D129" s="39" t="s">
        <v>170</v>
      </c>
      <c r="E129" s="37"/>
      <c r="F129" s="41" t="s">
        <v>150</v>
      </c>
      <c r="G129" s="35" t="s">
        <v>171</v>
      </c>
      <c r="H129" s="30">
        <v>5</v>
      </c>
      <c r="I129" s="31">
        <v>0.3</v>
      </c>
    </row>
    <row r="130" spans="1:9" ht="26.4" x14ac:dyDescent="0.3">
      <c r="A130" s="18"/>
      <c r="B130" s="23"/>
      <c r="C130" s="6" t="s">
        <v>5</v>
      </c>
      <c r="D130" s="39" t="s">
        <v>170</v>
      </c>
      <c r="E130" s="37"/>
      <c r="F130" s="41" t="s">
        <v>172</v>
      </c>
      <c r="G130" s="35" t="s">
        <v>173</v>
      </c>
      <c r="H130" s="30">
        <v>8</v>
      </c>
      <c r="I130" s="31">
        <v>0.4</v>
      </c>
    </row>
    <row r="131" spans="1:9" ht="26.4" x14ac:dyDescent="0.3">
      <c r="A131" s="18"/>
      <c r="B131" s="23"/>
      <c r="C131" s="6" t="s">
        <v>5</v>
      </c>
      <c r="D131" s="39" t="s">
        <v>170</v>
      </c>
      <c r="E131" s="37"/>
      <c r="F131" s="41" t="s">
        <v>174</v>
      </c>
      <c r="G131" s="35" t="s">
        <v>175</v>
      </c>
      <c r="H131" s="30">
        <v>8</v>
      </c>
      <c r="I131" s="31">
        <v>0.3</v>
      </c>
    </row>
    <row r="132" spans="1:9" ht="26.4" x14ac:dyDescent="0.3">
      <c r="A132" s="18"/>
      <c r="B132" s="23"/>
      <c r="C132" s="6" t="s">
        <v>5</v>
      </c>
      <c r="D132" s="39" t="s">
        <v>176</v>
      </c>
      <c r="E132" s="37"/>
      <c r="F132" s="41" t="s">
        <v>177</v>
      </c>
      <c r="G132" s="35" t="s">
        <v>178</v>
      </c>
      <c r="H132" s="30">
        <v>5</v>
      </c>
      <c r="I132" s="31">
        <v>0.3</v>
      </c>
    </row>
    <row r="133" spans="1:9" ht="26.4" x14ac:dyDescent="0.3">
      <c r="A133" s="18"/>
      <c r="B133" s="23"/>
      <c r="C133" s="6" t="s">
        <v>5</v>
      </c>
      <c r="D133" s="39" t="s">
        <v>176</v>
      </c>
      <c r="E133" s="37"/>
      <c r="F133" s="41" t="s">
        <v>179</v>
      </c>
      <c r="G133" s="35" t="s">
        <v>180</v>
      </c>
      <c r="H133" s="30">
        <v>8</v>
      </c>
      <c r="I133" s="31">
        <v>0.4</v>
      </c>
    </row>
    <row r="134" spans="1:9" ht="26.4" x14ac:dyDescent="0.3">
      <c r="A134" s="18"/>
      <c r="B134" s="23"/>
      <c r="C134" s="6" t="s">
        <v>5</v>
      </c>
      <c r="D134" s="39" t="s">
        <v>176</v>
      </c>
      <c r="E134" s="37"/>
      <c r="F134" s="41" t="s">
        <v>181</v>
      </c>
      <c r="G134" s="35" t="s">
        <v>182</v>
      </c>
      <c r="H134" s="30">
        <v>8</v>
      </c>
      <c r="I134" s="31">
        <v>0.4</v>
      </c>
    </row>
    <row r="135" spans="1:9" x14ac:dyDescent="0.3">
      <c r="A135" s="18">
        <v>3</v>
      </c>
      <c r="B135" s="23" t="s">
        <v>183</v>
      </c>
      <c r="C135" s="6"/>
      <c r="D135" s="39"/>
      <c r="E135" s="37"/>
      <c r="F135" s="41"/>
      <c r="G135" s="35"/>
      <c r="H135" s="30"/>
      <c r="I135" s="31"/>
    </row>
    <row r="136" spans="1:9" x14ac:dyDescent="0.3">
      <c r="A136" s="18"/>
      <c r="B136" s="23"/>
      <c r="C136" s="6" t="s">
        <v>5</v>
      </c>
      <c r="D136" s="39" t="s">
        <v>184</v>
      </c>
      <c r="E136" s="37"/>
      <c r="F136" s="41" t="s">
        <v>185</v>
      </c>
      <c r="G136" s="35" t="s">
        <v>186</v>
      </c>
      <c r="H136" s="30">
        <v>3</v>
      </c>
      <c r="I136" s="31">
        <v>0.2</v>
      </c>
    </row>
    <row r="137" spans="1:9" ht="39.6" x14ac:dyDescent="0.3">
      <c r="A137" s="18"/>
      <c r="B137" s="23"/>
      <c r="C137" s="6" t="s">
        <v>5</v>
      </c>
      <c r="D137" s="39" t="s">
        <v>184</v>
      </c>
      <c r="E137" s="37"/>
      <c r="F137" s="41" t="s">
        <v>187</v>
      </c>
      <c r="G137" s="35"/>
      <c r="H137" s="30">
        <v>3</v>
      </c>
      <c r="I137" s="31">
        <v>0.2</v>
      </c>
    </row>
    <row r="138" spans="1:9" ht="26.4" x14ac:dyDescent="0.3">
      <c r="A138" s="18"/>
      <c r="B138" s="23"/>
      <c r="C138" s="6" t="s">
        <v>5</v>
      </c>
      <c r="D138" s="39" t="s">
        <v>184</v>
      </c>
      <c r="E138" s="37"/>
      <c r="F138" s="41" t="s">
        <v>188</v>
      </c>
      <c r="G138" s="35" t="s">
        <v>189</v>
      </c>
      <c r="H138" s="30">
        <v>3</v>
      </c>
      <c r="I138" s="31">
        <v>0.2</v>
      </c>
    </row>
    <row r="139" spans="1:9" x14ac:dyDescent="0.3">
      <c r="A139" s="18">
        <v>4</v>
      </c>
      <c r="B139" s="23" t="s">
        <v>190</v>
      </c>
      <c r="C139" s="6"/>
      <c r="D139" s="39"/>
      <c r="E139" s="37"/>
      <c r="F139" s="41"/>
      <c r="G139" s="35"/>
      <c r="H139" s="30"/>
      <c r="I139" s="31"/>
    </row>
    <row r="140" spans="1:9" ht="52.8" x14ac:dyDescent="0.3">
      <c r="A140" s="18"/>
      <c r="B140" s="23"/>
      <c r="C140" s="6" t="s">
        <v>5</v>
      </c>
      <c r="D140" s="39" t="s">
        <v>191</v>
      </c>
      <c r="E140" s="37"/>
      <c r="F140" s="41" t="s">
        <v>192</v>
      </c>
      <c r="G140" s="35" t="s">
        <v>193</v>
      </c>
      <c r="H140" s="30">
        <v>7</v>
      </c>
      <c r="I140" s="31">
        <v>0.3</v>
      </c>
    </row>
    <row r="141" spans="1:9" ht="52.8" x14ac:dyDescent="0.3">
      <c r="A141" s="18"/>
      <c r="B141" s="23"/>
      <c r="C141" s="6" t="s">
        <v>5</v>
      </c>
      <c r="D141" s="39" t="s">
        <v>191</v>
      </c>
      <c r="E141" s="37"/>
      <c r="F141" s="41" t="s">
        <v>194</v>
      </c>
      <c r="G141" s="35" t="s">
        <v>195</v>
      </c>
      <c r="H141" s="30">
        <v>8</v>
      </c>
      <c r="I141" s="31">
        <v>1</v>
      </c>
    </row>
    <row r="142" spans="1:9" ht="52.8" x14ac:dyDescent="0.3">
      <c r="A142" s="18"/>
      <c r="B142" s="23"/>
      <c r="C142" s="6" t="s">
        <v>5</v>
      </c>
      <c r="D142" s="39" t="s">
        <v>191</v>
      </c>
      <c r="E142" s="37"/>
      <c r="F142" s="41" t="s">
        <v>194</v>
      </c>
      <c r="G142" s="35" t="s">
        <v>196</v>
      </c>
      <c r="H142" s="30">
        <v>2</v>
      </c>
      <c r="I142" s="31">
        <v>1.2</v>
      </c>
    </row>
    <row r="143" spans="1:9" ht="39.6" x14ac:dyDescent="0.3">
      <c r="A143" s="18"/>
      <c r="B143" s="23"/>
      <c r="C143" s="6" t="s">
        <v>5</v>
      </c>
      <c r="D143" s="39" t="s">
        <v>191</v>
      </c>
      <c r="E143" s="37"/>
      <c r="F143" s="41" t="s">
        <v>197</v>
      </c>
      <c r="G143" s="35" t="s">
        <v>198</v>
      </c>
      <c r="H143" s="30">
        <v>2</v>
      </c>
      <c r="I143" s="31">
        <v>1.1000000000000001</v>
      </c>
    </row>
    <row r="144" spans="1:9" ht="39.6" x14ac:dyDescent="0.3">
      <c r="A144" s="18"/>
      <c r="B144" s="23"/>
      <c r="C144" s="6" t="s">
        <v>5</v>
      </c>
      <c r="D144" s="39" t="s">
        <v>191</v>
      </c>
      <c r="E144" s="37"/>
      <c r="F144" s="41" t="s">
        <v>197</v>
      </c>
      <c r="G144" s="35" t="s">
        <v>199</v>
      </c>
      <c r="H144" s="30">
        <v>5</v>
      </c>
      <c r="I144" s="31">
        <v>1.1000000000000001</v>
      </c>
    </row>
    <row r="145" spans="1:9" x14ac:dyDescent="0.3">
      <c r="A145" s="18">
        <v>5</v>
      </c>
      <c r="B145" s="23" t="s">
        <v>200</v>
      </c>
      <c r="C145" s="6"/>
      <c r="D145" s="39"/>
      <c r="E145" s="37"/>
      <c r="F145" s="41"/>
      <c r="G145" s="35"/>
      <c r="H145" s="30"/>
      <c r="I145" s="31"/>
    </row>
    <row r="146" spans="1:9" x14ac:dyDescent="0.3">
      <c r="A146" s="18"/>
      <c r="B146" s="23"/>
      <c r="C146" s="6" t="s">
        <v>5</v>
      </c>
      <c r="D146" s="39" t="s">
        <v>201</v>
      </c>
      <c r="E146" s="37"/>
      <c r="F146" s="41" t="s">
        <v>202</v>
      </c>
      <c r="G146" s="35"/>
      <c r="H146" s="30">
        <v>4</v>
      </c>
      <c r="I146" s="31">
        <v>0.3</v>
      </c>
    </row>
    <row r="147" spans="1:9" ht="52.8" x14ac:dyDescent="0.3">
      <c r="A147" s="18"/>
      <c r="B147" s="23"/>
      <c r="C147" s="6" t="s">
        <v>5</v>
      </c>
      <c r="D147" s="39" t="s">
        <v>201</v>
      </c>
      <c r="E147" s="37"/>
      <c r="F147" s="41" t="s">
        <v>203</v>
      </c>
      <c r="G147" s="35"/>
      <c r="H147" s="30">
        <v>4</v>
      </c>
      <c r="I147" s="31">
        <v>0.25</v>
      </c>
    </row>
    <row r="148" spans="1:9" ht="26.4" x14ac:dyDescent="0.3">
      <c r="A148" s="18"/>
      <c r="B148" s="23"/>
      <c r="C148" s="6" t="s">
        <v>5</v>
      </c>
      <c r="D148" s="39" t="s">
        <v>201</v>
      </c>
      <c r="E148" s="37"/>
      <c r="F148" s="41" t="s">
        <v>204</v>
      </c>
      <c r="G148" s="35"/>
      <c r="H148" s="30">
        <v>4</v>
      </c>
      <c r="I148" s="31">
        <v>0.2</v>
      </c>
    </row>
    <row r="149" spans="1:9" x14ac:dyDescent="0.3">
      <c r="A149" s="18"/>
      <c r="B149" s="23"/>
      <c r="C149" s="6" t="s">
        <v>5</v>
      </c>
      <c r="D149" s="39" t="s">
        <v>201</v>
      </c>
      <c r="E149" s="37"/>
      <c r="F149" s="41" t="s">
        <v>205</v>
      </c>
      <c r="G149" s="35" t="s">
        <v>206</v>
      </c>
      <c r="H149" s="30">
        <v>3</v>
      </c>
      <c r="I149" s="31">
        <v>0.4</v>
      </c>
    </row>
    <row r="150" spans="1:9" x14ac:dyDescent="0.3">
      <c r="A150" s="18"/>
      <c r="B150" s="23"/>
      <c r="C150" s="6" t="s">
        <v>5</v>
      </c>
      <c r="D150" s="39" t="s">
        <v>201</v>
      </c>
      <c r="E150" s="37"/>
      <c r="F150" s="41" t="s">
        <v>207</v>
      </c>
      <c r="G150" s="35" t="s">
        <v>208</v>
      </c>
      <c r="H150" s="30">
        <v>3</v>
      </c>
      <c r="I150" s="31">
        <v>0.4</v>
      </c>
    </row>
    <row r="151" spans="1:9" x14ac:dyDescent="0.3">
      <c r="A151" s="18"/>
      <c r="B151" s="23"/>
      <c r="C151" s="6" t="s">
        <v>5</v>
      </c>
      <c r="D151" s="39" t="s">
        <v>201</v>
      </c>
      <c r="E151" s="37"/>
      <c r="F151" s="41" t="s">
        <v>209</v>
      </c>
      <c r="G151" s="35" t="s">
        <v>210</v>
      </c>
      <c r="H151" s="30">
        <v>3</v>
      </c>
      <c r="I151" s="31">
        <v>0.4</v>
      </c>
    </row>
    <row r="152" spans="1:9" x14ac:dyDescent="0.3">
      <c r="A152" s="18"/>
      <c r="B152" s="23"/>
      <c r="C152" s="6" t="s">
        <v>5</v>
      </c>
      <c r="D152" s="39" t="s">
        <v>201</v>
      </c>
      <c r="E152" s="37"/>
      <c r="F152" s="41" t="s">
        <v>211</v>
      </c>
      <c r="G152" s="35" t="s">
        <v>212</v>
      </c>
      <c r="H152" s="30">
        <v>3</v>
      </c>
      <c r="I152" s="31">
        <v>0.4</v>
      </c>
    </row>
    <row r="153" spans="1:9" x14ac:dyDescent="0.3">
      <c r="A153" s="18">
        <v>6</v>
      </c>
      <c r="B153" s="23" t="s">
        <v>213</v>
      </c>
      <c r="C153" s="6"/>
      <c r="D153" s="39"/>
      <c r="E153" s="37"/>
      <c r="F153" s="41"/>
      <c r="G153" s="35"/>
      <c r="H153" s="30"/>
      <c r="I153" s="31"/>
    </row>
    <row r="154" spans="1:9" ht="26.4" x14ac:dyDescent="0.3">
      <c r="A154" s="18"/>
      <c r="B154" s="23"/>
      <c r="C154" s="6" t="s">
        <v>5</v>
      </c>
      <c r="D154" s="39" t="s">
        <v>214</v>
      </c>
      <c r="E154" s="37"/>
      <c r="F154" s="41" t="s">
        <v>202</v>
      </c>
      <c r="G154" s="35"/>
      <c r="H154" s="30">
        <v>4</v>
      </c>
      <c r="I154" s="31">
        <v>0.3</v>
      </c>
    </row>
    <row r="155" spans="1:9" ht="39.6" x14ac:dyDescent="0.3">
      <c r="A155" s="18"/>
      <c r="B155" s="23"/>
      <c r="C155" s="6" t="s">
        <v>5</v>
      </c>
      <c r="D155" s="39" t="s">
        <v>214</v>
      </c>
      <c r="E155" s="37"/>
      <c r="F155" s="41" t="s">
        <v>215</v>
      </c>
      <c r="G155" s="35"/>
      <c r="H155" s="30">
        <v>4</v>
      </c>
      <c r="I155" s="31">
        <v>0.25</v>
      </c>
    </row>
    <row r="156" spans="1:9" ht="39.6" x14ac:dyDescent="0.3">
      <c r="A156" s="18"/>
      <c r="B156" s="23"/>
      <c r="C156" s="6" t="s">
        <v>5</v>
      </c>
      <c r="D156" s="39" t="s">
        <v>214</v>
      </c>
      <c r="E156" s="37"/>
      <c r="F156" s="41" t="s">
        <v>216</v>
      </c>
      <c r="G156" s="35"/>
      <c r="H156" s="30">
        <v>4</v>
      </c>
      <c r="I156" s="31">
        <v>0.3</v>
      </c>
    </row>
    <row r="157" spans="1:9" ht="26.4" x14ac:dyDescent="0.3">
      <c r="A157" s="18"/>
      <c r="B157" s="23"/>
      <c r="C157" s="6" t="s">
        <v>5</v>
      </c>
      <c r="D157" s="39" t="s">
        <v>214</v>
      </c>
      <c r="E157" s="37"/>
      <c r="F157" s="41" t="s">
        <v>217</v>
      </c>
      <c r="G157" s="35"/>
      <c r="H157" s="30">
        <v>3</v>
      </c>
      <c r="I157" s="31">
        <v>0.4</v>
      </c>
    </row>
    <row r="158" spans="1:9" ht="26.4" x14ac:dyDescent="0.3">
      <c r="A158" s="18"/>
      <c r="B158" s="23"/>
      <c r="C158" s="6" t="s">
        <v>5</v>
      </c>
      <c r="D158" s="39" t="s">
        <v>214</v>
      </c>
      <c r="E158" s="37"/>
      <c r="F158" s="41" t="s">
        <v>218</v>
      </c>
      <c r="G158" s="35"/>
      <c r="H158" s="30">
        <v>3</v>
      </c>
      <c r="I158" s="31">
        <v>0.4</v>
      </c>
    </row>
    <row r="159" spans="1:9" ht="26.4" x14ac:dyDescent="0.3">
      <c r="A159" s="18"/>
      <c r="B159" s="23"/>
      <c r="C159" s="6" t="s">
        <v>5</v>
      </c>
      <c r="D159" s="39" t="s">
        <v>214</v>
      </c>
      <c r="E159" s="37"/>
      <c r="F159" s="41" t="s">
        <v>219</v>
      </c>
      <c r="G159" s="35"/>
      <c r="H159" s="30">
        <v>4</v>
      </c>
      <c r="I159" s="31">
        <v>0.2</v>
      </c>
    </row>
    <row r="160" spans="1:9" ht="26.4" x14ac:dyDescent="0.3">
      <c r="A160" s="18"/>
      <c r="B160" s="23"/>
      <c r="C160" s="6" t="s">
        <v>5</v>
      </c>
      <c r="D160" s="39" t="s">
        <v>214</v>
      </c>
      <c r="E160" s="37"/>
      <c r="F160" s="41" t="s">
        <v>220</v>
      </c>
      <c r="G160" s="35"/>
      <c r="H160" s="30">
        <v>4</v>
      </c>
      <c r="I160" s="31">
        <v>0.2</v>
      </c>
    </row>
    <row r="161" spans="1:9" x14ac:dyDescent="0.3">
      <c r="A161" s="18"/>
      <c r="B161" s="23"/>
      <c r="C161" s="18"/>
      <c r="D161" s="23"/>
      <c r="E161" s="18"/>
      <c r="F161" s="23"/>
      <c r="G161" s="25"/>
      <c r="H161" s="20"/>
      <c r="I161" s="21"/>
    </row>
    <row r="162" spans="1:9" s="9" customFormat="1" ht="18" x14ac:dyDescent="0.35">
      <c r="A162" s="22" t="s">
        <v>16</v>
      </c>
      <c r="B162" s="51" t="s">
        <v>31</v>
      </c>
      <c r="C162" s="51"/>
      <c r="D162" s="51"/>
      <c r="E162" s="51"/>
      <c r="F162" s="51"/>
      <c r="G162" s="51"/>
      <c r="H162" s="51"/>
      <c r="I162" s="11">
        <f>SUM(I163:I199)</f>
        <v>10</v>
      </c>
    </row>
    <row r="163" spans="1:9" x14ac:dyDescent="0.3">
      <c r="A163" s="18">
        <v>1</v>
      </c>
      <c r="B163" s="23" t="s">
        <v>221</v>
      </c>
      <c r="C163" s="19"/>
      <c r="D163" s="23"/>
      <c r="E163" s="19"/>
      <c r="F163" s="23"/>
      <c r="G163" s="23"/>
      <c r="H163" s="18"/>
      <c r="I163" s="26"/>
    </row>
    <row r="164" spans="1:9" ht="26.4" x14ac:dyDescent="0.3">
      <c r="A164" s="18"/>
      <c r="B164" s="23"/>
      <c r="C164" s="6" t="s">
        <v>5</v>
      </c>
      <c r="D164" s="39" t="s">
        <v>222</v>
      </c>
      <c r="E164" s="37" t="s">
        <v>64</v>
      </c>
      <c r="F164" s="41" t="s">
        <v>223</v>
      </c>
      <c r="G164" s="35"/>
      <c r="H164" s="30">
        <v>6</v>
      </c>
      <c r="I164" s="31">
        <v>0.1</v>
      </c>
    </row>
    <row r="165" spans="1:9" ht="26.4" x14ac:dyDescent="0.3">
      <c r="A165" s="18"/>
      <c r="B165" s="23"/>
      <c r="C165" s="6" t="s">
        <v>5</v>
      </c>
      <c r="D165" s="39" t="s">
        <v>222</v>
      </c>
      <c r="E165" s="37" t="s">
        <v>64</v>
      </c>
      <c r="F165" s="41" t="s">
        <v>224</v>
      </c>
      <c r="G165" s="35"/>
      <c r="H165" s="30">
        <v>7</v>
      </c>
      <c r="I165" s="31">
        <v>0.15</v>
      </c>
    </row>
    <row r="166" spans="1:9" ht="39.6" x14ac:dyDescent="0.3">
      <c r="A166" s="18"/>
      <c r="B166" s="23"/>
      <c r="C166" s="6" t="s">
        <v>5</v>
      </c>
      <c r="D166" s="39" t="s">
        <v>222</v>
      </c>
      <c r="E166" s="37"/>
      <c r="F166" s="41" t="s">
        <v>225</v>
      </c>
      <c r="G166" s="35"/>
      <c r="H166" s="30">
        <v>6</v>
      </c>
      <c r="I166" s="31">
        <v>0.2</v>
      </c>
    </row>
    <row r="167" spans="1:9" ht="39.6" x14ac:dyDescent="0.3">
      <c r="A167" s="18"/>
      <c r="B167" s="23"/>
      <c r="C167" s="6" t="s">
        <v>5</v>
      </c>
      <c r="D167" s="39" t="s">
        <v>222</v>
      </c>
      <c r="E167" s="37"/>
      <c r="F167" s="41" t="s">
        <v>226</v>
      </c>
      <c r="G167" s="35"/>
      <c r="H167" s="30">
        <v>6</v>
      </c>
      <c r="I167" s="31">
        <v>0.2</v>
      </c>
    </row>
    <row r="168" spans="1:9" ht="26.4" x14ac:dyDescent="0.3">
      <c r="A168" s="18"/>
      <c r="B168" s="23"/>
      <c r="C168" s="6" t="s">
        <v>5</v>
      </c>
      <c r="D168" s="39" t="s">
        <v>222</v>
      </c>
      <c r="E168" s="37" t="s">
        <v>64</v>
      </c>
      <c r="F168" s="41" t="s">
        <v>227</v>
      </c>
      <c r="G168" s="35"/>
      <c r="H168" s="30">
        <v>7</v>
      </c>
      <c r="I168" s="31">
        <v>0.3</v>
      </c>
    </row>
    <row r="169" spans="1:9" ht="26.4" x14ac:dyDescent="0.3">
      <c r="A169" s="18"/>
      <c r="B169" s="23"/>
      <c r="C169" s="6" t="s">
        <v>5</v>
      </c>
      <c r="D169" s="39" t="s">
        <v>222</v>
      </c>
      <c r="E169" s="37" t="s">
        <v>64</v>
      </c>
      <c r="F169" s="41" t="s">
        <v>228</v>
      </c>
      <c r="G169" s="35"/>
      <c r="H169" s="30">
        <v>7</v>
      </c>
      <c r="I169" s="31">
        <v>0.3</v>
      </c>
    </row>
    <row r="170" spans="1:9" ht="39.6" x14ac:dyDescent="0.3">
      <c r="A170" s="18"/>
      <c r="B170" s="23"/>
      <c r="C170" s="6" t="s">
        <v>5</v>
      </c>
      <c r="D170" s="39" t="s">
        <v>222</v>
      </c>
      <c r="E170" s="37"/>
      <c r="F170" s="41" t="s">
        <v>229</v>
      </c>
      <c r="G170" s="35"/>
      <c r="H170" s="30">
        <v>7</v>
      </c>
      <c r="I170" s="31">
        <v>0.3</v>
      </c>
    </row>
    <row r="171" spans="1:9" ht="26.4" x14ac:dyDescent="0.3">
      <c r="A171" s="18"/>
      <c r="B171" s="23"/>
      <c r="C171" s="6" t="s">
        <v>5</v>
      </c>
      <c r="D171" s="39" t="s">
        <v>230</v>
      </c>
      <c r="E171" s="37" t="s">
        <v>64</v>
      </c>
      <c r="F171" s="41" t="s">
        <v>231</v>
      </c>
      <c r="G171" s="35"/>
      <c r="H171" s="30">
        <v>1</v>
      </c>
      <c r="I171" s="31">
        <v>0.2</v>
      </c>
    </row>
    <row r="172" spans="1:9" x14ac:dyDescent="0.3">
      <c r="A172" s="18">
        <v>2</v>
      </c>
      <c r="B172" s="23" t="s">
        <v>232</v>
      </c>
      <c r="C172" s="6"/>
      <c r="D172" s="39"/>
      <c r="E172" s="37"/>
      <c r="F172" s="41"/>
      <c r="G172" s="35"/>
      <c r="H172" s="30"/>
      <c r="I172" s="31"/>
    </row>
    <row r="173" spans="1:9" ht="26.4" x14ac:dyDescent="0.3">
      <c r="A173" s="18"/>
      <c r="B173" s="23"/>
      <c r="C173" s="6" t="s">
        <v>5</v>
      </c>
      <c r="D173" s="39" t="s">
        <v>233</v>
      </c>
      <c r="E173" s="37" t="s">
        <v>64</v>
      </c>
      <c r="F173" s="41" t="s">
        <v>234</v>
      </c>
      <c r="G173" s="35"/>
      <c r="H173" s="30">
        <v>7</v>
      </c>
      <c r="I173" s="31">
        <v>0.7</v>
      </c>
    </row>
    <row r="174" spans="1:9" ht="26.4" x14ac:dyDescent="0.3">
      <c r="A174" s="18"/>
      <c r="B174" s="23"/>
      <c r="C174" s="6" t="s">
        <v>5</v>
      </c>
      <c r="D174" s="39" t="s">
        <v>233</v>
      </c>
      <c r="E174" s="37"/>
      <c r="F174" s="41" t="s">
        <v>235</v>
      </c>
      <c r="G174" s="35"/>
      <c r="H174" s="30">
        <v>1</v>
      </c>
      <c r="I174" s="31">
        <v>0.8</v>
      </c>
    </row>
    <row r="175" spans="1:9" ht="52.8" x14ac:dyDescent="0.3">
      <c r="A175" s="18"/>
      <c r="B175" s="23"/>
      <c r="C175" s="6" t="s">
        <v>5</v>
      </c>
      <c r="D175" s="39" t="s">
        <v>233</v>
      </c>
      <c r="E175" s="37" t="s">
        <v>64</v>
      </c>
      <c r="F175" s="41" t="s">
        <v>236</v>
      </c>
      <c r="G175" s="35"/>
      <c r="H175" s="30">
        <v>6</v>
      </c>
      <c r="I175" s="31">
        <v>1.5</v>
      </c>
    </row>
    <row r="176" spans="1:9" x14ac:dyDescent="0.3">
      <c r="A176" s="18">
        <v>3</v>
      </c>
      <c r="B176" s="23" t="s">
        <v>237</v>
      </c>
      <c r="C176" s="6"/>
      <c r="D176" s="39"/>
      <c r="E176" s="37"/>
      <c r="F176" s="41"/>
      <c r="G176" s="35"/>
      <c r="H176" s="30"/>
      <c r="I176" s="31"/>
    </row>
    <row r="177" spans="1:9" ht="26.4" x14ac:dyDescent="0.3">
      <c r="A177" s="18"/>
      <c r="B177" s="23"/>
      <c r="C177" s="6" t="s">
        <v>5</v>
      </c>
      <c r="D177" s="39" t="s">
        <v>238</v>
      </c>
      <c r="E177" s="37" t="s">
        <v>64</v>
      </c>
      <c r="F177" s="41" t="s">
        <v>239</v>
      </c>
      <c r="G177" s="35"/>
      <c r="H177" s="30">
        <v>8</v>
      </c>
      <c r="I177" s="31">
        <v>0.2</v>
      </c>
    </row>
    <row r="178" spans="1:9" x14ac:dyDescent="0.3">
      <c r="A178" s="18"/>
      <c r="B178" s="23"/>
      <c r="C178" s="6" t="s">
        <v>5</v>
      </c>
      <c r="D178" s="39" t="s">
        <v>238</v>
      </c>
      <c r="E178" s="37"/>
      <c r="F178" s="41" t="s">
        <v>240</v>
      </c>
      <c r="G178" s="35"/>
      <c r="H178" s="30">
        <v>8</v>
      </c>
      <c r="I178" s="31">
        <v>0.2</v>
      </c>
    </row>
    <row r="179" spans="1:9" ht="26.4" x14ac:dyDescent="0.3">
      <c r="A179" s="18"/>
      <c r="B179" s="23"/>
      <c r="C179" s="6" t="s">
        <v>5</v>
      </c>
      <c r="D179" s="39" t="s">
        <v>238</v>
      </c>
      <c r="E179" s="37"/>
      <c r="F179" s="41" t="s">
        <v>241</v>
      </c>
      <c r="G179" s="35"/>
      <c r="H179" s="30">
        <v>8</v>
      </c>
      <c r="I179" s="31">
        <v>0.2</v>
      </c>
    </row>
    <row r="180" spans="1:9" ht="26.4" x14ac:dyDescent="0.3">
      <c r="A180" s="18"/>
      <c r="B180" s="23"/>
      <c r="C180" s="6" t="s">
        <v>5</v>
      </c>
      <c r="D180" s="39" t="s">
        <v>238</v>
      </c>
      <c r="E180" s="37"/>
      <c r="F180" s="41" t="s">
        <v>242</v>
      </c>
      <c r="G180" s="35"/>
      <c r="H180" s="30">
        <v>8</v>
      </c>
      <c r="I180" s="31">
        <v>0.15</v>
      </c>
    </row>
    <row r="181" spans="1:9" x14ac:dyDescent="0.3">
      <c r="A181" s="18"/>
      <c r="B181" s="23"/>
      <c r="C181" s="6" t="s">
        <v>5</v>
      </c>
      <c r="D181" s="39" t="s">
        <v>238</v>
      </c>
      <c r="E181" s="37"/>
      <c r="F181" s="41" t="s">
        <v>243</v>
      </c>
      <c r="G181" s="35"/>
      <c r="H181" s="30">
        <v>7</v>
      </c>
      <c r="I181" s="31">
        <v>0.25</v>
      </c>
    </row>
    <row r="182" spans="1:9" x14ac:dyDescent="0.3">
      <c r="A182" s="18"/>
      <c r="B182" s="23"/>
      <c r="C182" s="6" t="s">
        <v>5</v>
      </c>
      <c r="D182" s="39" t="s">
        <v>238</v>
      </c>
      <c r="E182" s="37"/>
      <c r="F182" s="41" t="s">
        <v>244</v>
      </c>
      <c r="G182" s="35"/>
      <c r="H182" s="30">
        <v>7</v>
      </c>
      <c r="I182" s="31">
        <v>0.25</v>
      </c>
    </row>
    <row r="183" spans="1:9" x14ac:dyDescent="0.3">
      <c r="A183" s="18"/>
      <c r="B183" s="23"/>
      <c r="C183" s="6" t="s">
        <v>5</v>
      </c>
      <c r="D183" s="39" t="s">
        <v>238</v>
      </c>
      <c r="E183" s="37"/>
      <c r="F183" s="41" t="s">
        <v>245</v>
      </c>
      <c r="G183" s="35"/>
      <c r="H183" s="30">
        <v>7</v>
      </c>
      <c r="I183" s="31">
        <v>0.25</v>
      </c>
    </row>
    <row r="184" spans="1:9" x14ac:dyDescent="0.3">
      <c r="A184" s="18"/>
      <c r="B184" s="23"/>
      <c r="C184" s="6" t="s">
        <v>5</v>
      </c>
      <c r="D184" s="39" t="s">
        <v>238</v>
      </c>
      <c r="E184" s="37"/>
      <c r="F184" s="41" t="s">
        <v>246</v>
      </c>
      <c r="G184" s="35"/>
      <c r="H184" s="30">
        <v>7</v>
      </c>
      <c r="I184" s="31">
        <v>0.25</v>
      </c>
    </row>
    <row r="185" spans="1:9" x14ac:dyDescent="0.3">
      <c r="A185" s="18"/>
      <c r="B185" s="23"/>
      <c r="C185" s="6" t="s">
        <v>5</v>
      </c>
      <c r="D185" s="39" t="s">
        <v>238</v>
      </c>
      <c r="E185" s="37"/>
      <c r="F185" s="41" t="s">
        <v>247</v>
      </c>
      <c r="G185" s="35"/>
      <c r="H185" s="30">
        <v>7</v>
      </c>
      <c r="I185" s="31">
        <v>0.25</v>
      </c>
    </row>
    <row r="186" spans="1:9" x14ac:dyDescent="0.3">
      <c r="A186" s="18"/>
      <c r="B186" s="23"/>
      <c r="C186" s="6" t="s">
        <v>5</v>
      </c>
      <c r="D186" s="39" t="s">
        <v>238</v>
      </c>
      <c r="E186" s="37"/>
      <c r="F186" s="41" t="s">
        <v>248</v>
      </c>
      <c r="G186" s="35"/>
      <c r="H186" s="30">
        <v>8</v>
      </c>
      <c r="I186" s="31">
        <v>0.25</v>
      </c>
    </row>
    <row r="187" spans="1:9" x14ac:dyDescent="0.3">
      <c r="A187" s="18"/>
      <c r="B187" s="23"/>
      <c r="C187" s="6" t="s">
        <v>5</v>
      </c>
      <c r="D187" s="39" t="s">
        <v>238</v>
      </c>
      <c r="E187" s="37"/>
      <c r="F187" s="41" t="s">
        <v>249</v>
      </c>
      <c r="G187" s="35"/>
      <c r="H187" s="30">
        <v>8</v>
      </c>
      <c r="I187" s="31">
        <v>0.25</v>
      </c>
    </row>
    <row r="188" spans="1:9" x14ac:dyDescent="0.3">
      <c r="A188" s="18"/>
      <c r="B188" s="23"/>
      <c r="C188" s="6" t="s">
        <v>5</v>
      </c>
      <c r="D188" s="39" t="s">
        <v>238</v>
      </c>
      <c r="E188" s="37"/>
      <c r="F188" s="41" t="s">
        <v>250</v>
      </c>
      <c r="G188" s="35"/>
      <c r="H188" s="30">
        <v>8</v>
      </c>
      <c r="I188" s="31">
        <v>0.25</v>
      </c>
    </row>
    <row r="189" spans="1:9" x14ac:dyDescent="0.3">
      <c r="A189" s="18"/>
      <c r="B189" s="23"/>
      <c r="C189" s="6" t="s">
        <v>5</v>
      </c>
      <c r="D189" s="39" t="s">
        <v>238</v>
      </c>
      <c r="E189" s="37"/>
      <c r="F189" s="41" t="s">
        <v>251</v>
      </c>
      <c r="G189" s="35"/>
      <c r="H189" s="30">
        <v>8</v>
      </c>
      <c r="I189" s="31">
        <v>0.25</v>
      </c>
    </row>
    <row r="190" spans="1:9" x14ac:dyDescent="0.3">
      <c r="A190" s="18"/>
      <c r="B190" s="23"/>
      <c r="C190" s="6" t="s">
        <v>5</v>
      </c>
      <c r="D190" s="39" t="s">
        <v>238</v>
      </c>
      <c r="E190" s="37"/>
      <c r="F190" s="41" t="s">
        <v>252</v>
      </c>
      <c r="G190" s="35"/>
      <c r="H190" s="30">
        <v>8</v>
      </c>
      <c r="I190" s="31">
        <v>0.25</v>
      </c>
    </row>
    <row r="191" spans="1:9" x14ac:dyDescent="0.3">
      <c r="A191" s="18"/>
      <c r="B191" s="23"/>
      <c r="C191" s="6" t="s">
        <v>5</v>
      </c>
      <c r="D191" s="39" t="s">
        <v>238</v>
      </c>
      <c r="E191" s="37"/>
      <c r="F191" s="41" t="s">
        <v>253</v>
      </c>
      <c r="G191" s="35"/>
      <c r="H191" s="30">
        <v>8</v>
      </c>
      <c r="I191" s="31">
        <v>0.25</v>
      </c>
    </row>
    <row r="192" spans="1:9" x14ac:dyDescent="0.3">
      <c r="A192" s="18"/>
      <c r="B192" s="23"/>
      <c r="C192" s="6" t="s">
        <v>5</v>
      </c>
      <c r="D192" s="39" t="s">
        <v>238</v>
      </c>
      <c r="E192" s="37"/>
      <c r="F192" s="41" t="s">
        <v>254</v>
      </c>
      <c r="G192" s="35"/>
      <c r="H192" s="30">
        <v>8</v>
      </c>
      <c r="I192" s="31">
        <v>0.25</v>
      </c>
    </row>
    <row r="193" spans="1:9" x14ac:dyDescent="0.3">
      <c r="A193" s="18"/>
      <c r="B193" s="23"/>
      <c r="C193" s="6" t="s">
        <v>5</v>
      </c>
      <c r="D193" s="39" t="s">
        <v>238</v>
      </c>
      <c r="E193" s="37"/>
      <c r="F193" s="41" t="s">
        <v>255</v>
      </c>
      <c r="G193" s="35"/>
      <c r="H193" s="30">
        <v>8</v>
      </c>
      <c r="I193" s="31">
        <v>0.25</v>
      </c>
    </row>
    <row r="194" spans="1:9" x14ac:dyDescent="0.3">
      <c r="A194" s="18"/>
      <c r="B194" s="23"/>
      <c r="C194" s="6" t="s">
        <v>5</v>
      </c>
      <c r="D194" s="39" t="s">
        <v>238</v>
      </c>
      <c r="E194" s="37"/>
      <c r="F194" s="41" t="s">
        <v>256</v>
      </c>
      <c r="G194" s="35"/>
      <c r="H194" s="30">
        <v>8</v>
      </c>
      <c r="I194" s="31">
        <v>0.25</v>
      </c>
    </row>
    <row r="195" spans="1:9" x14ac:dyDescent="0.3">
      <c r="A195" s="18"/>
      <c r="B195" s="23"/>
      <c r="C195" s="6" t="s">
        <v>5</v>
      </c>
      <c r="D195" s="39" t="s">
        <v>238</v>
      </c>
      <c r="E195" s="37"/>
      <c r="F195" s="41" t="s">
        <v>257</v>
      </c>
      <c r="G195" s="35"/>
      <c r="H195" s="30">
        <v>8</v>
      </c>
      <c r="I195" s="31">
        <v>0.25</v>
      </c>
    </row>
    <row r="196" spans="1:9" x14ac:dyDescent="0.3">
      <c r="A196" s="18"/>
      <c r="B196" s="23"/>
      <c r="C196" s="6" t="s">
        <v>5</v>
      </c>
      <c r="D196" s="39" t="s">
        <v>238</v>
      </c>
      <c r="E196" s="37"/>
      <c r="F196" s="41" t="s">
        <v>258</v>
      </c>
      <c r="G196" s="35"/>
      <c r="H196" s="30">
        <v>8</v>
      </c>
      <c r="I196" s="31">
        <v>0.25</v>
      </c>
    </row>
    <row r="197" spans="1:9" x14ac:dyDescent="0.3">
      <c r="A197" s="18"/>
      <c r="B197" s="23"/>
      <c r="C197" s="6" t="s">
        <v>5</v>
      </c>
      <c r="D197" s="39" t="s">
        <v>238</v>
      </c>
      <c r="E197" s="37"/>
      <c r="F197" s="41" t="s">
        <v>259</v>
      </c>
      <c r="G197" s="35"/>
      <c r="H197" s="30">
        <v>8</v>
      </c>
      <c r="I197" s="31">
        <v>0.25</v>
      </c>
    </row>
    <row r="198" spans="1:9" x14ac:dyDescent="0.3">
      <c r="A198" s="18"/>
      <c r="B198" s="23"/>
      <c r="C198" s="6" t="s">
        <v>5</v>
      </c>
      <c r="D198" s="39" t="s">
        <v>238</v>
      </c>
      <c r="E198" s="37"/>
      <c r="F198" s="41" t="s">
        <v>260</v>
      </c>
      <c r="G198" s="35"/>
      <c r="H198" s="30">
        <v>8</v>
      </c>
      <c r="I198" s="31">
        <v>0.25</v>
      </c>
    </row>
    <row r="199" spans="1:9" x14ac:dyDescent="0.3">
      <c r="A199" s="21"/>
      <c r="B199" s="23"/>
      <c r="C199" s="18"/>
      <c r="D199" s="25"/>
      <c r="E199" s="18"/>
      <c r="F199" s="23"/>
      <c r="G199" s="23"/>
      <c r="H199" s="18"/>
      <c r="I199" s="26"/>
    </row>
    <row r="200" spans="1:9" s="9" customFormat="1" ht="18" x14ac:dyDescent="0.35">
      <c r="A200" s="22" t="s">
        <v>32</v>
      </c>
      <c r="B200" s="51" t="s">
        <v>33</v>
      </c>
      <c r="C200" s="51"/>
      <c r="D200" s="51"/>
      <c r="E200" s="51"/>
      <c r="F200" s="51"/>
      <c r="G200" s="51"/>
      <c r="H200" s="51"/>
      <c r="I200" s="11">
        <f>SUM(I201:I247)</f>
        <v>24.999999999999996</v>
      </c>
    </row>
    <row r="201" spans="1:9" x14ac:dyDescent="0.3">
      <c r="A201" s="18">
        <v>1</v>
      </c>
      <c r="B201" s="23" t="s">
        <v>261</v>
      </c>
      <c r="C201" s="19"/>
      <c r="D201" s="23"/>
      <c r="E201" s="19"/>
      <c r="F201" s="23"/>
      <c r="G201" s="23"/>
      <c r="H201" s="18"/>
      <c r="I201" s="26"/>
    </row>
    <row r="202" spans="1:9" ht="39.6" x14ac:dyDescent="0.3">
      <c r="A202" s="18"/>
      <c r="B202" s="23"/>
      <c r="C202" s="6" t="s">
        <v>5</v>
      </c>
      <c r="D202" s="39" t="s">
        <v>262</v>
      </c>
      <c r="E202" s="37"/>
      <c r="F202" s="41" t="s">
        <v>263</v>
      </c>
      <c r="G202" s="35" t="s">
        <v>64</v>
      </c>
      <c r="H202" s="30">
        <v>7</v>
      </c>
      <c r="I202" s="31">
        <v>1</v>
      </c>
    </row>
    <row r="203" spans="1:9" ht="39.6" x14ac:dyDescent="0.3">
      <c r="A203" s="18"/>
      <c r="B203" s="23"/>
      <c r="C203" s="6" t="s">
        <v>5</v>
      </c>
      <c r="D203" s="39" t="s">
        <v>264</v>
      </c>
      <c r="E203" s="37"/>
      <c r="F203" s="41" t="s">
        <v>265</v>
      </c>
      <c r="G203" s="35" t="s">
        <v>64</v>
      </c>
      <c r="H203" s="30">
        <v>8</v>
      </c>
      <c r="I203" s="31">
        <v>2</v>
      </c>
    </row>
    <row r="204" spans="1:9" ht="26.4" x14ac:dyDescent="0.3">
      <c r="A204" s="18"/>
      <c r="B204" s="23"/>
      <c r="C204" s="6" t="s">
        <v>5</v>
      </c>
      <c r="D204" s="39" t="s">
        <v>266</v>
      </c>
      <c r="E204" s="37"/>
      <c r="F204" s="41" t="s">
        <v>267</v>
      </c>
      <c r="G204" s="35" t="s">
        <v>64</v>
      </c>
      <c r="H204" s="30">
        <v>5</v>
      </c>
      <c r="I204" s="31">
        <v>0.4</v>
      </c>
    </row>
    <row r="205" spans="1:9" ht="52.8" x14ac:dyDescent="0.3">
      <c r="A205" s="18"/>
      <c r="B205" s="23"/>
      <c r="C205" s="6" t="s">
        <v>5</v>
      </c>
      <c r="D205" s="39" t="s">
        <v>268</v>
      </c>
      <c r="E205" s="37"/>
      <c r="F205" s="41" t="s">
        <v>269</v>
      </c>
      <c r="G205" s="35" t="s">
        <v>64</v>
      </c>
      <c r="H205" s="30">
        <v>5</v>
      </c>
      <c r="I205" s="31">
        <v>0.6</v>
      </c>
    </row>
    <row r="206" spans="1:9" ht="39.6" x14ac:dyDescent="0.3">
      <c r="A206" s="18"/>
      <c r="B206" s="23"/>
      <c r="C206" s="6" t="s">
        <v>5</v>
      </c>
      <c r="D206" s="39" t="s">
        <v>270</v>
      </c>
      <c r="E206" s="37"/>
      <c r="F206" s="41" t="s">
        <v>271</v>
      </c>
      <c r="G206" s="35" t="s">
        <v>64</v>
      </c>
      <c r="H206" s="30">
        <v>8</v>
      </c>
      <c r="I206" s="31">
        <v>1</v>
      </c>
    </row>
    <row r="207" spans="1:9" ht="39.6" x14ac:dyDescent="0.3">
      <c r="A207" s="18"/>
      <c r="B207" s="23"/>
      <c r="C207" s="6" t="s">
        <v>5</v>
      </c>
      <c r="D207" s="39" t="s">
        <v>272</v>
      </c>
      <c r="E207" s="37"/>
      <c r="F207" s="41" t="s">
        <v>265</v>
      </c>
      <c r="G207" s="35" t="s">
        <v>64</v>
      </c>
      <c r="H207" s="30">
        <v>5</v>
      </c>
      <c r="I207" s="31">
        <v>2</v>
      </c>
    </row>
    <row r="208" spans="1:9" ht="26.4" x14ac:dyDescent="0.3">
      <c r="A208" s="18"/>
      <c r="B208" s="23"/>
      <c r="C208" s="6" t="s">
        <v>5</v>
      </c>
      <c r="D208" s="39" t="s">
        <v>273</v>
      </c>
      <c r="E208" s="37"/>
      <c r="F208" s="41" t="s">
        <v>267</v>
      </c>
      <c r="G208" s="35" t="s">
        <v>64</v>
      </c>
      <c r="H208" s="30">
        <v>2</v>
      </c>
      <c r="I208" s="31">
        <v>0.4</v>
      </c>
    </row>
    <row r="209" spans="1:9" ht="52.8" x14ac:dyDescent="0.3">
      <c r="A209" s="18"/>
      <c r="B209" s="23"/>
      <c r="C209" s="6" t="s">
        <v>5</v>
      </c>
      <c r="D209" s="39" t="s">
        <v>274</v>
      </c>
      <c r="E209" s="37"/>
      <c r="F209" s="41" t="s">
        <v>275</v>
      </c>
      <c r="G209" s="35" t="s">
        <v>64</v>
      </c>
      <c r="H209" s="30">
        <v>2</v>
      </c>
      <c r="I209" s="31">
        <v>0.4</v>
      </c>
    </row>
    <row r="210" spans="1:9" x14ac:dyDescent="0.3">
      <c r="A210" s="18">
        <v>2</v>
      </c>
      <c r="B210" s="23" t="s">
        <v>30</v>
      </c>
      <c r="C210" s="6"/>
      <c r="D210" s="39"/>
      <c r="E210" s="37"/>
      <c r="F210" s="41"/>
      <c r="G210" s="35"/>
      <c r="H210" s="30"/>
      <c r="I210" s="31"/>
    </row>
    <row r="211" spans="1:9" ht="52.8" x14ac:dyDescent="0.3">
      <c r="A211" s="18"/>
      <c r="B211" s="23"/>
      <c r="C211" s="6" t="s">
        <v>5</v>
      </c>
      <c r="D211" s="39" t="s">
        <v>276</v>
      </c>
      <c r="E211" s="37"/>
      <c r="F211" s="41" t="s">
        <v>277</v>
      </c>
      <c r="G211" s="35"/>
      <c r="H211" s="30">
        <v>3</v>
      </c>
      <c r="I211" s="31">
        <v>0.4</v>
      </c>
    </row>
    <row r="212" spans="1:9" ht="39.6" x14ac:dyDescent="0.3">
      <c r="A212" s="18"/>
      <c r="B212" s="23"/>
      <c r="C212" s="6" t="s">
        <v>5</v>
      </c>
      <c r="D212" s="39" t="s">
        <v>278</v>
      </c>
      <c r="E212" s="37"/>
      <c r="F212" s="41" t="s">
        <v>279</v>
      </c>
      <c r="G212" s="35"/>
      <c r="H212" s="30">
        <v>2</v>
      </c>
      <c r="I212" s="31">
        <v>1.5</v>
      </c>
    </row>
    <row r="213" spans="1:9" ht="26.4" x14ac:dyDescent="0.3">
      <c r="A213" s="18"/>
      <c r="B213" s="23"/>
      <c r="C213" s="6" t="s">
        <v>5</v>
      </c>
      <c r="D213" s="39" t="s">
        <v>280</v>
      </c>
      <c r="E213" s="37" t="s">
        <v>64</v>
      </c>
      <c r="F213" s="41" t="s">
        <v>281</v>
      </c>
      <c r="G213" s="35"/>
      <c r="H213" s="30">
        <v>3</v>
      </c>
      <c r="I213" s="31">
        <v>0.5</v>
      </c>
    </row>
    <row r="214" spans="1:9" ht="52.8" x14ac:dyDescent="0.3">
      <c r="A214" s="18"/>
      <c r="B214" s="23"/>
      <c r="C214" s="6" t="s">
        <v>5</v>
      </c>
      <c r="D214" s="39" t="s">
        <v>282</v>
      </c>
      <c r="E214" s="37" t="s">
        <v>64</v>
      </c>
      <c r="F214" s="41" t="s">
        <v>277</v>
      </c>
      <c r="G214" s="35"/>
      <c r="H214" s="30">
        <v>3</v>
      </c>
      <c r="I214" s="31">
        <v>0.4</v>
      </c>
    </row>
    <row r="215" spans="1:9" ht="39.6" x14ac:dyDescent="0.3">
      <c r="A215" s="18"/>
      <c r="B215" s="23"/>
      <c r="C215" s="6" t="s">
        <v>5</v>
      </c>
      <c r="D215" s="39" t="s">
        <v>283</v>
      </c>
      <c r="E215" s="37"/>
      <c r="F215" s="41" t="s">
        <v>279</v>
      </c>
      <c r="G215" s="35"/>
      <c r="H215" s="30">
        <v>2</v>
      </c>
      <c r="I215" s="31">
        <v>1.5</v>
      </c>
    </row>
    <row r="216" spans="1:9" ht="52.8" x14ac:dyDescent="0.3">
      <c r="A216" s="18"/>
      <c r="B216" s="23"/>
      <c r="C216" s="6" t="s">
        <v>5</v>
      </c>
      <c r="D216" s="39" t="s">
        <v>284</v>
      </c>
      <c r="E216" s="37"/>
      <c r="F216" s="41" t="s">
        <v>277</v>
      </c>
      <c r="G216" s="35"/>
      <c r="H216" s="30">
        <v>3</v>
      </c>
      <c r="I216" s="31">
        <v>0.4</v>
      </c>
    </row>
    <row r="217" spans="1:9" ht="39.6" x14ac:dyDescent="0.3">
      <c r="A217" s="18"/>
      <c r="B217" s="23"/>
      <c r="C217" s="6" t="s">
        <v>5</v>
      </c>
      <c r="D217" s="39" t="s">
        <v>285</v>
      </c>
      <c r="E217" s="37"/>
      <c r="F217" s="41" t="s">
        <v>286</v>
      </c>
      <c r="G217" s="35"/>
      <c r="H217" s="30">
        <v>2</v>
      </c>
      <c r="I217" s="31">
        <v>1.2</v>
      </c>
    </row>
    <row r="218" spans="1:9" x14ac:dyDescent="0.3">
      <c r="A218" s="18">
        <v>3</v>
      </c>
      <c r="B218" s="23" t="s">
        <v>183</v>
      </c>
      <c r="C218" s="6"/>
      <c r="D218" s="39"/>
      <c r="E218" s="37"/>
      <c r="F218" s="41"/>
      <c r="G218" s="35"/>
      <c r="H218" s="30"/>
      <c r="I218" s="31"/>
    </row>
    <row r="219" spans="1:9" ht="26.4" x14ac:dyDescent="0.3">
      <c r="A219" s="18"/>
      <c r="B219" s="23"/>
      <c r="C219" s="6" t="s">
        <v>5</v>
      </c>
      <c r="D219" s="39" t="s">
        <v>282</v>
      </c>
      <c r="E219" s="37" t="s">
        <v>64</v>
      </c>
      <c r="F219" s="41" t="s">
        <v>287</v>
      </c>
      <c r="G219" s="35"/>
      <c r="H219" s="30">
        <v>3</v>
      </c>
      <c r="I219" s="31">
        <v>0.2</v>
      </c>
    </row>
    <row r="220" spans="1:9" ht="39.6" x14ac:dyDescent="0.3">
      <c r="A220" s="18"/>
      <c r="B220" s="23"/>
      <c r="C220" s="6" t="s">
        <v>5</v>
      </c>
      <c r="D220" s="39" t="s">
        <v>288</v>
      </c>
      <c r="E220" s="37" t="s">
        <v>64</v>
      </c>
      <c r="F220" s="41" t="s">
        <v>289</v>
      </c>
      <c r="G220" s="35"/>
      <c r="H220" s="30">
        <v>3</v>
      </c>
      <c r="I220" s="31">
        <v>1.6</v>
      </c>
    </row>
    <row r="221" spans="1:9" ht="79.2" x14ac:dyDescent="0.3">
      <c r="A221" s="18"/>
      <c r="B221" s="23"/>
      <c r="C221" s="6" t="s">
        <v>5</v>
      </c>
      <c r="D221" s="39" t="s">
        <v>288</v>
      </c>
      <c r="E221" s="37"/>
      <c r="F221" s="41" t="s">
        <v>290</v>
      </c>
      <c r="G221" s="35"/>
      <c r="H221" s="30">
        <v>3</v>
      </c>
      <c r="I221" s="31">
        <v>0.4</v>
      </c>
    </row>
    <row r="222" spans="1:9" ht="52.8" x14ac:dyDescent="0.3">
      <c r="A222" s="18"/>
      <c r="B222" s="23"/>
      <c r="C222" s="6" t="s">
        <v>5</v>
      </c>
      <c r="D222" s="39" t="s">
        <v>288</v>
      </c>
      <c r="E222" s="37"/>
      <c r="F222" s="41" t="s">
        <v>291</v>
      </c>
      <c r="G222" s="35"/>
      <c r="H222" s="30">
        <v>6</v>
      </c>
      <c r="I222" s="31">
        <v>0.4</v>
      </c>
    </row>
    <row r="223" spans="1:9" ht="52.8" x14ac:dyDescent="0.3">
      <c r="A223" s="18"/>
      <c r="B223" s="23"/>
      <c r="C223" s="6" t="s">
        <v>5</v>
      </c>
      <c r="D223" s="39" t="s">
        <v>292</v>
      </c>
      <c r="E223" s="37"/>
      <c r="F223" s="41" t="s">
        <v>293</v>
      </c>
      <c r="G223" s="35"/>
      <c r="H223" s="30">
        <v>6</v>
      </c>
      <c r="I223" s="31">
        <v>0.4</v>
      </c>
    </row>
    <row r="224" spans="1:9" ht="39.6" x14ac:dyDescent="0.3">
      <c r="A224" s="18"/>
      <c r="B224" s="23"/>
      <c r="C224" s="6" t="s">
        <v>5</v>
      </c>
      <c r="D224" s="39" t="s">
        <v>294</v>
      </c>
      <c r="E224" s="37"/>
      <c r="F224" s="41" t="s">
        <v>295</v>
      </c>
      <c r="G224" s="35"/>
      <c r="H224" s="30">
        <v>3</v>
      </c>
      <c r="I224" s="31">
        <v>0.2</v>
      </c>
    </row>
    <row r="225" spans="1:9" ht="26.4" x14ac:dyDescent="0.3">
      <c r="A225" s="18"/>
      <c r="B225" s="23"/>
      <c r="C225" s="6" t="s">
        <v>5</v>
      </c>
      <c r="D225" s="39" t="s">
        <v>296</v>
      </c>
      <c r="E225" s="37" t="s">
        <v>64</v>
      </c>
      <c r="F225" s="41" t="s">
        <v>297</v>
      </c>
      <c r="G225" s="35"/>
      <c r="H225" s="30">
        <v>3</v>
      </c>
      <c r="I225" s="31">
        <v>0.6</v>
      </c>
    </row>
    <row r="226" spans="1:9" x14ac:dyDescent="0.3">
      <c r="A226" s="18"/>
      <c r="B226" s="23"/>
      <c r="C226" s="6" t="s">
        <v>5</v>
      </c>
      <c r="D226" s="39" t="s">
        <v>296</v>
      </c>
      <c r="E226" s="37"/>
      <c r="F226" s="41" t="s">
        <v>298</v>
      </c>
      <c r="G226" s="35"/>
      <c r="H226" s="30">
        <v>6</v>
      </c>
      <c r="I226" s="31">
        <v>0.2</v>
      </c>
    </row>
    <row r="227" spans="1:9" ht="39.6" x14ac:dyDescent="0.3">
      <c r="A227" s="18"/>
      <c r="B227" s="23"/>
      <c r="C227" s="6" t="s">
        <v>5</v>
      </c>
      <c r="D227" s="39" t="s">
        <v>299</v>
      </c>
      <c r="E227" s="37"/>
      <c r="F227" s="41" t="s">
        <v>300</v>
      </c>
      <c r="G227" s="35"/>
      <c r="H227" s="30">
        <v>3</v>
      </c>
      <c r="I227" s="31">
        <v>0.8</v>
      </c>
    </row>
    <row r="228" spans="1:9" ht="26.4" x14ac:dyDescent="0.3">
      <c r="A228" s="18"/>
      <c r="B228" s="23"/>
      <c r="C228" s="6" t="s">
        <v>5</v>
      </c>
      <c r="D228" s="39" t="s">
        <v>301</v>
      </c>
      <c r="E228" s="37"/>
      <c r="F228" s="41" t="s">
        <v>302</v>
      </c>
      <c r="G228" s="35"/>
      <c r="H228" s="30">
        <v>3</v>
      </c>
      <c r="I228" s="31">
        <v>0.3</v>
      </c>
    </row>
    <row r="229" spans="1:9" ht="52.8" x14ac:dyDescent="0.3">
      <c r="A229" s="18"/>
      <c r="B229" s="23"/>
      <c r="C229" s="6" t="s">
        <v>5</v>
      </c>
      <c r="D229" s="39" t="s">
        <v>301</v>
      </c>
      <c r="E229" s="37"/>
      <c r="F229" s="41" t="s">
        <v>303</v>
      </c>
      <c r="G229" s="35"/>
      <c r="H229" s="30">
        <v>3</v>
      </c>
      <c r="I229" s="31">
        <v>0.2</v>
      </c>
    </row>
    <row r="230" spans="1:9" x14ac:dyDescent="0.3">
      <c r="A230" s="18">
        <v>4</v>
      </c>
      <c r="B230" s="23" t="s">
        <v>124</v>
      </c>
      <c r="C230" s="19"/>
      <c r="D230" s="23"/>
      <c r="E230" s="19"/>
      <c r="F230" s="23"/>
      <c r="G230" s="23"/>
      <c r="H230" s="18"/>
      <c r="I230" s="26"/>
    </row>
    <row r="231" spans="1:9" ht="39.6" x14ac:dyDescent="0.3">
      <c r="A231" s="18"/>
      <c r="B231" s="23"/>
      <c r="C231" s="6" t="s">
        <v>5</v>
      </c>
      <c r="D231" s="39" t="s">
        <v>304</v>
      </c>
      <c r="E231" s="37" t="s">
        <v>64</v>
      </c>
      <c r="F231" s="41" t="s">
        <v>305</v>
      </c>
      <c r="G231" s="35"/>
      <c r="H231" s="30">
        <v>1</v>
      </c>
      <c r="I231" s="31">
        <v>0.3</v>
      </c>
    </row>
    <row r="232" spans="1:9" ht="66" x14ac:dyDescent="0.3">
      <c r="A232" s="18"/>
      <c r="B232" s="23"/>
      <c r="C232" s="6" t="s">
        <v>5</v>
      </c>
      <c r="D232" s="39" t="s">
        <v>304</v>
      </c>
      <c r="E232" s="37" t="s">
        <v>64</v>
      </c>
      <c r="F232" s="41" t="s">
        <v>306</v>
      </c>
      <c r="G232" s="35"/>
      <c r="H232" s="30">
        <v>1</v>
      </c>
      <c r="I232" s="31">
        <v>0.5</v>
      </c>
    </row>
    <row r="233" spans="1:9" ht="79.2" x14ac:dyDescent="0.3">
      <c r="A233" s="18"/>
      <c r="B233" s="23"/>
      <c r="C233" s="6" t="s">
        <v>5</v>
      </c>
      <c r="D233" s="39" t="s">
        <v>288</v>
      </c>
      <c r="E233" s="37"/>
      <c r="F233" s="41" t="s">
        <v>307</v>
      </c>
      <c r="G233" s="35"/>
      <c r="H233" s="30">
        <v>3</v>
      </c>
      <c r="I233" s="31">
        <v>0.6</v>
      </c>
    </row>
    <row r="234" spans="1:9" ht="39.6" x14ac:dyDescent="0.3">
      <c r="A234" s="18"/>
      <c r="B234" s="23"/>
      <c r="C234" s="6" t="s">
        <v>5</v>
      </c>
      <c r="D234" s="39" t="s">
        <v>288</v>
      </c>
      <c r="E234" s="37"/>
      <c r="F234" s="41" t="s">
        <v>308</v>
      </c>
      <c r="G234" s="35"/>
      <c r="H234" s="30">
        <v>3</v>
      </c>
      <c r="I234" s="31">
        <v>0.4</v>
      </c>
    </row>
    <row r="235" spans="1:9" ht="39.6" x14ac:dyDescent="0.3">
      <c r="A235" s="18"/>
      <c r="B235" s="23"/>
      <c r="C235" s="6" t="s">
        <v>5</v>
      </c>
      <c r="D235" s="39" t="s">
        <v>288</v>
      </c>
      <c r="E235" s="37"/>
      <c r="F235" s="41" t="s">
        <v>309</v>
      </c>
      <c r="G235" s="35"/>
      <c r="H235" s="30">
        <v>1</v>
      </c>
      <c r="I235" s="31">
        <v>0.4</v>
      </c>
    </row>
    <row r="236" spans="1:9" ht="52.8" x14ac:dyDescent="0.3">
      <c r="A236" s="18"/>
      <c r="B236" s="23"/>
      <c r="C236" s="6" t="s">
        <v>5</v>
      </c>
      <c r="D236" s="39" t="s">
        <v>310</v>
      </c>
      <c r="E236" s="37"/>
      <c r="F236" s="41" t="s">
        <v>311</v>
      </c>
      <c r="G236" s="35"/>
      <c r="H236" s="30">
        <v>1</v>
      </c>
      <c r="I236" s="31">
        <v>0.4</v>
      </c>
    </row>
    <row r="237" spans="1:9" ht="79.2" x14ac:dyDescent="0.3">
      <c r="A237" s="18"/>
      <c r="B237" s="23"/>
      <c r="C237" s="6" t="s">
        <v>5</v>
      </c>
      <c r="D237" s="39" t="s">
        <v>312</v>
      </c>
      <c r="E237" s="37" t="s">
        <v>64</v>
      </c>
      <c r="F237" s="41" t="s">
        <v>313</v>
      </c>
      <c r="G237" s="35"/>
      <c r="H237" s="30">
        <v>3</v>
      </c>
      <c r="I237" s="31">
        <v>0.7</v>
      </c>
    </row>
    <row r="238" spans="1:9" x14ac:dyDescent="0.3">
      <c r="A238" s="18"/>
      <c r="B238" s="23"/>
      <c r="C238" s="6" t="s">
        <v>5</v>
      </c>
      <c r="D238" s="39" t="s">
        <v>314</v>
      </c>
      <c r="E238" s="37"/>
      <c r="F238" s="41" t="s">
        <v>315</v>
      </c>
      <c r="G238" s="35"/>
      <c r="H238" s="30">
        <v>1</v>
      </c>
      <c r="I238" s="31">
        <v>0.3</v>
      </c>
    </row>
    <row r="239" spans="1:9" ht="26.4" x14ac:dyDescent="0.3">
      <c r="A239" s="18"/>
      <c r="B239" s="23"/>
      <c r="C239" s="6" t="s">
        <v>5</v>
      </c>
      <c r="D239" s="39" t="s">
        <v>314</v>
      </c>
      <c r="E239" s="37"/>
      <c r="F239" s="41" t="s">
        <v>316</v>
      </c>
      <c r="G239" s="35"/>
      <c r="H239" s="30">
        <v>3</v>
      </c>
      <c r="I239" s="31">
        <v>0.2</v>
      </c>
    </row>
    <row r="240" spans="1:9" ht="39.6" x14ac:dyDescent="0.3">
      <c r="A240" s="18"/>
      <c r="B240" s="23"/>
      <c r="C240" s="6" t="s">
        <v>5</v>
      </c>
      <c r="D240" s="39" t="s">
        <v>317</v>
      </c>
      <c r="E240" s="37"/>
      <c r="F240" s="41" t="s">
        <v>318</v>
      </c>
      <c r="G240" s="35"/>
      <c r="H240" s="30">
        <v>3</v>
      </c>
      <c r="I240" s="31">
        <v>0.2</v>
      </c>
    </row>
    <row r="241" spans="1:9" ht="52.8" x14ac:dyDescent="0.3">
      <c r="A241" s="18"/>
      <c r="B241" s="23"/>
      <c r="C241" s="6" t="s">
        <v>5</v>
      </c>
      <c r="D241" s="39" t="s">
        <v>319</v>
      </c>
      <c r="E241" s="37"/>
      <c r="F241" s="41" t="s">
        <v>320</v>
      </c>
      <c r="G241" s="35"/>
      <c r="H241" s="30">
        <v>1</v>
      </c>
      <c r="I241" s="31">
        <v>0.2</v>
      </c>
    </row>
    <row r="242" spans="1:9" ht="26.4" x14ac:dyDescent="0.3">
      <c r="A242" s="18"/>
      <c r="B242" s="23"/>
      <c r="C242" s="6" t="s">
        <v>5</v>
      </c>
      <c r="D242" s="39" t="s">
        <v>319</v>
      </c>
      <c r="E242" s="37"/>
      <c r="F242" s="41" t="s">
        <v>321</v>
      </c>
      <c r="G242" s="35"/>
      <c r="H242" s="30">
        <v>1</v>
      </c>
      <c r="I242" s="31">
        <v>0.3</v>
      </c>
    </row>
    <row r="243" spans="1:9" ht="52.8" x14ac:dyDescent="0.3">
      <c r="A243" s="18"/>
      <c r="B243" s="23"/>
      <c r="C243" s="6" t="s">
        <v>5</v>
      </c>
      <c r="D243" s="39" t="s">
        <v>322</v>
      </c>
      <c r="E243" s="37"/>
      <c r="F243" s="41" t="s">
        <v>323</v>
      </c>
      <c r="G243" s="35"/>
      <c r="H243" s="30">
        <v>3</v>
      </c>
      <c r="I243" s="31">
        <v>0.2</v>
      </c>
    </row>
    <row r="244" spans="1:9" ht="66" x14ac:dyDescent="0.3">
      <c r="A244" s="18"/>
      <c r="B244" s="23"/>
      <c r="C244" s="6" t="s">
        <v>5</v>
      </c>
      <c r="D244" s="39" t="s">
        <v>324</v>
      </c>
      <c r="E244" s="37" t="s">
        <v>64</v>
      </c>
      <c r="F244" s="41" t="s">
        <v>325</v>
      </c>
      <c r="G244" s="35"/>
      <c r="H244" s="30">
        <v>3</v>
      </c>
      <c r="I244" s="31">
        <v>0.7</v>
      </c>
    </row>
    <row r="245" spans="1:9" ht="39.6" x14ac:dyDescent="0.3">
      <c r="A245" s="18"/>
      <c r="B245" s="23"/>
      <c r="C245" s="6" t="s">
        <v>5</v>
      </c>
      <c r="D245" s="39" t="s">
        <v>326</v>
      </c>
      <c r="E245" s="37"/>
      <c r="F245" s="41" t="s">
        <v>327</v>
      </c>
      <c r="G245" s="35"/>
      <c r="H245" s="30">
        <v>1</v>
      </c>
      <c r="I245" s="31">
        <v>0.3</v>
      </c>
    </row>
    <row r="246" spans="1:9" ht="52.8" x14ac:dyDescent="0.3">
      <c r="A246" s="18"/>
      <c r="B246" s="23"/>
      <c r="C246" s="6" t="s">
        <v>5</v>
      </c>
      <c r="D246" s="39" t="s">
        <v>322</v>
      </c>
      <c r="E246" s="37"/>
      <c r="F246" s="41" t="s">
        <v>328</v>
      </c>
      <c r="G246" s="35"/>
      <c r="H246" s="30">
        <v>1</v>
      </c>
      <c r="I246" s="31">
        <v>0.3</v>
      </c>
    </row>
    <row r="247" spans="1:9" x14ac:dyDescent="0.3">
      <c r="A247" s="21"/>
      <c r="B247" s="23"/>
      <c r="C247" s="18"/>
      <c r="D247" s="25"/>
      <c r="E247" s="18"/>
      <c r="F247" s="23"/>
      <c r="G247" s="23"/>
      <c r="H247" s="18"/>
      <c r="I247" s="26"/>
    </row>
    <row r="248" spans="1:9" s="9" customFormat="1" ht="18" x14ac:dyDescent="0.35">
      <c r="A248" s="22" t="s">
        <v>34</v>
      </c>
      <c r="B248" s="51" t="s">
        <v>35</v>
      </c>
      <c r="C248" s="51"/>
      <c r="D248" s="51"/>
      <c r="E248" s="51"/>
      <c r="F248" s="51"/>
      <c r="G248" s="51"/>
      <c r="H248" s="51"/>
      <c r="I248" s="11">
        <f>SUM(I249:I265)</f>
        <v>5</v>
      </c>
    </row>
    <row r="249" spans="1:9" x14ac:dyDescent="0.3">
      <c r="A249" s="18">
        <v>1</v>
      </c>
      <c r="B249" s="23" t="s">
        <v>329</v>
      </c>
      <c r="C249" s="19"/>
      <c r="D249" s="23"/>
      <c r="E249" s="19"/>
      <c r="F249" s="23"/>
      <c r="G249" s="23"/>
      <c r="H249" s="18"/>
      <c r="I249" s="26"/>
    </row>
    <row r="250" spans="1:9" ht="26.4" x14ac:dyDescent="0.3">
      <c r="A250" s="18"/>
      <c r="B250" s="23"/>
      <c r="C250" s="6" t="s">
        <v>5</v>
      </c>
      <c r="D250" s="39" t="s">
        <v>330</v>
      </c>
      <c r="E250" s="37" t="s">
        <v>64</v>
      </c>
      <c r="F250" s="41" t="s">
        <v>331</v>
      </c>
      <c r="G250" s="35"/>
      <c r="H250" s="30">
        <v>8</v>
      </c>
      <c r="I250" s="31">
        <v>0.1</v>
      </c>
    </row>
    <row r="251" spans="1:9" ht="52.8" x14ac:dyDescent="0.3">
      <c r="A251" s="18"/>
      <c r="B251" s="23"/>
      <c r="C251" s="6" t="s">
        <v>5</v>
      </c>
      <c r="D251" s="39" t="s">
        <v>332</v>
      </c>
      <c r="E251" s="37" t="s">
        <v>64</v>
      </c>
      <c r="F251" s="41" t="s">
        <v>333</v>
      </c>
      <c r="G251" s="35"/>
      <c r="H251" s="30">
        <v>4</v>
      </c>
      <c r="I251" s="31">
        <v>2</v>
      </c>
    </row>
    <row r="252" spans="1:9" x14ac:dyDescent="0.3">
      <c r="A252" s="18"/>
      <c r="B252" s="23"/>
      <c r="C252" s="6" t="s">
        <v>6</v>
      </c>
      <c r="D252" s="39" t="s">
        <v>334</v>
      </c>
      <c r="E252" s="37" t="s">
        <v>64</v>
      </c>
      <c r="F252" s="41" t="s">
        <v>64</v>
      </c>
      <c r="G252" s="35"/>
      <c r="H252" s="30">
        <v>1</v>
      </c>
      <c r="I252" s="31">
        <v>1</v>
      </c>
    </row>
    <row r="253" spans="1:9" ht="79.2" x14ac:dyDescent="0.3">
      <c r="A253" s="18"/>
      <c r="B253" s="23"/>
      <c r="C253" s="6"/>
      <c r="D253" s="39" t="s">
        <v>64</v>
      </c>
      <c r="E253" s="37">
        <v>0</v>
      </c>
      <c r="F253" s="41" t="s">
        <v>335</v>
      </c>
      <c r="G253" s="35"/>
      <c r="H253" s="30"/>
      <c r="I253" s="31"/>
    </row>
    <row r="254" spans="1:9" ht="79.2" x14ac:dyDescent="0.3">
      <c r="A254" s="18"/>
      <c r="B254" s="23"/>
      <c r="C254" s="6"/>
      <c r="D254" s="39" t="s">
        <v>64</v>
      </c>
      <c r="E254" s="37">
        <v>1</v>
      </c>
      <c r="F254" s="41" t="s">
        <v>336</v>
      </c>
      <c r="G254" s="35"/>
      <c r="H254" s="30"/>
      <c r="I254" s="31"/>
    </row>
    <row r="255" spans="1:9" ht="66" x14ac:dyDescent="0.3">
      <c r="A255" s="18"/>
      <c r="B255" s="23"/>
      <c r="C255" s="6"/>
      <c r="D255" s="39" t="s">
        <v>64</v>
      </c>
      <c r="E255" s="37">
        <v>2</v>
      </c>
      <c r="F255" s="41" t="s">
        <v>337</v>
      </c>
      <c r="G255" s="35"/>
      <c r="H255" s="30"/>
      <c r="I255" s="31"/>
    </row>
    <row r="256" spans="1:9" ht="52.8" x14ac:dyDescent="0.3">
      <c r="A256" s="18"/>
      <c r="B256" s="23"/>
      <c r="C256" s="6"/>
      <c r="D256" s="39" t="s">
        <v>64</v>
      </c>
      <c r="E256" s="37">
        <v>3</v>
      </c>
      <c r="F256" s="41" t="s">
        <v>338</v>
      </c>
      <c r="G256" s="35"/>
      <c r="H256" s="30"/>
      <c r="I256" s="31"/>
    </row>
    <row r="257" spans="1:9" x14ac:dyDescent="0.3">
      <c r="A257" s="18">
        <v>2</v>
      </c>
      <c r="B257" s="23" t="s">
        <v>339</v>
      </c>
      <c r="C257" s="6"/>
      <c r="D257" s="39"/>
      <c r="E257" s="37"/>
      <c r="F257" s="41"/>
      <c r="G257" s="35"/>
      <c r="H257" s="30"/>
      <c r="I257" s="31"/>
    </row>
    <row r="258" spans="1:9" ht="39.6" x14ac:dyDescent="0.3">
      <c r="A258" s="18"/>
      <c r="B258" s="23"/>
      <c r="C258" s="6" t="s">
        <v>5</v>
      </c>
      <c r="D258" s="39" t="s">
        <v>340</v>
      </c>
      <c r="E258" s="37" t="s">
        <v>64</v>
      </c>
      <c r="F258" s="41" t="s">
        <v>341</v>
      </c>
      <c r="G258" s="35"/>
      <c r="H258" s="30">
        <v>8</v>
      </c>
      <c r="I258" s="31">
        <v>0.1</v>
      </c>
    </row>
    <row r="259" spans="1:9" ht="26.4" x14ac:dyDescent="0.3">
      <c r="A259" s="18"/>
      <c r="B259" s="23"/>
      <c r="C259" s="6" t="s">
        <v>5</v>
      </c>
      <c r="D259" s="39" t="s">
        <v>342</v>
      </c>
      <c r="E259" s="37" t="s">
        <v>64</v>
      </c>
      <c r="F259" s="41" t="s">
        <v>343</v>
      </c>
      <c r="G259" s="35"/>
      <c r="H259" s="30">
        <v>8</v>
      </c>
      <c r="I259" s="31">
        <v>0.8</v>
      </c>
    </row>
    <row r="260" spans="1:9" x14ac:dyDescent="0.3">
      <c r="A260" s="18"/>
      <c r="B260" s="23"/>
      <c r="C260" s="6" t="s">
        <v>6</v>
      </c>
      <c r="D260" s="39" t="s">
        <v>344</v>
      </c>
      <c r="E260" s="37" t="s">
        <v>64</v>
      </c>
      <c r="F260" s="41" t="s">
        <v>64</v>
      </c>
      <c r="G260" s="35"/>
      <c r="H260" s="30">
        <v>4</v>
      </c>
      <c r="I260" s="31">
        <v>1</v>
      </c>
    </row>
    <row r="261" spans="1:9" ht="66" x14ac:dyDescent="0.3">
      <c r="A261" s="18"/>
      <c r="B261" s="23"/>
      <c r="C261" s="6"/>
      <c r="D261" s="39" t="s">
        <v>64</v>
      </c>
      <c r="E261" s="37">
        <v>0</v>
      </c>
      <c r="F261" s="41" t="s">
        <v>345</v>
      </c>
      <c r="G261" s="35"/>
      <c r="H261" s="30"/>
      <c r="I261" s="31"/>
    </row>
    <row r="262" spans="1:9" ht="52.8" x14ac:dyDescent="0.3">
      <c r="A262" s="18"/>
      <c r="B262" s="23"/>
      <c r="C262" s="6"/>
      <c r="D262" s="39" t="s">
        <v>64</v>
      </c>
      <c r="E262" s="37">
        <v>1</v>
      </c>
      <c r="F262" s="41" t="s">
        <v>346</v>
      </c>
      <c r="G262" s="35"/>
      <c r="H262" s="30"/>
      <c r="I262" s="31"/>
    </row>
    <row r="263" spans="1:9" ht="66" x14ac:dyDescent="0.3">
      <c r="A263" s="18"/>
      <c r="B263" s="23"/>
      <c r="C263" s="6"/>
      <c r="D263" s="39" t="s">
        <v>64</v>
      </c>
      <c r="E263" s="37">
        <v>2</v>
      </c>
      <c r="F263" s="41" t="s">
        <v>347</v>
      </c>
      <c r="G263" s="35"/>
      <c r="H263" s="30"/>
      <c r="I263" s="31"/>
    </row>
    <row r="264" spans="1:9" ht="79.2" x14ac:dyDescent="0.3">
      <c r="A264" s="18"/>
      <c r="B264" s="23"/>
      <c r="C264" s="6"/>
      <c r="D264" s="39" t="s">
        <v>64</v>
      </c>
      <c r="E264" s="37">
        <v>3</v>
      </c>
      <c r="F264" s="41" t="s">
        <v>348</v>
      </c>
      <c r="G264" s="35"/>
      <c r="H264" s="30"/>
      <c r="I264" s="31"/>
    </row>
    <row r="265" spans="1:9" x14ac:dyDescent="0.3">
      <c r="A265" s="21"/>
      <c r="B265" s="23"/>
      <c r="C265" s="18"/>
      <c r="D265" s="25"/>
      <c r="E265" s="18"/>
      <c r="F265" s="23"/>
      <c r="G265" s="23"/>
      <c r="H265" s="18"/>
      <c r="I265" s="26"/>
    </row>
    <row r="266" spans="1:9" x14ac:dyDescent="0.3">
      <c r="G266" s="16" t="s">
        <v>17</v>
      </c>
      <c r="H266" s="16"/>
      <c r="I266" s="17">
        <f>I7+I62+I114+I162+I200+I248</f>
        <v>100.00000000000001</v>
      </c>
    </row>
  </sheetData>
  <mergeCells count="6">
    <mergeCell ref="B7:H7"/>
    <mergeCell ref="B62:H62"/>
    <mergeCell ref="B114:H114"/>
    <mergeCell ref="B248:H248"/>
    <mergeCell ref="B162:H162"/>
    <mergeCell ref="B200:H200"/>
  </mergeCells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64:I171 I173:I175 I177:I198 I202:I209 I211:I217 I219:I223 I250:I256 I258:I264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"/>
  <sheetViews>
    <sheetView workbookViewId="0">
      <selection sqref="A1:B1"/>
    </sheetView>
  </sheetViews>
  <sheetFormatPr defaultColWidth="11" defaultRowHeight="15.6" x14ac:dyDescent="0.3"/>
  <cols>
    <col min="2" max="2" width="56.8984375" style="3" customWidth="1"/>
    <col min="10" max="15" width="10.59765625" customWidth="1"/>
  </cols>
  <sheetData>
    <row r="1" spans="1:27" ht="27.9" customHeight="1" thickBot="1" x14ac:dyDescent="0.35">
      <c r="A1" s="52" t="s">
        <v>14</v>
      </c>
      <c r="B1" s="52"/>
      <c r="C1" t="s">
        <v>0</v>
      </c>
      <c r="D1" t="s">
        <v>9</v>
      </c>
      <c r="E1" t="s">
        <v>10</v>
      </c>
      <c r="F1" t="s">
        <v>16</v>
      </c>
      <c r="G1" t="s">
        <v>32</v>
      </c>
      <c r="H1" t="s">
        <v>34</v>
      </c>
      <c r="J1" s="42" t="s">
        <v>352</v>
      </c>
      <c r="K1" s="42" t="s">
        <v>349</v>
      </c>
      <c r="L1" s="42" t="s">
        <v>350</v>
      </c>
      <c r="M1" s="42" t="s">
        <v>353</v>
      </c>
      <c r="N1" s="42" t="s">
        <v>349</v>
      </c>
      <c r="O1" s="42" t="s">
        <v>350</v>
      </c>
      <c r="P1" s="42" t="s">
        <v>354</v>
      </c>
      <c r="Q1" s="42" t="s">
        <v>349</v>
      </c>
      <c r="R1" s="42" t="s">
        <v>350</v>
      </c>
      <c r="S1" s="42" t="s">
        <v>355</v>
      </c>
      <c r="T1" s="42" t="s">
        <v>349</v>
      </c>
      <c r="U1" s="42" t="s">
        <v>350</v>
      </c>
      <c r="V1" s="42" t="s">
        <v>356</v>
      </c>
      <c r="W1" s="42" t="s">
        <v>349</v>
      </c>
      <c r="X1" s="42" t="s">
        <v>350</v>
      </c>
      <c r="Y1" s="42" t="s">
        <v>357</v>
      </c>
      <c r="Z1" s="42" t="s">
        <v>349</v>
      </c>
      <c r="AA1" s="42" t="s">
        <v>350</v>
      </c>
    </row>
    <row r="2" spans="1:27" ht="31.2" x14ac:dyDescent="0.3">
      <c r="A2" s="14">
        <v>1</v>
      </c>
      <c r="B2" s="15" t="s">
        <v>27</v>
      </c>
      <c r="C2" s="43">
        <v>5</v>
      </c>
      <c r="D2" s="43">
        <v>0</v>
      </c>
      <c r="E2" s="43">
        <v>0</v>
      </c>
      <c r="F2" s="43">
        <v>1</v>
      </c>
      <c r="G2" s="43">
        <v>3</v>
      </c>
      <c r="H2" s="43">
        <v>1</v>
      </c>
      <c r="J2" s="44">
        <f>C2</f>
        <v>5</v>
      </c>
      <c r="K2" s="45">
        <f>SUMIF('Критерии оценки'!$H$8:$H$61,'Перечень профессиональных задач'!$A2,'Критерии оценки'!$I$8:$I$61)</f>
        <v>5</v>
      </c>
      <c r="L2" s="45">
        <f t="shared" ref="L2:L9" si="0">ABS(J2-K2)</f>
        <v>0</v>
      </c>
      <c r="M2" s="44">
        <f>D2</f>
        <v>0</v>
      </c>
      <c r="N2" s="45">
        <f>SUMIF('Критерии оценки'!$H$63:$H$113,'Перечень профессиональных задач'!$A2,'Критерии оценки'!$I$63:$I$113)</f>
        <v>0</v>
      </c>
      <c r="O2" s="45">
        <f t="shared" ref="O2:O9" si="1">ABS(M2-N2)</f>
        <v>0</v>
      </c>
      <c r="P2" s="44">
        <f>E2</f>
        <v>0</v>
      </c>
      <c r="Q2" s="45">
        <f>SUMIF('Критерии оценки'!$H$115:$H$161,'Перечень профессиональных задач'!$A2,'Критерии оценки'!$I$115:$I$161)</f>
        <v>0</v>
      </c>
      <c r="R2" s="45">
        <f t="shared" ref="R2:R9" si="2">ABS(P2-Q2)</f>
        <v>0</v>
      </c>
      <c r="S2" s="44">
        <f>F2</f>
        <v>1</v>
      </c>
      <c r="T2" s="45">
        <f>SUMIF('Критерии оценки'!$H$163:$H$199,'Перечень профессиональных задач'!$A2,'Критерии оценки'!$I$163:$I$199)</f>
        <v>1</v>
      </c>
      <c r="U2" s="45">
        <f>ABS(S2-T2)</f>
        <v>0</v>
      </c>
      <c r="V2" s="44">
        <f>G2</f>
        <v>3</v>
      </c>
      <c r="W2" s="45">
        <f>SUMIF('Критерии оценки'!$H$201:$H$247,'Перечень профессиональных задач'!$A2,'Критерии оценки'!$I$201:$I$247)</f>
        <v>2.9999999999999996</v>
      </c>
      <c r="X2" s="45">
        <f t="shared" ref="X2:X9" si="3">ABS(V2-W2)</f>
        <v>4.4408920985006262E-16</v>
      </c>
      <c r="Y2" s="44">
        <f>H2</f>
        <v>1</v>
      </c>
      <c r="Z2" s="45">
        <f>SUMIF('Критерии оценки'!$H$249:$H$265,'Перечень профессиональных задач'!$A2,'Критерии оценки'!$I$249:$I$265)</f>
        <v>1</v>
      </c>
      <c r="AA2" s="45">
        <f t="shared" ref="AA2:AA9" si="4">ABS(Y2-Z2)</f>
        <v>0</v>
      </c>
    </row>
    <row r="3" spans="1:27" ht="31.2" x14ac:dyDescent="0.3">
      <c r="A3" s="14">
        <v>2</v>
      </c>
      <c r="B3" s="15" t="s">
        <v>20</v>
      </c>
      <c r="C3" s="43">
        <v>4</v>
      </c>
      <c r="D3" s="43">
        <v>3</v>
      </c>
      <c r="E3" s="43">
        <v>3</v>
      </c>
      <c r="F3" s="43">
        <v>0</v>
      </c>
      <c r="G3" s="43">
        <v>5</v>
      </c>
      <c r="H3" s="43">
        <v>0</v>
      </c>
      <c r="J3" s="44">
        <f t="shared" ref="J3:J9" si="5">C3</f>
        <v>4</v>
      </c>
      <c r="K3" s="45">
        <f>SUMIF('Критерии оценки'!$H$8:$H$61,'Перечень профессиональных задач'!$A3,'Критерии оценки'!$I$8:$I$61)</f>
        <v>4</v>
      </c>
      <c r="L3" s="45">
        <f>ABS(J3-K3)</f>
        <v>0</v>
      </c>
      <c r="M3" s="44">
        <f t="shared" ref="M3:M9" si="6">D3</f>
        <v>3</v>
      </c>
      <c r="N3" s="45">
        <f>SUMIF('Критерии оценки'!$H$63:$H$113,'Перечень профессиональных задач'!$A3,'Критерии оценки'!$I$63:$I$113)</f>
        <v>2.9999999999999996</v>
      </c>
      <c r="O3" s="45">
        <f>ABS(M3-N3)</f>
        <v>4.4408920985006262E-16</v>
      </c>
      <c r="P3" s="44">
        <f t="shared" ref="P3:P9" si="7">E3</f>
        <v>3</v>
      </c>
      <c r="Q3" s="45">
        <f>SUMIF('Критерии оценки'!$H$115:$H$161,'Перечень профессиональных задач'!$A3,'Критерии оценки'!$I$115:$I$161)</f>
        <v>3</v>
      </c>
      <c r="R3" s="45">
        <f>ABS(P3-Q3)</f>
        <v>0</v>
      </c>
      <c r="S3" s="44">
        <f t="shared" ref="S3:S9" si="8">F3</f>
        <v>0</v>
      </c>
      <c r="T3" s="45">
        <f>SUMIF('Критерии оценки'!$H$163:$H$199,'Перечень профессиональных задач'!$A3,'Критерии оценки'!$I$163:$I$199)</f>
        <v>0</v>
      </c>
      <c r="U3" s="45">
        <f>ABS(S3-T3)</f>
        <v>0</v>
      </c>
      <c r="V3" s="44">
        <f t="shared" ref="V3:V9" si="9">G3</f>
        <v>5</v>
      </c>
      <c r="W3" s="45">
        <f>SUMIF('Критерии оценки'!$H$201:$H$247,'Перечень профессиональных задач'!$A3,'Критерии оценки'!$I$201:$I$247)</f>
        <v>5</v>
      </c>
      <c r="X3" s="45">
        <f>ABS(V3-W3)</f>
        <v>0</v>
      </c>
      <c r="Y3" s="44">
        <f t="shared" ref="Y3:Y9" si="10">H3</f>
        <v>0</v>
      </c>
      <c r="Z3" s="45">
        <f>SUMIF('Критерии оценки'!$H$249:$H$265,'Перечень профессиональных задач'!$A3,'Критерии оценки'!$I$249:$I$265)</f>
        <v>0</v>
      </c>
      <c r="AA3" s="45">
        <f>ABS(Y3-Z3)</f>
        <v>0</v>
      </c>
    </row>
    <row r="4" spans="1:27" x14ac:dyDescent="0.3">
      <c r="A4" s="14">
        <v>3</v>
      </c>
      <c r="B4" s="15" t="s">
        <v>21</v>
      </c>
      <c r="C4" s="43">
        <v>10</v>
      </c>
      <c r="D4" s="43">
        <v>3</v>
      </c>
      <c r="E4" s="43">
        <v>3</v>
      </c>
      <c r="F4" s="43">
        <v>0</v>
      </c>
      <c r="G4" s="43">
        <v>9</v>
      </c>
      <c r="H4" s="43">
        <v>0</v>
      </c>
      <c r="J4" s="44">
        <f t="shared" si="5"/>
        <v>10</v>
      </c>
      <c r="K4" s="45">
        <f>SUMIF('Критерии оценки'!$H$8:$H$61,'Перечень профессиональных задач'!$A4,'Критерии оценки'!$I$8:$I$61)</f>
        <v>10</v>
      </c>
      <c r="L4" s="45">
        <f t="shared" si="0"/>
        <v>0</v>
      </c>
      <c r="M4" s="44">
        <f t="shared" si="6"/>
        <v>3</v>
      </c>
      <c r="N4" s="45">
        <f>SUMIF('Критерии оценки'!$H$63:$H$113,'Перечень профессиональных задач'!$A4,'Критерии оценки'!$I$63:$I$113)</f>
        <v>3</v>
      </c>
      <c r="O4" s="45">
        <f t="shared" ref="O4:O10" si="11">ABS(M4-N4)</f>
        <v>0</v>
      </c>
      <c r="P4" s="44">
        <f t="shared" si="7"/>
        <v>3</v>
      </c>
      <c r="Q4" s="45">
        <f>SUMIF('Критерии оценки'!$H$115:$H$161,'Перечень профессиональных задач'!$A4,'Критерии оценки'!$I$115:$I$161)</f>
        <v>2.9999999999999996</v>
      </c>
      <c r="R4" s="45">
        <f t="shared" ref="R4:R10" si="12">ABS(P4-Q4)</f>
        <v>4.4408920985006262E-16</v>
      </c>
      <c r="S4" s="44">
        <f t="shared" si="8"/>
        <v>0</v>
      </c>
      <c r="T4" s="45">
        <f>SUMIF('Критерии оценки'!$H$163:$H$199,'Перечень профессиональных задач'!$A4,'Критерии оценки'!$I$163:$I$199)</f>
        <v>0</v>
      </c>
      <c r="U4" s="45">
        <f t="shared" ref="U4:U10" si="13">ABS(S4-T4)</f>
        <v>0</v>
      </c>
      <c r="V4" s="44">
        <f t="shared" si="9"/>
        <v>9</v>
      </c>
      <c r="W4" s="45">
        <f>SUMIF('Критерии оценки'!$H$201:$H$247,'Перечень профессиональных задач'!$A4,'Критерии оценки'!$I$201:$I$247)</f>
        <v>8.9999999999999982</v>
      </c>
      <c r="X4" s="45">
        <f t="shared" ref="X4:X10" si="14">ABS(V4-W4)</f>
        <v>1.7763568394002505E-15</v>
      </c>
      <c r="Y4" s="44">
        <f t="shared" si="10"/>
        <v>0</v>
      </c>
      <c r="Z4" s="45">
        <f>SUMIF('Критерии оценки'!$H$249:$H$265,'Перечень профессиональных задач'!$A4,'Критерии оценки'!$I$249:$I$265)</f>
        <v>0</v>
      </c>
      <c r="AA4" s="45">
        <f t="shared" ref="AA4:AA10" si="15">ABS(Y4-Z4)</f>
        <v>0</v>
      </c>
    </row>
    <row r="5" spans="1:27" x14ac:dyDescent="0.3">
      <c r="A5" s="14">
        <v>4</v>
      </c>
      <c r="B5" s="15" t="s">
        <v>22</v>
      </c>
      <c r="C5" s="43">
        <v>0</v>
      </c>
      <c r="D5" s="43">
        <v>2</v>
      </c>
      <c r="E5" s="43">
        <v>2</v>
      </c>
      <c r="F5" s="43">
        <v>0</v>
      </c>
      <c r="G5" s="43">
        <v>0</v>
      </c>
      <c r="H5" s="43">
        <v>3</v>
      </c>
      <c r="J5" s="44">
        <f t="shared" si="5"/>
        <v>0</v>
      </c>
      <c r="K5" s="45">
        <f>SUMIF('Критерии оценки'!$H$8:$H$61,'Перечень профессиональных задач'!$A5,'Критерии оценки'!$I$8:$I$61)</f>
        <v>0</v>
      </c>
      <c r="L5" s="45">
        <f t="shared" si="0"/>
        <v>0</v>
      </c>
      <c r="M5" s="44">
        <f t="shared" si="6"/>
        <v>2</v>
      </c>
      <c r="N5" s="45">
        <f>SUMIF('Критерии оценки'!$H$63:$H$113,'Перечень профессиональных задач'!$A5,'Критерии оценки'!$I$63:$I$113)</f>
        <v>2</v>
      </c>
      <c r="O5" s="45">
        <f t="shared" si="11"/>
        <v>0</v>
      </c>
      <c r="P5" s="44">
        <f t="shared" si="7"/>
        <v>2</v>
      </c>
      <c r="Q5" s="45">
        <f>SUMIF('Критерии оценки'!$H$115:$H$161,'Перечень профессиональных задач'!$A5,'Критерии оценки'!$I$115:$I$161)</f>
        <v>2</v>
      </c>
      <c r="R5" s="45">
        <f t="shared" si="12"/>
        <v>0</v>
      </c>
      <c r="S5" s="44">
        <f t="shared" si="8"/>
        <v>0</v>
      </c>
      <c r="T5" s="45">
        <f>SUMIF('Критерии оценки'!$H$163:$H$199,'Перечень профессиональных задач'!$A5,'Критерии оценки'!$I$163:$I$199)</f>
        <v>0</v>
      </c>
      <c r="U5" s="45">
        <f t="shared" si="13"/>
        <v>0</v>
      </c>
      <c r="V5" s="44">
        <f t="shared" si="9"/>
        <v>0</v>
      </c>
      <c r="W5" s="45">
        <f>SUMIF('Критерии оценки'!$H$201:$H$247,'Перечень профессиональных задач'!$A5,'Критерии оценки'!$I$201:$I$247)</f>
        <v>0</v>
      </c>
      <c r="X5" s="45">
        <f t="shared" si="14"/>
        <v>0</v>
      </c>
      <c r="Y5" s="44">
        <f t="shared" si="10"/>
        <v>3</v>
      </c>
      <c r="Z5" s="45">
        <f>SUMIF('Критерии оценки'!$H$249:$H$265,'Перечень профессиональных задач'!$A5,'Критерии оценки'!$I$249:$I$265)</f>
        <v>3</v>
      </c>
      <c r="AA5" s="45">
        <f t="shared" si="15"/>
        <v>0</v>
      </c>
    </row>
    <row r="6" spans="1:27" x14ac:dyDescent="0.3">
      <c r="A6" s="14">
        <v>5</v>
      </c>
      <c r="B6" s="15" t="s">
        <v>23</v>
      </c>
      <c r="C6" s="43">
        <v>3</v>
      </c>
      <c r="D6" s="43">
        <v>2</v>
      </c>
      <c r="E6" s="43">
        <v>2</v>
      </c>
      <c r="F6" s="43">
        <v>0</v>
      </c>
      <c r="G6" s="43">
        <v>3</v>
      </c>
      <c r="H6" s="43">
        <v>0</v>
      </c>
      <c r="J6" s="44">
        <f t="shared" si="5"/>
        <v>3</v>
      </c>
      <c r="K6" s="45">
        <f>SUMIF('Критерии оценки'!$H$8:$H$61,'Перечень профессиональных задач'!$A6,'Критерии оценки'!$I$8:$I$61)</f>
        <v>3</v>
      </c>
      <c r="L6" s="45">
        <f t="shared" si="0"/>
        <v>0</v>
      </c>
      <c r="M6" s="44">
        <f t="shared" si="6"/>
        <v>2</v>
      </c>
      <c r="N6" s="45">
        <f>SUMIF('Критерии оценки'!$H$63:$H$113,'Перечень профессиональных задач'!$A6,'Критерии оценки'!$I$63:$I$113)</f>
        <v>2</v>
      </c>
      <c r="O6" s="45">
        <f t="shared" si="11"/>
        <v>0</v>
      </c>
      <c r="P6" s="44">
        <f t="shared" si="7"/>
        <v>2</v>
      </c>
      <c r="Q6" s="45">
        <f>SUMIF('Критерии оценки'!$H$115:$H$161,'Перечень профессиональных задач'!$A6,'Критерии оценки'!$I$115:$I$161)</f>
        <v>2</v>
      </c>
      <c r="R6" s="45">
        <f t="shared" si="12"/>
        <v>0</v>
      </c>
      <c r="S6" s="44">
        <f t="shared" si="8"/>
        <v>0</v>
      </c>
      <c r="T6" s="45">
        <f>SUMIF('Критерии оценки'!$H$163:$H$199,'Перечень профессиональных задач'!$A6,'Критерии оценки'!$I$163:$I$199)</f>
        <v>0</v>
      </c>
      <c r="U6" s="45">
        <f t="shared" si="13"/>
        <v>0</v>
      </c>
      <c r="V6" s="44">
        <f t="shared" si="9"/>
        <v>3</v>
      </c>
      <c r="W6" s="45">
        <f>SUMIF('Критерии оценки'!$H$201:$H$247,'Перечень профессиональных задач'!$A6,'Критерии оценки'!$I$201:$I$247)</f>
        <v>3</v>
      </c>
      <c r="X6" s="45">
        <f t="shared" si="14"/>
        <v>0</v>
      </c>
      <c r="Y6" s="44">
        <f t="shared" si="10"/>
        <v>0</v>
      </c>
      <c r="Z6" s="45">
        <f>SUMIF('Критерии оценки'!$H$249:$H$265,'Перечень профессиональных задач'!$A6,'Критерии оценки'!$I$249:$I$265)</f>
        <v>0</v>
      </c>
      <c r="AA6" s="45">
        <f t="shared" si="15"/>
        <v>0</v>
      </c>
    </row>
    <row r="7" spans="1:27" x14ac:dyDescent="0.3">
      <c r="A7" s="14">
        <v>6</v>
      </c>
      <c r="B7" s="15" t="s">
        <v>24</v>
      </c>
      <c r="C7" s="43">
        <v>2</v>
      </c>
      <c r="D7" s="43">
        <v>0</v>
      </c>
      <c r="E7" s="43">
        <v>0</v>
      </c>
      <c r="F7" s="43">
        <v>2</v>
      </c>
      <c r="G7" s="43">
        <v>1</v>
      </c>
      <c r="H7" s="43">
        <v>0</v>
      </c>
      <c r="J7" s="44">
        <f t="shared" si="5"/>
        <v>2</v>
      </c>
      <c r="K7" s="45">
        <f>SUMIF('Критерии оценки'!$H$8:$H$61,'Перечень профессиональных задач'!$A7,'Критерии оценки'!$I$8:$I$61)</f>
        <v>2</v>
      </c>
      <c r="L7" s="45">
        <f t="shared" si="0"/>
        <v>0</v>
      </c>
      <c r="M7" s="44">
        <f t="shared" si="6"/>
        <v>0</v>
      </c>
      <c r="N7" s="45">
        <f>SUMIF('Критерии оценки'!$H$63:$H$113,'Перечень профессиональных задач'!$A7,'Критерии оценки'!$I$63:$I$113)</f>
        <v>0</v>
      </c>
      <c r="O7" s="45">
        <f t="shared" si="11"/>
        <v>0</v>
      </c>
      <c r="P7" s="44">
        <f t="shared" si="7"/>
        <v>0</v>
      </c>
      <c r="Q7" s="45">
        <f>SUMIF('Критерии оценки'!$H$115:$H$161,'Перечень профессиональных задач'!$A7,'Критерии оценки'!$I$115:$I$161)</f>
        <v>0</v>
      </c>
      <c r="R7" s="45">
        <f t="shared" si="12"/>
        <v>0</v>
      </c>
      <c r="S7" s="44">
        <f t="shared" si="8"/>
        <v>2</v>
      </c>
      <c r="T7" s="45">
        <f>SUMIF('Критерии оценки'!$H$163:$H$199,'Перечень профессиональных задач'!$A7,'Критерии оценки'!$I$163:$I$199)</f>
        <v>2</v>
      </c>
      <c r="U7" s="45">
        <f t="shared" si="13"/>
        <v>0</v>
      </c>
      <c r="V7" s="44">
        <f t="shared" si="9"/>
        <v>1</v>
      </c>
      <c r="W7" s="45">
        <f>SUMIF('Критерии оценки'!$H$201:$H$247,'Перечень профессиональных задач'!$A7,'Критерии оценки'!$I$201:$I$247)</f>
        <v>1</v>
      </c>
      <c r="X7" s="45">
        <f t="shared" si="14"/>
        <v>0</v>
      </c>
      <c r="Y7" s="44">
        <f t="shared" si="10"/>
        <v>0</v>
      </c>
      <c r="Z7" s="45">
        <f>SUMIF('Критерии оценки'!$H$249:$H$265,'Перечень профессиональных задач'!$A7,'Критерии оценки'!$I$249:$I$265)</f>
        <v>0</v>
      </c>
      <c r="AA7" s="45">
        <f t="shared" si="15"/>
        <v>0</v>
      </c>
    </row>
    <row r="8" spans="1:27" x14ac:dyDescent="0.3">
      <c r="A8" s="14">
        <v>7</v>
      </c>
      <c r="B8" s="15" t="s">
        <v>25</v>
      </c>
      <c r="C8" s="43">
        <v>2</v>
      </c>
      <c r="D8" s="43">
        <v>2</v>
      </c>
      <c r="E8" s="43">
        <v>2</v>
      </c>
      <c r="F8" s="43">
        <v>3</v>
      </c>
      <c r="G8" s="43">
        <v>1</v>
      </c>
      <c r="H8" s="43">
        <v>0</v>
      </c>
      <c r="J8" s="44">
        <f t="shared" si="5"/>
        <v>2</v>
      </c>
      <c r="K8" s="45">
        <f>SUMIF('Критерии оценки'!$H$8:$H$61,'Перечень профессиональных задач'!$A8,'Критерии оценки'!$I$8:$I$61)</f>
        <v>2</v>
      </c>
      <c r="L8" s="45">
        <f t="shared" si="0"/>
        <v>0</v>
      </c>
      <c r="M8" s="44">
        <f t="shared" si="6"/>
        <v>2</v>
      </c>
      <c r="N8" s="45">
        <f>SUMIF('Критерии оценки'!$H$63:$H$113,'Перечень профессиональных задач'!$A8,'Критерии оценки'!$I$63:$I$113)</f>
        <v>2</v>
      </c>
      <c r="O8" s="45">
        <f t="shared" si="11"/>
        <v>0</v>
      </c>
      <c r="P8" s="44">
        <f t="shared" si="7"/>
        <v>2</v>
      </c>
      <c r="Q8" s="45">
        <f>SUMIF('Критерии оценки'!$H$115:$H$161,'Перечень профессиональных задач'!$A8,'Критерии оценки'!$I$115:$I$161)</f>
        <v>1.9999999999999998</v>
      </c>
      <c r="R8" s="45">
        <f t="shared" si="12"/>
        <v>2.2204460492503131E-16</v>
      </c>
      <c r="S8" s="44">
        <f t="shared" si="8"/>
        <v>3</v>
      </c>
      <c r="T8" s="45">
        <f>SUMIF('Критерии оценки'!$H$163:$H$199,'Перечень профессиональных задач'!$A8,'Критерии оценки'!$I$163:$I$199)</f>
        <v>3</v>
      </c>
      <c r="U8" s="45">
        <f t="shared" si="13"/>
        <v>0</v>
      </c>
      <c r="V8" s="44">
        <f t="shared" si="9"/>
        <v>1</v>
      </c>
      <c r="W8" s="45">
        <f>SUMIF('Критерии оценки'!$H$201:$H$247,'Перечень профессиональных задач'!$A8,'Критерии оценки'!$I$201:$I$247)</f>
        <v>1</v>
      </c>
      <c r="X8" s="45">
        <f t="shared" si="14"/>
        <v>0</v>
      </c>
      <c r="Y8" s="44">
        <f t="shared" si="10"/>
        <v>0</v>
      </c>
      <c r="Z8" s="45">
        <f>SUMIF('Критерии оценки'!$H$249:$H$265,'Перечень профессиональных задач'!$A8,'Критерии оценки'!$I$249:$I$265)</f>
        <v>0</v>
      </c>
      <c r="AA8" s="45">
        <f t="shared" si="15"/>
        <v>0</v>
      </c>
    </row>
    <row r="9" spans="1:27" ht="16.2" thickBot="1" x14ac:dyDescent="0.35">
      <c r="A9" s="14">
        <v>8</v>
      </c>
      <c r="B9" s="15" t="s">
        <v>26</v>
      </c>
      <c r="C9" s="43">
        <v>4</v>
      </c>
      <c r="D9" s="43">
        <v>3</v>
      </c>
      <c r="E9" s="43">
        <v>3</v>
      </c>
      <c r="F9" s="43">
        <v>4</v>
      </c>
      <c r="G9" s="43">
        <v>3</v>
      </c>
      <c r="H9" s="43">
        <v>1</v>
      </c>
      <c r="J9" s="44">
        <f t="shared" si="5"/>
        <v>4</v>
      </c>
      <c r="K9" s="45">
        <f>SUMIF('Критерии оценки'!$H$8:$H$61,'Перечень профессиональных задач'!$A9,'Критерии оценки'!$I$8:$I$61)</f>
        <v>4</v>
      </c>
      <c r="L9" s="45">
        <f t="shared" si="0"/>
        <v>0</v>
      </c>
      <c r="M9" s="44">
        <f t="shared" si="6"/>
        <v>3</v>
      </c>
      <c r="N9" s="45">
        <f>SUMIF('Критерии оценки'!$H$63:$H$113,'Перечень профессиональных задач'!$A9,'Критерии оценки'!$I$63:$I$113)</f>
        <v>3</v>
      </c>
      <c r="O9" s="45">
        <f t="shared" si="11"/>
        <v>0</v>
      </c>
      <c r="P9" s="44">
        <f t="shared" si="7"/>
        <v>3</v>
      </c>
      <c r="Q9" s="45">
        <f>SUMIF('Критерии оценки'!$H$115:$H$161,'Перечень профессиональных задач'!$A9,'Критерии оценки'!$I$115:$I$161)</f>
        <v>3</v>
      </c>
      <c r="R9" s="45">
        <f t="shared" si="12"/>
        <v>0</v>
      </c>
      <c r="S9" s="44">
        <f t="shared" si="8"/>
        <v>4</v>
      </c>
      <c r="T9" s="45">
        <f>SUMIF('Критерии оценки'!$H$163:$H$199,'Перечень профессиональных задач'!$A9,'Критерии оценки'!$I$163:$I$199)</f>
        <v>4</v>
      </c>
      <c r="U9" s="45">
        <f t="shared" si="13"/>
        <v>0</v>
      </c>
      <c r="V9" s="44">
        <f t="shared" si="9"/>
        <v>3</v>
      </c>
      <c r="W9" s="45">
        <f>SUMIF('Критерии оценки'!$H$201:$H$247,'Перечень профессиональных задач'!$A9,'Критерии оценки'!$I$201:$I$247)</f>
        <v>3</v>
      </c>
      <c r="X9" s="45">
        <f t="shared" si="14"/>
        <v>0</v>
      </c>
      <c r="Y9" s="44">
        <f t="shared" si="10"/>
        <v>1</v>
      </c>
      <c r="Z9" s="45">
        <f>SUMIF('Критерии оценки'!$H$249:$H$265,'Перечень профессиональных задач'!$A9,'Критерии оценки'!$I$249:$I$265)</f>
        <v>1</v>
      </c>
      <c r="AA9" s="45">
        <f t="shared" si="15"/>
        <v>0</v>
      </c>
    </row>
    <row r="10" spans="1:27" ht="16.2" thickBot="1" x14ac:dyDescent="0.35">
      <c r="C10" s="46">
        <f>SUM(C2:C9)</f>
        <v>30</v>
      </c>
      <c r="D10" s="46">
        <f t="shared" ref="D10:H10" si="16">SUM(D2:D9)</f>
        <v>15</v>
      </c>
      <c r="E10" s="46">
        <f t="shared" si="16"/>
        <v>15</v>
      </c>
      <c r="F10" s="46">
        <f t="shared" si="16"/>
        <v>10</v>
      </c>
      <c r="G10" s="46">
        <f t="shared" si="16"/>
        <v>25</v>
      </c>
      <c r="H10" s="46">
        <f t="shared" si="16"/>
        <v>5</v>
      </c>
      <c r="J10" s="47" t="s">
        <v>351</v>
      </c>
      <c r="K10" s="48"/>
      <c r="L10" s="49">
        <f>SUM(L2:L9)</f>
        <v>0</v>
      </c>
      <c r="M10" s="47" t="s">
        <v>351</v>
      </c>
      <c r="N10" s="48"/>
      <c r="O10" s="49">
        <f>SUM(O2:O9)</f>
        <v>4.4408920985006262E-16</v>
      </c>
      <c r="P10" s="47" t="s">
        <v>351</v>
      </c>
      <c r="Q10" s="48"/>
      <c r="R10" s="49">
        <f>SUM(R2:R9)</f>
        <v>6.6613381477509392E-16</v>
      </c>
      <c r="S10" s="47" t="s">
        <v>351</v>
      </c>
      <c r="T10" s="48"/>
      <c r="U10" s="49">
        <f>SUM(U2:U9)</f>
        <v>0</v>
      </c>
      <c r="V10" s="47" t="s">
        <v>351</v>
      </c>
      <c r="W10" s="48"/>
      <c r="X10" s="49">
        <f>SUM(X2:X9)</f>
        <v>2.2204460492503131E-15</v>
      </c>
      <c r="Y10" s="47" t="s">
        <v>351</v>
      </c>
      <c r="Z10" s="48"/>
      <c r="AA10" s="49">
        <f>SUM(AA2:AA9)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Станислав Силантьев</cp:lastModifiedBy>
  <dcterms:created xsi:type="dcterms:W3CDTF">2022-11-09T22:53:43Z</dcterms:created>
  <dcterms:modified xsi:type="dcterms:W3CDTF">2024-08-28T15:58:45Z</dcterms:modified>
</cp:coreProperties>
</file>