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mkinaVA\Documents\ИРПО Чепионаты Профессионалы\Соревнования\РЧ 2024-25\"/>
    </mc:Choice>
  </mc:AlternateContent>
  <bookViews>
    <workbookView xWindow="1890" yWindow="0" windowWidth="19200" windowHeight="7190" activeTab="4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</workbook>
</file>

<file path=xl/calcChain.xml><?xml version="1.0" encoding="utf-8"?>
<calcChain xmlns="http://schemas.openxmlformats.org/spreadsheetml/2006/main">
  <c r="G92" i="3" l="1"/>
  <c r="G91" i="3"/>
  <c r="G85" i="3"/>
  <c r="G86" i="3"/>
  <c r="G87" i="3"/>
  <c r="G84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19" i="3"/>
  <c r="A4" i="4" l="1"/>
  <c r="A2" i="4"/>
  <c r="C15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5" i="1"/>
  <c r="G65" i="3" l="1"/>
  <c r="G66" i="3"/>
  <c r="G67" i="3"/>
  <c r="G70" i="3" l="1"/>
  <c r="G69" i="3"/>
  <c r="G68" i="3"/>
  <c r="G60" i="2"/>
  <c r="G59" i="2"/>
  <c r="G58" i="2"/>
  <c r="G40" i="2"/>
  <c r="G39" i="2"/>
  <c r="G38" i="2"/>
  <c r="G118" i="1"/>
</calcChain>
</file>

<file path=xl/sharedStrings.xml><?xml version="1.0" encoding="utf-8"?>
<sst xmlns="http://schemas.openxmlformats.org/spreadsheetml/2006/main" count="1021" uniqueCount="439">
  <si>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</si>
  <si>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</si>
  <si>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</si>
  <si>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 одному к каждому конкурсному месту и к каждому полустационарному и стационарному оборудованию - подключений к сети  по (220 Вольт и 380 Вольт) в зависимости от количества рабочих мест и используемого оборудования        </t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</si>
  <si>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</rPr>
      <t>по техническим характеристикам оборудования</t>
    </r>
  </si>
  <si>
    <r>
      <rPr>
        <sz val="11"/>
        <color rgb="FF000000"/>
        <rFont val="Times New Roman"/>
        <family val="1"/>
      </rPr>
      <t xml:space="preserve">Покрытие пола: </t>
    </r>
    <r>
      <rPr>
        <sz val="11"/>
        <color rgb="FF000000"/>
        <rFont val="Times New Roman"/>
        <family val="1"/>
      </rPr>
      <t>бетон, дерево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</si>
  <si>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</si>
  <si>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</si>
  <si>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</si>
  <si>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</si>
  <si>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</si>
  <si>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Ед.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</si>
  <si>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</si>
  <si>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</si>
  <si>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Высококачественный чугунный стол и агрегаты, расширительный стол длиной от 1000 мм, пильный агрегат с точной двухсторонней подвеской, позволяющей выполнять точную настройку угла; наклонный пильный диск, прецизионная линейная регулировка высоты, электронная регулировка высоты и угла наклона пильного диска, подрезной агрегат, упоры, защитные устройства</t>
  </si>
  <si>
    <t>оборудование</t>
  </si>
  <si>
    <t>шт.</t>
  </si>
  <si>
    <t>1800 Вт двигатель, 4-х ступенчатый редуктор, двигатель соединен со шпинделем, Посадочный размер сверла 19, Размеры магнита 110×220 мм; Ход шпинделя 255 мм; Вес 15 кг, Макс. диаметр корончатого сверла 12 - 100 мм, Макс. диаметр спирального сверла 1 - 23 мм, Макс. диаметр зенкера 10 - 100 мм, Скорость 1 40-110 об/мин, Скорость 2 65-175 об/мин</t>
  </si>
  <si>
    <t>Универсальный фрезерный станок, оснащённый подвижным столом (кареткой), которая может быть укомплектована расширением с телескопической опорой. Подвижный стол выполнен из алюминиевого профиля и установлен с отступом от фрезы. Фрезерный упор на основном столе. На чугунном корпусе, который служит также ограждением фрезы и пылесборным кожухом, закреплён регулируемый верхний прижим, снабжённый обрезиненными роликами, снижающими трение. Подающий и приемный упоры из алюминиевого профиля регулируются по-отдельности при помощи вращающихся рукояток. Переключатель реверса, электронная световая индикация скорости вращения шпинделя, возможность наклона фрезы на 45° «на себя» и на 5° «от себя», миллиметровая шкала высоты установки шпинделя.</t>
  </si>
  <si>
    <t>тяжелый, укрепленный массивными ребрами жесткости подвижный фуговальный стол общей длиной до 3 метров с эргономичным пультом электронного управления, строгальный вал со спиральным ножом или полосовыми ножами, фуговальный упор, защитное заграждение, аспирационный отвод воздуха,</t>
  </si>
  <si>
    <t>станок с системным фуговальным валом диаметром 120 мм, с 4-мя ножами, строгальный вал со спиральным ножом; многоопорная качающаяся система, вследствие чего происходит мягкое приподнимание подающего ролика при снятии стружки большой толщины, электронная настройка стола; устройство подачи с бесступенчатой регулировкой 5–20 м/мин, поддерживающий ролик для заготовки с автоматическим нанесением средства для улучшения скольжения.</t>
  </si>
  <si>
    <t>Мощная и производительная вытяжная установка с высокой тонкостью отсева, предназначенная для длительной профессиональной эксплуатации. Прочная металлическая крыльчатка, разделение объёмов для сепарации и накопления отходов, фильтрующий элемент из гофрокартона 2 мкм, матерчатый фильтрующий элемент (опция), простая установка мешка при помощи быстрозажимного хомута, система очистки (стряхивания) фильтра без демонтажа, подставка на роликах для транспортировки</t>
  </si>
  <si>
    <t>Потребляемая мощность 1600 Вт, число оборотов холостого хода 1400-3400 min-1, диаметр пильного диска 260 мм, глубина пропила 90°/90° 305 x 88 мм, глубина пропила 45°/90° 215 x 88 мм, глуб. пропила 50°/90° (слева) 196 x 88 мм, глуб. пропила 60°/90°(справа) 152 x 88 мм, глуб. пропила 45°/45° (слева) 215 x 55 мм, глуб. пропила 45°/45° (справа) 215 x 35 мм, спец. глубина пропила 90°/90° 60 x 120 мм, спец. глуб. пропила 45°/90° (сл.) 40 x 120 мм, спец. глубина пропила 45°/90° 20 x 120 мм, диагональный пропил при 90°/90° 168 мм, диагональный пропил при 45°/90° 168 мм, угол наклона 47/47 °, угол скоса 50/60 °</t>
  </si>
  <si>
    <t>позволяет фрезеровать крупные профиля, основание со складными ножками, потребляемая мощность 2200 Вт, число оборотов холостого хода 10000-22000 min-1, макс. диаметр фрезы 60 мм, Ø разъема пылеудаления 27/36 мм,</t>
  </si>
  <si>
    <t>Ø зажимной цанги 6 - 8 мм, Ход фрезы 55 мм, Точная регулировка глубины фрезерования 8 мм, Число оборотов холостого хода 10 000 - 24 000 об/мин, Потребляемая мощность 1 010 Вт, Макс. Ø фрезы 50 мм</t>
  </si>
  <si>
    <t>Макс. глубина фрезерования 28 мм, Ø шлицевой фрезы 4, 5, 6, 8, 10 мм; Регулировка высоты фрезы 5 - 30 мм, Фрезерование в «ус» 0 - 90 °, Ограничитель глубины фрезерования 12, 15, 20, 25, 28 мм; Число оборотов холостого хода 25 500 об/мин, Потребляемая мощность 420 Вт</t>
  </si>
  <si>
    <t>Набор фрез с 10 фрезами различного диаметра</t>
  </si>
  <si>
    <t>Фрезерование/долбление, Диаметр рабочего инструмента 63 мм, Ход фрезы 70 мм, Глубина фрезерования 0-8 мм, Диаметр цанги 8 и 12 мм, Потребляемая мощность 1400 Вт, Число оборотов холостого хода 10000-22500 об/мин, двусторонний зажим стоек, Система шин-направляющих, Система быстрого торможения</t>
  </si>
  <si>
    <t>инструмент</t>
  </si>
  <si>
    <t>Рабочий ход фрезы 20мм, Число оборотов, об/мин 11000, Мощность 710 Вт, Шпоночная фреза; Блокировка шпинделя, Пылесборник; Торцовый ключ; Рукоятка; Чемодан</t>
  </si>
  <si>
    <t>шт</t>
  </si>
  <si>
    <t>Макс. скорость пылеудаления 3900 л/мин, Макс. разрежение 24000 Па, Площадь фильтроэлемента 6318 см², Длина сетевого кабеля с резиновой изоляцией 7,5 м, Макс. объём резервуара/пылесборника 26/24 л, Мощность подключаемого инструмента, макс. 2400 Вт</t>
  </si>
  <si>
    <t>Ø сменной шлифтарелки 150 мм, Частота вращ. при эксцентр. движении 6 000 - 10 000 об/мин, Ход шлифования 3 мм, Потребляемая мощность 400 Вт, Масса 1,2 кг</t>
  </si>
  <si>
    <t>Напряжение аккумулятора 10,8; Скорости 2, Число оборотов холост. хода 0-430/0-1300 мин-¹; Диаметр отверстия дерево/сталь 12/8; Регулировка крутящего момента, 1-я/2-я скорость 0,3-3,4 Нм; Макс. крутящий момент др/ст 10/16 Нм; Диапазон зажима патрона 1-10 мм; Ёмкость литий-ионного аккумул. 2,6 А/ч</t>
  </si>
  <si>
    <t>Набор бит в ассортименте для шуруповерта</t>
  </si>
  <si>
    <t>набор</t>
  </si>
  <si>
    <t>Сверла для дерева в ассортименте</t>
  </si>
  <si>
    <t>сформировать набор из сверл различного диаметра и длины, куда необходимо включить сверла Форстнера, спиральные. перовые, под конфирмат, зенковочные, под конфирмат. критически важные характеристики позиции отсутствуют с учетом имеющегося электрооборудования.</t>
  </si>
  <si>
    <t>Пиление/резание/раскрой, Глубина пропила 120 мм, Количество ступеней регулировки хода 4, Число оборотов холостого хода 1000 - 2900 об/мин, Угол наклона 0-45°</t>
  </si>
  <si>
    <t>критически важные характеристики позиции отсутствуют</t>
  </si>
  <si>
    <t>Ленточный зажим</t>
  </si>
  <si>
    <t>Четыре уголка фиксируют прямоугольные детали, габариты: 360 x 235 x 50 мм, диапазон зажима до 3.8 м</t>
  </si>
  <si>
    <t>Диск пильный с мелким зубом</t>
  </si>
  <si>
    <t>диск с разведенными зубьями (W и PW), Диаметр 260 мм, Ширина пропила 2,5 мм, Ø отверстия 30 мм, Количество зубьев 80, Передний угол -5 °, Форма зубцов W</t>
  </si>
  <si>
    <t>Стойка для хранения струбцин</t>
  </si>
  <si>
    <t>мебель</t>
  </si>
  <si>
    <t>Щуп измерительный</t>
  </si>
  <si>
    <t>набор щупов от 0,1 до 5 мм</t>
  </si>
  <si>
    <t>Металлическая линейка 150 мм</t>
  </si>
  <si>
    <t>значения в мм, тонкие риски, верхняя градуировка - 1мм, нижняя - 0,5мм; ребра параллельны</t>
  </si>
  <si>
    <t>Металлическая линейка 300 мм</t>
  </si>
  <si>
    <t>Металлическая линейка 1000 мм</t>
  </si>
  <si>
    <t>Металлическая линейка 500 мм</t>
  </si>
  <si>
    <t>Угольник 300 мм</t>
  </si>
  <si>
    <t>Отсчет от внешнего и внутреннего угла инструмента. Материал нерж. сталь. Разметка в мм. Цена деления - мм. Матовая поверхность и точная гравированная разметка, ширина угольника -20мм,толщина - 2мм</t>
  </si>
  <si>
    <t>Малка</t>
  </si>
  <si>
    <t>для копирования углов и разметки. Размер 250 х 220, в сложенном состоянии 250 х 19 х 5.5 мм. Материал малки нерж. сталь, материал зажимной гайки - латунь. Масса 202 г</t>
  </si>
  <si>
    <t>штангенциркуль</t>
  </si>
  <si>
    <t>с электронным датчиком и щупом</t>
  </si>
  <si>
    <t>Лоток для деревянных отходов</t>
  </si>
  <si>
    <t>объем не менее 50 литров</t>
  </si>
  <si>
    <t>Многофункциональный стол для оценки</t>
  </si>
  <si>
    <t>стол с перфорированной плитой и складными ножками, высота 90 см, алюминиевый профиль по всему периметру для крепления регулируемой по высоте шины-направляющей и углового упора</t>
  </si>
  <si>
    <t>Часы настенные</t>
  </si>
  <si>
    <t>электронные или механические, крупные цифры, секундный счет, размер не менее 300*300 мм</t>
  </si>
  <si>
    <t>стол переговорный</t>
  </si>
  <si>
    <t>размер от 1800*600*760, возможность двустороннего размещения, материал - дерево или древесные материалы</t>
  </si>
  <si>
    <t>стул</t>
  </si>
  <si>
    <t>офисный мягкий, со спинкой, размер около 85*54*56 см, нагрузка до 120 кг</t>
  </si>
  <si>
    <t>Корзина для мусора</t>
  </si>
  <si>
    <t>твердая пластмасса, объем не менее 10 л</t>
  </si>
  <si>
    <t>Мебель</t>
  </si>
  <si>
    <t>Стул</t>
  </si>
  <si>
    <t>Ноутбук</t>
  </si>
  <si>
    <t>система Windows Х10, разъем HDMI, кабель HDMI для подключения к телевизору</t>
  </si>
  <si>
    <t>Оборудование IT</t>
  </si>
  <si>
    <t>Пилот, 6 розеток</t>
  </si>
  <si>
    <t>система Windows Х10</t>
  </si>
  <si>
    <t>полный пакет офисных программ и программ работы со звуком</t>
  </si>
  <si>
    <t>ПО</t>
  </si>
  <si>
    <t>Бумага 500 листов А4</t>
  </si>
  <si>
    <t>канцелярия</t>
  </si>
  <si>
    <t>пачка</t>
  </si>
  <si>
    <t>Бумага 500 листов А3</t>
  </si>
  <si>
    <t>Ручка шариковая</t>
  </si>
  <si>
    <t>Карандаш простой</t>
  </si>
  <si>
    <t>Степлер со скобами</t>
  </si>
  <si>
    <t>Скрепки канцелярские</t>
  </si>
  <si>
    <t>Ножницы</t>
  </si>
  <si>
    <t>Папки-планшеты закрывающиеся</t>
  </si>
  <si>
    <t>Флешка</t>
  </si>
  <si>
    <t>папки с кольцами для хранения файлов</t>
  </si>
  <si>
    <t>файлы формата А4</t>
  </si>
  <si>
    <t>стикер разноцветный</t>
  </si>
  <si>
    <t>набор цветных маркеров для флип-чарта с губкой</t>
  </si>
  <si>
    <t>Флипчарт магнитно-маркерный с со сменным бумажным блоком</t>
  </si>
  <si>
    <t>обрудование</t>
  </si>
  <si>
    <t>Комната Конкурсантов (по количеству конкурсантов)</t>
  </si>
  <si>
    <t>Интернет : не требуется</t>
  </si>
  <si>
    <t>Электричество: 1 подключения к сети  по 220 Вольт</t>
  </si>
  <si>
    <r>
      <rPr>
        <sz val="11"/>
        <color rgb="FF000000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000000"/>
        <rFont val="Times New Roman"/>
        <family val="1"/>
      </rPr>
      <t>не требуется</t>
    </r>
  </si>
  <si>
    <t>Покрытие пола: не требуется</t>
  </si>
  <si>
    <r>
      <rPr>
        <sz val="11"/>
        <color rgb="FF000000"/>
        <rFont val="Times New Roman"/>
        <family val="1"/>
      </rP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</rPr>
      <t>не требуется</t>
    </r>
  </si>
  <si>
    <r>
      <rPr>
        <sz val="11"/>
        <color rgb="FF000000"/>
        <rFont val="Times New Roman"/>
        <family val="1"/>
      </rPr>
      <t xml:space="preserve">Подведение сжатого воздуха (при необходимости): </t>
    </r>
    <r>
      <rPr>
        <sz val="11"/>
        <color rgb="FF000000"/>
        <rFont val="Times New Roman"/>
        <family val="1"/>
      </rPr>
      <t>не требуется</t>
    </r>
  </si>
  <si>
    <t>Единица измерения</t>
  </si>
  <si>
    <t>стол</t>
  </si>
  <si>
    <t>корзина для мусора</t>
  </si>
  <si>
    <t>пилот с 5 розетками</t>
  </si>
  <si>
    <t>розетка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</si>
  <si>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</si>
  <si>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</rPr>
      <t>Освещение:</t>
    </r>
    <r>
      <rPr>
        <sz val="11"/>
        <color theme="1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theme="1"/>
        <rFont val="Times New Roman"/>
        <family val="1"/>
      </rPr>
      <t>500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</si>
  <si>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 xml:space="preserve"> подключений к сети  по 220 Вольт       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</si>
  <si>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</si>
  <si>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</si>
  <si>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</si>
  <si>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</si>
  <si>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Персональный компьютер с проводным выходом в интернет</t>
  </si>
  <si>
    <t>Монитор 19-22 дюйма, Системный блок (i3, 4 Гб, HDD 500 Гб либо SSD 256 Гб , lan, интегрированная видеокарта)</t>
  </si>
  <si>
    <t>сетевое МФУ</t>
  </si>
  <si>
    <t>лазерная цветная печать на А4 и А3, с функциями копирования, сканирования, факса</t>
  </si>
  <si>
    <t>подставка для МФУ</t>
  </si>
  <si>
    <t>тумба из древесных материалов, размер 600*600*600</t>
  </si>
  <si>
    <t>Оборудование</t>
  </si>
  <si>
    <t>Запасной картридж для МФУ</t>
  </si>
  <si>
    <t>в соответствии с МФУ</t>
  </si>
  <si>
    <t>расходные материалы</t>
  </si>
  <si>
    <t>Стол переговорный</t>
  </si>
  <si>
    <t>Стол компьютерный</t>
  </si>
  <si>
    <t>древесные материалы, размер от 1400*700*760</t>
  </si>
  <si>
    <t>ВЕШАЛКA НАПОЛЬНАЯ</t>
  </si>
  <si>
    <t>Ширина: 38, глубина: 38, Высота: 180, металл</t>
  </si>
  <si>
    <t>Охрана труда и техника безопасности</t>
  </si>
  <si>
    <t>Аптечка</t>
  </si>
  <si>
    <t>Охрана труда</t>
  </si>
  <si>
    <t>Огнетушитель</t>
  </si>
  <si>
    <t>углекислотный ОУ-1</t>
  </si>
  <si>
    <t>Кулер 19 л (холодная/горячая вода)</t>
  </si>
  <si>
    <t>Складское помещение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</si>
  <si>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подключения к сети  по 220 Вольт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</si>
  <si>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</si>
  <si>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</si>
  <si>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</si>
  <si>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</si>
  <si>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</si>
  <si>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Струбцины 800 мм</t>
  </si>
  <si>
    <t>Струбцины 1200 мм</t>
  </si>
  <si>
    <t>Кисть для нанесения клея</t>
  </si>
  <si>
    <t>Инструмент</t>
  </si>
  <si>
    <t>Верстак столярный</t>
  </si>
  <si>
    <t>Многофункциональный стол</t>
  </si>
  <si>
    <t>пилот на 5 розеток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</si>
  <si>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</si>
  <si>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</si>
  <si>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</si>
  <si>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family val="1"/>
      </rPr>
      <t>Освещение:</t>
    </r>
    <r>
      <rPr>
        <sz val="11"/>
        <color theme="1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theme="1"/>
        <rFont val="Times New Roman"/>
        <family val="1"/>
      </rPr>
      <t>700</t>
    </r>
    <r>
      <rPr>
        <sz val="11"/>
        <color theme="1"/>
        <rFont val="Times New Roman"/>
        <family val="1"/>
      </rPr>
      <t xml:space="preserve"> люкс) </t>
    </r>
  </si>
  <si>
    <t xml:space="preserve">Интернет : не требуется     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</si>
  <si>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подключения к сети  по (220 Вольт и 380 Вольт)        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</si>
  <si>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</si>
  <si>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</si>
  <si>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</si>
  <si>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</si>
  <si>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Многофункциональный стол (для фанерования)</t>
  </si>
  <si>
    <t>Охрана труда и техника безопасности (дополнительно)</t>
  </si>
  <si>
    <t>углекислотный ОУ</t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</si>
  <si>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подключения к сети  по (220 Вольт и 380 Вольт)        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</si>
  <si>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</si>
  <si>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</si>
  <si>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theme="1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</si>
  <si>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</si>
  <si>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разрешение экрана от 2К, 10бит, монитор на IPS матрице, 64-разрядный процессор, от 2-х ядер, опертаивная память от 16 ГБ, SSD-диск, разрешение экрана: 1280×1024 и выше</t>
  </si>
  <si>
    <t>флешкарта для внесения программы на станок с ЧПУ</t>
  </si>
  <si>
    <t>CAD/CAE/CAM программный инструмент для проектирования мебели</t>
  </si>
  <si>
    <t>лицензия</t>
  </si>
  <si>
    <t xml:space="preserve">Количество конкурсантов (команд): </t>
  </si>
  <si>
    <t>Заготовка для ножек</t>
  </si>
  <si>
    <t>Расходные материалы</t>
  </si>
  <si>
    <t>Заготовка для боковых стенок ящика</t>
  </si>
  <si>
    <t>Заготовка для фасадной стенки ящика</t>
  </si>
  <si>
    <t>Заготовка для дна ящика</t>
  </si>
  <si>
    <t>пог м</t>
  </si>
  <si>
    <t>если регион использует технолгию горячего или холодного прессования для кромки из шпона</t>
  </si>
  <si>
    <t>комплект</t>
  </si>
  <si>
    <t>Саморезы длиной 12 мм</t>
  </si>
  <si>
    <t>Ламели 20мм</t>
  </si>
  <si>
    <t>размер 20 мм, критически важные характеристики позиции отсутствуют</t>
  </si>
  <si>
    <t>«Домино» 5х30</t>
  </si>
  <si>
    <t>размер 5*30, критически важные характеристики позиции отсутствуют</t>
  </si>
  <si>
    <t>Тренировочный брусок</t>
  </si>
  <si>
    <t>500х40х40, отличный от массива для изготовления конкурсного изделия</t>
  </si>
  <si>
    <t>Ветошь</t>
  </si>
  <si>
    <t>Материал шлифовальный</t>
  </si>
  <si>
    <t>уп.</t>
  </si>
  <si>
    <t>скотч малярный</t>
  </si>
  <si>
    <t>белая бумажная лента с односторонним клеевым слоем</t>
  </si>
  <si>
    <t>скотч двусторонний</t>
  </si>
  <si>
    <t>лента с клеевым слоем на 2-х сторонах</t>
  </si>
  <si>
    <t>столярный клей повышенной прочности</t>
  </si>
  <si>
    <t>Основа: эмульсия алифатической смолы; Состояние: вязкая жидкость; Цвет: кремовый, после высыхания полупрозрачный кремовый; Сухой остаток: 48%; Вязкость: 4000 мПа*с Кислотность ph: 3  Стойкость к замораживанию: стабилен Срок хранения: 24 мес в заводской упаковке при 20°С
 Температура применения: + 12°C Температура эксплуатации: от -30 до +50°C Расход: 180 г/м2  Рабочее время: 10-20 мин в зависимости от условий Замораживание не меняет структуру клея, но приводит к его загустению, Влагостойкий, объем 473мл или аналог</t>
  </si>
  <si>
    <t>МДФ для шаблонов 800х600х10</t>
  </si>
  <si>
    <t>размер 800х600х10, критически важные характеристики позиции отсутствуют</t>
  </si>
  <si>
    <t>Брюки рабочие</t>
  </si>
  <si>
    <t>брюки из плотной ткани с карманами</t>
  </si>
  <si>
    <t>Куртка рабочая</t>
  </si>
  <si>
    <t>куртка из плотной ткани</t>
  </si>
  <si>
    <t>Ботинки или полуботинки с усиленным носком и нескользящей подошвой</t>
  </si>
  <si>
    <t>пара</t>
  </si>
  <si>
    <t>Средства защиты зрения - очки</t>
  </si>
  <si>
    <t>Средства защиты слуха - наушники или беруши</t>
  </si>
  <si>
    <t>Средства защиты органов дыхания - респиратор</t>
  </si>
  <si>
    <t>Расходные материалы на всех конкурсантов и экспертов</t>
  </si>
  <si>
    <t>Шпон для фанерования</t>
  </si>
  <si>
    <t>Гумированная лента</t>
  </si>
  <si>
    <t>лента 20*200, без перфорации</t>
  </si>
  <si>
    <t>пог.м</t>
  </si>
  <si>
    <t>Клей для шпона</t>
  </si>
  <si>
    <t>Клей ПВА 200 мл</t>
  </si>
  <si>
    <t>тканный или нетканный материал для удаления остатков клея</t>
  </si>
  <si>
    <t>м2</t>
  </si>
  <si>
    <t>Саморез для установки ручки</t>
  </si>
  <si>
    <t>Личный инструмент конкурсанта</t>
  </si>
  <si>
    <t xml:space="preserve">Примечание </t>
  </si>
  <si>
    <t>характеристики на усмотрение участника</t>
  </si>
  <si>
    <t>при выборе 4 модуля (вариатив)</t>
  </si>
  <si>
    <t>Тиски Моксона</t>
  </si>
  <si>
    <t>Рубанок с двойным ножом</t>
  </si>
  <si>
    <t>Шлифтик</t>
  </si>
  <si>
    <t>Карандаш</t>
  </si>
  <si>
    <t>твердость грифеля нормальный, твердый</t>
  </si>
  <si>
    <t>Рейсмус</t>
  </si>
  <si>
    <t>Деревянный рейсмус с разметочными пластинами, путем их перестановки имеется возможность размечать как шип так и паз.</t>
  </si>
  <si>
    <t>Киянка</t>
  </si>
  <si>
    <t>Молоток</t>
  </si>
  <si>
    <t>Пила (ножовка) для смешанного пиления (мелкий зуб)</t>
  </si>
  <si>
    <t>закаленная сталь, передняя кромка зубьев перпендикулярна направлению движения. Заточка с двух сторон</t>
  </si>
  <si>
    <t>Пила (ножовка) с обушком</t>
  </si>
  <si>
    <t>закаленная сталь, обушок на длину полотна, передняя кромка зубьев перпендикулярна направлению движения</t>
  </si>
  <si>
    <t>Пила ножовка японская односторонняя</t>
  </si>
  <si>
    <t>закаленная сталь, заточка с двух сторон</t>
  </si>
  <si>
    <t>Пила ножовка японская двусторонняя для смешанного пиления</t>
  </si>
  <si>
    <t>закаленная сталь</t>
  </si>
  <si>
    <t>Набор стамесок 6-32 мм</t>
  </si>
  <si>
    <t>Рулетка</t>
  </si>
  <si>
    <t>измерительная лента из тонкой гибкой стали, заключенная в металлический или пластмассовый корпус, дина 3000 мм, 5000 мм</t>
  </si>
  <si>
    <t>Струбцины 250 мм</t>
  </si>
  <si>
    <t>Струбцины 500 мм</t>
  </si>
  <si>
    <t>Струбцины рычажные</t>
  </si>
  <si>
    <t>Зажимное усилие до 8500 Н, ослабляющий рычаг с защитой против соскальзывания, длина на усмотрение участника</t>
  </si>
  <si>
    <t xml:space="preserve">Электричество: 5 подключения к сети  по (220 Вольт и 380 Вольт) - по 1 к каждому рабочему месту       </t>
  </si>
  <si>
    <t>Контур заземления для электропитания и сети слаботочных подключений (при необходимости) : не требуется</t>
  </si>
  <si>
    <t>Покрытие пола: бетон, дерево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</si>
  <si>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</si>
  <si>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</si>
  <si>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( не менее 700 люкс) </t>
  </si>
  <si>
    <t xml:space="preserve">Электричество: 1 подключения к сети  по (220 Вольт и 380 Вольт)        </t>
  </si>
  <si>
    <t>Портальный фрезерный ЧПУ станок – это высокотехнологичное оборудование, предназначенное для выполнения, таких задач как сверление, рельефное и плоскостное фрезерование, гравировка</t>
  </si>
  <si>
    <t>Рабочее место Конкурсанта (расходные материалы на 6 конкурсантов)</t>
  </si>
  <si>
    <t xml:space="preserve">1. Зона для работ предусмотренных в Модулях обязательных к выполнению (инвариант)  (6 рабочих мест) </t>
  </si>
  <si>
    <t>Вакуумный пресс Columbus Multimat многофункциональный</t>
  </si>
  <si>
    <t>MУЛЬТИМАТ COLUMBUS – многофункциональный вакуумный пресс для 3D-облицовки, послойного склеивания и фигурного фанерования.</t>
  </si>
  <si>
    <t>Площадь зоны:  12 кв.м.</t>
  </si>
  <si>
    <t>Площадь зоны: 516 кв.м.</t>
  </si>
  <si>
    <t>Площадь зоны: 15 кв.м.</t>
  </si>
  <si>
    <t>Площадь зоны: 40 кв.м.</t>
  </si>
  <si>
    <t>Площадь зоны: 8 кв.м.</t>
  </si>
  <si>
    <t>Площадь зоны: 10 кв.м.</t>
  </si>
  <si>
    <t>Площадь зоны: 5 кв.м.</t>
  </si>
  <si>
    <r>
      <t xml:space="preserve">Площадь зоны:  </t>
    </r>
    <r>
      <rPr>
        <sz val="11"/>
        <color theme="1"/>
        <rFont val="Times New Roman"/>
        <family val="1"/>
      </rPr>
      <t>6</t>
    </r>
    <r>
      <rPr>
        <sz val="11"/>
        <color theme="1"/>
        <rFont val="Times New Roman"/>
        <family val="1"/>
      </rPr>
      <t xml:space="preserve"> кв.м.</t>
    </r>
  </si>
  <si>
    <t>Растояние между центрами: 1090, Напряжение: 230В, Частота вращения шпинделя на холостом ходу: 0-1200 и 0-3200, Ход пиноли задней бабки: 100 мм</t>
  </si>
  <si>
    <t>https://www.felder-group.com/ru-ru/izdeliya/obrabatyvayushchie-centry-s-chpu-c1953/portalnyy-frezernyy-stanok-s-chpu-hnc3-825-p1846127</t>
  </si>
  <si>
    <t>ноутбук asus для составления программы для станка с ЧПУ</t>
  </si>
  <si>
    <t xml:space="preserve">Кромка из натурального шпона толщина 0.6  мм,орех ширина 25 мм </t>
  </si>
  <si>
    <t xml:space="preserve">Кромка из натурального шпона </t>
  </si>
  <si>
    <t>Подведение сжатого воздуха (при необходимости): нет</t>
  </si>
  <si>
    <r>
      <t xml:space="preserve">Подведение/ отведение ГХВС (при необходимости) : </t>
    </r>
    <r>
      <rPr>
        <sz val="11"/>
        <color rgb="FF000000"/>
        <rFont val="Times New Roman"/>
        <family val="1"/>
      </rPr>
      <t>не требуется</t>
    </r>
  </si>
  <si>
    <r>
      <t>Освещение:</t>
    </r>
    <r>
      <rPr>
        <sz val="11"/>
        <color theme="1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 700 люкс) </t>
    </r>
  </si>
  <si>
    <r>
      <t>Освещение:</t>
    </r>
    <r>
      <rPr>
        <sz val="11"/>
        <color theme="1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( 500 люкс) </t>
    </r>
  </si>
  <si>
    <r>
      <t>Освещение:</t>
    </r>
    <r>
      <rPr>
        <sz val="11"/>
        <color theme="1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 </t>
    </r>
    <r>
      <rPr>
        <sz val="11"/>
        <color theme="1"/>
        <rFont val="Times New Roman"/>
        <family val="1"/>
      </rPr>
      <t>700</t>
    </r>
    <r>
      <rPr>
        <sz val="11"/>
        <color theme="1"/>
        <rFont val="Times New Roman"/>
        <family val="1"/>
      </rPr>
      <t xml:space="preserve"> люкс) </t>
    </r>
  </si>
  <si>
    <r>
      <t>Освещение:</t>
    </r>
    <r>
      <rPr>
        <sz val="11"/>
        <color rgb="FF000000"/>
        <rFont val="Times New Roman"/>
        <family val="1"/>
      </rPr>
      <t xml:space="preserve"> Допустимо верхнее искусственное освещение</t>
    </r>
    <r>
      <rPr>
        <sz val="11"/>
        <color rgb="FF000000"/>
        <rFont val="Times New Roman"/>
        <family val="1"/>
      </rPr>
      <t xml:space="preserve"> (  </t>
    </r>
    <r>
      <rPr>
        <sz val="11"/>
        <color rgb="FF000000"/>
        <rFont val="Times New Roman"/>
        <family val="1"/>
      </rPr>
      <t>500</t>
    </r>
    <r>
      <rPr>
        <sz val="11"/>
        <color rgb="FF000000"/>
        <rFont val="Times New Roman"/>
        <family val="1"/>
      </rPr>
      <t xml:space="preserve"> люкс)</t>
    </r>
  </si>
  <si>
    <t xml:space="preserve">набор </t>
  </si>
  <si>
    <t>оп-4 (з)АВСЕ-01</t>
  </si>
  <si>
    <t>длиной от 1600мм, с двумя тисками, с регулируемой высотой</t>
  </si>
  <si>
    <t>Набор резцов</t>
  </si>
  <si>
    <t>Инструмент для выполнения токарных работ</t>
  </si>
  <si>
    <t xml:space="preserve">Система Базис Компас или аналог </t>
  </si>
  <si>
    <t>Рабочее место Конкурсанта (расходные материалы на 9 конкурсантов)</t>
  </si>
  <si>
    <t xml:space="preserve">1. Зона для работ предусмотренных в Модулях обязательных к выполнению (инвариант)  (на 9 конкурсантов) </t>
  </si>
  <si>
    <t>Заготовка под боковые вертикальные стенки короба</t>
  </si>
  <si>
    <t>Заготовка под нижнюю горизонтальную стенку короба</t>
  </si>
  <si>
    <t>Заготовка под верхнюю горизонтальную стенку короба</t>
  </si>
  <si>
    <t>Заготовка под  полку</t>
  </si>
  <si>
    <t>Заготовка для передних и задних проножек</t>
  </si>
  <si>
    <t>Заготовка под заднюю вертикальную стенку короба (задний полик)</t>
  </si>
  <si>
    <t xml:space="preserve">2. Зона для работ предусмотренных в вариативном модуле № Г Фанерование шпоном  (на 9 конкурсантов) </t>
  </si>
  <si>
    <t>Разметочный разделительный скотч</t>
  </si>
  <si>
    <t>полиэтиленовый скотч с одностороним клеевым слоем в белом цвете с красными полосками. Ширина рулона 2,4 сантиметра, длина рулона 50 метров</t>
  </si>
  <si>
    <t>спецобувь с усиленным металлическим\из жесткой пластмассы носом (20Дж)</t>
  </si>
  <si>
    <t>упаковка</t>
  </si>
  <si>
    <t xml:space="preserve">3. Зона для работ предусмотренных в вариативном модуле № Д Токарные работы (на 9 конкурсантов) </t>
  </si>
  <si>
    <t>Рабочее место Конкурсанта (расходные материалы) не требуются</t>
  </si>
  <si>
    <t xml:space="preserve">4. Зона для работ предусмотренных в вариативном модуле № Е Конструирование, моделирование и программирование для станка с ЧПУ  (на 9 конкурсантов) </t>
  </si>
  <si>
    <t>высокоуглеродистая сталь, магнитные держатели, остальные критически важные характеристики позиции отсутствуют, в наборе не менее 20 шт.</t>
  </si>
  <si>
    <t>Верх обуви: натуральная гладкая кожа, Подкладка: текстильный материал, Подносок: композит (200 Дж)
Антипрокольная стелька: Кевлар
Тип подошвы: трехслойная
Подошва: полиуретан/термополиуретан/термополиуретан (от -35 °C до +160 °C)</t>
  </si>
  <si>
    <t xml:space="preserve">2. Зона для работ предусмотренных в вариативном модуле №Г Фанерование (2 рабочих места на 5 участников потока) </t>
  </si>
  <si>
    <t xml:space="preserve">3. Зона для работ предусмотренных в вариативном модуле №Д Токарные работы  (1 рабочее место на 5 участников потока) </t>
  </si>
  <si>
    <t xml:space="preserve">4. Зона для работ предусмотренных в вариативном модуле №Е Конструирование, моделирование и программирование для станка с ЧПУ    (2 рабочих места на 5 участников потока) </t>
  </si>
  <si>
    <t>для напряжения в сети 220 вольт</t>
  </si>
  <si>
    <t>5 метров 220 вольт</t>
  </si>
  <si>
    <t>sax 539</t>
  </si>
  <si>
    <t xml:space="preserve">230 мм </t>
  </si>
  <si>
    <t>формат А4</t>
  </si>
  <si>
    <t>2 ГБ</t>
  </si>
  <si>
    <t>Формат А4</t>
  </si>
  <si>
    <t xml:space="preserve">Формат А1 </t>
  </si>
  <si>
    <t>набор  магнитов для флипчарта</t>
  </si>
  <si>
    <t>Цветные 20 шт</t>
  </si>
  <si>
    <t>напряжение 220 вольт</t>
  </si>
  <si>
    <t>Набор ФЭСТ</t>
  </si>
  <si>
    <t xml:space="preserve">Кулер 19 л </t>
  </si>
  <si>
    <t>HotFrost (холодная/горячая вода)</t>
  </si>
  <si>
    <t>bessey 1200 mm</t>
  </si>
  <si>
    <t>bessey 800 mm</t>
  </si>
  <si>
    <t>2 - 4 гб</t>
  </si>
  <si>
    <t>а4</t>
  </si>
  <si>
    <t>а3</t>
  </si>
  <si>
    <t>0,5 мм</t>
  </si>
  <si>
    <t>staff</t>
  </si>
  <si>
    <t>brauberg</t>
  </si>
  <si>
    <t>акриловые маркеры на водной основе</t>
  </si>
  <si>
    <t>очки</t>
  </si>
  <si>
    <t>наушники</t>
  </si>
  <si>
    <t>респиратор</t>
  </si>
  <si>
    <t>Нож для шпона</t>
  </si>
  <si>
    <t>вешалка напольная</t>
  </si>
  <si>
    <t>Стелаж металлический для заготовок и оборудования</t>
  </si>
  <si>
    <t>размер 2000 х 1500 х 600</t>
  </si>
  <si>
    <t>размер от 1800*600*760</t>
  </si>
  <si>
    <t>Стол деревянный</t>
  </si>
  <si>
    <t xml:space="preserve"> синтетика</t>
  </si>
  <si>
    <t>Освещение: Допустимо верхнее искусственное освещение ( 700 люкс)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</si>
  <si>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</si>
  <si>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</si>
  <si>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</si>
  <si>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</si>
  <si>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</si>
  <si>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</si>
  <si>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</si>
  <si>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</si>
  <si>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</si>
  <si>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</si>
  <si>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</si>
  <si>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</si>
  <si>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</si>
  <si>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</si>
  <si>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</si>
  <si>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Производство мебели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</si>
  <si>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</si>
  <si>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</si>
  <si>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</si>
  <si>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</si>
  <si>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</si>
  <si>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</si>
  <si>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</si>
  <si>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</si>
  <si>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</si>
  <si>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</si>
  <si>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</si>
  <si>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</si>
  <si>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r>
      <t xml:space="preserve">Форматно-раскроечный станок </t>
    </r>
    <r>
      <rPr>
        <sz val="11"/>
        <color theme="1"/>
        <rFont val="Times New Roman"/>
        <family val="1"/>
        <charset val="204"/>
      </rPr>
      <t>с пильными дискам для массива, МДФ, облицованным древесно-плитным материалам</t>
    </r>
  </si>
  <si>
    <r>
      <t>Портальный станок с чпу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</si>
  <si>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>Вертикальносверлильный станок</t>
    </r>
    <r>
      <rPr>
        <b/>
        <sz val="11"/>
        <color rgb="FF000000"/>
        <rFont val="Times New Roman"/>
        <family val="1"/>
        <charset val="204"/>
      </rPr>
      <t xml:space="preserve"> с </t>
    </r>
    <r>
      <rPr>
        <sz val="11"/>
        <color rgb="FF000000"/>
        <rFont val="Times New Roman"/>
        <family val="1"/>
        <charset val="204"/>
      </rPr>
      <t>набором сверл</t>
    </r>
  </si>
  <si>
    <r>
      <t xml:space="preserve">Фрезерный станок </t>
    </r>
    <r>
      <rPr>
        <sz val="11"/>
        <color theme="1"/>
        <rFont val="Times New Roman"/>
        <family val="1"/>
        <charset val="204"/>
      </rPr>
      <t>с наклонным шпинделем для нарезки шипов с набором регулируемых пазовальных фрез</t>
    </r>
  </si>
  <si>
    <t xml:space="preserve">Фуговальный станок </t>
  </si>
  <si>
    <t xml:space="preserve">Рейсмусовый станок </t>
  </si>
  <si>
    <r>
      <t>Мобильная аспирационная установка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со шлангами соответствующего диаметра для подключения стационарных станков</t>
    </r>
  </si>
  <si>
    <t xml:space="preserve">Пила торцовочная с мех. протяжки </t>
  </si>
  <si>
    <t xml:space="preserve">Вертикальный фрезер на установочном столе </t>
  </si>
  <si>
    <t xml:space="preserve">Фрезер ручной </t>
  </si>
  <si>
    <t xml:space="preserve">Фрезер дюбельный </t>
  </si>
  <si>
    <t xml:space="preserve">Ламельный фрезер </t>
  </si>
  <si>
    <t>Пылеудаляющий аппарат (промышленный пылесос) к каждому полустационарному инструменту в технической зоне</t>
  </si>
  <si>
    <t>Шлифмашинка эксцентриковая</t>
  </si>
  <si>
    <t xml:space="preserve">Аккумуляторная дрель-шуруповёрт </t>
  </si>
  <si>
    <t xml:space="preserve">Маятниковый лобзик </t>
  </si>
  <si>
    <t>Пылеудаляющий аппарат (промышленный пылесос)</t>
  </si>
  <si>
    <t>Вакуумный пресс многофункциональный</t>
  </si>
  <si>
    <t>многофункциональный вакуумный пресс для 3D-облицовки, послойного склеивания и фигурного фанерования.</t>
  </si>
  <si>
    <t>Токарный станок</t>
  </si>
  <si>
    <t>Обрабатывающий центр с ЧПУ (с набором фрез различного диаметра и назначения)</t>
  </si>
  <si>
    <t>Массив твердых лиственнных пород ясень, 800х40х40мм</t>
  </si>
  <si>
    <t>Массив твердых лиственнных пород, ясень, 480х30х20 мм</t>
  </si>
  <si>
    <t>Заготовка для направляющих ящика</t>
  </si>
  <si>
    <t xml:space="preserve">Массив твердых лиственнных пород, клен, 400х30х30 </t>
  </si>
  <si>
    <t xml:space="preserve">Заготовка для средника </t>
  </si>
  <si>
    <t>Массив твердых лиственнных пород ясень,, 240х40х20 мм</t>
  </si>
  <si>
    <t>Массив твердых лиственнных пород, дуб, 570х57х15 мм</t>
  </si>
  <si>
    <t>Заготовка для задней стенки ящика</t>
  </si>
  <si>
    <t>Массив твердых лиственнных пород дуб,, 400х57х15мм</t>
  </si>
  <si>
    <t>Массив твердых лиственнных пород дуб, 400х67х15мм</t>
  </si>
  <si>
    <t>Заготовка для раскладки на столешницу</t>
  </si>
  <si>
    <t>Массив твердых лиственнных пород,ясень, 760х25х22мм</t>
  </si>
  <si>
    <t>Заготовка для двери</t>
  </si>
  <si>
    <t>Массив твёрдых лиственных пород клён 460х30х20</t>
  </si>
  <si>
    <t>Заготовка для вставки в столешницу</t>
  </si>
  <si>
    <t xml:space="preserve">Массив твердых лиственнных пород,ясень, обрезная доска 400х120х35мм для самостоятельного изготовления 1 заготовка на 2 детали </t>
  </si>
  <si>
    <t>МДФ фанерованный 2-ст , размер 340*220*7 мм</t>
  </si>
  <si>
    <t>МДФ фанерованный 2-ст , размер 380*380*20 мм</t>
  </si>
  <si>
    <t>МДФ фанерованный 2-ст , размер 380*280*20 мм</t>
  </si>
  <si>
    <t>МДФ фанерованный 2-ст , размер 350*250*7 мм</t>
  </si>
  <si>
    <t>МДФ фанерованный 2-ст , размер 350*240*20 мм</t>
  </si>
  <si>
    <t>«Домино» 8х40</t>
  </si>
  <si>
    <t>размер 8х40, критически важные характеристики позиции отсутствуют</t>
  </si>
  <si>
    <t>Вид (форма) абразива круг, Размеры абразива диаметр 150 мм, в упаковке 100 шт., Зернистость 120</t>
  </si>
  <si>
    <t>Вид (форма) абразива круг, Размеры абразива диаметр 150 мм, в упаковке 100 шт., Зернистость 150</t>
  </si>
  <si>
    <t>Диаметр 150 мм, Зернистость P240, форма круг, в упаковке 100 шт.</t>
  </si>
  <si>
    <t>Набор для экспресc-склеивания, куда входят полимеризующийся клей высокой вязкости и аэрозоль-активатор. Он требуется для монтажа и ремонта деревянных деталей, склеивания МДФ, дерева, резины, большинства пластиков, кожи и т.д.</t>
  </si>
  <si>
    <t>Пчелиный воск HOLZWACHS</t>
  </si>
  <si>
    <t>Воск пчелиный, прозрачный, Borma Holzwachs. Смесь оригинальных компонентов минерального, животного и растительного происхождения. Содержит пчелиный воск и воск дерева карнауба. Объем - 500мл.  Придает устойчивость, теплоту и цвет древесине, качественно устраняя недостатки поверхности. Покрытие пропитывает, восстанавливает, защищает и полирует все типы деревянных поверхностей</t>
  </si>
  <si>
    <t>диск с разведенными зубьями (W и PW), Диаметр 305 мм, Ширина пропила 2,5 мм, Ø отверстия 30 мм, Количество зубьев 80, Передний угол -5 °, Форма зубцов W</t>
  </si>
  <si>
    <t>Диск пильный с крупным зубом</t>
  </si>
  <si>
    <t>диск с разведенными зубьями (W и PW), Диаметр 305 мм, Ширина пропила 2,5 мм, Ø отверстия 30 мм, Количество зубьев 28, Передний угол -5 °, Форма зубцов W</t>
  </si>
  <si>
    <t>Фреза по дереву пазовая галтельная, 8/25D/15H мм, CTФ-1005</t>
  </si>
  <si>
    <t>Фреза по древесине галтельная пазовая, 8 / 25D / 15H мм. /востовик: цилиндрический. Диаметр: 25 мм. Посадочный диаметр: 8 мм. Длина отрезной части: 15 мм. Материал: фреза - сталь, рабочая часть - ВК8. Наконечник: две полукруглые прецизионные твердосплавные режущие грани. Работа по основаниям: дерево, ДСП, ДВП, МДФ, резина, пластмасса, полимеры, композиты. Назначение: надрез панелей, срезание граней и гравировка, фрезеровка полукруглы/ пазов и обработка кромки.</t>
  </si>
  <si>
    <t>Фреза обгонная с лезвием под углом (нижний + верхний подшипник) Z=2 D=12.7x15x60 S=8 ARDEN.</t>
  </si>
  <si>
    <t>Тип: фреза спиральная однозаходная
Вид: концевая
Хвостовик: круглый
Диаметр хвостовика: 10 мм
Общая длина: 100 мм</t>
  </si>
  <si>
    <t xml:space="preserve">Диаметр хвостовика, мм 8
Диаметр режущей части, мм 7
Длина режущей части, мм 20
</t>
  </si>
  <si>
    <t xml:space="preserve"> Клей Для Экспресс Склеивания (125 гр клей+400 мл активатор)</t>
  </si>
  <si>
    <t>Фреза длядюбельного фрезера D-4</t>
  </si>
  <si>
    <t>Фреза длядюбельного фрезера D-5</t>
  </si>
  <si>
    <t>Фреза длядюбельного фрезера D-8</t>
  </si>
  <si>
    <t>Фреза длядюбельного фрезера D-10</t>
  </si>
  <si>
    <t>Фрезы с резьбовым креплением для пазово-дюбельного фрезера   диаметр 4 мм</t>
  </si>
  <si>
    <t>Фрезы с резьбовым креплением для пазово-дюбельного фрезера   диаметр 5 мм</t>
  </si>
  <si>
    <t>Фрезы с резьбовым креплением для пазово-дюбельного фрезера   диаметр 8 мм</t>
  </si>
  <si>
    <t>Фрезы с резьбовым креплением для пазово-дюбельного фрезера   диаметр 10 мм</t>
  </si>
  <si>
    <t>Фреза обгонная с лезвием под углом (нижний + верхний подшипник) Z=2 D=12.7x15x60 S=8 ARDEN 151816B</t>
  </si>
  <si>
    <t>Фреза концевая однозаходная, 10х52х100 мм стружка вверх</t>
  </si>
  <si>
    <t>Фреза прямая</t>
  </si>
  <si>
    <t xml:space="preserve">Шпон 5 разных пород древесины, размер листа для каждого вида 450*150*0,6 мм </t>
  </si>
  <si>
    <t xml:space="preserve">Массив твердых лиственнных пород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</si>
</sst>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  <family val="2"/>
    </font>
    <font>
      <sz val="8"/>
      <color theme="1"/>
      <name val="&quot;Times New Roman&quot;"/>
    </font>
    <font>
      <sz val="8"/>
      <color rgb="FF000000"/>
      <name val="&quot;Times New Roman&quot;"/>
    </font>
    <font>
      <b/>
      <sz val="16"/>
      <color theme="1"/>
      <name val="Times New Roman"/>
      <family val="1"/>
    </font>
    <font>
      <sz val="11"/>
      <name val="Calibri"/>
      <family val="2"/>
      <charset val="204"/>
      <scheme val="minor"/>
    </font>
    <font>
      <sz val="11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14" fillId="0" borderId="0"/>
    <xf numFmtId="0" fontId="1" fillId="0" borderId="0"/>
  </cellStyleXfs>
  <cellXfs count="106">
    <xf numFmtId="0" fontId="0" fillId="0" borderId="0" xfId="0" applyFont="1" applyAlignment="1"/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vertical="top"/>
    </xf>
    <xf numFmtId="0" fontId="0" fillId="0" borderId="0" xfId="0" applyFont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8" fillId="0" borderId="0" xfId="0" applyFont="1" applyAlignment="1"/>
    <xf numFmtId="0" fontId="18" fillId="0" borderId="0" xfId="0" applyFont="1"/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/>
    <xf numFmtId="0" fontId="9" fillId="5" borderId="1" xfId="0" applyFont="1" applyFill="1" applyBorder="1" applyAlignment="1">
      <alignment horizontal="left" vertical="top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right" wrapText="1"/>
    </xf>
    <xf numFmtId="0" fontId="0" fillId="0" borderId="0" xfId="0"/>
    <xf numFmtId="0" fontId="29" fillId="0" borderId="1" xfId="1" applyFont="1" applyBorder="1" applyAlignment="1">
      <alignment horizontal="right" wrapText="1"/>
    </xf>
    <xf numFmtId="0" fontId="14" fillId="0" borderId="0" xfId="2" applyBorder="1"/>
    <xf numFmtId="0" fontId="14" fillId="0" borderId="0" xfId="2"/>
    <xf numFmtId="0" fontId="30" fillId="0" borderId="0" xfId="2" applyFont="1" applyFill="1" applyBorder="1" applyAlignment="1">
      <alignment vertical="center" wrapText="1"/>
    </xf>
    <xf numFmtId="0" fontId="24" fillId="0" borderId="0" xfId="2" applyFont="1" applyFill="1" applyBorder="1" applyAlignment="1"/>
    <xf numFmtId="0" fontId="24" fillId="0" borderId="0" xfId="2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center" wrapText="1"/>
    </xf>
    <xf numFmtId="0" fontId="25" fillId="0" borderId="0" xfId="2" applyFont="1" applyBorder="1" applyAlignment="1">
      <alignment horizontal="right"/>
    </xf>
    <xf numFmtId="0" fontId="25" fillId="0" borderId="0" xfId="2" applyFont="1" applyBorder="1"/>
    <xf numFmtId="0" fontId="32" fillId="0" borderId="0" xfId="2" applyFont="1" applyBorder="1" applyAlignment="1">
      <alignment horizontal="left" vertical="top" wrapText="1"/>
    </xf>
    <xf numFmtId="0" fontId="32" fillId="0" borderId="0" xfId="2" applyFont="1" applyBorder="1" applyAlignment="1">
      <alignment horizontal="left"/>
    </xf>
    <xf numFmtId="0" fontId="24" fillId="7" borderId="0" xfId="2" applyFont="1" applyFill="1" applyBorder="1" applyAlignment="1">
      <alignment horizontal="center"/>
    </xf>
    <xf numFmtId="0" fontId="24" fillId="8" borderId="0" xfId="2" applyFont="1" applyFill="1" applyBorder="1" applyAlignment="1">
      <alignment horizontal="center" vertical="center" wrapText="1"/>
    </xf>
    <xf numFmtId="0" fontId="31" fillId="8" borderId="0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/>
    <xf numFmtId="0" fontId="7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/>
    <xf numFmtId="0" fontId="5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31" fillId="8" borderId="2" xfId="2" applyFont="1" applyFill="1" applyBorder="1" applyAlignment="1">
      <alignment horizontal="center" vertical="center" wrapText="1"/>
    </xf>
    <xf numFmtId="0" fontId="3" fillId="0" borderId="0" xfId="3" applyFont="1"/>
    <xf numFmtId="0" fontId="10" fillId="0" borderId="0" xfId="3" applyFont="1"/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6" fillId="0" borderId="1" xfId="3" applyFont="1" applyBorder="1"/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/>
    <xf numFmtId="0" fontId="16" fillId="0" borderId="1" xfId="3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vertical="top" wrapText="1"/>
    </xf>
    <xf numFmtId="0" fontId="22" fillId="0" borderId="1" xfId="3" applyFont="1" applyBorder="1" applyAlignment="1">
      <alignment vertical="top" wrapText="1"/>
    </xf>
    <xf numFmtId="0" fontId="7" fillId="6" borderId="1" xfId="3" applyFont="1" applyFill="1" applyBorder="1" applyAlignment="1">
      <alignment horizontal="left" vertical="center" wrapText="1"/>
    </xf>
    <xf numFmtId="0" fontId="34" fillId="0" borderId="1" xfId="3" applyFont="1" applyBorder="1" applyAlignment="1">
      <alignment vertical="top" wrapText="1"/>
    </xf>
    <xf numFmtId="0" fontId="35" fillId="0" borderId="1" xfId="3" applyFont="1" applyBorder="1" applyAlignment="1">
      <alignment vertical="top" wrapText="1"/>
    </xf>
    <xf numFmtId="0" fontId="7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/>
    <xf numFmtId="0" fontId="10" fillId="6" borderId="0" xfId="3" applyFont="1" applyFill="1"/>
    <xf numFmtId="0" fontId="7" fillId="6" borderId="1" xfId="3" applyFont="1" applyFill="1" applyBorder="1" applyAlignment="1">
      <alignment wrapText="1"/>
    </xf>
    <xf numFmtId="0" fontId="17" fillId="6" borderId="1" xfId="3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lder-group.com/ru-ru/izdeliya/obrabatyvayushchie-centry-s-chpu-c1953/portalnyy-frezernyy-stanok-s-chpu-hnc3-825-p184612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4" sqref="B4"/>
    </sheetView>
  </sheetViews>
  <sheetFormatPr defaultRowHeight="14.5"/>
  <cols>
    <col min="1" max="1" width="60.81640625" customWidth="1"/>
    <col min="2" max="2" width="51.36328125" customWidth="1"/>
  </cols>
  <sheetData>
    <row r="3" spans="1:2" s="52" customFormat="1" ht="18">
      <c r="A3" s="50" t="s">
        <v>339</v>
      </c>
      <c r="B3" s="51" t="s">
        <v>354</v>
      </c>
    </row>
    <row r="4" spans="1:2" s="52" customFormat="1" ht="18">
      <c r="A4" s="50" t="s">
        <v>340</v>
      </c>
      <c r="B4" s="51"/>
    </row>
    <row r="5" spans="1:2" s="52" customFormat="1" ht="18">
      <c r="A5" s="50" t="s">
        <v>341</v>
      </c>
      <c r="B5" s="51"/>
    </row>
    <row r="6" spans="1:2" s="52" customFormat="1" ht="36">
      <c r="A6" s="50" t="s">
        <v>342</v>
      </c>
      <c r="B6" s="51"/>
    </row>
    <row r="7" spans="1:2" s="52" customFormat="1" ht="18">
      <c r="A7" s="50" t="s">
        <v>343</v>
      </c>
      <c r="B7" s="51"/>
    </row>
    <row r="8" spans="1:2" s="52" customFormat="1" ht="18">
      <c r="A8" s="50" t="s">
        <v>344</v>
      </c>
      <c r="B8" s="51"/>
    </row>
    <row r="9" spans="1:2" s="52" customFormat="1" ht="18">
      <c r="A9" s="50" t="s">
        <v>345</v>
      </c>
      <c r="B9" s="51"/>
    </row>
    <row r="10" spans="1:2" s="52" customFormat="1" ht="18">
      <c r="A10" s="50" t="s">
        <v>346</v>
      </c>
      <c r="B10" s="53"/>
    </row>
    <row r="11" spans="1:2" s="52" customFormat="1" ht="18">
      <c r="A11" s="50" t="s">
        <v>347</v>
      </c>
      <c r="B11" s="51"/>
    </row>
    <row r="12" spans="1:2" s="52" customFormat="1" ht="18">
      <c r="A12" s="50" t="s">
        <v>348</v>
      </c>
      <c r="B12" s="51"/>
    </row>
    <row r="13" spans="1:2" s="52" customFormat="1" ht="18">
      <c r="A13" s="50" t="s">
        <v>349</v>
      </c>
      <c r="B13" s="53"/>
    </row>
    <row r="14" spans="1:2" s="52" customFormat="1" ht="18">
      <c r="A14" s="50" t="s">
        <v>350</v>
      </c>
      <c r="B14" s="51"/>
    </row>
    <row r="15" spans="1:2" s="52" customFormat="1" ht="18">
      <c r="A15" s="50" t="s">
        <v>351</v>
      </c>
      <c r="B15" s="51"/>
    </row>
    <row r="16" spans="1:2" s="52" customFormat="1" ht="18">
      <c r="A16" s="50" t="s">
        <v>352</v>
      </c>
      <c r="B16" s="51"/>
    </row>
    <row r="17" spans="1:2" s="52" customFormat="1" ht="18">
      <c r="A17" s="50" t="s">
        <v>353</v>
      </c>
      <c r="B17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5"/>
  <sheetViews>
    <sheetView topLeftCell="A106" zoomScale="80" zoomScaleNormal="80" workbookViewId="0">
      <selection activeCell="B48" sqref="B48"/>
    </sheetView>
  </sheetViews>
  <sheetFormatPr defaultColWidth="14.453125" defaultRowHeight="15" customHeight="1"/>
  <cols>
    <col min="1" max="1" width="4.453125" customWidth="1"/>
    <col min="2" max="2" width="52" customWidth="1"/>
    <col min="3" max="3" width="62" customWidth="1"/>
    <col min="4" max="4" width="22" customWidth="1"/>
    <col min="5" max="5" width="8.26953125" customWidth="1"/>
    <col min="6" max="6" width="10.26953125" customWidth="1"/>
    <col min="7" max="7" width="7.81640625" customWidth="1"/>
    <col min="8" max="8" width="25" customWidth="1"/>
  </cols>
  <sheetData>
    <row r="1" spans="1:26" s="55" customFormat="1" ht="14.5">
      <c r="A1" s="60" t="s">
        <v>355</v>
      </c>
      <c r="B1" s="61"/>
      <c r="C1" s="61"/>
      <c r="D1" s="61"/>
      <c r="E1" s="61"/>
      <c r="F1" s="61"/>
      <c r="G1" s="61"/>
      <c r="H1" s="61"/>
      <c r="I1" s="54"/>
      <c r="J1" s="54"/>
    </row>
    <row r="2" spans="1:26" s="55" customFormat="1" ht="20.5">
      <c r="A2" s="64" t="s">
        <v>356</v>
      </c>
      <c r="B2" s="64"/>
      <c r="C2" s="64"/>
      <c r="D2" s="64"/>
      <c r="E2" s="64"/>
      <c r="F2" s="64"/>
      <c r="G2" s="64"/>
      <c r="H2" s="64"/>
      <c r="I2" s="54"/>
      <c r="J2" s="54"/>
    </row>
    <row r="3" spans="1:26" s="55" customFormat="1" ht="21" customHeight="1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  <c r="I3" s="56"/>
      <c r="J3" s="56"/>
    </row>
    <row r="4" spans="1:26" s="55" customFormat="1" ht="20.5">
      <c r="A4" s="64" t="s">
        <v>357</v>
      </c>
      <c r="B4" s="64"/>
      <c r="C4" s="64"/>
      <c r="D4" s="64"/>
      <c r="E4" s="64"/>
      <c r="F4" s="64"/>
      <c r="G4" s="64"/>
      <c r="H4" s="64"/>
      <c r="I4" s="54"/>
      <c r="J4" s="54"/>
    </row>
    <row r="5" spans="1:26" s="55" customFormat="1" ht="22.5" customHeight="1">
      <c r="A5" s="66" t="str">
        <f>'Информация о чемпионате'!B3</f>
        <v>Производство мебели</v>
      </c>
      <c r="B5" s="66"/>
      <c r="C5" s="66"/>
      <c r="D5" s="66"/>
      <c r="E5" s="66"/>
      <c r="F5" s="66"/>
      <c r="G5" s="66"/>
      <c r="H5" s="66"/>
      <c r="I5" s="54"/>
      <c r="J5" s="54"/>
    </row>
    <row r="6" spans="1:26" s="55" customFormat="1" ht="14.5">
      <c r="A6" s="62" t="s">
        <v>358</v>
      </c>
      <c r="B6" s="61"/>
      <c r="C6" s="61"/>
      <c r="D6" s="61"/>
      <c r="E6" s="61"/>
      <c r="F6" s="61"/>
      <c r="G6" s="61"/>
      <c r="H6" s="61"/>
      <c r="I6" s="54"/>
      <c r="J6" s="54"/>
    </row>
    <row r="7" spans="1:26" s="55" customFormat="1" ht="15.75" customHeight="1">
      <c r="A7" s="62" t="s">
        <v>359</v>
      </c>
      <c r="B7" s="62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26" s="55" customFormat="1" ht="15.75" customHeight="1">
      <c r="A8" s="62" t="s">
        <v>360</v>
      </c>
      <c r="B8" s="62"/>
      <c r="C8" s="62"/>
      <c r="D8" s="63">
        <f>'Информация о чемпионате'!B6</f>
        <v>0</v>
      </c>
      <c r="E8" s="63"/>
      <c r="F8" s="63"/>
      <c r="G8" s="63"/>
      <c r="H8" s="63"/>
    </row>
    <row r="9" spans="1:26" s="55" customFormat="1" ht="15.75" customHeight="1">
      <c r="A9" s="62" t="s">
        <v>361</v>
      </c>
      <c r="B9" s="62"/>
      <c r="C9" s="62">
        <f>'Информация о чемпионате'!B7</f>
        <v>0</v>
      </c>
      <c r="D9" s="62"/>
      <c r="E9" s="62"/>
      <c r="F9" s="62"/>
      <c r="G9" s="62"/>
      <c r="H9" s="62"/>
    </row>
    <row r="10" spans="1:26" s="55" customFormat="1" ht="15.75" customHeight="1">
      <c r="A10" s="62" t="s">
        <v>362</v>
      </c>
      <c r="B10" s="62"/>
      <c r="C10" s="62">
        <f>'Информация о чемпионате'!B9</f>
        <v>0</v>
      </c>
      <c r="D10" s="62"/>
      <c r="E10" s="62">
        <f>'Информация о чемпионате'!B10</f>
        <v>0</v>
      </c>
      <c r="F10" s="62"/>
      <c r="G10" s="62">
        <f>'Информация о чемпионате'!B11</f>
        <v>0</v>
      </c>
      <c r="H10" s="62"/>
    </row>
    <row r="11" spans="1:26" s="55" customFormat="1" ht="15.75" customHeight="1">
      <c r="A11" s="62" t="s">
        <v>363</v>
      </c>
      <c r="B11" s="62"/>
      <c r="C11" s="62">
        <f>'Информация о чемпионате'!B12</f>
        <v>0</v>
      </c>
      <c r="D11" s="62"/>
      <c r="E11" s="62">
        <f>'Информация о чемпионате'!B10</f>
        <v>0</v>
      </c>
      <c r="F11" s="62"/>
      <c r="G11" s="62">
        <f>'Информация о чемпионате'!B14</f>
        <v>0</v>
      </c>
      <c r="H11" s="62"/>
    </row>
    <row r="12" spans="1:26" s="55" customFormat="1" ht="15.75" customHeight="1">
      <c r="A12" s="62" t="s">
        <v>364</v>
      </c>
      <c r="B12" s="62"/>
      <c r="C12" s="62">
        <f>'Информация о чемпионате'!B17</f>
        <v>0</v>
      </c>
      <c r="D12" s="62"/>
      <c r="E12" s="62"/>
      <c r="F12" s="62"/>
      <c r="G12" s="62"/>
      <c r="H12" s="62"/>
    </row>
    <row r="13" spans="1:26" s="55" customFormat="1" ht="15.75" customHeight="1">
      <c r="A13" s="62" t="s">
        <v>173</v>
      </c>
      <c r="B13" s="62"/>
      <c r="C13" s="62">
        <f>'Информация о чемпионате'!B15</f>
        <v>0</v>
      </c>
      <c r="D13" s="62"/>
      <c r="E13" s="62"/>
      <c r="F13" s="62"/>
      <c r="G13" s="62"/>
      <c r="H13" s="62"/>
    </row>
    <row r="14" spans="1:26" s="55" customFormat="1" ht="15.75" customHeight="1">
      <c r="A14" s="62" t="s">
        <v>365</v>
      </c>
      <c r="B14" s="62"/>
      <c r="C14" s="62">
        <f>'Информация о чемпионате'!B16</f>
        <v>0</v>
      </c>
      <c r="D14" s="62"/>
      <c r="E14" s="62"/>
      <c r="F14" s="62"/>
      <c r="G14" s="62"/>
      <c r="H14" s="62"/>
    </row>
    <row r="15" spans="1:26" s="55" customFormat="1" ht="15.75" customHeight="1">
      <c r="A15" s="62" t="s">
        <v>366</v>
      </c>
      <c r="B15" s="62"/>
      <c r="C15" s="62">
        <f>'Информация о чемпионате'!B8</f>
        <v>0</v>
      </c>
      <c r="D15" s="62"/>
      <c r="E15" s="62"/>
      <c r="F15" s="62"/>
      <c r="G15" s="62"/>
      <c r="H15" s="62"/>
    </row>
    <row r="16" spans="1:26" ht="20.5">
      <c r="A16" s="67" t="s">
        <v>0</v>
      </c>
      <c r="B16" s="68"/>
      <c r="C16" s="68"/>
      <c r="D16" s="68"/>
      <c r="E16" s="68"/>
      <c r="F16" s="68"/>
      <c r="G16" s="68"/>
      <c r="H16" s="6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>
      <c r="A17" s="69" t="s">
        <v>1</v>
      </c>
      <c r="B17" s="68"/>
      <c r="C17" s="68"/>
      <c r="D17" s="68"/>
      <c r="E17" s="68"/>
      <c r="F17" s="68"/>
      <c r="G17" s="68"/>
      <c r="H17" s="6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70" t="s">
        <v>260</v>
      </c>
      <c r="B18" s="71"/>
      <c r="C18" s="71"/>
      <c r="D18" s="71"/>
      <c r="E18" s="71"/>
      <c r="F18" s="71"/>
      <c r="G18" s="71"/>
      <c r="H18" s="6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70" t="s">
        <v>274</v>
      </c>
      <c r="B19" s="71"/>
      <c r="C19" s="71"/>
      <c r="D19" s="71"/>
      <c r="E19" s="71"/>
      <c r="F19" s="71"/>
      <c r="G19" s="71"/>
      <c r="H19" s="6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70" t="s">
        <v>2</v>
      </c>
      <c r="B20" s="71"/>
      <c r="C20" s="71"/>
      <c r="D20" s="71"/>
      <c r="E20" s="71"/>
      <c r="F20" s="71"/>
      <c r="G20" s="71"/>
      <c r="H20" s="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>
      <c r="A21" s="72" t="s">
        <v>3</v>
      </c>
      <c r="B21" s="71"/>
      <c r="C21" s="71"/>
      <c r="D21" s="71"/>
      <c r="E21" s="71"/>
      <c r="F21" s="71"/>
      <c r="G21" s="71"/>
      <c r="H21" s="6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72" t="s">
        <v>4</v>
      </c>
      <c r="B22" s="71"/>
      <c r="C22" s="71"/>
      <c r="D22" s="71"/>
      <c r="E22" s="71"/>
      <c r="F22" s="71"/>
      <c r="G22" s="71"/>
      <c r="H22" s="6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>
      <c r="A23" s="72" t="s">
        <v>5</v>
      </c>
      <c r="B23" s="71"/>
      <c r="C23" s="71"/>
      <c r="D23" s="71"/>
      <c r="E23" s="71"/>
      <c r="F23" s="71"/>
      <c r="G23" s="71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>
      <c r="A24" s="72" t="s">
        <v>273</v>
      </c>
      <c r="B24" s="71"/>
      <c r="C24" s="71"/>
      <c r="D24" s="71"/>
      <c r="E24" s="71"/>
      <c r="F24" s="71"/>
      <c r="G24" s="71"/>
      <c r="H24" s="6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72" t="s">
        <v>272</v>
      </c>
      <c r="B25" s="68"/>
      <c r="C25" s="68"/>
      <c r="D25" s="68"/>
      <c r="E25" s="68"/>
      <c r="F25" s="68"/>
      <c r="G25" s="68"/>
      <c r="H25" s="6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">
      <c r="A26" s="5" t="s">
        <v>6</v>
      </c>
      <c r="B26" s="6" t="s">
        <v>7</v>
      </c>
      <c r="C26" s="6" t="s">
        <v>8</v>
      </c>
      <c r="D26" s="7" t="s">
        <v>9</v>
      </c>
      <c r="E26" s="7" t="s">
        <v>10</v>
      </c>
      <c r="F26" s="7" t="s">
        <v>11</v>
      </c>
      <c r="G26" s="7" t="s">
        <v>12</v>
      </c>
      <c r="H26" s="6" t="s">
        <v>13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4" customFormat="1" ht="28">
      <c r="A27" s="5">
        <v>1</v>
      </c>
      <c r="B27" s="35" t="s">
        <v>257</v>
      </c>
      <c r="C27" s="39" t="s">
        <v>258</v>
      </c>
      <c r="D27" s="9" t="s">
        <v>15</v>
      </c>
      <c r="E27" s="7">
        <v>1</v>
      </c>
      <c r="F27" s="9" t="s">
        <v>16</v>
      </c>
      <c r="G27" s="7">
        <v>1</v>
      </c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" customHeight="1">
      <c r="A28" s="8">
        <v>2</v>
      </c>
      <c r="B28" s="35" t="s">
        <v>367</v>
      </c>
      <c r="C28" s="39" t="s">
        <v>14</v>
      </c>
      <c r="D28" s="9" t="s">
        <v>15</v>
      </c>
      <c r="E28" s="9">
        <v>1</v>
      </c>
      <c r="F28" s="9" t="s">
        <v>16</v>
      </c>
      <c r="G28" s="9">
        <v>1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4" customFormat="1" ht="36" customHeight="1">
      <c r="A29" s="5">
        <v>3</v>
      </c>
      <c r="B29" s="35" t="s">
        <v>368</v>
      </c>
      <c r="C29" s="39" t="s">
        <v>254</v>
      </c>
      <c r="D29" s="9" t="s">
        <v>15</v>
      </c>
      <c r="E29" s="9">
        <v>1</v>
      </c>
      <c r="F29" s="9" t="s">
        <v>16</v>
      </c>
      <c r="G29" s="9">
        <v>1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">
      <c r="A30" s="8">
        <v>4</v>
      </c>
      <c r="B30" s="36" t="s">
        <v>369</v>
      </c>
      <c r="C30" s="39" t="s">
        <v>17</v>
      </c>
      <c r="D30" s="9" t="s">
        <v>15</v>
      </c>
      <c r="E30" s="9">
        <v>1</v>
      </c>
      <c r="F30" s="9" t="s">
        <v>16</v>
      </c>
      <c r="G30" s="9">
        <v>1</v>
      </c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4.5">
      <c r="A31" s="5">
        <v>5</v>
      </c>
      <c r="B31" s="35" t="s">
        <v>370</v>
      </c>
      <c r="C31" s="39" t="s">
        <v>18</v>
      </c>
      <c r="D31" s="9" t="s">
        <v>15</v>
      </c>
      <c r="E31" s="9">
        <v>1</v>
      </c>
      <c r="F31" s="9" t="s">
        <v>16</v>
      </c>
      <c r="G31" s="9">
        <v>1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>
      <c r="A32" s="8">
        <v>6</v>
      </c>
      <c r="B32" s="35" t="s">
        <v>371</v>
      </c>
      <c r="C32" s="39" t="s">
        <v>19</v>
      </c>
      <c r="D32" s="9" t="s">
        <v>15</v>
      </c>
      <c r="E32" s="9">
        <v>1</v>
      </c>
      <c r="F32" s="9" t="s">
        <v>16</v>
      </c>
      <c r="G32" s="9">
        <v>1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3">
      <c r="A33" s="5">
        <v>7</v>
      </c>
      <c r="B33" s="35" t="s">
        <v>372</v>
      </c>
      <c r="C33" s="39" t="s">
        <v>20</v>
      </c>
      <c r="D33" s="9" t="s">
        <v>15</v>
      </c>
      <c r="E33" s="9">
        <v>1</v>
      </c>
      <c r="F33" s="9" t="s">
        <v>16</v>
      </c>
      <c r="G33" s="9">
        <v>1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3">
      <c r="A34" s="8">
        <v>8</v>
      </c>
      <c r="B34" s="35" t="s">
        <v>373</v>
      </c>
      <c r="C34" s="39" t="s">
        <v>21</v>
      </c>
      <c r="D34" s="9" t="s">
        <v>15</v>
      </c>
      <c r="E34" s="9">
        <v>2</v>
      </c>
      <c r="F34" s="9" t="s">
        <v>16</v>
      </c>
      <c r="G34" s="9">
        <v>2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>
      <c r="A35" s="5">
        <v>9</v>
      </c>
      <c r="B35" s="35" t="s">
        <v>374</v>
      </c>
      <c r="C35" s="39" t="s">
        <v>22</v>
      </c>
      <c r="D35" s="9" t="s">
        <v>15</v>
      </c>
      <c r="E35" s="9">
        <v>2</v>
      </c>
      <c r="F35" s="9" t="s">
        <v>16</v>
      </c>
      <c r="G35" s="9">
        <v>2</v>
      </c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>
      <c r="A36" s="8">
        <v>10</v>
      </c>
      <c r="B36" s="35" t="s">
        <v>375</v>
      </c>
      <c r="C36" s="39" t="s">
        <v>23</v>
      </c>
      <c r="D36" s="9" t="s">
        <v>15</v>
      </c>
      <c r="E36" s="9">
        <v>2</v>
      </c>
      <c r="F36" s="9" t="s">
        <v>16</v>
      </c>
      <c r="G36" s="9">
        <v>2</v>
      </c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5">
        <v>11</v>
      </c>
      <c r="B37" s="35" t="s">
        <v>376</v>
      </c>
      <c r="C37" s="39" t="s">
        <v>24</v>
      </c>
      <c r="D37" s="9" t="s">
        <v>15</v>
      </c>
      <c r="E37" s="9">
        <v>2</v>
      </c>
      <c r="F37" s="9" t="s">
        <v>16</v>
      </c>
      <c r="G37" s="9">
        <v>2</v>
      </c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>
      <c r="A38" s="8">
        <v>12</v>
      </c>
      <c r="B38" s="35" t="s">
        <v>377</v>
      </c>
      <c r="C38" s="39" t="s">
        <v>25</v>
      </c>
      <c r="D38" s="9" t="s">
        <v>15</v>
      </c>
      <c r="E38" s="9">
        <v>2</v>
      </c>
      <c r="F38" s="9" t="s">
        <v>16</v>
      </c>
      <c r="G38" s="9">
        <v>2</v>
      </c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2">
      <c r="A39" s="5">
        <v>13</v>
      </c>
      <c r="B39" s="35" t="s">
        <v>26</v>
      </c>
      <c r="C39" s="39" t="s">
        <v>27</v>
      </c>
      <c r="D39" s="9" t="s">
        <v>28</v>
      </c>
      <c r="E39" s="9">
        <v>2</v>
      </c>
      <c r="F39" s="9" t="s">
        <v>16</v>
      </c>
      <c r="G39" s="9">
        <v>2</v>
      </c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8">
        <v>14</v>
      </c>
      <c r="B40" s="35" t="s">
        <v>378</v>
      </c>
      <c r="C40" s="39" t="s">
        <v>29</v>
      </c>
      <c r="D40" s="9" t="s">
        <v>15</v>
      </c>
      <c r="E40" s="9">
        <v>1</v>
      </c>
      <c r="F40" s="9" t="s">
        <v>16</v>
      </c>
      <c r="G40" s="9">
        <v>1</v>
      </c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2">
      <c r="A41" s="5">
        <v>15</v>
      </c>
      <c r="B41" s="35" t="s">
        <v>379</v>
      </c>
      <c r="C41" s="39" t="s">
        <v>31</v>
      </c>
      <c r="D41" s="9" t="s">
        <v>15</v>
      </c>
      <c r="E41" s="9">
        <v>14</v>
      </c>
      <c r="F41" s="9" t="s">
        <v>16</v>
      </c>
      <c r="G41" s="9">
        <v>14</v>
      </c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6.5" customHeight="1">
      <c r="A42" s="8">
        <v>16</v>
      </c>
      <c r="B42" s="35" t="s">
        <v>380</v>
      </c>
      <c r="C42" s="39" t="s">
        <v>32</v>
      </c>
      <c r="D42" s="9" t="s">
        <v>15</v>
      </c>
      <c r="E42" s="9">
        <v>3</v>
      </c>
      <c r="F42" s="9" t="s">
        <v>16</v>
      </c>
      <c r="G42" s="9">
        <v>3</v>
      </c>
      <c r="H42" s="1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4.25" customHeight="1">
      <c r="A43" s="5">
        <v>17</v>
      </c>
      <c r="B43" s="35" t="s">
        <v>381</v>
      </c>
      <c r="C43" s="39" t="s">
        <v>33</v>
      </c>
      <c r="D43" s="9" t="s">
        <v>15</v>
      </c>
      <c r="E43" s="9">
        <v>2</v>
      </c>
      <c r="F43" s="9" t="s">
        <v>16</v>
      </c>
      <c r="G43" s="9">
        <v>2</v>
      </c>
      <c r="H43" s="1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>
      <c r="A44" s="8">
        <v>18</v>
      </c>
      <c r="B44" s="35" t="s">
        <v>34</v>
      </c>
      <c r="C44" s="39" t="s">
        <v>300</v>
      </c>
      <c r="D44" s="9" t="s">
        <v>28</v>
      </c>
      <c r="E44" s="9">
        <v>2</v>
      </c>
      <c r="F44" s="9" t="s">
        <v>35</v>
      </c>
      <c r="G44" s="9">
        <v>2</v>
      </c>
      <c r="H44" s="1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1.5">
      <c r="A45" s="5">
        <v>19</v>
      </c>
      <c r="B45" s="35" t="s">
        <v>36</v>
      </c>
      <c r="C45" s="39" t="s">
        <v>37</v>
      </c>
      <c r="D45" s="9" t="s">
        <v>28</v>
      </c>
      <c r="E45" s="9">
        <v>2</v>
      </c>
      <c r="F45" s="9" t="s">
        <v>278</v>
      </c>
      <c r="G45" s="9">
        <v>2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>
      <c r="A46" s="8">
        <v>20</v>
      </c>
      <c r="B46" s="35" t="s">
        <v>382</v>
      </c>
      <c r="C46" s="39" t="s">
        <v>38</v>
      </c>
      <c r="D46" s="9" t="s">
        <v>15</v>
      </c>
      <c r="E46" s="9">
        <v>2</v>
      </c>
      <c r="F46" s="9" t="s">
        <v>16</v>
      </c>
      <c r="G46" s="9">
        <v>2</v>
      </c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">
        <v>21</v>
      </c>
      <c r="B47" s="35" t="s">
        <v>40</v>
      </c>
      <c r="C47" s="39" t="s">
        <v>41</v>
      </c>
      <c r="D47" s="9" t="s">
        <v>28</v>
      </c>
      <c r="E47" s="9">
        <v>3</v>
      </c>
      <c r="F47" s="9" t="s">
        <v>16</v>
      </c>
      <c r="G47" s="9">
        <v>3</v>
      </c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8">
        <v>22</v>
      </c>
      <c r="B48" s="35" t="s">
        <v>42</v>
      </c>
      <c r="C48" s="39" t="s">
        <v>43</v>
      </c>
      <c r="D48" s="9" t="s">
        <v>28</v>
      </c>
      <c r="E48" s="9">
        <v>1</v>
      </c>
      <c r="F48" s="9" t="s">
        <v>16</v>
      </c>
      <c r="G48" s="9">
        <v>1</v>
      </c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5">
        <v>23</v>
      </c>
      <c r="B49" s="37" t="s">
        <v>44</v>
      </c>
      <c r="C49" s="40" t="s">
        <v>39</v>
      </c>
      <c r="D49" s="9" t="s">
        <v>45</v>
      </c>
      <c r="E49" s="9">
        <v>1</v>
      </c>
      <c r="F49" s="9" t="s">
        <v>16</v>
      </c>
      <c r="G49" s="9">
        <v>1</v>
      </c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8">
        <v>24</v>
      </c>
      <c r="B50" s="35" t="s">
        <v>46</v>
      </c>
      <c r="C50" s="39" t="s">
        <v>47</v>
      </c>
      <c r="D50" s="9" t="s">
        <v>28</v>
      </c>
      <c r="E50" s="9">
        <v>3</v>
      </c>
      <c r="F50" s="9" t="s">
        <v>16</v>
      </c>
      <c r="G50" s="9">
        <v>3</v>
      </c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5">
        <v>25</v>
      </c>
      <c r="B51" s="35" t="s">
        <v>48</v>
      </c>
      <c r="C51" s="39" t="s">
        <v>49</v>
      </c>
      <c r="D51" s="9" t="s">
        <v>28</v>
      </c>
      <c r="E51" s="9">
        <v>3</v>
      </c>
      <c r="F51" s="9" t="s">
        <v>16</v>
      </c>
      <c r="G51" s="9">
        <v>3</v>
      </c>
      <c r="H51" s="1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8">
        <v>26</v>
      </c>
      <c r="B52" s="35" t="s">
        <v>50</v>
      </c>
      <c r="C52" s="39" t="s">
        <v>49</v>
      </c>
      <c r="D52" s="9" t="s">
        <v>28</v>
      </c>
      <c r="E52" s="9">
        <v>3</v>
      </c>
      <c r="F52" s="9" t="s">
        <v>16</v>
      </c>
      <c r="G52" s="9">
        <v>3</v>
      </c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5">
        <v>27</v>
      </c>
      <c r="B53" s="35" t="s">
        <v>51</v>
      </c>
      <c r="C53" s="39" t="s">
        <v>49</v>
      </c>
      <c r="D53" s="9" t="s">
        <v>28</v>
      </c>
      <c r="E53" s="9">
        <v>3</v>
      </c>
      <c r="F53" s="9" t="s">
        <v>16</v>
      </c>
      <c r="G53" s="9">
        <v>3</v>
      </c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8">
        <v>28</v>
      </c>
      <c r="B54" s="35" t="s">
        <v>52</v>
      </c>
      <c r="C54" s="39" t="s">
        <v>49</v>
      </c>
      <c r="D54" s="9" t="s">
        <v>28</v>
      </c>
      <c r="E54" s="9">
        <v>3</v>
      </c>
      <c r="F54" s="9" t="s">
        <v>16</v>
      </c>
      <c r="G54" s="9">
        <v>3</v>
      </c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.5">
      <c r="A55" s="5">
        <v>29</v>
      </c>
      <c r="B55" s="35" t="s">
        <v>53</v>
      </c>
      <c r="C55" s="39" t="s">
        <v>54</v>
      </c>
      <c r="D55" s="9" t="s">
        <v>28</v>
      </c>
      <c r="E55" s="9">
        <v>3</v>
      </c>
      <c r="F55" s="9" t="s">
        <v>16</v>
      </c>
      <c r="G55" s="9">
        <v>3</v>
      </c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>
      <c r="A56" s="8">
        <v>30</v>
      </c>
      <c r="B56" s="35" t="s">
        <v>55</v>
      </c>
      <c r="C56" s="39" t="s">
        <v>56</v>
      </c>
      <c r="D56" s="9" t="s">
        <v>28</v>
      </c>
      <c r="E56" s="9">
        <v>3</v>
      </c>
      <c r="F56" s="9" t="s">
        <v>16</v>
      </c>
      <c r="G56" s="9">
        <v>3</v>
      </c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5">
        <v>31</v>
      </c>
      <c r="B57" s="35" t="s">
        <v>57</v>
      </c>
      <c r="C57" s="39" t="s">
        <v>58</v>
      </c>
      <c r="D57" s="9" t="s">
        <v>28</v>
      </c>
      <c r="E57" s="9">
        <v>3</v>
      </c>
      <c r="F57" s="9" t="s">
        <v>16</v>
      </c>
      <c r="G57" s="9">
        <v>3</v>
      </c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8">
        <v>32</v>
      </c>
      <c r="B58" s="38" t="s">
        <v>59</v>
      </c>
      <c r="C58" s="40" t="s">
        <v>60</v>
      </c>
      <c r="D58" s="9" t="s">
        <v>15</v>
      </c>
      <c r="E58" s="9">
        <v>2</v>
      </c>
      <c r="F58" s="9" t="s">
        <v>16</v>
      </c>
      <c r="G58" s="9">
        <v>2</v>
      </c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5">
        <v>33</v>
      </c>
      <c r="B59" s="38" t="s">
        <v>61</v>
      </c>
      <c r="C59" s="39" t="s">
        <v>62</v>
      </c>
      <c r="D59" s="9" t="s">
        <v>45</v>
      </c>
      <c r="E59" s="9">
        <v>2</v>
      </c>
      <c r="F59" s="9" t="s">
        <v>16</v>
      </c>
      <c r="G59" s="9">
        <v>2</v>
      </c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>
      <c r="A60" s="8">
        <v>34</v>
      </c>
      <c r="B60" s="38" t="s">
        <v>63</v>
      </c>
      <c r="C60" s="39" t="s">
        <v>64</v>
      </c>
      <c r="D60" s="9" t="s">
        <v>45</v>
      </c>
      <c r="E60" s="9">
        <v>1</v>
      </c>
      <c r="F60" s="9" t="s">
        <v>16</v>
      </c>
      <c r="G60" s="9">
        <v>1</v>
      </c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5">
        <v>35</v>
      </c>
      <c r="B61" s="38" t="s">
        <v>65</v>
      </c>
      <c r="C61" s="39" t="s">
        <v>66</v>
      </c>
      <c r="D61" s="9" t="s">
        <v>45</v>
      </c>
      <c r="E61" s="9">
        <v>4</v>
      </c>
      <c r="F61" s="9" t="s">
        <v>16</v>
      </c>
      <c r="G61" s="9">
        <v>4</v>
      </c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8">
        <v>36</v>
      </c>
      <c r="B62" s="38" t="s">
        <v>67</v>
      </c>
      <c r="C62" s="39" t="s">
        <v>68</v>
      </c>
      <c r="D62" s="9" t="s">
        <v>45</v>
      </c>
      <c r="E62" s="9">
        <v>10</v>
      </c>
      <c r="F62" s="9" t="s">
        <v>16</v>
      </c>
      <c r="G62" s="9">
        <v>10</v>
      </c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5">
        <v>37</v>
      </c>
      <c r="B63" s="38" t="s">
        <v>69</v>
      </c>
      <c r="C63" s="39" t="s">
        <v>70</v>
      </c>
      <c r="D63" s="9" t="s">
        <v>71</v>
      </c>
      <c r="E63" s="9">
        <v>3</v>
      </c>
      <c r="F63" s="9" t="s">
        <v>16</v>
      </c>
      <c r="G63" s="9">
        <v>3</v>
      </c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8">
        <v>38</v>
      </c>
      <c r="B64" s="38" t="s">
        <v>72</v>
      </c>
      <c r="C64" s="39" t="s">
        <v>68</v>
      </c>
      <c r="D64" s="9" t="s">
        <v>71</v>
      </c>
      <c r="E64" s="9">
        <v>10</v>
      </c>
      <c r="F64" s="9" t="s">
        <v>16</v>
      </c>
      <c r="G64" s="9">
        <v>10</v>
      </c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5">
      <c r="A65" s="5">
        <v>39</v>
      </c>
      <c r="B65" s="37" t="s">
        <v>73</v>
      </c>
      <c r="C65" s="39" t="s">
        <v>74</v>
      </c>
      <c r="D65" s="9" t="s">
        <v>75</v>
      </c>
      <c r="E65" s="9">
        <v>1</v>
      </c>
      <c r="F65" s="9" t="s">
        <v>16</v>
      </c>
      <c r="G65" s="9">
        <v>1</v>
      </c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8">
        <v>40</v>
      </c>
      <c r="B66" s="37" t="s">
        <v>76</v>
      </c>
      <c r="C66" s="39" t="s">
        <v>306</v>
      </c>
      <c r="D66" s="9" t="s">
        <v>15</v>
      </c>
      <c r="E66" s="9">
        <v>1</v>
      </c>
      <c r="F66" s="9" t="s">
        <v>16</v>
      </c>
      <c r="G66" s="9">
        <v>1</v>
      </c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5">
        <v>41</v>
      </c>
      <c r="B67" s="38" t="s">
        <v>77</v>
      </c>
      <c r="C67" s="40" t="s">
        <v>78</v>
      </c>
      <c r="D67" s="9" t="s">
        <v>79</v>
      </c>
      <c r="E67" s="9">
        <v>1</v>
      </c>
      <c r="F67" s="9" t="s">
        <v>16</v>
      </c>
      <c r="G67" s="9">
        <v>1</v>
      </c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8">
        <v>42</v>
      </c>
      <c r="B68" s="37" t="s">
        <v>86</v>
      </c>
      <c r="C68" s="41" t="s">
        <v>307</v>
      </c>
      <c r="D68" s="9" t="s">
        <v>81</v>
      </c>
      <c r="E68" s="9">
        <v>2</v>
      </c>
      <c r="F68" s="9" t="s">
        <v>16</v>
      </c>
      <c r="G68" s="9">
        <v>2</v>
      </c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5">
        <v>43</v>
      </c>
      <c r="B69" s="37" t="s">
        <v>88</v>
      </c>
      <c r="C69" s="41" t="s">
        <v>308</v>
      </c>
      <c r="D69" s="9" t="s">
        <v>81</v>
      </c>
      <c r="E69" s="9">
        <v>2</v>
      </c>
      <c r="F69" s="9" t="s">
        <v>16</v>
      </c>
      <c r="G69" s="9">
        <v>2</v>
      </c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8">
        <v>44</v>
      </c>
      <c r="B70" s="37" t="s">
        <v>89</v>
      </c>
      <c r="C70" s="41" t="s">
        <v>309</v>
      </c>
      <c r="D70" s="9" t="s">
        <v>81</v>
      </c>
      <c r="E70" s="9">
        <v>8</v>
      </c>
      <c r="F70" s="9" t="s">
        <v>16</v>
      </c>
      <c r="G70" s="9">
        <v>8</v>
      </c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5">
        <v>45</v>
      </c>
      <c r="B71" s="37" t="s">
        <v>90</v>
      </c>
      <c r="C71" s="41" t="s">
        <v>310</v>
      </c>
      <c r="D71" s="9" t="s">
        <v>81</v>
      </c>
      <c r="E71" s="9">
        <v>1</v>
      </c>
      <c r="F71" s="9" t="s">
        <v>16</v>
      </c>
      <c r="G71" s="9">
        <v>1</v>
      </c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8">
        <v>46</v>
      </c>
      <c r="B72" s="37" t="s">
        <v>91</v>
      </c>
      <c r="C72" s="41" t="s">
        <v>311</v>
      </c>
      <c r="D72" s="9" t="s">
        <v>81</v>
      </c>
      <c r="E72" s="9">
        <v>3</v>
      </c>
      <c r="F72" s="9" t="s">
        <v>16</v>
      </c>
      <c r="G72" s="9">
        <v>3</v>
      </c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">
      <c r="A73" s="5">
        <v>47</v>
      </c>
      <c r="B73" s="35" t="s">
        <v>95</v>
      </c>
      <c r="C73" s="41" t="s">
        <v>312</v>
      </c>
      <c r="D73" s="9" t="s">
        <v>96</v>
      </c>
      <c r="E73" s="9">
        <v>3</v>
      </c>
      <c r="F73" s="9" t="s">
        <v>16</v>
      </c>
      <c r="G73" s="9">
        <v>3</v>
      </c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8">
        <v>48</v>
      </c>
      <c r="B74" s="37" t="s">
        <v>313</v>
      </c>
      <c r="C74" s="41" t="s">
        <v>314</v>
      </c>
      <c r="D74" s="9" t="s">
        <v>81</v>
      </c>
      <c r="E74" s="9">
        <v>2</v>
      </c>
      <c r="F74" s="9" t="s">
        <v>16</v>
      </c>
      <c r="G74" s="9">
        <v>2</v>
      </c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73" t="s">
        <v>97</v>
      </c>
      <c r="B75" s="68"/>
      <c r="C75" s="68"/>
      <c r="D75" s="68"/>
      <c r="E75" s="68"/>
      <c r="F75" s="68"/>
      <c r="G75" s="68"/>
      <c r="H75" s="6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69" t="s">
        <v>1</v>
      </c>
      <c r="B76" s="68"/>
      <c r="C76" s="68"/>
      <c r="D76" s="68"/>
      <c r="E76" s="68"/>
      <c r="F76" s="68"/>
      <c r="G76" s="68"/>
      <c r="H76" s="6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72" t="s">
        <v>261</v>
      </c>
      <c r="B77" s="71"/>
      <c r="C77" s="71"/>
      <c r="D77" s="71"/>
      <c r="E77" s="71"/>
      <c r="F77" s="71"/>
      <c r="G77" s="71"/>
      <c r="H77" s="6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72" t="s">
        <v>277</v>
      </c>
      <c r="B78" s="71"/>
      <c r="C78" s="71"/>
      <c r="D78" s="71"/>
      <c r="E78" s="71"/>
      <c r="F78" s="71"/>
      <c r="G78" s="71"/>
      <c r="H78" s="6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72" t="s">
        <v>98</v>
      </c>
      <c r="B79" s="71"/>
      <c r="C79" s="71"/>
      <c r="D79" s="71"/>
      <c r="E79" s="71"/>
      <c r="F79" s="71"/>
      <c r="G79" s="71"/>
      <c r="H79" s="6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72" t="s">
        <v>99</v>
      </c>
      <c r="B80" s="71"/>
      <c r="C80" s="71"/>
      <c r="D80" s="71"/>
      <c r="E80" s="71"/>
      <c r="F80" s="71"/>
      <c r="G80" s="71"/>
      <c r="H80" s="6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72" t="s">
        <v>100</v>
      </c>
      <c r="B81" s="71"/>
      <c r="C81" s="71"/>
      <c r="D81" s="71"/>
      <c r="E81" s="71"/>
      <c r="F81" s="71"/>
      <c r="G81" s="71"/>
      <c r="H81" s="6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72" t="s">
        <v>101</v>
      </c>
      <c r="B82" s="71"/>
      <c r="C82" s="71"/>
      <c r="D82" s="71"/>
      <c r="E82" s="71"/>
      <c r="F82" s="71"/>
      <c r="G82" s="71"/>
      <c r="H82" s="6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>
      <c r="A83" s="72" t="s">
        <v>102</v>
      </c>
      <c r="B83" s="71"/>
      <c r="C83" s="71"/>
      <c r="D83" s="71"/>
      <c r="E83" s="71"/>
      <c r="F83" s="71"/>
      <c r="G83" s="71"/>
      <c r="H83" s="6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2" t="s">
        <v>103</v>
      </c>
      <c r="B84" s="68"/>
      <c r="C84" s="68"/>
      <c r="D84" s="68"/>
      <c r="E84" s="68"/>
      <c r="F84" s="68"/>
      <c r="G84" s="68"/>
      <c r="H84" s="6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76.5" customHeight="1">
      <c r="A85" s="6" t="s">
        <v>6</v>
      </c>
      <c r="B85" s="6" t="s">
        <v>7</v>
      </c>
      <c r="C85" s="6" t="s">
        <v>8</v>
      </c>
      <c r="D85" s="7" t="s">
        <v>9</v>
      </c>
      <c r="E85" s="7" t="s">
        <v>10</v>
      </c>
      <c r="F85" s="7" t="s">
        <v>104</v>
      </c>
      <c r="G85" s="7" t="s">
        <v>12</v>
      </c>
      <c r="H85" s="6" t="s">
        <v>13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5">
      <c r="A86" s="6">
        <v>1</v>
      </c>
      <c r="B86" s="37" t="s">
        <v>105</v>
      </c>
      <c r="C86" s="37" t="s">
        <v>66</v>
      </c>
      <c r="D86" s="7" t="s">
        <v>45</v>
      </c>
      <c r="E86" s="7">
        <v>2</v>
      </c>
      <c r="F86" s="7" t="s">
        <v>16</v>
      </c>
      <c r="G86" s="7">
        <v>2</v>
      </c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5">
      <c r="A87" s="6">
        <v>2</v>
      </c>
      <c r="B87" s="37" t="s">
        <v>67</v>
      </c>
      <c r="C87" s="37" t="s">
        <v>68</v>
      </c>
      <c r="D87" s="7" t="s">
        <v>45</v>
      </c>
      <c r="E87" s="7">
        <v>6</v>
      </c>
      <c r="F87" s="7" t="s">
        <v>16</v>
      </c>
      <c r="G87" s="7">
        <v>6</v>
      </c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6">
        <v>3</v>
      </c>
      <c r="B88" s="37" t="s">
        <v>106</v>
      </c>
      <c r="C88" s="37" t="s">
        <v>70</v>
      </c>
      <c r="D88" s="7" t="s">
        <v>45</v>
      </c>
      <c r="E88" s="7">
        <v>2</v>
      </c>
      <c r="F88" s="7" t="s">
        <v>16</v>
      </c>
      <c r="G88" s="7">
        <v>2</v>
      </c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6">
        <v>4</v>
      </c>
      <c r="B89" s="37" t="s">
        <v>107</v>
      </c>
      <c r="C89" s="37" t="s">
        <v>306</v>
      </c>
      <c r="D89" s="7" t="s">
        <v>15</v>
      </c>
      <c r="E89" s="7">
        <v>1</v>
      </c>
      <c r="F89" s="7" t="s">
        <v>16</v>
      </c>
      <c r="G89" s="7">
        <v>1</v>
      </c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4" customFormat="1" ht="15.75" customHeight="1">
      <c r="A90" s="6">
        <v>5</v>
      </c>
      <c r="B90" s="37" t="s">
        <v>332</v>
      </c>
      <c r="C90" s="37" t="s">
        <v>130</v>
      </c>
      <c r="D90" s="7" t="s">
        <v>45</v>
      </c>
      <c r="E90" s="7">
        <v>1</v>
      </c>
      <c r="F90" s="7" t="s">
        <v>16</v>
      </c>
      <c r="G90" s="7">
        <v>1</v>
      </c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>
      <c r="A91" s="6">
        <v>6</v>
      </c>
      <c r="B91" s="37" t="s">
        <v>108</v>
      </c>
      <c r="C91" s="35" t="s">
        <v>315</v>
      </c>
      <c r="D91" s="7" t="s">
        <v>15</v>
      </c>
      <c r="E91" s="7">
        <v>2</v>
      </c>
      <c r="F91" s="7" t="s">
        <v>16</v>
      </c>
      <c r="G91" s="7">
        <v>2</v>
      </c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73" t="s">
        <v>109</v>
      </c>
      <c r="B92" s="68"/>
      <c r="C92" s="68"/>
      <c r="D92" s="68"/>
      <c r="E92" s="68"/>
      <c r="F92" s="68"/>
      <c r="G92" s="68"/>
      <c r="H92" s="6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69" t="s">
        <v>1</v>
      </c>
      <c r="B93" s="68"/>
      <c r="C93" s="68"/>
      <c r="D93" s="68"/>
      <c r="E93" s="68"/>
      <c r="F93" s="68"/>
      <c r="G93" s="68"/>
      <c r="H93" s="6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>
      <c r="A94" s="70" t="s">
        <v>262</v>
      </c>
      <c r="B94" s="71"/>
      <c r="C94" s="71"/>
      <c r="D94" s="71"/>
      <c r="E94" s="71"/>
      <c r="F94" s="71"/>
      <c r="G94" s="71"/>
      <c r="H94" s="6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>
      <c r="A95" s="70" t="s">
        <v>110</v>
      </c>
      <c r="B95" s="71"/>
      <c r="C95" s="71"/>
      <c r="D95" s="71"/>
      <c r="E95" s="71"/>
      <c r="F95" s="71"/>
      <c r="G95" s="71"/>
      <c r="H95" s="6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>
      <c r="A96" s="70" t="s">
        <v>2</v>
      </c>
      <c r="B96" s="71"/>
      <c r="C96" s="71"/>
      <c r="D96" s="71"/>
      <c r="E96" s="71"/>
      <c r="F96" s="71"/>
      <c r="G96" s="71"/>
      <c r="H96" s="6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>
      <c r="A97" s="70" t="s">
        <v>111</v>
      </c>
      <c r="B97" s="71"/>
      <c r="C97" s="71"/>
      <c r="D97" s="71"/>
      <c r="E97" s="71"/>
      <c r="F97" s="71"/>
      <c r="G97" s="71"/>
      <c r="H97" s="6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>
      <c r="A98" s="70" t="s">
        <v>112</v>
      </c>
      <c r="B98" s="71"/>
      <c r="C98" s="71"/>
      <c r="D98" s="71"/>
      <c r="E98" s="71"/>
      <c r="F98" s="71"/>
      <c r="G98" s="71"/>
      <c r="H98" s="6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>
      <c r="A99" s="70" t="s">
        <v>113</v>
      </c>
      <c r="B99" s="71"/>
      <c r="C99" s="71"/>
      <c r="D99" s="71"/>
      <c r="E99" s="71"/>
      <c r="F99" s="71"/>
      <c r="G99" s="71"/>
      <c r="H99" s="6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>
      <c r="A100" s="70" t="s">
        <v>114</v>
      </c>
      <c r="B100" s="71"/>
      <c r="C100" s="71"/>
      <c r="D100" s="71"/>
      <c r="E100" s="71"/>
      <c r="F100" s="71"/>
      <c r="G100" s="71"/>
      <c r="H100" s="6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70" t="s">
        <v>115</v>
      </c>
      <c r="B101" s="68"/>
      <c r="C101" s="68"/>
      <c r="D101" s="68"/>
      <c r="E101" s="68"/>
      <c r="F101" s="68"/>
      <c r="G101" s="68"/>
      <c r="H101" s="6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6">
      <c r="A102" s="5" t="s">
        <v>6</v>
      </c>
      <c r="B102" s="6" t="s">
        <v>7</v>
      </c>
      <c r="C102" s="6" t="s">
        <v>8</v>
      </c>
      <c r="D102" s="7" t="s">
        <v>9</v>
      </c>
      <c r="E102" s="7" t="s">
        <v>10</v>
      </c>
      <c r="F102" s="7" t="s">
        <v>104</v>
      </c>
      <c r="G102" s="7" t="s">
        <v>12</v>
      </c>
      <c r="H102" s="6" t="s">
        <v>13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8">
      <c r="A103" s="8">
        <v>1</v>
      </c>
      <c r="B103" s="35" t="s">
        <v>116</v>
      </c>
      <c r="C103" s="13" t="s">
        <v>117</v>
      </c>
      <c r="D103" s="9" t="s">
        <v>75</v>
      </c>
      <c r="E103" s="9">
        <v>1</v>
      </c>
      <c r="F103" s="9" t="s">
        <v>16</v>
      </c>
      <c r="G103" s="9">
        <v>1</v>
      </c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>
      <c r="A104" s="8">
        <v>2</v>
      </c>
      <c r="B104" s="35" t="s">
        <v>118</v>
      </c>
      <c r="C104" s="13" t="s">
        <v>119</v>
      </c>
      <c r="D104" s="9" t="s">
        <v>75</v>
      </c>
      <c r="E104" s="9">
        <v>1</v>
      </c>
      <c r="F104" s="9" t="s">
        <v>16</v>
      </c>
      <c r="G104" s="9">
        <v>1</v>
      </c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8">
        <v>3</v>
      </c>
      <c r="B105" s="35" t="s">
        <v>120</v>
      </c>
      <c r="C105" s="13" t="s">
        <v>121</v>
      </c>
      <c r="D105" s="9" t="s">
        <v>45</v>
      </c>
      <c r="E105" s="9">
        <v>1</v>
      </c>
      <c r="F105" s="9" t="s">
        <v>16</v>
      </c>
      <c r="G105" s="9">
        <v>1</v>
      </c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8">
        <v>4</v>
      </c>
      <c r="B106" s="35" t="s">
        <v>76</v>
      </c>
      <c r="C106" s="14" t="s">
        <v>306</v>
      </c>
      <c r="D106" s="9" t="s">
        <v>122</v>
      </c>
      <c r="E106" s="9">
        <v>2</v>
      </c>
      <c r="F106" s="9" t="s">
        <v>16</v>
      </c>
      <c r="G106" s="9">
        <v>2</v>
      </c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8">
        <v>5</v>
      </c>
      <c r="B107" s="35" t="s">
        <v>123</v>
      </c>
      <c r="C107" s="14" t="s">
        <v>124</v>
      </c>
      <c r="D107" s="9" t="s">
        <v>125</v>
      </c>
      <c r="E107" s="9">
        <v>1</v>
      </c>
      <c r="F107" s="9" t="s">
        <v>16</v>
      </c>
      <c r="G107" s="9">
        <v>1</v>
      </c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">
      <c r="A108" s="8">
        <v>6</v>
      </c>
      <c r="B108" s="35" t="s">
        <v>126</v>
      </c>
      <c r="C108" s="13" t="s">
        <v>66</v>
      </c>
      <c r="D108" s="9" t="s">
        <v>45</v>
      </c>
      <c r="E108" s="9">
        <v>2</v>
      </c>
      <c r="F108" s="9" t="s">
        <v>16</v>
      </c>
      <c r="G108" s="9">
        <v>2</v>
      </c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8">
        <v>7</v>
      </c>
      <c r="B109" s="35" t="s">
        <v>127</v>
      </c>
      <c r="C109" s="13" t="s">
        <v>128</v>
      </c>
      <c r="D109" s="9" t="s">
        <v>45</v>
      </c>
      <c r="E109" s="9">
        <v>1</v>
      </c>
      <c r="F109" s="9" t="s">
        <v>16</v>
      </c>
      <c r="G109" s="9">
        <v>1</v>
      </c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8">
        <v>8</v>
      </c>
      <c r="B110" s="35" t="s">
        <v>72</v>
      </c>
      <c r="C110" s="13" t="s">
        <v>68</v>
      </c>
      <c r="D110" s="9" t="s">
        <v>45</v>
      </c>
      <c r="E110" s="9">
        <v>10</v>
      </c>
      <c r="F110" s="9" t="s">
        <v>16</v>
      </c>
      <c r="G110" s="9">
        <v>10</v>
      </c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8">
        <v>9</v>
      </c>
      <c r="B111" s="35" t="s">
        <v>129</v>
      </c>
      <c r="C111" s="13" t="s">
        <v>130</v>
      </c>
      <c r="D111" s="9" t="s">
        <v>45</v>
      </c>
      <c r="E111" s="9">
        <v>1</v>
      </c>
      <c r="F111" s="9" t="s">
        <v>16</v>
      </c>
      <c r="G111" s="9">
        <v>1</v>
      </c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">
      <c r="A112" s="8">
        <v>10</v>
      </c>
      <c r="B112" s="35" t="s">
        <v>63</v>
      </c>
      <c r="C112" s="13" t="s">
        <v>64</v>
      </c>
      <c r="D112" s="9" t="s">
        <v>45</v>
      </c>
      <c r="E112" s="9">
        <v>1</v>
      </c>
      <c r="F112" s="9" t="s">
        <v>16</v>
      </c>
      <c r="G112" s="9">
        <v>1</v>
      </c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8">
        <v>11</v>
      </c>
      <c r="B113" s="35" t="s">
        <v>69</v>
      </c>
      <c r="C113" s="11" t="s">
        <v>70</v>
      </c>
      <c r="D113" s="9" t="s">
        <v>45</v>
      </c>
      <c r="E113" s="9">
        <v>3</v>
      </c>
      <c r="F113" s="9" t="s">
        <v>16</v>
      </c>
      <c r="G113" s="9">
        <v>3</v>
      </c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8">
        <v>12</v>
      </c>
      <c r="B114" s="35" t="s">
        <v>77</v>
      </c>
      <c r="C114" s="12" t="s">
        <v>78</v>
      </c>
      <c r="D114" s="9" t="s">
        <v>79</v>
      </c>
      <c r="E114" s="9">
        <v>1</v>
      </c>
      <c r="F114" s="9" t="s">
        <v>16</v>
      </c>
      <c r="G114" s="9">
        <v>1</v>
      </c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>
      <c r="A115" s="73" t="s">
        <v>131</v>
      </c>
      <c r="B115" s="68"/>
      <c r="C115" s="68"/>
      <c r="D115" s="68"/>
      <c r="E115" s="68"/>
      <c r="F115" s="68"/>
      <c r="G115" s="68"/>
      <c r="H115" s="6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74.25" customHeight="1">
      <c r="A116" s="5" t="s">
        <v>6</v>
      </c>
      <c r="B116" s="6" t="s">
        <v>7</v>
      </c>
      <c r="C116" s="6" t="s">
        <v>8</v>
      </c>
      <c r="D116" s="7" t="s">
        <v>9</v>
      </c>
      <c r="E116" s="7" t="s">
        <v>10</v>
      </c>
      <c r="F116" s="7" t="s">
        <v>104</v>
      </c>
      <c r="G116" s="7" t="s">
        <v>12</v>
      </c>
      <c r="H116" s="6" t="s">
        <v>13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8">
        <v>1</v>
      </c>
      <c r="B117" s="10" t="s">
        <v>132</v>
      </c>
      <c r="C117" s="14" t="s">
        <v>316</v>
      </c>
      <c r="D117" s="9" t="s">
        <v>133</v>
      </c>
      <c r="E117" s="9">
        <v>1</v>
      </c>
      <c r="F117" s="9" t="s">
        <v>16</v>
      </c>
      <c r="G117" s="9">
        <v>2</v>
      </c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8">
        <v>2</v>
      </c>
      <c r="B118" s="10" t="s">
        <v>134</v>
      </c>
      <c r="C118" s="14" t="s">
        <v>135</v>
      </c>
      <c r="D118" s="9" t="s">
        <v>133</v>
      </c>
      <c r="E118" s="9">
        <v>1</v>
      </c>
      <c r="F118" s="9" t="s">
        <v>16</v>
      </c>
      <c r="G118" s="9">
        <f>E118</f>
        <v>1</v>
      </c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8">
        <v>3</v>
      </c>
      <c r="B119" s="10" t="s">
        <v>317</v>
      </c>
      <c r="C119" s="14" t="s">
        <v>318</v>
      </c>
      <c r="D119" s="9" t="s">
        <v>133</v>
      </c>
      <c r="E119" s="9">
        <v>1</v>
      </c>
      <c r="F119" s="9" t="s">
        <v>16</v>
      </c>
      <c r="G119" s="9">
        <v>3</v>
      </c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74" t="s">
        <v>137</v>
      </c>
      <c r="B120" s="68"/>
      <c r="C120" s="68"/>
      <c r="D120" s="68"/>
      <c r="E120" s="68"/>
      <c r="F120" s="68"/>
      <c r="G120" s="68"/>
      <c r="H120" s="6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69" t="s">
        <v>1</v>
      </c>
      <c r="B121" s="68"/>
      <c r="C121" s="68"/>
      <c r="D121" s="68"/>
      <c r="E121" s="68"/>
      <c r="F121" s="68"/>
      <c r="G121" s="68"/>
      <c r="H121" s="6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70" t="s">
        <v>263</v>
      </c>
      <c r="B122" s="71"/>
      <c r="C122" s="71"/>
      <c r="D122" s="71"/>
      <c r="E122" s="71"/>
      <c r="F122" s="71"/>
      <c r="G122" s="71"/>
      <c r="H122" s="6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70" t="s">
        <v>275</v>
      </c>
      <c r="B123" s="71"/>
      <c r="C123" s="71"/>
      <c r="D123" s="71"/>
      <c r="E123" s="71"/>
      <c r="F123" s="71"/>
      <c r="G123" s="71"/>
      <c r="H123" s="6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70" t="s">
        <v>2</v>
      </c>
      <c r="B124" s="71"/>
      <c r="C124" s="71"/>
      <c r="D124" s="71"/>
      <c r="E124" s="71"/>
      <c r="F124" s="71"/>
      <c r="G124" s="71"/>
      <c r="H124" s="6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70" t="s">
        <v>138</v>
      </c>
      <c r="B125" s="71"/>
      <c r="C125" s="71"/>
      <c r="D125" s="71"/>
      <c r="E125" s="71"/>
      <c r="F125" s="71"/>
      <c r="G125" s="71"/>
      <c r="H125" s="6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>
      <c r="A126" s="70" t="s">
        <v>139</v>
      </c>
      <c r="B126" s="71"/>
      <c r="C126" s="71"/>
      <c r="D126" s="71"/>
      <c r="E126" s="71"/>
      <c r="F126" s="71"/>
      <c r="G126" s="71"/>
      <c r="H126" s="6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70" t="s">
        <v>140</v>
      </c>
      <c r="B127" s="71"/>
      <c r="C127" s="71"/>
      <c r="D127" s="71"/>
      <c r="E127" s="71"/>
      <c r="F127" s="71"/>
      <c r="G127" s="71"/>
      <c r="H127" s="6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70" t="s">
        <v>141</v>
      </c>
      <c r="B128" s="71"/>
      <c r="C128" s="71"/>
      <c r="D128" s="71"/>
      <c r="E128" s="71"/>
      <c r="F128" s="71"/>
      <c r="G128" s="71"/>
      <c r="H128" s="6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70" t="s">
        <v>142</v>
      </c>
      <c r="B129" s="68"/>
      <c r="C129" s="68"/>
      <c r="D129" s="68"/>
      <c r="E129" s="68"/>
      <c r="F129" s="68"/>
      <c r="G129" s="68"/>
      <c r="H129" s="6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56">
      <c r="A130" s="5" t="s">
        <v>6</v>
      </c>
      <c r="B130" s="6" t="s">
        <v>7</v>
      </c>
      <c r="C130" s="6" t="s">
        <v>8</v>
      </c>
      <c r="D130" s="7" t="s">
        <v>9</v>
      </c>
      <c r="E130" s="7" t="s">
        <v>10</v>
      </c>
      <c r="F130" s="7" t="s">
        <v>104</v>
      </c>
      <c r="G130" s="7" t="s">
        <v>12</v>
      </c>
      <c r="H130" s="6" t="s">
        <v>13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8">
        <v>1</v>
      </c>
      <c r="B131" s="35" t="s">
        <v>336</v>
      </c>
      <c r="C131" s="35" t="s">
        <v>335</v>
      </c>
      <c r="D131" s="9" t="s">
        <v>71</v>
      </c>
      <c r="E131" s="9">
        <v>1</v>
      </c>
      <c r="F131" s="9" t="s">
        <v>16</v>
      </c>
      <c r="G131" s="9">
        <v>1</v>
      </c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>
      <c r="A132" s="8">
        <v>2</v>
      </c>
      <c r="B132" s="35" t="s">
        <v>333</v>
      </c>
      <c r="C132" s="35" t="s">
        <v>334</v>
      </c>
      <c r="D132" s="9" t="s">
        <v>71</v>
      </c>
      <c r="E132" s="9">
        <v>1</v>
      </c>
      <c r="F132" s="9" t="s">
        <v>16</v>
      </c>
      <c r="G132" s="9">
        <v>1</v>
      </c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8">
        <v>3</v>
      </c>
      <c r="B133" s="35"/>
      <c r="C133" s="35"/>
      <c r="D133" s="9"/>
      <c r="E133" s="9"/>
      <c r="F133" s="9"/>
      <c r="G133" s="9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8">
        <v>4</v>
      </c>
      <c r="B134" s="35"/>
      <c r="C134" s="35"/>
      <c r="D134" s="9"/>
      <c r="E134" s="9"/>
      <c r="F134" s="9"/>
      <c r="G134" s="9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2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2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2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2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2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2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2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2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2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2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2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2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2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2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2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2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2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2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2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2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2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2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2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2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2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2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2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2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2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2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2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2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2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2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2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2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2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2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2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2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2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2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2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2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2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2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2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2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2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2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2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2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2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2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2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2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2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2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2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2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2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2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2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2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2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2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2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2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2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2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2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2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2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2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2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2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2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2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2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2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2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2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2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2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2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2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2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2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2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2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2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2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2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2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2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2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2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2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2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2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2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2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2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2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2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2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2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2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2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2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2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2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2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2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2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2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2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2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2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2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2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2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2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2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2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2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2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2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2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2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2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2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2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2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2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2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2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2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2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2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2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2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2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2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2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2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2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2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2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2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2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2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2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2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2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2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2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2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2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2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2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2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2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2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2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2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2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2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2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2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2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2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2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2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2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2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2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2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2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2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2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2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2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2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2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2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2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2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2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2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2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2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2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2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2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2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2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2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2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2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2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2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2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2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2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2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2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2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2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2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2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2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2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2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2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2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2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2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2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2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2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2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2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2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2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2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2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2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2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2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2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2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2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2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2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2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2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2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2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2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2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2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2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2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2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2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2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2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2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2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2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2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2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2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2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2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2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2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2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2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2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2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2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2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2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2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2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2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2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2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2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2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2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2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2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2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2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2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2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2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2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2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2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2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2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2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2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2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2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2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2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2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2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2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2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2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2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2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2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2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2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2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2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2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2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2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2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2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2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2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2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2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2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2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2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2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2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2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2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2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2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2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2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2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2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2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2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2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2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2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2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2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2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2"/>
      <c r="E1001" s="2"/>
      <c r="F1001" s="2"/>
      <c r="G1001" s="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2"/>
      <c r="E1002" s="2"/>
      <c r="F1002" s="2"/>
      <c r="G1002" s="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2"/>
      <c r="E1003" s="2"/>
      <c r="F1003" s="2"/>
      <c r="G1003" s="2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2"/>
      <c r="E1004" s="2"/>
      <c r="F1004" s="2"/>
      <c r="G1004" s="2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2"/>
      <c r="E1005" s="2"/>
      <c r="F1005" s="2"/>
      <c r="G1005" s="2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2"/>
      <c r="E1006" s="2"/>
      <c r="F1006" s="2"/>
      <c r="G1006" s="2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2"/>
      <c r="E1007" s="2"/>
      <c r="F1007" s="2"/>
      <c r="G1007" s="2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2"/>
      <c r="E1008" s="2"/>
      <c r="F1008" s="2"/>
      <c r="G1008" s="2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2"/>
      <c r="E1009" s="2"/>
      <c r="F1009" s="2"/>
      <c r="G1009" s="2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2"/>
      <c r="E1010" s="2"/>
      <c r="F1010" s="2"/>
      <c r="G1010" s="2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2"/>
      <c r="E1011" s="2"/>
      <c r="F1011" s="2"/>
      <c r="G1011" s="2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2"/>
      <c r="E1012" s="2"/>
      <c r="F1012" s="2"/>
      <c r="G1012" s="2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2"/>
      <c r="E1013" s="2"/>
      <c r="F1013" s="2"/>
      <c r="G1013" s="2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1"/>
      <c r="D1014" s="2"/>
      <c r="E1014" s="2"/>
      <c r="F1014" s="2"/>
      <c r="G1014" s="2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1"/>
      <c r="D1015" s="2"/>
      <c r="E1015" s="2"/>
      <c r="F1015" s="2"/>
      <c r="G1015" s="2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1"/>
      <c r="D1016" s="2"/>
      <c r="E1016" s="2"/>
      <c r="F1016" s="2"/>
      <c r="G1016" s="2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1"/>
      <c r="D1017" s="2"/>
      <c r="E1017" s="2"/>
      <c r="F1017" s="2"/>
      <c r="G1017" s="2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1"/>
      <c r="D1018" s="2"/>
      <c r="E1018" s="2"/>
      <c r="F1018" s="2"/>
      <c r="G1018" s="2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1"/>
      <c r="D1019" s="2"/>
      <c r="E1019" s="2"/>
      <c r="F1019" s="2"/>
      <c r="G1019" s="2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1"/>
      <c r="D1020" s="2"/>
      <c r="E1020" s="2"/>
      <c r="F1020" s="2"/>
      <c r="G1020" s="2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1"/>
      <c r="D1021" s="2"/>
      <c r="E1021" s="2"/>
      <c r="F1021" s="2"/>
      <c r="G1021" s="2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1"/>
      <c r="D1022" s="2"/>
      <c r="E1022" s="2"/>
      <c r="F1022" s="2"/>
      <c r="G1022" s="2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1"/>
      <c r="D1023" s="2"/>
      <c r="E1023" s="2"/>
      <c r="F1023" s="2"/>
      <c r="G1023" s="2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1"/>
      <c r="D1024" s="2"/>
      <c r="E1024" s="2"/>
      <c r="F1024" s="2"/>
      <c r="G1024" s="2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>
      <c r="A1025" s="1"/>
      <c r="B1025" s="1"/>
      <c r="C1025" s="1"/>
      <c r="D1025" s="2"/>
      <c r="E1025" s="2"/>
      <c r="F1025" s="2"/>
      <c r="G1025" s="2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>
      <c r="A1026" s="1"/>
      <c r="B1026" s="1"/>
      <c r="C1026" s="1"/>
      <c r="D1026" s="2"/>
      <c r="E1026" s="2"/>
      <c r="F1026" s="2"/>
      <c r="G1026" s="2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>
      <c r="A1027" s="1"/>
      <c r="B1027" s="1"/>
      <c r="C1027" s="1"/>
      <c r="D1027" s="2"/>
      <c r="E1027" s="2"/>
      <c r="F1027" s="2"/>
      <c r="G1027" s="2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>
      <c r="A1028" s="1"/>
      <c r="B1028" s="1"/>
      <c r="C1028" s="1"/>
      <c r="D1028" s="2"/>
      <c r="E1028" s="2"/>
      <c r="F1028" s="2"/>
      <c r="G1028" s="2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>
      <c r="A1029" s="1"/>
      <c r="B1029" s="1"/>
      <c r="C1029" s="1"/>
      <c r="D1029" s="2"/>
      <c r="E1029" s="2"/>
      <c r="F1029" s="2"/>
      <c r="G1029" s="2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>
      <c r="A1030" s="1"/>
      <c r="B1030" s="1"/>
      <c r="C1030" s="1"/>
      <c r="D1030" s="2"/>
      <c r="E1030" s="2"/>
      <c r="F1030" s="2"/>
      <c r="G1030" s="2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>
      <c r="A1031" s="1"/>
      <c r="B1031" s="1"/>
      <c r="C1031" s="1"/>
      <c r="D1031" s="2"/>
      <c r="E1031" s="2"/>
      <c r="F1031" s="2"/>
      <c r="G1031" s="2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>
      <c r="A1032" s="1"/>
      <c r="B1032" s="1"/>
      <c r="C1032" s="1"/>
      <c r="D1032" s="2"/>
      <c r="E1032" s="2"/>
      <c r="F1032" s="2"/>
      <c r="G1032" s="2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>
      <c r="A1033" s="1"/>
      <c r="B1033" s="1"/>
      <c r="C1033" s="1"/>
      <c r="D1033" s="2"/>
      <c r="E1033" s="2"/>
      <c r="F1033" s="2"/>
      <c r="G1033" s="2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>
      <c r="A1034" s="1"/>
      <c r="B1034" s="1"/>
      <c r="C1034" s="1"/>
      <c r="D1034" s="2"/>
      <c r="E1034" s="2"/>
      <c r="F1034" s="2"/>
      <c r="G1034" s="2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>
      <c r="A1035" s="1"/>
      <c r="B1035" s="1"/>
      <c r="C1035" s="1"/>
      <c r="D1035" s="2"/>
      <c r="E1035" s="2"/>
      <c r="F1035" s="2"/>
      <c r="G1035" s="2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>
      <c r="A1036" s="1"/>
      <c r="B1036" s="1"/>
      <c r="C1036" s="1"/>
      <c r="D1036" s="2"/>
      <c r="E1036" s="2"/>
      <c r="F1036" s="2"/>
      <c r="G1036" s="2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>
      <c r="A1037" s="1"/>
      <c r="B1037" s="1"/>
      <c r="C1037" s="1"/>
      <c r="D1037" s="2"/>
      <c r="E1037" s="2"/>
      <c r="F1037" s="2"/>
      <c r="G1037" s="2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>
      <c r="A1038" s="1"/>
      <c r="B1038" s="1"/>
      <c r="C1038" s="1"/>
      <c r="D1038" s="2"/>
      <c r="E1038" s="2"/>
      <c r="F1038" s="2"/>
      <c r="G1038" s="2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>
      <c r="A1039" s="1"/>
      <c r="B1039" s="1"/>
      <c r="C1039" s="1"/>
      <c r="D1039" s="2"/>
      <c r="E1039" s="2"/>
      <c r="F1039" s="2"/>
      <c r="G1039" s="2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>
      <c r="A1040" s="1"/>
      <c r="B1040" s="1"/>
      <c r="C1040" s="1"/>
      <c r="D1040" s="2"/>
      <c r="E1040" s="2"/>
      <c r="F1040" s="2"/>
      <c r="G1040" s="2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>
      <c r="A1041" s="1"/>
      <c r="B1041" s="1"/>
      <c r="C1041" s="1"/>
      <c r="D1041" s="2"/>
      <c r="E1041" s="2"/>
      <c r="F1041" s="2"/>
      <c r="G1041" s="2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>
      <c r="A1042" s="1"/>
      <c r="B1042" s="1"/>
      <c r="C1042" s="1"/>
      <c r="D1042" s="2"/>
      <c r="E1042" s="2"/>
      <c r="F1042" s="2"/>
      <c r="G1042" s="2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>
      <c r="A1043" s="1"/>
      <c r="B1043" s="1"/>
      <c r="C1043" s="1"/>
      <c r="D1043" s="2"/>
      <c r="E1043" s="2"/>
      <c r="F1043" s="2"/>
      <c r="G1043" s="2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>
      <c r="A1044" s="1"/>
      <c r="B1044" s="1"/>
      <c r="C1044" s="1"/>
      <c r="D1044" s="2"/>
      <c r="E1044" s="2"/>
      <c r="F1044" s="2"/>
      <c r="G1044" s="2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>
      <c r="A1045" s="1"/>
      <c r="B1045" s="1"/>
      <c r="C1045" s="1"/>
      <c r="D1045" s="2"/>
      <c r="E1045" s="2"/>
      <c r="F1045" s="2"/>
      <c r="G1045" s="2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</sheetData>
  <mergeCells count="69">
    <mergeCell ref="A101:H101"/>
    <mergeCell ref="A126:H126"/>
    <mergeCell ref="A127:H127"/>
    <mergeCell ref="A128:H128"/>
    <mergeCell ref="A129:H129"/>
    <mergeCell ref="A115:H115"/>
    <mergeCell ref="A120:H120"/>
    <mergeCell ref="A121:H121"/>
    <mergeCell ref="A122:H122"/>
    <mergeCell ref="A123:H123"/>
    <mergeCell ref="A124:H124"/>
    <mergeCell ref="A125:H125"/>
    <mergeCell ref="A96:H96"/>
    <mergeCell ref="A97:H97"/>
    <mergeCell ref="A98:H98"/>
    <mergeCell ref="A99:H99"/>
    <mergeCell ref="A100:H100"/>
    <mergeCell ref="A84:H84"/>
    <mergeCell ref="A92:H92"/>
    <mergeCell ref="A93:H93"/>
    <mergeCell ref="A94:H94"/>
    <mergeCell ref="A95:H95"/>
    <mergeCell ref="A79:H79"/>
    <mergeCell ref="A80:H80"/>
    <mergeCell ref="A81:H81"/>
    <mergeCell ref="A82:H82"/>
    <mergeCell ref="A83:H83"/>
    <mergeCell ref="A25:H25"/>
    <mergeCell ref="A75:H75"/>
    <mergeCell ref="A76:H76"/>
    <mergeCell ref="A77:H77"/>
    <mergeCell ref="A78:H78"/>
    <mergeCell ref="A20:H20"/>
    <mergeCell ref="A21:H21"/>
    <mergeCell ref="A22:H22"/>
    <mergeCell ref="A23:H23"/>
    <mergeCell ref="A24:H24"/>
    <mergeCell ref="A16:H16"/>
    <mergeCell ref="A17:H17"/>
    <mergeCell ref="A18:H18"/>
    <mergeCell ref="A19:H19"/>
    <mergeCell ref="A12:B12"/>
    <mergeCell ref="C12:H12"/>
    <mergeCell ref="A13:B13"/>
    <mergeCell ref="C13:H13"/>
    <mergeCell ref="A14:B14"/>
    <mergeCell ref="C14:H14"/>
    <mergeCell ref="A15:B15"/>
    <mergeCell ref="C15:H15"/>
    <mergeCell ref="A11:B11"/>
    <mergeCell ref="A9:B9"/>
    <mergeCell ref="C9:H9"/>
    <mergeCell ref="A10:B10"/>
    <mergeCell ref="C10:D10"/>
    <mergeCell ref="E10:F10"/>
    <mergeCell ref="G10:H10"/>
    <mergeCell ref="C11:D11"/>
    <mergeCell ref="E11:F11"/>
    <mergeCell ref="G11:H11"/>
    <mergeCell ref="A1:H1"/>
    <mergeCell ref="A7:B7"/>
    <mergeCell ref="C7:H7"/>
    <mergeCell ref="A8:C8"/>
    <mergeCell ref="D8:H8"/>
    <mergeCell ref="A2:H2"/>
    <mergeCell ref="A3:H3"/>
    <mergeCell ref="A4:H4"/>
    <mergeCell ref="A5:H5"/>
    <mergeCell ref="A6:H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opLeftCell="A73" zoomScale="98" zoomScaleNormal="98" workbookViewId="0">
      <selection activeCell="B89" sqref="B89"/>
    </sheetView>
  </sheetViews>
  <sheetFormatPr defaultColWidth="14.453125" defaultRowHeight="15" customHeight="1"/>
  <cols>
    <col min="1" max="1" width="5.1796875" customWidth="1"/>
    <col min="2" max="2" width="52" customWidth="1"/>
    <col min="3" max="3" width="41.81640625" customWidth="1"/>
    <col min="4" max="4" width="22" customWidth="1"/>
    <col min="5" max="5" width="11.453125" customWidth="1"/>
    <col min="6" max="6" width="12.81640625" customWidth="1"/>
    <col min="7" max="7" width="11.26953125" customWidth="1"/>
    <col min="8" max="8" width="25" customWidth="1"/>
  </cols>
  <sheetData>
    <row r="1" spans="1:26" s="55" customFormat="1" ht="14.5">
      <c r="A1" s="60" t="s">
        <v>355</v>
      </c>
      <c r="B1" s="61"/>
      <c r="C1" s="61"/>
      <c r="D1" s="61"/>
      <c r="E1" s="61"/>
      <c r="F1" s="61"/>
      <c r="G1" s="61"/>
      <c r="H1" s="61"/>
      <c r="I1" s="54"/>
      <c r="J1" s="54"/>
    </row>
    <row r="2" spans="1:26" s="55" customFormat="1" ht="20.5">
      <c r="A2" s="64" t="s">
        <v>356</v>
      </c>
      <c r="B2" s="64"/>
      <c r="C2" s="64"/>
      <c r="D2" s="64"/>
      <c r="E2" s="64"/>
      <c r="F2" s="64"/>
      <c r="G2" s="64"/>
      <c r="H2" s="64"/>
      <c r="I2" s="54"/>
      <c r="J2" s="54"/>
    </row>
    <row r="3" spans="1:26" s="55" customFormat="1" ht="21" customHeight="1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  <c r="I3" s="56"/>
      <c r="J3" s="56"/>
    </row>
    <row r="4" spans="1:26" s="55" customFormat="1" ht="20.5">
      <c r="A4" s="64" t="s">
        <v>357</v>
      </c>
      <c r="B4" s="64"/>
      <c r="C4" s="64"/>
      <c r="D4" s="64"/>
      <c r="E4" s="64"/>
      <c r="F4" s="64"/>
      <c r="G4" s="64"/>
      <c r="H4" s="64"/>
      <c r="I4" s="54"/>
      <c r="J4" s="54"/>
    </row>
    <row r="5" spans="1:26" s="55" customFormat="1" ht="22.5" customHeight="1">
      <c r="A5" s="66" t="str">
        <f>'Информация о чемпионате'!B3</f>
        <v>Производство мебели</v>
      </c>
      <c r="B5" s="66"/>
      <c r="C5" s="66"/>
      <c r="D5" s="66"/>
      <c r="E5" s="66"/>
      <c r="F5" s="66"/>
      <c r="G5" s="66"/>
      <c r="H5" s="66"/>
      <c r="I5" s="54"/>
      <c r="J5" s="54"/>
    </row>
    <row r="6" spans="1:26" s="55" customFormat="1" ht="14.5">
      <c r="A6" s="62" t="s">
        <v>358</v>
      </c>
      <c r="B6" s="61"/>
      <c r="C6" s="61"/>
      <c r="D6" s="61"/>
      <c r="E6" s="61"/>
      <c r="F6" s="61"/>
      <c r="G6" s="61"/>
      <c r="H6" s="61"/>
      <c r="I6" s="54"/>
      <c r="J6" s="54"/>
    </row>
    <row r="7" spans="1:26" s="55" customFormat="1" ht="15.75" customHeight="1">
      <c r="A7" s="62" t="s">
        <v>359</v>
      </c>
      <c r="B7" s="62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26" s="55" customFormat="1" ht="15.75" customHeight="1">
      <c r="A8" s="62" t="s">
        <v>360</v>
      </c>
      <c r="B8" s="62"/>
      <c r="C8" s="62"/>
      <c r="D8" s="63">
        <f>'Информация о чемпионате'!B6</f>
        <v>0</v>
      </c>
      <c r="E8" s="63"/>
      <c r="F8" s="63"/>
      <c r="G8" s="63"/>
      <c r="H8" s="63"/>
    </row>
    <row r="9" spans="1:26" s="55" customFormat="1" ht="15.75" customHeight="1">
      <c r="A9" s="62" t="s">
        <v>361</v>
      </c>
      <c r="B9" s="62"/>
      <c r="C9" s="62">
        <f>'Информация о чемпионате'!B7</f>
        <v>0</v>
      </c>
      <c r="D9" s="62"/>
      <c r="E9" s="62"/>
      <c r="F9" s="62"/>
      <c r="G9" s="62"/>
      <c r="H9" s="62"/>
    </row>
    <row r="10" spans="1:26" s="55" customFormat="1" ht="15.75" customHeight="1">
      <c r="A10" s="62" t="s">
        <v>362</v>
      </c>
      <c r="B10" s="62"/>
      <c r="C10" s="62">
        <f>'Информация о чемпионате'!B9</f>
        <v>0</v>
      </c>
      <c r="D10" s="62"/>
      <c r="E10" s="62">
        <f>'Информация о чемпионате'!B10</f>
        <v>0</v>
      </c>
      <c r="F10" s="62"/>
      <c r="G10" s="62">
        <f>'Информация о чемпионате'!B11</f>
        <v>0</v>
      </c>
      <c r="H10" s="62"/>
    </row>
    <row r="11" spans="1:26" s="55" customFormat="1" ht="15.75" customHeight="1">
      <c r="A11" s="62" t="s">
        <v>363</v>
      </c>
      <c r="B11" s="62"/>
      <c r="C11" s="62">
        <f>'Информация о чемпионате'!B12</f>
        <v>0</v>
      </c>
      <c r="D11" s="62"/>
      <c r="E11" s="62">
        <f>'Информация о чемпионате'!B10</f>
        <v>0</v>
      </c>
      <c r="F11" s="62"/>
      <c r="G11" s="62">
        <f>'Информация о чемпионате'!B14</f>
        <v>0</v>
      </c>
      <c r="H11" s="62"/>
    </row>
    <row r="12" spans="1:26" s="55" customFormat="1" ht="15.75" customHeight="1">
      <c r="A12" s="62" t="s">
        <v>364</v>
      </c>
      <c r="B12" s="62"/>
      <c r="C12" s="62">
        <f>'Информация о чемпионате'!B17</f>
        <v>0</v>
      </c>
      <c r="D12" s="62"/>
      <c r="E12" s="62"/>
      <c r="F12" s="62"/>
      <c r="G12" s="62"/>
      <c r="H12" s="62"/>
    </row>
    <row r="13" spans="1:26" s="55" customFormat="1" ht="15.75" customHeight="1">
      <c r="A13" s="62" t="s">
        <v>173</v>
      </c>
      <c r="B13" s="62"/>
      <c r="C13" s="62">
        <f>'Информация о чемпионате'!B15</f>
        <v>0</v>
      </c>
      <c r="D13" s="62"/>
      <c r="E13" s="62"/>
      <c r="F13" s="62"/>
      <c r="G13" s="62"/>
      <c r="H13" s="62"/>
    </row>
    <row r="14" spans="1:26" s="55" customFormat="1" ht="15.75" customHeight="1">
      <c r="A14" s="62" t="s">
        <v>365</v>
      </c>
      <c r="B14" s="62"/>
      <c r="C14" s="62">
        <f>'Информация о чемпионате'!B16</f>
        <v>0</v>
      </c>
      <c r="D14" s="62"/>
      <c r="E14" s="62"/>
      <c r="F14" s="62"/>
      <c r="G14" s="62"/>
      <c r="H14" s="62"/>
    </row>
    <row r="15" spans="1:26" s="55" customFormat="1" ht="15.75" customHeight="1">
      <c r="A15" s="62" t="s">
        <v>366</v>
      </c>
      <c r="B15" s="62"/>
      <c r="C15" s="62">
        <f>'Информация о чемпионате'!B8</f>
        <v>0</v>
      </c>
      <c r="D15" s="62"/>
      <c r="E15" s="62"/>
      <c r="F15" s="62"/>
      <c r="G15" s="62"/>
      <c r="H15" s="62"/>
    </row>
    <row r="16" spans="1:26" ht="22.5" customHeight="1">
      <c r="A16" s="75" t="s">
        <v>256</v>
      </c>
      <c r="B16" s="68"/>
      <c r="C16" s="68"/>
      <c r="D16" s="68"/>
      <c r="E16" s="68"/>
      <c r="F16" s="68"/>
      <c r="G16" s="68"/>
      <c r="H16" s="6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76" t="s">
        <v>143</v>
      </c>
      <c r="B17" s="68"/>
      <c r="C17" s="68"/>
      <c r="D17" s="68"/>
      <c r="E17" s="68"/>
      <c r="F17" s="68"/>
      <c r="G17" s="68"/>
      <c r="H17" s="6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69" t="s">
        <v>1</v>
      </c>
      <c r="B18" s="68"/>
      <c r="C18" s="68"/>
      <c r="D18" s="68"/>
      <c r="E18" s="68"/>
      <c r="F18" s="68"/>
      <c r="G18" s="68"/>
      <c r="H18" s="6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70" t="s">
        <v>259</v>
      </c>
      <c r="B19" s="71"/>
      <c r="C19" s="71"/>
      <c r="D19" s="71"/>
      <c r="E19" s="71"/>
      <c r="F19" s="71"/>
      <c r="G19" s="71"/>
      <c r="H19" s="6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77" t="s">
        <v>338</v>
      </c>
      <c r="B20" s="78"/>
      <c r="C20" s="78"/>
      <c r="D20" s="78"/>
      <c r="E20" s="78"/>
      <c r="F20" s="78"/>
      <c r="G20" s="78"/>
      <c r="H20" s="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77" t="s">
        <v>2</v>
      </c>
      <c r="B21" s="78"/>
      <c r="C21" s="78"/>
      <c r="D21" s="78"/>
      <c r="E21" s="78"/>
      <c r="F21" s="78"/>
      <c r="G21" s="78"/>
      <c r="H21" s="6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77" t="s">
        <v>247</v>
      </c>
      <c r="B22" s="78"/>
      <c r="C22" s="78"/>
      <c r="D22" s="78"/>
      <c r="E22" s="78"/>
      <c r="F22" s="78"/>
      <c r="G22" s="78"/>
      <c r="H22" s="6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77" t="s">
        <v>248</v>
      </c>
      <c r="B23" s="78"/>
      <c r="C23" s="78"/>
      <c r="D23" s="78"/>
      <c r="E23" s="78"/>
      <c r="F23" s="78"/>
      <c r="G23" s="78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77" t="s">
        <v>249</v>
      </c>
      <c r="B24" s="78"/>
      <c r="C24" s="78"/>
      <c r="D24" s="78"/>
      <c r="E24" s="78"/>
      <c r="F24" s="78"/>
      <c r="G24" s="78"/>
      <c r="H24" s="6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77" t="s">
        <v>250</v>
      </c>
      <c r="B25" s="78"/>
      <c r="C25" s="78"/>
      <c r="D25" s="78"/>
      <c r="E25" s="78"/>
      <c r="F25" s="78"/>
      <c r="G25" s="78"/>
      <c r="H25" s="6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77" t="s">
        <v>251</v>
      </c>
      <c r="B26" s="68"/>
      <c r="C26" s="68"/>
      <c r="D26" s="68"/>
      <c r="E26" s="68"/>
      <c r="F26" s="68"/>
      <c r="G26" s="68"/>
      <c r="H26" s="6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1.25" customHeight="1">
      <c r="A27" s="31" t="s">
        <v>6</v>
      </c>
      <c r="B27" s="30" t="s">
        <v>7</v>
      </c>
      <c r="C27" s="30" t="s">
        <v>8</v>
      </c>
      <c r="D27" s="30" t="s">
        <v>9</v>
      </c>
      <c r="E27" s="30" t="s">
        <v>10</v>
      </c>
      <c r="F27" s="30" t="s">
        <v>104</v>
      </c>
      <c r="G27" s="30" t="s">
        <v>12</v>
      </c>
      <c r="H27" s="30" t="s">
        <v>13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2.5">
      <c r="A28" s="15">
        <v>1</v>
      </c>
      <c r="B28" s="35" t="s">
        <v>383</v>
      </c>
      <c r="C28" s="39" t="s">
        <v>31</v>
      </c>
      <c r="D28" s="16" t="s">
        <v>122</v>
      </c>
      <c r="E28" s="6">
        <v>1</v>
      </c>
      <c r="F28" s="6" t="s">
        <v>16</v>
      </c>
      <c r="G28" s="6">
        <v>5</v>
      </c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5">
        <v>2</v>
      </c>
      <c r="B29" s="35" t="s">
        <v>144</v>
      </c>
      <c r="C29" s="39" t="s">
        <v>320</v>
      </c>
      <c r="D29" s="16" t="s">
        <v>122</v>
      </c>
      <c r="E29" s="6">
        <v>1</v>
      </c>
      <c r="F29" s="6" t="s">
        <v>16</v>
      </c>
      <c r="G29" s="6">
        <v>5</v>
      </c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5">
        <v>3</v>
      </c>
      <c r="B30" s="35" t="s">
        <v>145</v>
      </c>
      <c r="C30" s="39" t="s">
        <v>319</v>
      </c>
      <c r="D30" s="16" t="s">
        <v>122</v>
      </c>
      <c r="E30" s="6">
        <v>1</v>
      </c>
      <c r="F30" s="6" t="s">
        <v>16</v>
      </c>
      <c r="G30" s="6">
        <v>5</v>
      </c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5">
        <v>4</v>
      </c>
      <c r="B31" s="35" t="s">
        <v>146</v>
      </c>
      <c r="C31" s="39" t="s">
        <v>337</v>
      </c>
      <c r="D31" s="6" t="s">
        <v>147</v>
      </c>
      <c r="E31" s="6">
        <v>1</v>
      </c>
      <c r="F31" s="6" t="s">
        <v>16</v>
      </c>
      <c r="G31" s="6">
        <v>9</v>
      </c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5">
      <c r="A32" s="15">
        <v>5</v>
      </c>
      <c r="B32" s="35" t="s">
        <v>148</v>
      </c>
      <c r="C32" s="39" t="s">
        <v>280</v>
      </c>
      <c r="D32" s="6" t="s">
        <v>71</v>
      </c>
      <c r="E32" s="6">
        <v>1</v>
      </c>
      <c r="F32" s="6" t="s">
        <v>16</v>
      </c>
      <c r="G32" s="6">
        <v>5</v>
      </c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">
      <c r="A33" s="15">
        <v>6</v>
      </c>
      <c r="B33" s="35" t="s">
        <v>149</v>
      </c>
      <c r="C33" s="39" t="s">
        <v>62</v>
      </c>
      <c r="D33" s="6" t="s">
        <v>71</v>
      </c>
      <c r="E33" s="6">
        <v>1</v>
      </c>
      <c r="F33" s="6" t="s">
        <v>16</v>
      </c>
      <c r="G33" s="6">
        <v>5</v>
      </c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5">
        <v>7</v>
      </c>
      <c r="B34" s="35" t="s">
        <v>69</v>
      </c>
      <c r="C34" s="39" t="s">
        <v>70</v>
      </c>
      <c r="D34" s="6" t="s">
        <v>71</v>
      </c>
      <c r="E34" s="6">
        <v>1</v>
      </c>
      <c r="F34" s="6" t="s">
        <v>16</v>
      </c>
      <c r="G34" s="6">
        <v>5</v>
      </c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5">
        <v>8</v>
      </c>
      <c r="B35" s="35" t="s">
        <v>150</v>
      </c>
      <c r="C35" s="39" t="s">
        <v>305</v>
      </c>
      <c r="D35" s="6" t="s">
        <v>122</v>
      </c>
      <c r="E35" s="6">
        <v>1</v>
      </c>
      <c r="F35" s="6" t="s">
        <v>16</v>
      </c>
      <c r="G35" s="6">
        <v>5</v>
      </c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>
      <c r="A36" s="76" t="s">
        <v>131</v>
      </c>
      <c r="B36" s="68"/>
      <c r="C36" s="68"/>
      <c r="D36" s="68"/>
      <c r="E36" s="68"/>
      <c r="F36" s="68"/>
      <c r="G36" s="68"/>
      <c r="H36" s="6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>
      <c r="A37" s="17" t="s">
        <v>6</v>
      </c>
      <c r="B37" s="6" t="s">
        <v>7</v>
      </c>
      <c r="C37" s="6" t="s">
        <v>8</v>
      </c>
      <c r="D37" s="6" t="s">
        <v>9</v>
      </c>
      <c r="E37" s="6" t="s">
        <v>10</v>
      </c>
      <c r="F37" s="6" t="s">
        <v>104</v>
      </c>
      <c r="G37" s="6" t="s">
        <v>12</v>
      </c>
      <c r="H37" s="6" t="s">
        <v>13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8">
        <v>1</v>
      </c>
      <c r="B38" s="27" t="s">
        <v>132</v>
      </c>
      <c r="C38" s="29" t="s">
        <v>316</v>
      </c>
      <c r="D38" s="28" t="s">
        <v>133</v>
      </c>
      <c r="E38" s="28">
        <v>1</v>
      </c>
      <c r="F38" s="28" t="s">
        <v>30</v>
      </c>
      <c r="G38" s="28">
        <f t="shared" ref="G38:G40" si="0">E38</f>
        <v>1</v>
      </c>
      <c r="H38" s="1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8">
        <v>2</v>
      </c>
      <c r="B39" s="27" t="s">
        <v>134</v>
      </c>
      <c r="C39" s="27" t="s">
        <v>279</v>
      </c>
      <c r="D39" s="28" t="s">
        <v>133</v>
      </c>
      <c r="E39" s="28">
        <v>1</v>
      </c>
      <c r="F39" s="28" t="s">
        <v>30</v>
      </c>
      <c r="G39" s="28">
        <f t="shared" si="0"/>
        <v>1</v>
      </c>
      <c r="H39" s="1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9.25" customHeight="1">
      <c r="A40" s="18">
        <v>3</v>
      </c>
      <c r="B40" s="27" t="s">
        <v>136</v>
      </c>
      <c r="C40" s="14" t="s">
        <v>318</v>
      </c>
      <c r="D40" s="28" t="s">
        <v>133</v>
      </c>
      <c r="E40" s="28">
        <v>1</v>
      </c>
      <c r="F40" s="28" t="s">
        <v>30</v>
      </c>
      <c r="G40" s="28">
        <f t="shared" si="0"/>
        <v>1</v>
      </c>
      <c r="H40" s="1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5" customHeight="1">
      <c r="A41" s="18">
        <v>4</v>
      </c>
      <c r="B41" s="27" t="s">
        <v>151</v>
      </c>
      <c r="C41" s="29" t="s">
        <v>301</v>
      </c>
      <c r="D41" s="28" t="s">
        <v>133</v>
      </c>
      <c r="E41" s="28">
        <v>1</v>
      </c>
      <c r="F41" s="28" t="s">
        <v>30</v>
      </c>
      <c r="G41" s="30" t="s">
        <v>152</v>
      </c>
      <c r="H41" s="1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5">
      <c r="A42" s="75" t="s">
        <v>302</v>
      </c>
      <c r="B42" s="68"/>
      <c r="C42" s="68"/>
      <c r="D42" s="68"/>
      <c r="E42" s="68"/>
      <c r="F42" s="68"/>
      <c r="G42" s="68"/>
      <c r="H42" s="6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5">
      <c r="A43" s="76" t="s">
        <v>153</v>
      </c>
      <c r="B43" s="68"/>
      <c r="C43" s="68"/>
      <c r="D43" s="68"/>
      <c r="E43" s="68"/>
      <c r="F43" s="68"/>
      <c r="G43" s="68"/>
      <c r="H43" s="6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69" t="s">
        <v>1</v>
      </c>
      <c r="B44" s="68"/>
      <c r="C44" s="68"/>
      <c r="D44" s="68"/>
      <c r="E44" s="68"/>
      <c r="F44" s="68"/>
      <c r="G44" s="68"/>
      <c r="H44" s="6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70" t="s">
        <v>264</v>
      </c>
      <c r="B45" s="71"/>
      <c r="C45" s="71"/>
      <c r="D45" s="71"/>
      <c r="E45" s="71"/>
      <c r="F45" s="71"/>
      <c r="G45" s="71"/>
      <c r="H45" s="6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70" t="s">
        <v>154</v>
      </c>
      <c r="B46" s="71"/>
      <c r="C46" s="71"/>
      <c r="D46" s="71"/>
      <c r="E46" s="71"/>
      <c r="F46" s="71"/>
      <c r="G46" s="71"/>
      <c r="H46" s="6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70" t="s">
        <v>155</v>
      </c>
      <c r="B47" s="71"/>
      <c r="C47" s="71"/>
      <c r="D47" s="71"/>
      <c r="E47" s="71"/>
      <c r="F47" s="71"/>
      <c r="G47" s="71"/>
      <c r="H47" s="6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70" t="s">
        <v>156</v>
      </c>
      <c r="B48" s="71"/>
      <c r="C48" s="71"/>
      <c r="D48" s="71"/>
      <c r="E48" s="71"/>
      <c r="F48" s="71"/>
      <c r="G48" s="71"/>
      <c r="H48" s="6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70" t="s">
        <v>157</v>
      </c>
      <c r="B49" s="71"/>
      <c r="C49" s="71"/>
      <c r="D49" s="71"/>
      <c r="E49" s="71"/>
      <c r="F49" s="71"/>
      <c r="G49" s="71"/>
      <c r="H49" s="6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70" t="s">
        <v>158</v>
      </c>
      <c r="B50" s="71"/>
      <c r="C50" s="71"/>
      <c r="D50" s="71"/>
      <c r="E50" s="71"/>
      <c r="F50" s="71"/>
      <c r="G50" s="71"/>
      <c r="H50" s="6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70" t="s">
        <v>159</v>
      </c>
      <c r="B51" s="71"/>
      <c r="C51" s="71"/>
      <c r="D51" s="71"/>
      <c r="E51" s="71"/>
      <c r="F51" s="71"/>
      <c r="G51" s="71"/>
      <c r="H51" s="6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70" t="s">
        <v>160</v>
      </c>
      <c r="B52" s="68"/>
      <c r="C52" s="68"/>
      <c r="D52" s="68"/>
      <c r="E52" s="68"/>
      <c r="F52" s="68"/>
      <c r="G52" s="68"/>
      <c r="H52" s="6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1.5" customHeight="1">
      <c r="A53" s="17" t="s">
        <v>6</v>
      </c>
      <c r="B53" s="6" t="s">
        <v>7</v>
      </c>
      <c r="C53" s="6" t="s">
        <v>8</v>
      </c>
      <c r="D53" s="6" t="s">
        <v>9</v>
      </c>
      <c r="E53" s="6" t="s">
        <v>10</v>
      </c>
      <c r="F53" s="6" t="s">
        <v>104</v>
      </c>
      <c r="G53" s="6" t="s">
        <v>12</v>
      </c>
      <c r="H53" s="6" t="s">
        <v>13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8">
        <v>1</v>
      </c>
      <c r="B54" s="27" t="s">
        <v>161</v>
      </c>
      <c r="C54" s="29" t="s">
        <v>62</v>
      </c>
      <c r="D54" s="16" t="s">
        <v>15</v>
      </c>
      <c r="E54" s="16">
        <v>1</v>
      </c>
      <c r="F54" s="16" t="s">
        <v>30</v>
      </c>
      <c r="G54" s="16">
        <v>2</v>
      </c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2.5">
      <c r="A55" s="18">
        <v>2</v>
      </c>
      <c r="B55" s="42" t="s">
        <v>384</v>
      </c>
      <c r="C55" s="29" t="s">
        <v>385</v>
      </c>
      <c r="D55" s="16" t="s">
        <v>15</v>
      </c>
      <c r="E55" s="16">
        <v>1</v>
      </c>
      <c r="F55" s="16" t="s">
        <v>30</v>
      </c>
      <c r="G55" s="16">
        <v>1</v>
      </c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.75" customHeight="1">
      <c r="A56" s="76" t="s">
        <v>162</v>
      </c>
      <c r="B56" s="68"/>
      <c r="C56" s="68"/>
      <c r="D56" s="68"/>
      <c r="E56" s="68"/>
      <c r="F56" s="68"/>
      <c r="G56" s="68"/>
      <c r="H56" s="6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4.25" customHeight="1">
      <c r="A57" s="17" t="s">
        <v>6</v>
      </c>
      <c r="B57" s="6" t="s">
        <v>7</v>
      </c>
      <c r="C57" s="6" t="s">
        <v>8</v>
      </c>
      <c r="D57" s="6" t="s">
        <v>9</v>
      </c>
      <c r="E57" s="6" t="s">
        <v>10</v>
      </c>
      <c r="F57" s="6" t="s">
        <v>104</v>
      </c>
      <c r="G57" s="6" t="s">
        <v>12</v>
      </c>
      <c r="H57" s="6" t="s">
        <v>13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8">
        <v>1</v>
      </c>
      <c r="B58" s="10" t="s">
        <v>132</v>
      </c>
      <c r="C58" s="29" t="s">
        <v>316</v>
      </c>
      <c r="D58" s="16" t="s">
        <v>133</v>
      </c>
      <c r="E58" s="16">
        <v>1</v>
      </c>
      <c r="F58" s="16" t="s">
        <v>30</v>
      </c>
      <c r="G58" s="16">
        <f t="shared" ref="G58:G60" si="1">E58</f>
        <v>1</v>
      </c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8">
        <v>2</v>
      </c>
      <c r="B59" s="10" t="s">
        <v>134</v>
      </c>
      <c r="C59" s="13" t="s">
        <v>163</v>
      </c>
      <c r="D59" s="16" t="s">
        <v>133</v>
      </c>
      <c r="E59" s="16">
        <v>1</v>
      </c>
      <c r="F59" s="16" t="s">
        <v>30</v>
      </c>
      <c r="G59" s="16">
        <f t="shared" si="1"/>
        <v>1</v>
      </c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8">
        <v>3</v>
      </c>
      <c r="B60" s="10" t="s">
        <v>136</v>
      </c>
      <c r="C60" s="14" t="s">
        <v>318</v>
      </c>
      <c r="D60" s="16" t="s">
        <v>133</v>
      </c>
      <c r="E60" s="16">
        <v>1</v>
      </c>
      <c r="F60" s="16" t="s">
        <v>30</v>
      </c>
      <c r="G60" s="16">
        <f t="shared" si="1"/>
        <v>1</v>
      </c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6" customHeight="1">
      <c r="A61" s="75" t="s">
        <v>303</v>
      </c>
      <c r="B61" s="68"/>
      <c r="C61" s="68"/>
      <c r="D61" s="68"/>
      <c r="E61" s="68"/>
      <c r="F61" s="68"/>
      <c r="G61" s="68"/>
      <c r="H61" s="6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3" customHeight="1">
      <c r="A62" s="76" t="s">
        <v>153</v>
      </c>
      <c r="B62" s="68"/>
      <c r="C62" s="68"/>
      <c r="D62" s="68"/>
      <c r="E62" s="68"/>
      <c r="F62" s="68"/>
      <c r="G62" s="68"/>
      <c r="H62" s="6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69" t="s">
        <v>1</v>
      </c>
      <c r="B63" s="68"/>
      <c r="C63" s="68"/>
      <c r="D63" s="68"/>
      <c r="E63" s="68"/>
      <c r="F63" s="68"/>
      <c r="G63" s="68"/>
      <c r="H63" s="6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77" t="s">
        <v>265</v>
      </c>
      <c r="B64" s="78"/>
      <c r="C64" s="78"/>
      <c r="D64" s="78"/>
      <c r="E64" s="78"/>
      <c r="F64" s="78"/>
      <c r="G64" s="78"/>
      <c r="H64" s="6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77" t="s">
        <v>252</v>
      </c>
      <c r="B65" s="78"/>
      <c r="C65" s="78"/>
      <c r="D65" s="78"/>
      <c r="E65" s="78"/>
      <c r="F65" s="78"/>
      <c r="G65" s="78"/>
      <c r="H65" s="6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77" t="s">
        <v>2</v>
      </c>
      <c r="B66" s="78"/>
      <c r="C66" s="78"/>
      <c r="D66" s="78"/>
      <c r="E66" s="78"/>
      <c r="F66" s="78"/>
      <c r="G66" s="78"/>
      <c r="H66" s="6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7" t="s">
        <v>253</v>
      </c>
      <c r="B67" s="78"/>
      <c r="C67" s="78"/>
      <c r="D67" s="78"/>
      <c r="E67" s="78"/>
      <c r="F67" s="78"/>
      <c r="G67" s="78"/>
      <c r="H67" s="6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77" t="s">
        <v>248</v>
      </c>
      <c r="B68" s="78"/>
      <c r="C68" s="78"/>
      <c r="D68" s="78"/>
      <c r="E68" s="78"/>
      <c r="F68" s="78"/>
      <c r="G68" s="78"/>
      <c r="H68" s="6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77" t="s">
        <v>101</v>
      </c>
      <c r="B69" s="78"/>
      <c r="C69" s="78"/>
      <c r="D69" s="78"/>
      <c r="E69" s="78"/>
      <c r="F69" s="78"/>
      <c r="G69" s="78"/>
      <c r="H69" s="6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77" t="s">
        <v>250</v>
      </c>
      <c r="B70" s="78"/>
      <c r="C70" s="78"/>
      <c r="D70" s="78"/>
      <c r="E70" s="78"/>
      <c r="F70" s="78"/>
      <c r="G70" s="78"/>
      <c r="H70" s="6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77" t="s">
        <v>251</v>
      </c>
      <c r="B71" s="68"/>
      <c r="C71" s="68"/>
      <c r="D71" s="68"/>
      <c r="E71" s="68"/>
      <c r="F71" s="68"/>
      <c r="G71" s="68"/>
      <c r="H71" s="6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56">
      <c r="A72" s="32" t="s">
        <v>6</v>
      </c>
      <c r="B72" s="30" t="s">
        <v>7</v>
      </c>
      <c r="C72" s="30" t="s">
        <v>8</v>
      </c>
      <c r="D72" s="30" t="s">
        <v>9</v>
      </c>
      <c r="E72" s="30" t="s">
        <v>10</v>
      </c>
      <c r="F72" s="30" t="s">
        <v>104</v>
      </c>
      <c r="G72" s="30" t="s">
        <v>12</v>
      </c>
      <c r="H72" s="30" t="s">
        <v>13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>
      <c r="A73" s="33">
        <v>1</v>
      </c>
      <c r="B73" s="23" t="s">
        <v>386</v>
      </c>
      <c r="C73" s="13" t="s">
        <v>267</v>
      </c>
      <c r="D73" s="28" t="s">
        <v>15</v>
      </c>
      <c r="E73" s="28">
        <v>1</v>
      </c>
      <c r="F73" s="28" t="s">
        <v>30</v>
      </c>
      <c r="G73" s="28">
        <v>1</v>
      </c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0">
      <c r="A74" s="18">
        <v>2</v>
      </c>
      <c r="B74" s="23" t="s">
        <v>149</v>
      </c>
      <c r="C74" s="13" t="s">
        <v>62</v>
      </c>
      <c r="D74" s="16" t="s">
        <v>71</v>
      </c>
      <c r="E74" s="16">
        <v>1</v>
      </c>
      <c r="F74" s="16" t="s">
        <v>30</v>
      </c>
      <c r="G74" s="16">
        <v>1</v>
      </c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5">
      <c r="A75" s="18">
        <v>3</v>
      </c>
      <c r="B75" s="10" t="s">
        <v>281</v>
      </c>
      <c r="C75" s="13" t="s">
        <v>282</v>
      </c>
      <c r="D75" s="16" t="s">
        <v>28</v>
      </c>
      <c r="E75" s="6">
        <v>1</v>
      </c>
      <c r="F75" s="6" t="s">
        <v>181</v>
      </c>
      <c r="G75" s="16">
        <v>1</v>
      </c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4.25" customHeight="1">
      <c r="A76" s="79" t="s">
        <v>304</v>
      </c>
      <c r="B76" s="80"/>
      <c r="C76" s="80"/>
      <c r="D76" s="80"/>
      <c r="E76" s="80"/>
      <c r="F76" s="80"/>
      <c r="G76" s="80"/>
      <c r="H76" s="8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1.5" customHeight="1">
      <c r="A77" s="76" t="s">
        <v>153</v>
      </c>
      <c r="B77" s="68"/>
      <c r="C77" s="68"/>
      <c r="D77" s="68"/>
      <c r="E77" s="68"/>
      <c r="F77" s="68"/>
      <c r="G77" s="68"/>
      <c r="H77" s="6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69" t="s">
        <v>1</v>
      </c>
      <c r="B78" s="68"/>
      <c r="C78" s="68"/>
      <c r="D78" s="68"/>
      <c r="E78" s="68"/>
      <c r="F78" s="68"/>
      <c r="G78" s="68"/>
      <c r="H78" s="6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70" t="s">
        <v>266</v>
      </c>
      <c r="B79" s="71"/>
      <c r="C79" s="71"/>
      <c r="D79" s="71"/>
      <c r="E79" s="71"/>
      <c r="F79" s="71"/>
      <c r="G79" s="71"/>
      <c r="H79" s="6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70" t="s">
        <v>276</v>
      </c>
      <c r="B80" s="71"/>
      <c r="C80" s="71"/>
      <c r="D80" s="71"/>
      <c r="E80" s="71"/>
      <c r="F80" s="71"/>
      <c r="G80" s="71"/>
      <c r="H80" s="6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70" t="s">
        <v>2</v>
      </c>
      <c r="B81" s="71"/>
      <c r="C81" s="71"/>
      <c r="D81" s="71"/>
      <c r="E81" s="71"/>
      <c r="F81" s="71"/>
      <c r="G81" s="71"/>
      <c r="H81" s="6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70" t="s">
        <v>164</v>
      </c>
      <c r="B82" s="71"/>
      <c r="C82" s="71"/>
      <c r="D82" s="71"/>
      <c r="E82" s="71"/>
      <c r="F82" s="71"/>
      <c r="G82" s="71"/>
      <c r="H82" s="6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70" t="s">
        <v>165</v>
      </c>
      <c r="B83" s="71"/>
      <c r="C83" s="71"/>
      <c r="D83" s="71"/>
      <c r="E83" s="71"/>
      <c r="F83" s="71"/>
      <c r="G83" s="71"/>
      <c r="H83" s="6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70" t="s">
        <v>166</v>
      </c>
      <c r="B84" s="71"/>
      <c r="C84" s="71"/>
      <c r="D84" s="71"/>
      <c r="E84" s="71"/>
      <c r="F84" s="71"/>
      <c r="G84" s="71"/>
      <c r="H84" s="6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70" t="s">
        <v>167</v>
      </c>
      <c r="B85" s="71"/>
      <c r="C85" s="71"/>
      <c r="D85" s="71"/>
      <c r="E85" s="71"/>
      <c r="F85" s="71"/>
      <c r="G85" s="71"/>
      <c r="H85" s="6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70" t="s">
        <v>168</v>
      </c>
      <c r="B86" s="68"/>
      <c r="C86" s="68"/>
      <c r="D86" s="68"/>
      <c r="E86" s="68"/>
      <c r="F86" s="68"/>
      <c r="G86" s="68"/>
      <c r="H86" s="6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71.25" customHeight="1">
      <c r="A87" s="17" t="s">
        <v>6</v>
      </c>
      <c r="B87" s="6" t="s">
        <v>7</v>
      </c>
      <c r="C87" s="6" t="s">
        <v>8</v>
      </c>
      <c r="D87" s="6" t="s">
        <v>9</v>
      </c>
      <c r="E87" s="6" t="s">
        <v>10</v>
      </c>
      <c r="F87" s="6" t="s">
        <v>104</v>
      </c>
      <c r="G87" s="6" t="s">
        <v>12</v>
      </c>
      <c r="H87" s="6" t="s">
        <v>13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72" customHeight="1">
      <c r="A88" s="18">
        <v>1</v>
      </c>
      <c r="B88" s="34" t="s">
        <v>387</v>
      </c>
      <c r="C88" s="13" t="s">
        <v>268</v>
      </c>
      <c r="D88" s="16" t="s">
        <v>15</v>
      </c>
      <c r="E88" s="16">
        <v>1</v>
      </c>
      <c r="F88" s="16" t="s">
        <v>30</v>
      </c>
      <c r="G88" s="16">
        <v>1</v>
      </c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>
      <c r="A89" s="18">
        <v>2</v>
      </c>
      <c r="B89" s="34" t="s">
        <v>269</v>
      </c>
      <c r="C89" s="13" t="s">
        <v>169</v>
      </c>
      <c r="D89" s="16" t="s">
        <v>71</v>
      </c>
      <c r="E89" s="16">
        <v>3</v>
      </c>
      <c r="F89" s="16" t="s">
        <v>30</v>
      </c>
      <c r="G89" s="16">
        <v>3</v>
      </c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8">
        <v>3</v>
      </c>
      <c r="B90" s="23" t="s">
        <v>170</v>
      </c>
      <c r="C90" s="13" t="s">
        <v>321</v>
      </c>
      <c r="D90" s="16" t="s">
        <v>71</v>
      </c>
      <c r="E90" s="16">
        <v>5</v>
      </c>
      <c r="F90" s="16" t="s">
        <v>30</v>
      </c>
      <c r="G90" s="16">
        <v>5</v>
      </c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">
      <c r="A91" s="18">
        <v>4</v>
      </c>
      <c r="B91" s="34" t="s">
        <v>171</v>
      </c>
      <c r="C91" s="13" t="s">
        <v>283</v>
      </c>
      <c r="D91" s="16" t="s">
        <v>79</v>
      </c>
      <c r="E91" s="16">
        <v>1</v>
      </c>
      <c r="F91" s="16" t="s">
        <v>172</v>
      </c>
      <c r="G91" s="16">
        <v>1</v>
      </c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mergeCells count="74">
    <mergeCell ref="A62:H62"/>
    <mergeCell ref="A63:H63"/>
    <mergeCell ref="A64:H64"/>
    <mergeCell ref="A86:H86"/>
    <mergeCell ref="A65:H65"/>
    <mergeCell ref="A66:H66"/>
    <mergeCell ref="A83:H83"/>
    <mergeCell ref="A84:H84"/>
    <mergeCell ref="A85:H85"/>
    <mergeCell ref="A82:H82"/>
    <mergeCell ref="A50:H50"/>
    <mergeCell ref="A51:H51"/>
    <mergeCell ref="A52:H52"/>
    <mergeCell ref="A56:H56"/>
    <mergeCell ref="A61:H61"/>
    <mergeCell ref="A45:H45"/>
    <mergeCell ref="A46:H46"/>
    <mergeCell ref="A47:H47"/>
    <mergeCell ref="A48:H48"/>
    <mergeCell ref="A49:H49"/>
    <mergeCell ref="A26:H26"/>
    <mergeCell ref="A36:H36"/>
    <mergeCell ref="A42:H42"/>
    <mergeCell ref="A43:H43"/>
    <mergeCell ref="A44:H44"/>
    <mergeCell ref="A21:H21"/>
    <mergeCell ref="A22:H22"/>
    <mergeCell ref="A23:H23"/>
    <mergeCell ref="A24:H24"/>
    <mergeCell ref="A25:H25"/>
    <mergeCell ref="A11:B11"/>
    <mergeCell ref="A9:B9"/>
    <mergeCell ref="C9:H9"/>
    <mergeCell ref="A10:B10"/>
    <mergeCell ref="C10:D10"/>
    <mergeCell ref="E10:F10"/>
    <mergeCell ref="G10:H10"/>
    <mergeCell ref="C11:D11"/>
    <mergeCell ref="E11:F11"/>
    <mergeCell ref="G11:H11"/>
    <mergeCell ref="A16:H16"/>
    <mergeCell ref="A17:H17"/>
    <mergeCell ref="A18:H18"/>
    <mergeCell ref="A81:H81"/>
    <mergeCell ref="A67:H67"/>
    <mergeCell ref="A68:H68"/>
    <mergeCell ref="A69:H69"/>
    <mergeCell ref="A70:H70"/>
    <mergeCell ref="A71:H71"/>
    <mergeCell ref="A76:H76"/>
    <mergeCell ref="A77:H77"/>
    <mergeCell ref="A78:H78"/>
    <mergeCell ref="A79:H79"/>
    <mergeCell ref="A80:H80"/>
    <mergeCell ref="A19:H19"/>
    <mergeCell ref="A20:H20"/>
    <mergeCell ref="A1:H1"/>
    <mergeCell ref="A7:B7"/>
    <mergeCell ref="C7:H7"/>
    <mergeCell ref="A8:C8"/>
    <mergeCell ref="D8:H8"/>
    <mergeCell ref="A2:H2"/>
    <mergeCell ref="A3:H3"/>
    <mergeCell ref="A4:H4"/>
    <mergeCell ref="A5:H5"/>
    <mergeCell ref="A6:H6"/>
    <mergeCell ref="A15:B15"/>
    <mergeCell ref="C15:H15"/>
    <mergeCell ref="A12:B12"/>
    <mergeCell ref="C12:H12"/>
    <mergeCell ref="A13:B13"/>
    <mergeCell ref="C13:H13"/>
    <mergeCell ref="A14:B14"/>
    <mergeCell ref="C14:H14"/>
  </mergeCells>
  <dataValidations count="1">
    <dataValidation type="list" allowBlank="1" showErrorMessage="1" sqref="D28:D35">
      <formula1>"Оборудование,Инструмент,Мебель"</formula1>
    </dataValidation>
  </dataValidations>
  <hyperlinks>
    <hyperlink ref="C88" r:id="rId1"/>
  </hyperlinks>
  <pageMargins left="0.7" right="0.7" top="0.75" bottom="0.75" header="0" footer="0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3"/>
  <sheetViews>
    <sheetView topLeftCell="A64" zoomScale="80" zoomScaleNormal="80" workbookViewId="0">
      <selection activeCell="B87" sqref="B87"/>
    </sheetView>
  </sheetViews>
  <sheetFormatPr defaultColWidth="14.453125" defaultRowHeight="15" customHeight="1"/>
  <cols>
    <col min="1" max="1" width="5.1796875" customWidth="1"/>
    <col min="2" max="2" width="47.54296875" customWidth="1"/>
    <col min="3" max="3" width="58.1796875" customWidth="1"/>
    <col min="4" max="4" width="22" customWidth="1"/>
    <col min="5" max="5" width="9.1796875" customWidth="1"/>
    <col min="6" max="6" width="13.1796875" customWidth="1"/>
    <col min="7" max="7" width="11.1796875" customWidth="1"/>
    <col min="8" max="8" width="50.26953125" customWidth="1"/>
  </cols>
  <sheetData>
    <row r="1" spans="1:26" s="55" customFormat="1" ht="14.5">
      <c r="A1" s="60" t="s">
        <v>355</v>
      </c>
      <c r="B1" s="61"/>
      <c r="C1" s="61"/>
      <c r="D1" s="61"/>
      <c r="E1" s="61"/>
      <c r="F1" s="61"/>
      <c r="G1" s="61"/>
      <c r="H1" s="61"/>
      <c r="I1" s="54"/>
      <c r="J1" s="54"/>
    </row>
    <row r="2" spans="1:26" s="55" customFormat="1" ht="20.5">
      <c r="A2" s="64" t="s">
        <v>356</v>
      </c>
      <c r="B2" s="64"/>
      <c r="C2" s="64"/>
      <c r="D2" s="64"/>
      <c r="E2" s="64"/>
      <c r="F2" s="64"/>
      <c r="G2" s="64"/>
      <c r="H2" s="64"/>
      <c r="I2" s="54"/>
      <c r="J2" s="54"/>
    </row>
    <row r="3" spans="1:26" s="55" customFormat="1" ht="21" customHeight="1">
      <c r="A3" s="65">
        <f>'Информация о чемпионате'!B4</f>
        <v>0</v>
      </c>
      <c r="B3" s="65"/>
      <c r="C3" s="65"/>
      <c r="D3" s="65"/>
      <c r="E3" s="65"/>
      <c r="F3" s="65"/>
      <c r="G3" s="65"/>
      <c r="H3" s="65"/>
      <c r="I3" s="56"/>
      <c r="J3" s="56"/>
    </row>
    <row r="4" spans="1:26" s="55" customFormat="1" ht="20.5">
      <c r="A4" s="64" t="s">
        <v>357</v>
      </c>
      <c r="B4" s="64"/>
      <c r="C4" s="64"/>
      <c r="D4" s="64"/>
      <c r="E4" s="64"/>
      <c r="F4" s="64"/>
      <c r="G4" s="64"/>
      <c r="H4" s="64"/>
      <c r="I4" s="54"/>
      <c r="J4" s="54"/>
    </row>
    <row r="5" spans="1:26" s="55" customFormat="1" ht="22.5" customHeight="1">
      <c r="A5" s="66" t="str">
        <f>'Информация о чемпионате'!B3</f>
        <v>Производство мебели</v>
      </c>
      <c r="B5" s="66"/>
      <c r="C5" s="66"/>
      <c r="D5" s="66"/>
      <c r="E5" s="66"/>
      <c r="F5" s="66"/>
      <c r="G5" s="66"/>
      <c r="H5" s="66"/>
      <c r="I5" s="54"/>
      <c r="J5" s="54"/>
    </row>
    <row r="6" spans="1:26" s="55" customFormat="1" ht="14.5">
      <c r="A6" s="62" t="s">
        <v>358</v>
      </c>
      <c r="B6" s="61"/>
      <c r="C6" s="61"/>
      <c r="D6" s="61"/>
      <c r="E6" s="61"/>
      <c r="F6" s="61"/>
      <c r="G6" s="61"/>
      <c r="H6" s="61"/>
      <c r="I6" s="54"/>
      <c r="J6" s="54"/>
    </row>
    <row r="7" spans="1:26" s="55" customFormat="1" ht="15.75" customHeight="1">
      <c r="A7" s="62" t="s">
        <v>359</v>
      </c>
      <c r="B7" s="62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26" s="55" customFormat="1" ht="15.75" customHeight="1">
      <c r="A8" s="62" t="s">
        <v>360</v>
      </c>
      <c r="B8" s="62"/>
      <c r="C8" s="62"/>
      <c r="D8" s="63">
        <f>'Информация о чемпионате'!B6</f>
        <v>0</v>
      </c>
      <c r="E8" s="63"/>
      <c r="F8" s="63"/>
      <c r="G8" s="63"/>
      <c r="H8" s="63"/>
    </row>
    <row r="9" spans="1:26" s="55" customFormat="1" ht="15.75" customHeight="1">
      <c r="A9" s="62" t="s">
        <v>361</v>
      </c>
      <c r="B9" s="62"/>
      <c r="C9" s="62">
        <f>'Информация о чемпионате'!B7</f>
        <v>0</v>
      </c>
      <c r="D9" s="62"/>
      <c r="E9" s="62"/>
      <c r="F9" s="62"/>
      <c r="G9" s="62"/>
      <c r="H9" s="62"/>
    </row>
    <row r="10" spans="1:26" s="55" customFormat="1" ht="15.75" customHeight="1">
      <c r="A10" s="62" t="s">
        <v>362</v>
      </c>
      <c r="B10" s="62"/>
      <c r="C10" s="62">
        <f>'Информация о чемпионате'!B9</f>
        <v>0</v>
      </c>
      <c r="D10" s="62"/>
      <c r="E10" s="62">
        <f>'Информация о чемпионате'!B10</f>
        <v>0</v>
      </c>
      <c r="F10" s="62"/>
      <c r="G10" s="62">
        <f>'Информация о чемпионате'!B11</f>
        <v>0</v>
      </c>
      <c r="H10" s="62"/>
    </row>
    <row r="11" spans="1:26" s="55" customFormat="1" ht="15.75" customHeight="1">
      <c r="A11" s="62" t="s">
        <v>363</v>
      </c>
      <c r="B11" s="62"/>
      <c r="C11" s="62">
        <f>'Информация о чемпионате'!B12</f>
        <v>0</v>
      </c>
      <c r="D11" s="62"/>
      <c r="E11" s="62">
        <f>'Информация о чемпионате'!B10</f>
        <v>0</v>
      </c>
      <c r="F11" s="62"/>
      <c r="G11" s="62">
        <f>'Информация о чемпионате'!B14</f>
        <v>0</v>
      </c>
      <c r="H11" s="62"/>
    </row>
    <row r="12" spans="1:26" s="55" customFormat="1" ht="15.75" customHeight="1">
      <c r="A12" s="62" t="s">
        <v>364</v>
      </c>
      <c r="B12" s="62"/>
      <c r="C12" s="62">
        <f>'Информация о чемпионате'!B17</f>
        <v>0</v>
      </c>
      <c r="D12" s="62"/>
      <c r="E12" s="62"/>
      <c r="F12" s="62"/>
      <c r="G12" s="62"/>
      <c r="H12" s="62"/>
    </row>
    <row r="13" spans="1:26" s="55" customFormat="1" ht="15.75" customHeight="1">
      <c r="A13" s="62" t="s">
        <v>173</v>
      </c>
      <c r="B13" s="62"/>
      <c r="C13" s="62">
        <v>5</v>
      </c>
      <c r="D13" s="62"/>
      <c r="E13" s="62"/>
      <c r="F13" s="62"/>
      <c r="G13" s="62"/>
      <c r="H13" s="62"/>
    </row>
    <row r="14" spans="1:26" s="55" customFormat="1" ht="15.75" customHeight="1">
      <c r="A14" s="62" t="s">
        <v>365</v>
      </c>
      <c r="B14" s="62"/>
      <c r="C14" s="62">
        <v>5</v>
      </c>
      <c r="D14" s="62"/>
      <c r="E14" s="62"/>
      <c r="F14" s="62"/>
      <c r="G14" s="62"/>
      <c r="H14" s="62"/>
    </row>
    <row r="15" spans="1:26" s="55" customFormat="1" ht="15.75" customHeight="1">
      <c r="A15" s="62" t="s">
        <v>366</v>
      </c>
      <c r="B15" s="62"/>
      <c r="C15" s="62">
        <f>'Информация о чемпионате'!B8</f>
        <v>0</v>
      </c>
      <c r="D15" s="62"/>
      <c r="E15" s="62"/>
      <c r="F15" s="62"/>
      <c r="G15" s="62"/>
      <c r="H15" s="62"/>
    </row>
    <row r="16" spans="1:26" ht="22.5" customHeight="1">
      <c r="A16" s="81" t="s">
        <v>285</v>
      </c>
      <c r="B16" s="68"/>
      <c r="C16" s="68"/>
      <c r="D16" s="68"/>
      <c r="E16" s="68"/>
      <c r="F16" s="68"/>
      <c r="G16" s="68"/>
      <c r="H16" s="6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>
      <c r="A17" s="73" t="s">
        <v>284</v>
      </c>
      <c r="B17" s="68"/>
      <c r="C17" s="68"/>
      <c r="D17" s="68"/>
      <c r="E17" s="68"/>
      <c r="F17" s="68"/>
      <c r="G17" s="68"/>
      <c r="H17" s="6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">
      <c r="A18" s="6" t="s">
        <v>6</v>
      </c>
      <c r="B18" s="6" t="s">
        <v>7</v>
      </c>
      <c r="C18" s="6" t="s">
        <v>8</v>
      </c>
      <c r="D18" s="6" t="s">
        <v>9</v>
      </c>
      <c r="E18" s="6" t="s">
        <v>10</v>
      </c>
      <c r="F18" s="6" t="s">
        <v>104</v>
      </c>
      <c r="G18" s="6" t="s">
        <v>12</v>
      </c>
      <c r="H18" s="6" t="s">
        <v>13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89">
        <v>1</v>
      </c>
      <c r="B19" s="98" t="s">
        <v>174</v>
      </c>
      <c r="C19" s="98" t="s">
        <v>388</v>
      </c>
      <c r="D19" s="101" t="s">
        <v>175</v>
      </c>
      <c r="E19" s="101">
        <v>4</v>
      </c>
      <c r="F19" s="101" t="s">
        <v>16</v>
      </c>
      <c r="G19" s="101">
        <f>E19*$C$13+8</f>
        <v>28</v>
      </c>
      <c r="H19" s="102"/>
      <c r="I19" s="103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</row>
    <row r="20" spans="1:26" ht="26.25" customHeight="1">
      <c r="A20" s="89">
        <v>2</v>
      </c>
      <c r="B20" s="98" t="s">
        <v>290</v>
      </c>
      <c r="C20" s="98" t="s">
        <v>389</v>
      </c>
      <c r="D20" s="101" t="s">
        <v>175</v>
      </c>
      <c r="E20" s="101">
        <v>4</v>
      </c>
      <c r="F20" s="101" t="s">
        <v>16</v>
      </c>
      <c r="G20" s="101">
        <f t="shared" ref="G20:G46" si="0">E20*$C$13+8</f>
        <v>28</v>
      </c>
      <c r="H20" s="102"/>
      <c r="I20" s="103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</row>
    <row r="21" spans="1:26" ht="14.5">
      <c r="A21" s="89">
        <v>3</v>
      </c>
      <c r="B21" s="98" t="s">
        <v>390</v>
      </c>
      <c r="C21" s="98" t="s">
        <v>391</v>
      </c>
      <c r="D21" s="101" t="s">
        <v>175</v>
      </c>
      <c r="E21" s="101">
        <v>2</v>
      </c>
      <c r="F21" s="101" t="s">
        <v>16</v>
      </c>
      <c r="G21" s="101">
        <f t="shared" si="0"/>
        <v>18</v>
      </c>
      <c r="H21" s="102"/>
      <c r="I21" s="103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</row>
    <row r="22" spans="1:26" ht="26.25" customHeight="1">
      <c r="A22" s="89">
        <v>4</v>
      </c>
      <c r="B22" s="98" t="s">
        <v>392</v>
      </c>
      <c r="C22" s="98" t="s">
        <v>393</v>
      </c>
      <c r="D22" s="101" t="s">
        <v>175</v>
      </c>
      <c r="E22" s="101">
        <v>1</v>
      </c>
      <c r="F22" s="101" t="s">
        <v>16</v>
      </c>
      <c r="G22" s="101">
        <f t="shared" si="0"/>
        <v>13</v>
      </c>
      <c r="H22" s="102"/>
      <c r="I22" s="103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6" ht="26.25" customHeight="1">
      <c r="A23" s="89">
        <v>5</v>
      </c>
      <c r="B23" s="98" t="s">
        <v>176</v>
      </c>
      <c r="C23" s="98" t="s">
        <v>394</v>
      </c>
      <c r="D23" s="101" t="s">
        <v>175</v>
      </c>
      <c r="E23" s="101">
        <v>1</v>
      </c>
      <c r="F23" s="101" t="s">
        <v>16</v>
      </c>
      <c r="G23" s="101">
        <f t="shared" si="0"/>
        <v>13</v>
      </c>
      <c r="H23" s="102"/>
      <c r="I23" s="103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26.25" customHeight="1">
      <c r="A24" s="89">
        <v>6</v>
      </c>
      <c r="B24" s="98" t="s">
        <v>395</v>
      </c>
      <c r="C24" s="98" t="s">
        <v>396</v>
      </c>
      <c r="D24" s="101" t="s">
        <v>175</v>
      </c>
      <c r="E24" s="101">
        <v>1</v>
      </c>
      <c r="F24" s="101" t="s">
        <v>16</v>
      </c>
      <c r="G24" s="101">
        <f t="shared" si="0"/>
        <v>13</v>
      </c>
      <c r="H24" s="102"/>
      <c r="I24" s="103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26.25" customHeight="1">
      <c r="A25" s="89">
        <v>7</v>
      </c>
      <c r="B25" s="98" t="s">
        <v>177</v>
      </c>
      <c r="C25" s="98" t="s">
        <v>397</v>
      </c>
      <c r="D25" s="101" t="s">
        <v>175</v>
      </c>
      <c r="E25" s="101">
        <v>1</v>
      </c>
      <c r="F25" s="101" t="s">
        <v>16</v>
      </c>
      <c r="G25" s="101">
        <f t="shared" si="0"/>
        <v>13</v>
      </c>
      <c r="H25" s="102"/>
      <c r="I25" s="103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s="4" customFormat="1" ht="26.25" customHeight="1">
      <c r="A26" s="89">
        <v>8</v>
      </c>
      <c r="B26" s="98" t="s">
        <v>398</v>
      </c>
      <c r="C26" s="98" t="s">
        <v>399</v>
      </c>
      <c r="D26" s="101" t="s">
        <v>175</v>
      </c>
      <c r="E26" s="101">
        <v>3</v>
      </c>
      <c r="F26" s="101" t="s">
        <v>30</v>
      </c>
      <c r="G26" s="101">
        <f t="shared" si="0"/>
        <v>23</v>
      </c>
      <c r="H26" s="102"/>
      <c r="I26" s="103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s="4" customFormat="1" ht="54.75" customHeight="1">
      <c r="A27" s="89">
        <v>9</v>
      </c>
      <c r="B27" s="98" t="s">
        <v>400</v>
      </c>
      <c r="C27" s="98" t="s">
        <v>401</v>
      </c>
      <c r="D27" s="101" t="s">
        <v>175</v>
      </c>
      <c r="E27" s="101">
        <v>2</v>
      </c>
      <c r="F27" s="101" t="s">
        <v>16</v>
      </c>
      <c r="G27" s="101">
        <f t="shared" si="0"/>
        <v>18</v>
      </c>
      <c r="H27" s="102"/>
      <c r="I27" s="103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</row>
    <row r="28" spans="1:26" ht="26.25" customHeight="1">
      <c r="A28" s="89">
        <v>10</v>
      </c>
      <c r="B28" s="98" t="s">
        <v>402</v>
      </c>
      <c r="C28" s="98" t="s">
        <v>403</v>
      </c>
      <c r="D28" s="101" t="s">
        <v>175</v>
      </c>
      <c r="E28" s="101">
        <v>1</v>
      </c>
      <c r="F28" s="101" t="s">
        <v>16</v>
      </c>
      <c r="G28" s="101">
        <f t="shared" si="0"/>
        <v>13</v>
      </c>
      <c r="H28" s="102"/>
      <c r="I28" s="103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ht="26.25" customHeight="1">
      <c r="A29" s="89">
        <v>11</v>
      </c>
      <c r="B29" s="98" t="s">
        <v>178</v>
      </c>
      <c r="C29" s="98" t="s">
        <v>404</v>
      </c>
      <c r="D29" s="101" t="s">
        <v>175</v>
      </c>
      <c r="E29" s="101">
        <v>1</v>
      </c>
      <c r="F29" s="101" t="s">
        <v>16</v>
      </c>
      <c r="G29" s="101">
        <f t="shared" si="0"/>
        <v>13</v>
      </c>
      <c r="H29" s="102"/>
      <c r="I29" s="103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1:26" s="4" customFormat="1" ht="26.25" customHeight="1">
      <c r="A30" s="89">
        <v>12</v>
      </c>
      <c r="B30" s="98" t="s">
        <v>286</v>
      </c>
      <c r="C30" s="98" t="s">
        <v>405</v>
      </c>
      <c r="D30" s="101" t="s">
        <v>175</v>
      </c>
      <c r="E30" s="101">
        <v>2</v>
      </c>
      <c r="F30" s="101" t="s">
        <v>16</v>
      </c>
      <c r="G30" s="101">
        <f t="shared" si="0"/>
        <v>18</v>
      </c>
      <c r="H30" s="102"/>
      <c r="I30" s="103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</row>
    <row r="31" spans="1:26" s="4" customFormat="1" ht="26.25" customHeight="1">
      <c r="A31" s="89">
        <v>13</v>
      </c>
      <c r="B31" s="98" t="s">
        <v>288</v>
      </c>
      <c r="C31" s="98" t="s">
        <v>406</v>
      </c>
      <c r="D31" s="101" t="s">
        <v>175</v>
      </c>
      <c r="E31" s="101">
        <v>1</v>
      </c>
      <c r="F31" s="101" t="s">
        <v>16</v>
      </c>
      <c r="G31" s="101">
        <f t="shared" si="0"/>
        <v>13</v>
      </c>
      <c r="H31" s="102"/>
      <c r="I31" s="103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</row>
    <row r="32" spans="1:26" s="4" customFormat="1" ht="26.25" customHeight="1">
      <c r="A32" s="89">
        <v>14</v>
      </c>
      <c r="B32" s="98" t="s">
        <v>287</v>
      </c>
      <c r="C32" s="98" t="s">
        <v>406</v>
      </c>
      <c r="D32" s="101" t="s">
        <v>175</v>
      </c>
      <c r="E32" s="101">
        <v>1</v>
      </c>
      <c r="F32" s="101" t="s">
        <v>16</v>
      </c>
      <c r="G32" s="101">
        <f t="shared" si="0"/>
        <v>13</v>
      </c>
      <c r="H32" s="102"/>
      <c r="I32" s="103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</row>
    <row r="33" spans="1:26" s="4" customFormat="1" ht="26.25" customHeight="1">
      <c r="A33" s="89">
        <v>15</v>
      </c>
      <c r="B33" s="98" t="s">
        <v>291</v>
      </c>
      <c r="C33" s="98" t="s">
        <v>407</v>
      </c>
      <c r="D33" s="101" t="s">
        <v>175</v>
      </c>
      <c r="E33" s="101">
        <v>1</v>
      </c>
      <c r="F33" s="101" t="s">
        <v>16</v>
      </c>
      <c r="G33" s="101">
        <f t="shared" si="0"/>
        <v>13</v>
      </c>
      <c r="H33" s="102"/>
      <c r="I33" s="103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s="4" customFormat="1" ht="26.25" customHeight="1">
      <c r="A34" s="89">
        <v>16</v>
      </c>
      <c r="B34" s="98" t="s">
        <v>289</v>
      </c>
      <c r="C34" s="98" t="s">
        <v>408</v>
      </c>
      <c r="D34" s="101" t="s">
        <v>175</v>
      </c>
      <c r="E34" s="101">
        <v>1</v>
      </c>
      <c r="F34" s="101" t="s">
        <v>30</v>
      </c>
      <c r="G34" s="101">
        <f t="shared" si="0"/>
        <v>13</v>
      </c>
      <c r="H34" s="102"/>
      <c r="I34" s="103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 s="4" customFormat="1" ht="26.25" customHeight="1">
      <c r="A35" s="89">
        <v>17</v>
      </c>
      <c r="B35" s="98" t="s">
        <v>271</v>
      </c>
      <c r="C35" s="98" t="s">
        <v>270</v>
      </c>
      <c r="D35" s="101" t="s">
        <v>175</v>
      </c>
      <c r="E35" s="101">
        <v>3</v>
      </c>
      <c r="F35" s="101" t="s">
        <v>179</v>
      </c>
      <c r="G35" s="101">
        <f t="shared" si="0"/>
        <v>23</v>
      </c>
      <c r="H35" s="104" t="s">
        <v>180</v>
      </c>
      <c r="I35" s="103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</row>
    <row r="36" spans="1:26" s="4" customFormat="1" ht="26.25" customHeight="1">
      <c r="A36" s="89">
        <v>18</v>
      </c>
      <c r="B36" s="98" t="s">
        <v>183</v>
      </c>
      <c r="C36" s="105" t="s">
        <v>184</v>
      </c>
      <c r="D36" s="101" t="s">
        <v>175</v>
      </c>
      <c r="E36" s="101">
        <v>24</v>
      </c>
      <c r="F36" s="101" t="s">
        <v>16</v>
      </c>
      <c r="G36" s="101">
        <f t="shared" si="0"/>
        <v>128</v>
      </c>
      <c r="H36" s="102"/>
      <c r="I36" s="103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</row>
    <row r="37" spans="1:26" s="4" customFormat="1" ht="26.25" customHeight="1">
      <c r="A37" s="89">
        <v>19</v>
      </c>
      <c r="B37" s="98" t="s">
        <v>409</v>
      </c>
      <c r="C37" s="105" t="s">
        <v>410</v>
      </c>
      <c r="D37" s="101" t="s">
        <v>175</v>
      </c>
      <c r="E37" s="101">
        <v>6</v>
      </c>
      <c r="F37" s="101" t="s">
        <v>30</v>
      </c>
      <c r="G37" s="101">
        <f t="shared" si="0"/>
        <v>38</v>
      </c>
      <c r="H37" s="102"/>
      <c r="I37" s="103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</row>
    <row r="38" spans="1:26" s="4" customFormat="1" ht="26.25" customHeight="1">
      <c r="A38" s="89">
        <v>20</v>
      </c>
      <c r="B38" s="98" t="s">
        <v>185</v>
      </c>
      <c r="C38" s="105" t="s">
        <v>186</v>
      </c>
      <c r="D38" s="101" t="s">
        <v>175</v>
      </c>
      <c r="E38" s="101">
        <v>24</v>
      </c>
      <c r="F38" s="101" t="s">
        <v>16</v>
      </c>
      <c r="G38" s="101">
        <f t="shared" si="0"/>
        <v>128</v>
      </c>
      <c r="H38" s="102"/>
      <c r="I38" s="103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</row>
    <row r="39" spans="1:26" s="4" customFormat="1" ht="26.25" customHeight="1">
      <c r="A39" s="89">
        <v>21</v>
      </c>
      <c r="B39" s="98" t="s">
        <v>187</v>
      </c>
      <c r="C39" s="105" t="s">
        <v>188</v>
      </c>
      <c r="D39" s="101" t="s">
        <v>175</v>
      </c>
      <c r="E39" s="101">
        <v>1</v>
      </c>
      <c r="F39" s="101" t="s">
        <v>16</v>
      </c>
      <c r="G39" s="101">
        <f t="shared" si="0"/>
        <v>13</v>
      </c>
      <c r="H39" s="102"/>
      <c r="I39" s="103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1:26" s="4" customFormat="1" ht="26.25" customHeight="1">
      <c r="A40" s="89">
        <v>22</v>
      </c>
      <c r="B40" s="98" t="s">
        <v>293</v>
      </c>
      <c r="C40" s="105" t="s">
        <v>294</v>
      </c>
      <c r="D40" s="101" t="s">
        <v>175</v>
      </c>
      <c r="E40" s="101">
        <v>1</v>
      </c>
      <c r="F40" s="101" t="s">
        <v>16</v>
      </c>
      <c r="G40" s="101">
        <f t="shared" si="0"/>
        <v>13</v>
      </c>
      <c r="H40" s="102"/>
      <c r="I40" s="103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1:26" s="4" customFormat="1" ht="26.25" customHeight="1">
      <c r="A41" s="89">
        <v>23</v>
      </c>
      <c r="B41" s="92" t="s">
        <v>190</v>
      </c>
      <c r="C41" s="95" t="s">
        <v>411</v>
      </c>
      <c r="D41" s="89" t="s">
        <v>175</v>
      </c>
      <c r="E41" s="89">
        <v>0.2</v>
      </c>
      <c r="F41" s="89" t="s">
        <v>191</v>
      </c>
      <c r="G41" s="101">
        <f t="shared" si="0"/>
        <v>9</v>
      </c>
      <c r="H41" s="93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</row>
    <row r="42" spans="1:26" s="4" customFormat="1" ht="26.25" customHeight="1">
      <c r="A42" s="89">
        <v>24</v>
      </c>
      <c r="B42" s="92" t="s">
        <v>190</v>
      </c>
      <c r="C42" s="95" t="s">
        <v>412</v>
      </c>
      <c r="D42" s="89" t="s">
        <v>175</v>
      </c>
      <c r="E42" s="89">
        <v>0.2</v>
      </c>
      <c r="F42" s="89" t="s">
        <v>191</v>
      </c>
      <c r="G42" s="101">
        <f t="shared" si="0"/>
        <v>9</v>
      </c>
      <c r="H42" s="93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s="4" customFormat="1" ht="26.25" customHeight="1">
      <c r="A43" s="89">
        <v>25</v>
      </c>
      <c r="B43" s="92" t="s">
        <v>190</v>
      </c>
      <c r="C43" s="95" t="s">
        <v>413</v>
      </c>
      <c r="D43" s="89" t="s">
        <v>175</v>
      </c>
      <c r="E43" s="89">
        <v>0.2</v>
      </c>
      <c r="F43" s="89" t="s">
        <v>191</v>
      </c>
      <c r="G43" s="101">
        <f t="shared" si="0"/>
        <v>9</v>
      </c>
      <c r="H43" s="93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6" s="4" customFormat="1" ht="26.25" customHeight="1">
      <c r="A44" s="89">
        <v>26</v>
      </c>
      <c r="B44" s="92" t="s">
        <v>192</v>
      </c>
      <c r="C44" s="95" t="s">
        <v>193</v>
      </c>
      <c r="D44" s="89" t="s">
        <v>175</v>
      </c>
      <c r="E44" s="89">
        <v>1</v>
      </c>
      <c r="F44" s="89" t="s">
        <v>16</v>
      </c>
      <c r="G44" s="101">
        <f t="shared" si="0"/>
        <v>13</v>
      </c>
      <c r="H44" s="93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6" ht="26.25" customHeight="1">
      <c r="A45" s="89">
        <v>27</v>
      </c>
      <c r="B45" s="92" t="s">
        <v>194</v>
      </c>
      <c r="C45" s="95" t="s">
        <v>195</v>
      </c>
      <c r="D45" s="89" t="s">
        <v>175</v>
      </c>
      <c r="E45" s="89">
        <v>1</v>
      </c>
      <c r="F45" s="89" t="s">
        <v>16</v>
      </c>
      <c r="G45" s="101">
        <f t="shared" si="0"/>
        <v>13</v>
      </c>
      <c r="H45" s="93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6" ht="26.25" customHeight="1">
      <c r="A46" s="89">
        <v>28</v>
      </c>
      <c r="B46" s="92" t="s">
        <v>196</v>
      </c>
      <c r="C46" s="94" t="s">
        <v>197</v>
      </c>
      <c r="D46" s="89" t="s">
        <v>175</v>
      </c>
      <c r="E46" s="89">
        <v>1</v>
      </c>
      <c r="F46" s="89" t="s">
        <v>16</v>
      </c>
      <c r="G46" s="101">
        <f t="shared" si="0"/>
        <v>13</v>
      </c>
      <c r="H46" s="93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6" ht="30.75" customHeight="1">
      <c r="A47" s="89">
        <v>29</v>
      </c>
      <c r="B47" s="96" t="s">
        <v>34</v>
      </c>
      <c r="C47" s="97" t="s">
        <v>300</v>
      </c>
      <c r="D47" s="89" t="s">
        <v>175</v>
      </c>
      <c r="E47" s="90">
        <v>2</v>
      </c>
      <c r="F47" s="90" t="s">
        <v>35</v>
      </c>
      <c r="G47" s="90">
        <v>2</v>
      </c>
      <c r="H47" s="91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s="4" customFormat="1" ht="26.25" customHeight="1">
      <c r="A48" s="89">
        <v>30</v>
      </c>
      <c r="B48" s="96" t="s">
        <v>425</v>
      </c>
      <c r="C48" s="97" t="s">
        <v>414</v>
      </c>
      <c r="D48" s="89" t="s">
        <v>175</v>
      </c>
      <c r="E48" s="90">
        <v>1</v>
      </c>
      <c r="F48" s="90" t="s">
        <v>30</v>
      </c>
      <c r="G48" s="90">
        <v>7</v>
      </c>
      <c r="H48" s="91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26.25" customHeight="1">
      <c r="A49" s="89">
        <v>31</v>
      </c>
      <c r="B49" s="96" t="s">
        <v>415</v>
      </c>
      <c r="C49" s="97" t="s">
        <v>416</v>
      </c>
      <c r="D49" s="89" t="s">
        <v>175</v>
      </c>
      <c r="E49" s="90">
        <v>2</v>
      </c>
      <c r="F49" s="90" t="s">
        <v>30</v>
      </c>
      <c r="G49" s="90">
        <v>2</v>
      </c>
      <c r="H49" s="91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26.25" customHeight="1">
      <c r="A50" s="89">
        <v>32</v>
      </c>
      <c r="B50" s="96" t="s">
        <v>36</v>
      </c>
      <c r="C50" s="97" t="s">
        <v>37</v>
      </c>
      <c r="D50" s="89" t="s">
        <v>175</v>
      </c>
      <c r="E50" s="90">
        <v>2</v>
      </c>
      <c r="F50" s="90" t="s">
        <v>278</v>
      </c>
      <c r="G50" s="90">
        <v>2</v>
      </c>
      <c r="H50" s="91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26.25" customHeight="1">
      <c r="A51" s="89">
        <v>33</v>
      </c>
      <c r="B51" s="96" t="s">
        <v>42</v>
      </c>
      <c r="C51" s="97" t="s">
        <v>417</v>
      </c>
      <c r="D51" s="89" t="s">
        <v>175</v>
      </c>
      <c r="E51" s="90">
        <v>1</v>
      </c>
      <c r="F51" s="90" t="s">
        <v>16</v>
      </c>
      <c r="G51" s="90">
        <v>1</v>
      </c>
      <c r="H51" s="91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26.25" customHeight="1">
      <c r="A52" s="89">
        <v>34</v>
      </c>
      <c r="B52" s="99" t="s">
        <v>418</v>
      </c>
      <c r="C52" s="100" t="s">
        <v>419</v>
      </c>
      <c r="D52" s="89" t="s">
        <v>175</v>
      </c>
      <c r="E52" s="90">
        <v>1</v>
      </c>
      <c r="F52" s="90" t="s">
        <v>16</v>
      </c>
      <c r="G52" s="90">
        <v>1</v>
      </c>
      <c r="H52" s="91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s="4" customFormat="1" ht="26.25" customHeight="1">
      <c r="A53" s="89">
        <v>35</v>
      </c>
      <c r="B53" s="96" t="s">
        <v>426</v>
      </c>
      <c r="C53" s="97" t="s">
        <v>430</v>
      </c>
      <c r="D53" s="89" t="s">
        <v>175</v>
      </c>
      <c r="E53" s="90">
        <v>3</v>
      </c>
      <c r="F53" s="90" t="s">
        <v>16</v>
      </c>
      <c r="G53" s="90">
        <v>3</v>
      </c>
      <c r="H53" s="91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s="4" customFormat="1" ht="26.25" customHeight="1">
      <c r="A54" s="89">
        <v>36</v>
      </c>
      <c r="B54" s="96" t="s">
        <v>427</v>
      </c>
      <c r="C54" s="97" t="s">
        <v>431</v>
      </c>
      <c r="D54" s="89" t="s">
        <v>175</v>
      </c>
      <c r="E54" s="90">
        <v>3</v>
      </c>
      <c r="F54" s="90" t="s">
        <v>16</v>
      </c>
      <c r="G54" s="90">
        <v>3</v>
      </c>
      <c r="H54" s="91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s="4" customFormat="1" ht="26.25" customHeight="1">
      <c r="A55" s="89">
        <v>37</v>
      </c>
      <c r="B55" s="96" t="s">
        <v>428</v>
      </c>
      <c r="C55" s="97" t="s">
        <v>432</v>
      </c>
      <c r="D55" s="89" t="s">
        <v>175</v>
      </c>
      <c r="E55" s="90">
        <v>3</v>
      </c>
      <c r="F55" s="90" t="s">
        <v>16</v>
      </c>
      <c r="G55" s="90">
        <v>3</v>
      </c>
      <c r="H55" s="91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s="4" customFormat="1" ht="26.25" customHeight="1">
      <c r="A56" s="89">
        <v>38</v>
      </c>
      <c r="B56" s="96" t="s">
        <v>429</v>
      </c>
      <c r="C56" s="97" t="s">
        <v>433</v>
      </c>
      <c r="D56" s="89" t="s">
        <v>175</v>
      </c>
      <c r="E56" s="90">
        <v>3</v>
      </c>
      <c r="F56" s="90" t="s">
        <v>16</v>
      </c>
      <c r="G56" s="90">
        <v>3</v>
      </c>
      <c r="H56" s="91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s="4" customFormat="1" ht="26.25" customHeight="1">
      <c r="A57" s="89">
        <v>39</v>
      </c>
      <c r="B57" s="96" t="s">
        <v>420</v>
      </c>
      <c r="C57" s="97" t="s">
        <v>421</v>
      </c>
      <c r="D57" s="89" t="s">
        <v>175</v>
      </c>
      <c r="E57" s="90">
        <v>3</v>
      </c>
      <c r="F57" s="90" t="s">
        <v>30</v>
      </c>
      <c r="G57" s="90">
        <v>3</v>
      </c>
      <c r="H57" s="91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s="4" customFormat="1" ht="26.25" customHeight="1">
      <c r="A58" s="89">
        <v>40</v>
      </c>
      <c r="B58" s="96" t="s">
        <v>434</v>
      </c>
      <c r="C58" s="97" t="s">
        <v>422</v>
      </c>
      <c r="D58" s="89" t="s">
        <v>175</v>
      </c>
      <c r="E58" s="90">
        <v>4</v>
      </c>
      <c r="F58" s="90" t="s">
        <v>30</v>
      </c>
      <c r="G58" s="90">
        <v>4</v>
      </c>
      <c r="H58" s="91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s="4" customFormat="1" ht="26.25" customHeight="1">
      <c r="A59" s="89">
        <v>41</v>
      </c>
      <c r="B59" s="96" t="s">
        <v>435</v>
      </c>
      <c r="C59" s="97" t="s">
        <v>423</v>
      </c>
      <c r="D59" s="89" t="s">
        <v>175</v>
      </c>
      <c r="E59" s="90">
        <v>4</v>
      </c>
      <c r="F59" s="90" t="s">
        <v>30</v>
      </c>
      <c r="G59" s="90">
        <v>4</v>
      </c>
      <c r="H59" s="91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s="4" customFormat="1" ht="26.25" customHeight="1">
      <c r="A60" s="89">
        <v>42</v>
      </c>
      <c r="B60" s="96" t="s">
        <v>436</v>
      </c>
      <c r="C60" s="97" t="s">
        <v>424</v>
      </c>
      <c r="D60" s="89" t="s">
        <v>175</v>
      </c>
      <c r="E60" s="90">
        <v>4</v>
      </c>
      <c r="F60" s="90" t="s">
        <v>30</v>
      </c>
      <c r="G60" s="90">
        <v>4</v>
      </c>
      <c r="H60" s="91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s="4" customFormat="1" ht="26.25" customHeight="1">
      <c r="A61" s="89">
        <v>43</v>
      </c>
      <c r="B61" s="96" t="s">
        <v>26</v>
      </c>
      <c r="C61" s="97" t="s">
        <v>27</v>
      </c>
      <c r="D61" s="89" t="s">
        <v>175</v>
      </c>
      <c r="E61" s="90">
        <v>2</v>
      </c>
      <c r="F61" s="90" t="s">
        <v>16</v>
      </c>
      <c r="G61" s="90">
        <v>2</v>
      </c>
      <c r="H61" s="91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45.75" customHeight="1">
      <c r="A62" s="89">
        <v>44</v>
      </c>
      <c r="B62" s="92" t="s">
        <v>198</v>
      </c>
      <c r="C62" s="95" t="s">
        <v>199</v>
      </c>
      <c r="D62" s="89" t="s">
        <v>175</v>
      </c>
      <c r="E62" s="89">
        <v>1</v>
      </c>
      <c r="F62" s="89" t="s">
        <v>16</v>
      </c>
      <c r="G62" s="89">
        <v>7</v>
      </c>
      <c r="H62" s="93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20.5">
      <c r="A63" s="73" t="s">
        <v>131</v>
      </c>
      <c r="B63" s="68"/>
      <c r="C63" s="68"/>
      <c r="D63" s="68"/>
      <c r="E63" s="68"/>
      <c r="F63" s="68"/>
      <c r="G63" s="68"/>
      <c r="H63" s="6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8.25" customHeight="1">
      <c r="A64" s="5" t="s">
        <v>6</v>
      </c>
      <c r="B64" s="6" t="s">
        <v>7</v>
      </c>
      <c r="C64" s="6" t="s">
        <v>8</v>
      </c>
      <c r="D64" s="6" t="s">
        <v>9</v>
      </c>
      <c r="E64" s="6" t="s">
        <v>10</v>
      </c>
      <c r="F64" s="6" t="s">
        <v>104</v>
      </c>
      <c r="G64" s="6" t="s">
        <v>12</v>
      </c>
      <c r="H64" s="6" t="s">
        <v>13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8">
        <v>1</v>
      </c>
      <c r="B65" s="23" t="s">
        <v>200</v>
      </c>
      <c r="C65" s="23" t="s">
        <v>201</v>
      </c>
      <c r="D65" s="21" t="s">
        <v>133</v>
      </c>
      <c r="E65" s="22">
        <v>1</v>
      </c>
      <c r="F65" s="22" t="s">
        <v>30</v>
      </c>
      <c r="G65" s="22">
        <f t="shared" ref="G65:G67" si="1">$C$10*E65</f>
        <v>0</v>
      </c>
      <c r="H65" s="2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8">
        <v>2</v>
      </c>
      <c r="B66" s="23" t="s">
        <v>202</v>
      </c>
      <c r="C66" s="23" t="s">
        <v>203</v>
      </c>
      <c r="D66" s="21" t="s">
        <v>133</v>
      </c>
      <c r="E66" s="22">
        <v>1</v>
      </c>
      <c r="F66" s="22" t="s">
        <v>30</v>
      </c>
      <c r="G66" s="22">
        <f t="shared" si="1"/>
        <v>0</v>
      </c>
      <c r="H66" s="2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">
      <c r="A67" s="18">
        <v>3</v>
      </c>
      <c r="B67" s="34" t="s">
        <v>204</v>
      </c>
      <c r="C67" s="34" t="s">
        <v>295</v>
      </c>
      <c r="D67" s="21" t="s">
        <v>133</v>
      </c>
      <c r="E67" s="22">
        <v>1</v>
      </c>
      <c r="F67" s="22" t="s">
        <v>205</v>
      </c>
      <c r="G67" s="22">
        <f t="shared" si="1"/>
        <v>0</v>
      </c>
      <c r="H67" s="2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8">
        <v>4</v>
      </c>
      <c r="B68" s="23" t="s">
        <v>206</v>
      </c>
      <c r="C68" s="24" t="s">
        <v>328</v>
      </c>
      <c r="D68" s="21" t="s">
        <v>133</v>
      </c>
      <c r="E68" s="22">
        <v>1</v>
      </c>
      <c r="F68" s="22" t="s">
        <v>30</v>
      </c>
      <c r="G68" s="22">
        <f t="shared" ref="G68:G70" si="2">$C$10*E68</f>
        <v>0</v>
      </c>
      <c r="H68" s="2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8">
        <v>5</v>
      </c>
      <c r="B69" s="23" t="s">
        <v>207</v>
      </c>
      <c r="C69" s="49" t="s">
        <v>329</v>
      </c>
      <c r="D69" s="21" t="s">
        <v>133</v>
      </c>
      <c r="E69" s="22">
        <v>1</v>
      </c>
      <c r="F69" s="22" t="s">
        <v>30</v>
      </c>
      <c r="G69" s="22">
        <f t="shared" si="2"/>
        <v>0</v>
      </c>
      <c r="H69" s="2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8">
        <v>6</v>
      </c>
      <c r="B70" s="23" t="s">
        <v>208</v>
      </c>
      <c r="C70" s="24" t="s">
        <v>330</v>
      </c>
      <c r="D70" s="21" t="s">
        <v>133</v>
      </c>
      <c r="E70" s="22">
        <v>1</v>
      </c>
      <c r="F70" s="22" t="s">
        <v>30</v>
      </c>
      <c r="G70" s="22">
        <f t="shared" si="2"/>
        <v>0</v>
      </c>
      <c r="H70" s="2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83" t="s">
        <v>209</v>
      </c>
      <c r="B71" s="68"/>
      <c r="C71" s="68"/>
      <c r="D71" s="68"/>
      <c r="E71" s="68"/>
      <c r="F71" s="68"/>
      <c r="G71" s="68"/>
      <c r="H71" s="6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4.25" customHeight="1">
      <c r="A72" s="25" t="s">
        <v>6</v>
      </c>
      <c r="B72" s="16" t="s">
        <v>7</v>
      </c>
      <c r="C72" s="6" t="s">
        <v>8</v>
      </c>
      <c r="D72" s="16" t="s">
        <v>9</v>
      </c>
      <c r="E72" s="16" t="s">
        <v>10</v>
      </c>
      <c r="F72" s="16" t="s">
        <v>104</v>
      </c>
      <c r="G72" s="6" t="s">
        <v>12</v>
      </c>
      <c r="H72" s="6" t="s">
        <v>13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4" customFormat="1" ht="15.75" customHeight="1">
      <c r="A73" s="8">
        <v>1</v>
      </c>
      <c r="B73" s="23" t="s">
        <v>80</v>
      </c>
      <c r="C73" s="34" t="s">
        <v>322</v>
      </c>
      <c r="D73" s="9" t="s">
        <v>81</v>
      </c>
      <c r="E73" s="9">
        <v>6</v>
      </c>
      <c r="F73" s="9" t="s">
        <v>82</v>
      </c>
      <c r="G73" s="9">
        <v>6</v>
      </c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4" customFormat="1" ht="15.75" customHeight="1">
      <c r="A74" s="8">
        <v>2</v>
      </c>
      <c r="B74" s="23" t="s">
        <v>83</v>
      </c>
      <c r="C74" s="34" t="s">
        <v>323</v>
      </c>
      <c r="D74" s="9" t="s">
        <v>81</v>
      </c>
      <c r="E74" s="9">
        <v>2</v>
      </c>
      <c r="F74" s="9" t="s">
        <v>82</v>
      </c>
      <c r="G74" s="9">
        <v>2</v>
      </c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4" customFormat="1" ht="15.75" customHeight="1">
      <c r="A75" s="8">
        <v>3</v>
      </c>
      <c r="B75" s="23" t="s">
        <v>84</v>
      </c>
      <c r="C75" s="34" t="s">
        <v>324</v>
      </c>
      <c r="D75" s="9" t="s">
        <v>81</v>
      </c>
      <c r="E75" s="9">
        <v>10</v>
      </c>
      <c r="F75" s="9" t="s">
        <v>30</v>
      </c>
      <c r="G75" s="9">
        <v>10</v>
      </c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4" customFormat="1" ht="15.75" customHeight="1">
      <c r="A76" s="8">
        <v>4</v>
      </c>
      <c r="B76" s="23" t="s">
        <v>85</v>
      </c>
      <c r="C76" s="34" t="s">
        <v>324</v>
      </c>
      <c r="D76" s="9" t="s">
        <v>81</v>
      </c>
      <c r="E76" s="9">
        <v>10</v>
      </c>
      <c r="F76" s="9" t="s">
        <v>30</v>
      </c>
      <c r="G76" s="9">
        <v>10</v>
      </c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4" customFormat="1" ht="15.75" customHeight="1">
      <c r="A77" s="8">
        <v>5</v>
      </c>
      <c r="B77" s="23" t="s">
        <v>87</v>
      </c>
      <c r="C77" s="34" t="s">
        <v>325</v>
      </c>
      <c r="D77" s="9" t="s">
        <v>81</v>
      </c>
      <c r="E77" s="9">
        <v>2</v>
      </c>
      <c r="F77" s="9" t="s">
        <v>82</v>
      </c>
      <c r="G77" s="9">
        <v>2</v>
      </c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4" customFormat="1" ht="15.75" customHeight="1">
      <c r="A78" s="8">
        <v>6</v>
      </c>
      <c r="B78" s="23" t="s">
        <v>92</v>
      </c>
      <c r="C78" s="34" t="s">
        <v>322</v>
      </c>
      <c r="D78" s="9" t="s">
        <v>81</v>
      </c>
      <c r="E78" s="9">
        <v>3</v>
      </c>
      <c r="F78" s="9" t="s">
        <v>82</v>
      </c>
      <c r="G78" s="9">
        <v>2</v>
      </c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4" customFormat="1" ht="15.75" customHeight="1">
      <c r="A79" s="8">
        <v>7</v>
      </c>
      <c r="B79" s="23" t="s">
        <v>93</v>
      </c>
      <c r="C79" s="34" t="s">
        <v>326</v>
      </c>
      <c r="D79" s="9" t="s">
        <v>81</v>
      </c>
      <c r="E79" s="9">
        <v>2</v>
      </c>
      <c r="F79" s="9" t="s">
        <v>296</v>
      </c>
      <c r="G79" s="9">
        <v>2</v>
      </c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8">
        <v>8</v>
      </c>
      <c r="B80" s="23" t="s">
        <v>94</v>
      </c>
      <c r="C80" s="34" t="s">
        <v>327</v>
      </c>
      <c r="D80" s="9" t="s">
        <v>81</v>
      </c>
      <c r="E80" s="9">
        <v>3</v>
      </c>
      <c r="F80" s="9" t="s">
        <v>30</v>
      </c>
      <c r="G80" s="9">
        <v>3</v>
      </c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82" t="s">
        <v>292</v>
      </c>
      <c r="B81" s="68"/>
      <c r="C81" s="68"/>
      <c r="D81" s="68"/>
      <c r="E81" s="68"/>
      <c r="F81" s="68"/>
      <c r="G81" s="68"/>
      <c r="H81" s="6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5">
      <c r="A82" s="73" t="s">
        <v>255</v>
      </c>
      <c r="B82" s="68"/>
      <c r="C82" s="68"/>
      <c r="D82" s="68"/>
      <c r="E82" s="68"/>
      <c r="F82" s="68"/>
      <c r="G82" s="68"/>
      <c r="H82" s="6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45" customHeight="1">
      <c r="A83" s="5" t="s">
        <v>6</v>
      </c>
      <c r="B83" s="6" t="s">
        <v>7</v>
      </c>
      <c r="C83" s="6" t="s">
        <v>8</v>
      </c>
      <c r="D83" s="6" t="s">
        <v>9</v>
      </c>
      <c r="E83" s="6" t="s">
        <v>10</v>
      </c>
      <c r="F83" s="6" t="s">
        <v>104</v>
      </c>
      <c r="G83" s="6" t="s">
        <v>12</v>
      </c>
      <c r="H83" s="6" t="s">
        <v>13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6.75" customHeight="1">
      <c r="A84" s="8">
        <v>1</v>
      </c>
      <c r="B84" s="5" t="s">
        <v>210</v>
      </c>
      <c r="C84" s="5" t="s">
        <v>437</v>
      </c>
      <c r="D84" s="6" t="s">
        <v>175</v>
      </c>
      <c r="E84" s="6">
        <v>1</v>
      </c>
      <c r="F84" s="6" t="s">
        <v>181</v>
      </c>
      <c r="G84" s="6">
        <f>$C$13*E84+3</f>
        <v>8</v>
      </c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8">
        <v>2</v>
      </c>
      <c r="B85" s="19" t="s">
        <v>211</v>
      </c>
      <c r="C85" s="26" t="s">
        <v>212</v>
      </c>
      <c r="D85" s="16" t="s">
        <v>125</v>
      </c>
      <c r="E85" s="16">
        <v>5</v>
      </c>
      <c r="F85" s="16" t="s">
        <v>213</v>
      </c>
      <c r="G85" s="6">
        <f t="shared" ref="G85:G87" si="3">$C$13*E85+3</f>
        <v>28</v>
      </c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8">
        <v>3</v>
      </c>
      <c r="B86" s="19" t="s">
        <v>214</v>
      </c>
      <c r="C86" s="26" t="s">
        <v>215</v>
      </c>
      <c r="D86" s="16" t="s">
        <v>125</v>
      </c>
      <c r="E86" s="16">
        <v>1</v>
      </c>
      <c r="F86" s="16" t="s">
        <v>30</v>
      </c>
      <c r="G86" s="6">
        <f t="shared" si="3"/>
        <v>8</v>
      </c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8">
        <v>4</v>
      </c>
      <c r="B87" s="19" t="s">
        <v>189</v>
      </c>
      <c r="C87" s="19" t="s">
        <v>216</v>
      </c>
      <c r="D87" s="16" t="s">
        <v>125</v>
      </c>
      <c r="E87" s="16">
        <v>0.5</v>
      </c>
      <c r="F87" s="16" t="s">
        <v>217</v>
      </c>
      <c r="G87" s="6">
        <f t="shared" si="3"/>
        <v>5.5</v>
      </c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82" t="s">
        <v>297</v>
      </c>
      <c r="B88" s="68"/>
      <c r="C88" s="68"/>
      <c r="D88" s="68"/>
      <c r="E88" s="68"/>
      <c r="F88" s="68"/>
      <c r="G88" s="68"/>
      <c r="H88" s="6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50.25" customHeight="1">
      <c r="A89" s="73" t="s">
        <v>255</v>
      </c>
      <c r="B89" s="68"/>
      <c r="C89" s="68"/>
      <c r="D89" s="68"/>
      <c r="E89" s="68"/>
      <c r="F89" s="68"/>
      <c r="G89" s="68"/>
      <c r="H89" s="6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1.5" customHeight="1">
      <c r="A90" s="5" t="s">
        <v>6</v>
      </c>
      <c r="B90" s="6" t="s">
        <v>7</v>
      </c>
      <c r="C90" s="6" t="s">
        <v>8</v>
      </c>
      <c r="D90" s="6" t="s">
        <v>9</v>
      </c>
      <c r="E90" s="6" t="s">
        <v>10</v>
      </c>
      <c r="F90" s="6" t="s">
        <v>104</v>
      </c>
      <c r="G90" s="6" t="s">
        <v>12</v>
      </c>
      <c r="H90" s="6" t="s">
        <v>13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8">
        <v>1</v>
      </c>
      <c r="B91" s="20" t="s">
        <v>390</v>
      </c>
      <c r="C91" s="20" t="s">
        <v>438</v>
      </c>
      <c r="D91" s="7" t="s">
        <v>175</v>
      </c>
      <c r="E91" s="7">
        <v>1</v>
      </c>
      <c r="F91" s="7" t="s">
        <v>16</v>
      </c>
      <c r="G91" s="7">
        <f>$C$13*E91+3</f>
        <v>8</v>
      </c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8">
        <v>2</v>
      </c>
      <c r="B92" s="19" t="s">
        <v>218</v>
      </c>
      <c r="C92" s="20" t="s">
        <v>182</v>
      </c>
      <c r="D92" s="7" t="s">
        <v>175</v>
      </c>
      <c r="E92" s="7">
        <v>1</v>
      </c>
      <c r="F92" s="7" t="s">
        <v>16</v>
      </c>
      <c r="G92" s="7">
        <f>$C$13*E92+3</f>
        <v>8</v>
      </c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82" t="s">
        <v>299</v>
      </c>
      <c r="B93" s="68"/>
      <c r="C93" s="68"/>
      <c r="D93" s="68"/>
      <c r="E93" s="68"/>
      <c r="F93" s="68"/>
      <c r="G93" s="68"/>
      <c r="H93" s="6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73" t="s">
        <v>298</v>
      </c>
      <c r="B94" s="68"/>
      <c r="C94" s="68"/>
      <c r="D94" s="68"/>
      <c r="E94" s="68"/>
      <c r="F94" s="68"/>
      <c r="G94" s="68"/>
      <c r="H94" s="6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38">
    <mergeCell ref="A12:B12"/>
    <mergeCell ref="C12:H12"/>
    <mergeCell ref="A13:B13"/>
    <mergeCell ref="C13:H13"/>
    <mergeCell ref="A14:B14"/>
    <mergeCell ref="A16:H16"/>
    <mergeCell ref="A17:H17"/>
    <mergeCell ref="A93:H93"/>
    <mergeCell ref="A94:H94"/>
    <mergeCell ref="A63:H63"/>
    <mergeCell ref="A71:H71"/>
    <mergeCell ref="A81:H81"/>
    <mergeCell ref="A82:H82"/>
    <mergeCell ref="A88:H88"/>
    <mergeCell ref="A89:H89"/>
    <mergeCell ref="C9:H9"/>
    <mergeCell ref="C10:D10"/>
    <mergeCell ref="E10:F10"/>
    <mergeCell ref="G10:H10"/>
    <mergeCell ref="C11:D11"/>
    <mergeCell ref="E11:F11"/>
    <mergeCell ref="G11:H11"/>
    <mergeCell ref="C14:H14"/>
    <mergeCell ref="A15:B15"/>
    <mergeCell ref="C15:H15"/>
    <mergeCell ref="A1:H1"/>
    <mergeCell ref="A7:B7"/>
    <mergeCell ref="C7:H7"/>
    <mergeCell ref="A8:C8"/>
    <mergeCell ref="D8:H8"/>
    <mergeCell ref="A2:H2"/>
    <mergeCell ref="A3:H3"/>
    <mergeCell ref="A4:H4"/>
    <mergeCell ref="A5:H5"/>
    <mergeCell ref="A6:H6"/>
    <mergeCell ref="A10:B10"/>
    <mergeCell ref="A11:B11"/>
    <mergeCell ref="A9:B9"/>
  </mergeCells>
  <pageMargins left="0.7" right="0.7" top="0.75" bottom="0.75" header="0" footer="0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A5" sqref="A5:G5"/>
    </sheetView>
  </sheetViews>
  <sheetFormatPr defaultColWidth="14.453125" defaultRowHeight="15" customHeight="1"/>
  <cols>
    <col min="1" max="1" width="5.1796875" style="43" customWidth="1"/>
    <col min="2" max="2" width="52" style="43" customWidth="1"/>
    <col min="3" max="3" width="50.26953125" style="43" customWidth="1"/>
    <col min="4" max="4" width="16.453125" style="43" customWidth="1"/>
    <col min="5" max="5" width="12.26953125" style="43" customWidth="1"/>
    <col min="6" max="6" width="10.81640625" style="43" customWidth="1"/>
    <col min="7" max="7" width="19.7265625" style="43" customWidth="1"/>
    <col min="8" max="8" width="14.453125" style="43" hidden="1" customWidth="1"/>
    <col min="9" max="16384" width="14.453125" style="43"/>
  </cols>
  <sheetData>
    <row r="1" spans="1:26" s="55" customFormat="1" ht="20.5">
      <c r="A1" s="64" t="s">
        <v>356</v>
      </c>
      <c r="B1" s="64"/>
      <c r="C1" s="64"/>
      <c r="D1" s="64"/>
      <c r="E1" s="64"/>
      <c r="F1" s="64"/>
      <c r="G1" s="64"/>
      <c r="H1" s="57"/>
    </row>
    <row r="2" spans="1:26" s="55" customFormat="1" ht="20.5">
      <c r="A2" s="65">
        <f>'Информация о чемпионате'!B4</f>
        <v>0</v>
      </c>
      <c r="B2" s="65"/>
      <c r="C2" s="65"/>
      <c r="D2" s="65"/>
      <c r="E2" s="65"/>
      <c r="F2" s="65"/>
      <c r="G2" s="65"/>
      <c r="H2" s="58"/>
    </row>
    <row r="3" spans="1:26" s="55" customFormat="1" ht="20.5">
      <c r="A3" s="64" t="s">
        <v>357</v>
      </c>
      <c r="B3" s="64"/>
      <c r="C3" s="64"/>
      <c r="D3" s="64"/>
      <c r="E3" s="64"/>
      <c r="F3" s="64"/>
      <c r="G3" s="64"/>
      <c r="H3" s="57"/>
    </row>
    <row r="4" spans="1:26" s="55" customFormat="1" ht="20">
      <c r="A4" s="86" t="str">
        <f>'Информация о чемпионате'!B3</f>
        <v>Производство мебели</v>
      </c>
      <c r="B4" s="86"/>
      <c r="C4" s="86"/>
      <c r="D4" s="86"/>
      <c r="E4" s="86"/>
      <c r="F4" s="86"/>
      <c r="G4" s="86"/>
      <c r="H4" s="59"/>
    </row>
    <row r="5" spans="1:26" ht="22.5" customHeight="1">
      <c r="A5" s="84" t="s">
        <v>219</v>
      </c>
      <c r="B5" s="85"/>
      <c r="C5" s="85"/>
      <c r="D5" s="85"/>
      <c r="E5" s="85"/>
      <c r="F5" s="85"/>
      <c r="G5" s="85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8">
      <c r="A6" s="45" t="s">
        <v>6</v>
      </c>
      <c r="B6" s="45" t="s">
        <v>7</v>
      </c>
      <c r="C6" s="45" t="s">
        <v>8</v>
      </c>
      <c r="D6" s="45" t="s">
        <v>9</v>
      </c>
      <c r="E6" s="45" t="s">
        <v>10</v>
      </c>
      <c r="F6" s="45" t="s">
        <v>104</v>
      </c>
      <c r="G6" s="45" t="s">
        <v>220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26.25" customHeight="1">
      <c r="A7" s="45">
        <v>1</v>
      </c>
      <c r="B7" s="46" t="s">
        <v>331</v>
      </c>
      <c r="C7" s="39" t="s">
        <v>221</v>
      </c>
      <c r="D7" s="47" t="s">
        <v>28</v>
      </c>
      <c r="E7" s="45">
        <v>1</v>
      </c>
      <c r="F7" s="45" t="s">
        <v>16</v>
      </c>
      <c r="G7" s="45" t="s">
        <v>222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8.5" customHeight="1">
      <c r="A8" s="45">
        <v>2</v>
      </c>
      <c r="B8" s="46" t="s">
        <v>223</v>
      </c>
      <c r="C8" s="39" t="s">
        <v>221</v>
      </c>
      <c r="D8" s="47" t="s">
        <v>15</v>
      </c>
      <c r="E8" s="45">
        <v>1</v>
      </c>
      <c r="F8" s="45" t="s">
        <v>16</v>
      </c>
      <c r="G8" s="45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27" customHeight="1">
      <c r="A9" s="45">
        <v>3</v>
      </c>
      <c r="B9" s="46" t="s">
        <v>224</v>
      </c>
      <c r="C9" s="39" t="s">
        <v>221</v>
      </c>
      <c r="D9" s="47" t="s">
        <v>28</v>
      </c>
      <c r="E9" s="45">
        <v>1</v>
      </c>
      <c r="F9" s="45" t="s">
        <v>16</v>
      </c>
      <c r="G9" s="45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30" customHeight="1">
      <c r="A10" s="45">
        <v>4</v>
      </c>
      <c r="B10" s="46" t="s">
        <v>225</v>
      </c>
      <c r="C10" s="39" t="s">
        <v>221</v>
      </c>
      <c r="D10" s="47" t="s">
        <v>28</v>
      </c>
      <c r="E10" s="45">
        <v>1</v>
      </c>
      <c r="F10" s="45" t="s">
        <v>16</v>
      </c>
      <c r="G10" s="4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27.75" customHeight="1">
      <c r="A11" s="45">
        <v>5</v>
      </c>
      <c r="B11" s="46" t="s">
        <v>226</v>
      </c>
      <c r="C11" s="39" t="s">
        <v>227</v>
      </c>
      <c r="D11" s="47" t="s">
        <v>28</v>
      </c>
      <c r="E11" s="45">
        <v>1</v>
      </c>
      <c r="F11" s="45" t="s">
        <v>16</v>
      </c>
      <c r="G11" s="48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31.5" customHeight="1">
      <c r="A12" s="45">
        <v>6</v>
      </c>
      <c r="B12" s="46" t="s">
        <v>51</v>
      </c>
      <c r="C12" s="39" t="s">
        <v>49</v>
      </c>
      <c r="D12" s="47" t="s">
        <v>28</v>
      </c>
      <c r="E12" s="45">
        <v>1</v>
      </c>
      <c r="F12" s="45" t="s">
        <v>16</v>
      </c>
      <c r="G12" s="45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1">
      <c r="A13" s="45">
        <v>7</v>
      </c>
      <c r="B13" s="46" t="s">
        <v>52</v>
      </c>
      <c r="C13" s="39" t="s">
        <v>49</v>
      </c>
      <c r="D13" s="47" t="s">
        <v>28</v>
      </c>
      <c r="E13" s="45">
        <v>1</v>
      </c>
      <c r="F13" s="45" t="s">
        <v>16</v>
      </c>
      <c r="G13" s="45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1">
      <c r="A14" s="45">
        <v>8</v>
      </c>
      <c r="B14" s="46" t="s">
        <v>50</v>
      </c>
      <c r="C14" s="39" t="s">
        <v>49</v>
      </c>
      <c r="D14" s="47" t="s">
        <v>28</v>
      </c>
      <c r="E14" s="45">
        <v>1</v>
      </c>
      <c r="F14" s="45" t="s">
        <v>16</v>
      </c>
      <c r="G14" s="45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1">
      <c r="A15" s="45">
        <v>9</v>
      </c>
      <c r="B15" s="46" t="s">
        <v>48</v>
      </c>
      <c r="C15" s="39" t="s">
        <v>49</v>
      </c>
      <c r="D15" s="47" t="s">
        <v>28</v>
      </c>
      <c r="E15" s="45">
        <v>1</v>
      </c>
      <c r="F15" s="45" t="s">
        <v>16</v>
      </c>
      <c r="G15" s="45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31.5">
      <c r="A16" s="45">
        <v>10</v>
      </c>
      <c r="B16" s="46" t="s">
        <v>53</v>
      </c>
      <c r="C16" s="39" t="s">
        <v>54</v>
      </c>
      <c r="D16" s="47" t="s">
        <v>28</v>
      </c>
      <c r="E16" s="45">
        <v>1</v>
      </c>
      <c r="F16" s="45" t="s">
        <v>16</v>
      </c>
      <c r="G16" s="45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31.5">
      <c r="A17" s="45">
        <v>11</v>
      </c>
      <c r="B17" s="46" t="s">
        <v>55</v>
      </c>
      <c r="C17" s="39" t="s">
        <v>56</v>
      </c>
      <c r="D17" s="47" t="s">
        <v>28</v>
      </c>
      <c r="E17" s="45">
        <v>1</v>
      </c>
      <c r="F17" s="45" t="s">
        <v>16</v>
      </c>
      <c r="G17" s="45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21">
      <c r="A18" s="45">
        <v>12</v>
      </c>
      <c r="B18" s="46" t="s">
        <v>228</v>
      </c>
      <c r="C18" s="39" t="s">
        <v>229</v>
      </c>
      <c r="D18" s="47" t="s">
        <v>28</v>
      </c>
      <c r="E18" s="45">
        <v>1</v>
      </c>
      <c r="F18" s="45" t="s">
        <v>16</v>
      </c>
      <c r="G18" s="45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4">
      <c r="A19" s="45">
        <v>13</v>
      </c>
      <c r="B19" s="46" t="s">
        <v>230</v>
      </c>
      <c r="C19" s="39" t="s">
        <v>221</v>
      </c>
      <c r="D19" s="47" t="s">
        <v>28</v>
      </c>
      <c r="E19" s="45">
        <v>1</v>
      </c>
      <c r="F19" s="45" t="s">
        <v>16</v>
      </c>
      <c r="G19" s="45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4">
      <c r="A20" s="45">
        <v>14</v>
      </c>
      <c r="B20" s="46" t="s">
        <v>231</v>
      </c>
      <c r="C20" s="39" t="s">
        <v>221</v>
      </c>
      <c r="D20" s="47" t="s">
        <v>28</v>
      </c>
      <c r="E20" s="45">
        <v>1</v>
      </c>
      <c r="F20" s="45" t="s">
        <v>16</v>
      </c>
      <c r="G20" s="45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21">
      <c r="A21" s="45">
        <v>15</v>
      </c>
      <c r="B21" s="46" t="s">
        <v>232</v>
      </c>
      <c r="C21" s="39" t="s">
        <v>233</v>
      </c>
      <c r="D21" s="47" t="s">
        <v>28</v>
      </c>
      <c r="E21" s="45">
        <v>1</v>
      </c>
      <c r="F21" s="45" t="s">
        <v>16</v>
      </c>
      <c r="G21" s="45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21">
      <c r="A22" s="45">
        <v>16</v>
      </c>
      <c r="B22" s="46" t="s">
        <v>234</v>
      </c>
      <c r="C22" s="39" t="s">
        <v>235</v>
      </c>
      <c r="D22" s="47" t="s">
        <v>28</v>
      </c>
      <c r="E22" s="45">
        <v>1</v>
      </c>
      <c r="F22" s="45" t="s">
        <v>16</v>
      </c>
      <c r="G22" s="45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>
      <c r="A23" s="45">
        <v>17</v>
      </c>
      <c r="B23" s="46" t="s">
        <v>236</v>
      </c>
      <c r="C23" s="39" t="s">
        <v>237</v>
      </c>
      <c r="D23" s="47" t="s">
        <v>28</v>
      </c>
      <c r="E23" s="45">
        <v>1</v>
      </c>
      <c r="F23" s="45" t="s">
        <v>16</v>
      </c>
      <c r="G23" s="4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customHeight="1">
      <c r="A24" s="45">
        <v>18</v>
      </c>
      <c r="B24" s="46" t="s">
        <v>238</v>
      </c>
      <c r="C24" s="39" t="s">
        <v>239</v>
      </c>
      <c r="D24" s="47" t="s">
        <v>28</v>
      </c>
      <c r="E24" s="45">
        <v>1</v>
      </c>
      <c r="F24" s="45" t="s">
        <v>16</v>
      </c>
      <c r="G24" s="4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customHeight="1">
      <c r="A25" s="45">
        <v>19</v>
      </c>
      <c r="B25" s="46" t="s">
        <v>240</v>
      </c>
      <c r="C25" s="39" t="s">
        <v>221</v>
      </c>
      <c r="D25" s="47" t="s">
        <v>28</v>
      </c>
      <c r="E25" s="45">
        <v>1</v>
      </c>
      <c r="F25" s="45" t="s">
        <v>16</v>
      </c>
      <c r="G25" s="45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21">
      <c r="A26" s="45">
        <v>20</v>
      </c>
      <c r="B26" s="46" t="s">
        <v>241</v>
      </c>
      <c r="C26" s="39" t="s">
        <v>242</v>
      </c>
      <c r="D26" s="47" t="s">
        <v>28</v>
      </c>
      <c r="E26" s="45">
        <v>1</v>
      </c>
      <c r="F26" s="45" t="s">
        <v>16</v>
      </c>
      <c r="G26" s="4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customHeight="1">
      <c r="A27" s="45">
        <v>21</v>
      </c>
      <c r="B27" s="46" t="s">
        <v>243</v>
      </c>
      <c r="C27" s="39" t="s">
        <v>221</v>
      </c>
      <c r="D27" s="47" t="s">
        <v>15</v>
      </c>
      <c r="E27" s="45">
        <v>4</v>
      </c>
      <c r="F27" s="45" t="s">
        <v>16</v>
      </c>
      <c r="G27" s="45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customHeight="1">
      <c r="A28" s="45">
        <v>22</v>
      </c>
      <c r="B28" s="46" t="s">
        <v>244</v>
      </c>
      <c r="C28" s="39" t="s">
        <v>221</v>
      </c>
      <c r="D28" s="47" t="s">
        <v>15</v>
      </c>
      <c r="E28" s="45">
        <v>4</v>
      </c>
      <c r="F28" s="45" t="s">
        <v>16</v>
      </c>
      <c r="G28" s="45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21">
      <c r="A29" s="45">
        <v>23</v>
      </c>
      <c r="B29" s="46" t="s">
        <v>245</v>
      </c>
      <c r="C29" s="39" t="s">
        <v>246</v>
      </c>
      <c r="D29" s="47" t="s">
        <v>15</v>
      </c>
      <c r="E29" s="45">
        <v>4</v>
      </c>
      <c r="F29" s="45" t="s">
        <v>16</v>
      </c>
      <c r="G29" s="45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  <row r="1001" spans="1:26" ht="15.75" customHeight="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</row>
    <row r="1002" spans="1:26" ht="15.75" customHeight="1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Наумкина Валерия Анатольевна</cp:lastModifiedBy>
  <cp:lastPrinted>2023-06-05T08:58:29Z</cp:lastPrinted>
  <dcterms:created xsi:type="dcterms:W3CDTF">2023-01-11T12:24:27Z</dcterms:created>
  <dcterms:modified xsi:type="dcterms:W3CDTF">2024-10-14T11:21:10Z</dcterms:modified>
</cp:coreProperties>
</file>