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ikolay\Documents\Эксплуатация сервисных роботов\2025\Документы\2025_Курьер\Студенты\"/>
    </mc:Choice>
  </mc:AlternateContent>
  <xr:revisionPtr revIDLastSave="0" documentId="13_ncr:1_{4DCABC2D-B5A5-4918-A6F8-4E670A722EA2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5" l="1"/>
  <c r="G46" i="5"/>
  <c r="G45" i="5"/>
  <c r="G44" i="5"/>
  <c r="G43" i="5"/>
  <c r="G42" i="5"/>
  <c r="G41" i="5"/>
  <c r="G40" i="5"/>
  <c r="G39" i="5"/>
  <c r="G38" i="5"/>
  <c r="G36" i="5"/>
  <c r="G66" i="1"/>
  <c r="G67" i="1"/>
  <c r="G68" i="1"/>
  <c r="G69" i="1"/>
  <c r="G70" i="1"/>
  <c r="G63" i="1"/>
  <c r="G64" i="1"/>
  <c r="G65" i="1"/>
  <c r="G57" i="1"/>
  <c r="G58" i="1"/>
  <c r="G59" i="1"/>
  <c r="G60" i="1"/>
  <c r="G61" i="1"/>
  <c r="G62" i="1"/>
  <c r="G56" i="1"/>
  <c r="G46" i="1"/>
  <c r="G29" i="1"/>
  <c r="G28" i="1"/>
  <c r="G27" i="1"/>
  <c r="G85" i="4"/>
  <c r="G84" i="4"/>
  <c r="G81" i="4"/>
  <c r="G80" i="4"/>
  <c r="G79" i="4"/>
  <c r="G78" i="4"/>
  <c r="G77" i="4"/>
  <c r="G76" i="4"/>
  <c r="G75" i="4"/>
  <c r="G74" i="4"/>
  <c r="G73" i="4"/>
  <c r="G72" i="4"/>
  <c r="G71" i="4"/>
  <c r="G65" i="4"/>
  <c r="G64" i="4"/>
  <c r="G47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33" i="5" l="1"/>
  <c r="G27" i="5"/>
  <c r="G21" i="5"/>
  <c r="G19" i="5"/>
  <c r="G20" i="5"/>
  <c r="G18" i="5"/>
</calcChain>
</file>

<file path=xl/sharedStrings.xml><?xml version="1.0" encoding="utf-8"?>
<sst xmlns="http://schemas.openxmlformats.org/spreadsheetml/2006/main" count="580" uniqueCount="254">
  <si>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</si>
  <si>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</si>
  <si>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</si>
  <si>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</si>
  <si>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</si>
  <si>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</si>
  <si>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</si>
  <si>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</si>
  <si>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</si>
  <si>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</si>
  <si>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</si>
  <si>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</si>
  <si>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</si>
  <si>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</si>
  <si>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</si>
  <si>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</si>
  <si>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</si>
  <si>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</si>
  <si>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</si>
  <si>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</si>
  <si>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</si>
  <si>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</si>
  <si>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</si>
  <si>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</si>
  <si>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</si>
  <si>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</si>
  <si>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</si>
  <si>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</si>
  <si>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</si>
  <si>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</si>
  <si>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</si>
  <si>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</si>
  <si>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</si>
  <si>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</si>
  <si>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</si>
  <si>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</si>
  <si>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</si>
  <si>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</si>
  <si>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</si>
  <si>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</si>
  <si>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</si>
  <si>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</si>
  <si>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</si>
  <si>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</si>
  <si>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</si>
  <si>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</si>
  <si>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</si>
  <si>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</si>
  <si>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</si>
  <si>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</si>
  <si>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</si>
  <si>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</si>
  <si>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</si>
  <si>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Эксплуатация сервисных роботов</t>
  </si>
  <si>
    <t>Региональный чемпионат</t>
  </si>
  <si>
    <t>Площадь зоны: не менее 120 кв.м.</t>
  </si>
  <si>
    <t xml:space="preserve">Освещение: Допустимо верхнее искусственное освещение </t>
  </si>
  <si>
    <t xml:space="preserve">Интернет : Подключение ноутбуков к беспроводному интернету (с возможностью подключения к проводному интернету) 	</t>
  </si>
  <si>
    <t xml:space="preserve">Электричество: Возможность подключения к сети  по (220 Вольт)	</t>
  </si>
  <si>
    <t>Покрытие пола: ламинат(без стыков)/линолиум/паркет(без стыков)  -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</si>
  <si>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</si>
  <si>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</si>
  <si>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Преднастроенный роутер</t>
  </si>
  <si>
    <t>Частотный диапазон устройств Wi-Fi: 2.4 / 5 ГГц (одновременная работа); двухдиапазонный Mesh Wi-Fi AC1200; шифрование: WPA, WEP, WPA2</t>
  </si>
  <si>
    <t>Оборудование IT</t>
  </si>
  <si>
    <t>шт</t>
  </si>
  <si>
    <t>Ноутбук</t>
  </si>
  <si>
    <t>Частота процессора не менее 2 ГГц, ОЗУ не менее 2GB, встроенный SSD/HDD не менее 256gb, Windows 10 или аналог, Microsoft Office или аналог</t>
  </si>
  <si>
    <t>Сетевой фильтр (5 м)</t>
  </si>
  <si>
    <t>Не менее 6 розеток</t>
  </si>
  <si>
    <t>Расходный материал</t>
  </si>
  <si>
    <t>Робототехнический полигон</t>
  </si>
  <si>
    <t>Размер не менее 1700 мм х 2300 мм. Конфигурируемые внутренние перегородки. Высота внешних стенок и перегородок не менее 180 мм</t>
  </si>
  <si>
    <t xml:space="preserve">Стол </t>
  </si>
  <si>
    <t>Материал: дерево / ABS-пластик, Размер не менее 1400 х 600 х 800 мм</t>
  </si>
  <si>
    <t>Мебель</t>
  </si>
  <si>
    <t>Стул</t>
  </si>
  <si>
    <t>Материал: дерево / пластик</t>
  </si>
  <si>
    <t>Мусорная корзина</t>
  </si>
  <si>
    <t>Материал: пластик</t>
  </si>
  <si>
    <t>Площадь зоны: не менее 10 кв.м.</t>
  </si>
  <si>
    <t>Освещение: Допустимо верхнее искусственное освещение</t>
  </si>
  <si>
    <t>Интернет : не требуется</t>
  </si>
  <si>
    <t>Электричество: не требуется</t>
  </si>
  <si>
    <t>Покрытие пола: любое</t>
  </si>
  <si>
    <t>Материал: дерево /пластик, Размер не менее 1400 х 600 х 800 мм</t>
  </si>
  <si>
    <t>шт.</t>
  </si>
  <si>
    <t>Вешалка</t>
  </si>
  <si>
    <t>Штанга на колесах, с крючками</t>
  </si>
  <si>
    <t>Кабель</t>
  </si>
  <si>
    <t>Кабель HDMI не менее 2 м</t>
  </si>
  <si>
    <t>ЖК панель</t>
  </si>
  <si>
    <t>Видеопанель (телевизор) с HDMI подключением и разрешением не менее 1920х1080</t>
  </si>
  <si>
    <t>Стойка для ЖК панели</t>
  </si>
  <si>
    <t>Стойка с кронштейном для видеопанели</t>
  </si>
  <si>
    <t>Площадь зоны: не менее 15 кв.м.</t>
  </si>
  <si>
    <t xml:space="preserve">Электричество: подключения к сети по (220 Вольт)	</t>
  </si>
  <si>
    <t>частота процессора не менее 2 ГГц, ОЗУ не менее 2GB, встроенный SSD/HDD не менее 256gb, Windows 10 или аналог, Microsoft Office или аналог</t>
  </si>
  <si>
    <t>МФУ</t>
  </si>
  <si>
    <t>Функции: принтер, сканер, копир; печать: 4-цветная лазерная; разрешение сканера не менее 1200x1200 dpi; скорость копирования 21 стр/мин (ч/б А4), 21 стр/мин (цветн. А4)</t>
  </si>
  <si>
    <t>Расходные материалы</t>
  </si>
  <si>
    <t>Запасной картридж для МФУ</t>
  </si>
  <si>
    <t>Соответствующий заявленому МФУ</t>
  </si>
  <si>
    <t>4-5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</si>
  <si>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</si>
  <si>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</si>
  <si>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ПО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</si>
  <si>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</si>
  <si>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</si>
  <si>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создания визуальных материалов</t>
  </si>
  <si>
    <t>О для создания визуальных материалов со следующими базовыми функциями:
- Возможность получение фотореалистичных 2D изображений (Rendering) на основе разработанных трехмерных твердотельных моделей
- Возможность «наложения» цвета и текстурного изображения на тела и поверхности, находящиеся в составе визуализируемой трехмерной модели
- Возможность изменения сцены редеринга в программной среде: регулировка источника света в рабочем пространстве, изменение фонового изображения и настройка положения объекта (трехмерной модели)
- Сохранение итогового файла в формате .jpg (.jpeg), .png, .pdf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</si>
  <si>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</si>
  <si>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</si>
  <si>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</si>
  <si>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</si>
  <si>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</si>
  <si>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</si>
  <si>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</si>
  <si>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</si>
  <si>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</si>
  <si>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</si>
  <si>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</si>
  <si>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</si>
  <si>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</si>
  <si>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</si>
  <si>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>Аптечка</t>
  </si>
  <si>
    <t>Состав:
хлоргексидина водный раствор 0,05%, 100 мл 1 фл., салфетка спиртовая антисептическая, не менее 125 х 110 мм 3 шт., пластырь фиксирующий 2 х 500 см, (на тканевой основе) 2 шт., набор водостойких бактерицидных пластырей №24 1 уп., стерильные самоклеющиеся повязки на рану («Космопор» 7,2 х 5 см №1 или «Колетекс» с фурагином 7,2 х 2,5 см №3 с липкими краями) 1 уп., салфетка «Колетекс» СПФ-1 с прополисом и фурагином 6 х 10 см, №5 1 шт., салфетка «Колетекс» СХГ-1 с хлоргексидином с липкими краями 10 х 14 см 1 шт., бинт марлевый медицинский стерильный 5 м х 10 см 1 шт., салфетка «Колетекс» с фурагином 6 х 10 см, №3 2 шт., салфетки марлевые медицинские стерильные 16 х 14 см, №10 1 шт., бинт эластичный трубчатый медицинский нестерильный № 1 и № 3 по 1 шт., пинцет одноразовый стерильный 1 шт., ножницы 1 шт., перчатки медицинские нестерильные 2 пары, маска медицинская одноразовая 3 шт., карандаш 1 шт., блокнот для записей 1 шт.</t>
  </si>
  <si>
    <t>Охрана труда</t>
  </si>
  <si>
    <t>Огнетушитель</t>
  </si>
  <si>
    <t>Тип огнетушащего вещества: порошковый
Индикатор давления: да
Способ срабатывания: ручной</t>
  </si>
  <si>
    <t>Кулер 19 л (холодная/горячая вода)</t>
  </si>
  <si>
    <t xml:space="preserve">Нагрев: есть
Установка бутыли: верхняя
Мощность нагрева: не менее 550 Вт
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</si>
  <si>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</si>
  <si>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2 кв.м.</t>
  </si>
  <si>
    <t xml:space="preserve">Интернет : Подключение ноутбуков к беспроводному интернету	</t>
  </si>
  <si>
    <t xml:space="preserve">Электричество: не менее 3-х подключений к сети 220 Вольт на 1 рабочее место	</t>
  </si>
  <si>
    <t>Преконфигурированный ноутбук для ROS</t>
  </si>
  <si>
    <t>Частота процессора не менее 2 ГГц; ОЗУ не менее 4GB; встроенный SSD не менее 256 Гб; ОС Ubuntu 20.04 или аналог; Bluetooth; Wi-Fi</t>
  </si>
  <si>
    <t xml:space="preserve">шт ( на 1 раб.место) </t>
  </si>
  <si>
    <t>Компьютерная мышь</t>
  </si>
  <si>
    <t>Проводная/беспроводная, разрешение оптического сенсора от 4000 dpi.</t>
  </si>
  <si>
    <t>Робот</t>
  </si>
  <si>
    <t>Системная плата с двумя микроконтроллерами (STM32F4 и atmega2560 или аналог) и датчиком (IMU сенсор (10 степеней свободы или больше))</t>
  </si>
  <si>
    <t>Робот TurtleBro</t>
  </si>
  <si>
    <t>USB порт для программирования</t>
  </si>
  <si>
    <t>RGB индикация - светодиоды не менее 24 шт;</t>
  </si>
  <si>
    <t>Порты I2C интерфейса - не менее 8 шт;</t>
  </si>
  <si>
    <t>Порты подключения двигателей с энкодерами - не менее 2 шт;</t>
  </si>
  <si>
    <t>Программируемые кнопки - не менее 2 шт;</t>
  </si>
  <si>
    <t>Программируемые переключатели - не менее 2 шт;</t>
  </si>
  <si>
    <t>Микрокомпьютер на базе процессора Broadcom BCM2711, модель ядер процессора ARM Cortex-A72;</t>
  </si>
  <si>
    <t>Wi-Fi модуль 2.4GHz/5GHz IEEE 802.11 b/g/n/ac Wireless LAN (WLAN)</t>
  </si>
  <si>
    <t>Поддержка SD-карт формата microSD</t>
  </si>
  <si>
    <t>Предустановленное ПО: ROS Noetic и ОС Raspbian или аналог</t>
  </si>
  <si>
    <t>Лидар с углом сканирования Не менее 360 градусов</t>
  </si>
  <si>
    <t>Камера - не менее 1.3 мп;</t>
  </si>
  <si>
    <t>Плата аккумуляторного отсека (4x18650) с разъемом XT60-F или аналог</t>
  </si>
  <si>
    <t>Аккумулятор 18650 3000 mAh - не менее 4 шт;</t>
  </si>
  <si>
    <t>Мотор-редукторы с экнодерами - не менее 2 шт;</t>
  </si>
  <si>
    <t>Блок питания 12 В. - не менее 1 шт.;</t>
  </si>
  <si>
    <t>Комплект расширения для сборки полезной нагрузки “Робот-курьер” для робота TurtleBro</t>
  </si>
  <si>
    <t>Набор для установки съемного основания для монтажа полезной нагрузки - не менее 1 шт.</t>
  </si>
  <si>
    <t>Комплект расширения для сборки полезной нагрузки "Робот-курьер" для робота TurtleBro</t>
  </si>
  <si>
    <t>Платформа для крепления стерео-акустической системы - не менее 1 шт.</t>
  </si>
  <si>
    <t>Механический контейнер для перевозки товаров - не менее 1 шт.</t>
  </si>
  <si>
    <t>Стерео-акустическая система. Подключение  mini-jack 3.5 (сигнал), USB-A (питание)</t>
  </si>
  <si>
    <t>Модуль концевого выключателя с разъемом - не менее 1 шт.</t>
  </si>
  <si>
    <t>Кабель подключения модуля концевого выключателя - не менее 1 шт;</t>
  </si>
  <si>
    <t>Нажимная кнопка с установочным диаметром 16 мм</t>
  </si>
  <si>
    <t>Микросервопривод SG90 - не менее 1 шт.</t>
  </si>
  <si>
    <t>Кабель сервоудлинителя - не менее 1 шт.</t>
  </si>
  <si>
    <t>Набор Aruco маркеров</t>
  </si>
  <si>
    <t>Цифровой мультиметр</t>
  </si>
  <si>
    <t xml:space="preserve">Контроль напряжения, тока, разрыва цепи </t>
  </si>
  <si>
    <t>Инструмент</t>
  </si>
  <si>
    <t>Кусачки диагональные</t>
  </si>
  <si>
    <t>Длина инструмента: не менее 110 мм.</t>
  </si>
  <si>
    <t>Инструмент для зачистки проводов</t>
  </si>
  <si>
    <t>Зачистка проводов диаметра: 0.25, 0.32, 0.4, 0.6, 0.65 мм. (AWG 30, 28, 26, 24, 22)
Длина инструмента: не менее 170 мм.</t>
  </si>
  <si>
    <t>Инструмент для обжима кабеля</t>
  </si>
  <si>
    <t>XH2.54 AWG28-22 (0.08-0.5mm2)</t>
  </si>
  <si>
    <t>Набор отверток</t>
  </si>
  <si>
    <t>Крестовые отвертки: # 00х60; # 0х60, #1х60
Шлицевые отвертки: 2.0х60; 2.5х60, 3.0х60; 4.0х60</t>
  </si>
  <si>
    <t>Ящик для инструмента</t>
  </si>
  <si>
    <t>Габариты без упаковки, мм: не менее 450х200х200</t>
  </si>
  <si>
    <t>Измерительная рулетка</t>
  </si>
  <si>
    <t>Длина: не менее 5 м
Ширина ленты: не менее 20 мм</t>
  </si>
  <si>
    <t xml:space="preserve">Robot Operating System Noetic Ninjemys </t>
  </si>
  <si>
    <t>Гибкий фреймворк для написания программного обеспечения для роботов. Это набор инструментов, библиотек и рекомендаций, которые направлены на упрощение задачи создания сложных, но надежных роботов на самых разных роботизированных платформах.</t>
  </si>
  <si>
    <t xml:space="preserve">лицензия ( на 1 раб.место) </t>
  </si>
  <si>
    <t>Visual Studio Code</t>
  </si>
  <si>
    <t>Редактор исходного кода. Позиционируется как «лёгкий» редактор кода для кроссплатформенной разработки веб- и облачных приложений</t>
  </si>
  <si>
    <t>Arduino IDE</t>
  </si>
  <si>
    <t>Интегрированная среда разработки для Windows, MacOS и Linux, разработанная на Си и C ++, предназначенная для создания и загрузки программ на Arduino-совместимые платы, а также на платы других производителей</t>
  </si>
  <si>
    <t>LibreOffice</t>
  </si>
  <si>
    <t>Кроссплатформенный, свободно распространяемый офисный пакет с открытым исходным кодом. Офисный пакет содержит в себе текстовый и табличный процессор, программу для подготовки и просмотра презентаций, векторный графический редактор, систему управления базами данных и редактор формул.</t>
  </si>
  <si>
    <t>OBS Studio</t>
  </si>
  <si>
    <t>Cвободная программа с открытым исходным кодом для записи видео и потокового вещания</t>
  </si>
  <si>
    <t>Размер не менее 1400 х 600 х 800 мм</t>
  </si>
  <si>
    <t>Картридер microSD - USB</t>
  </si>
  <si>
    <t>Интерфейс подключения: USB 2.0 Type-A
Поддержка формата SD: SDXC, Micro SD, Micro SDHC, Micro SDXC, SD, SDHC
Поддержка формата Memory Stick: MS PRO DUO, MS Duo, MS PRO, MS Micro (M2), MS
Поддержка формата MMC: RS-MMC, MMC</t>
  </si>
  <si>
    <t xml:space="preserve">шт ( на 1 конкурсанта) </t>
  </si>
  <si>
    <t>microSD карта</t>
  </si>
  <si>
    <t>Объем: не менее 16 ГБ
Класс скорости: UHS-I U1
Тип карты памяти: microSD</t>
  </si>
  <si>
    <t>Набор монтажных проводов</t>
  </si>
  <si>
    <t>красный (НВ-4) 0.2   1 метр</t>
  </si>
  <si>
    <t>черный (НВ-4) 0.2    1 метр</t>
  </si>
  <si>
    <t>зеленый (НВ-4) 0.2   1 метр</t>
  </si>
  <si>
    <t>жёлтый  (НВ-4) 0.2   1 метр</t>
  </si>
  <si>
    <t>синий (НВ-4) 0.2   1 метр</t>
  </si>
  <si>
    <t>белый (НВ-4) 0.2   1 метр</t>
  </si>
  <si>
    <t>Набор гильз с разъемами</t>
  </si>
  <si>
    <t>Гильза XH 2.54 - 300 шт.</t>
  </si>
  <si>
    <t>Разъем XH-2Y - 20 штук</t>
  </si>
  <si>
    <t>Разъем XH-3Y - 20 штук</t>
  </si>
  <si>
    <t>Разъем XH-4Y - 20 штук</t>
  </si>
  <si>
    <t>Разъем XH-5Y - 20 штук</t>
  </si>
  <si>
    <t>Разъем XH-6Y - 20 штук</t>
  </si>
  <si>
    <t>Стяжки</t>
  </si>
  <si>
    <t>Длина - не менее 100 мм; Количество - не менее 50</t>
  </si>
  <si>
    <t>Бумага А4</t>
  </si>
  <si>
    <t>Формат листов: А4
Количество листов в пачке: 500
Марка бумаги: С</t>
  </si>
  <si>
    <t>упак</t>
  </si>
  <si>
    <t>Планшет с зажимом А4 для бумаг</t>
  </si>
  <si>
    <t>Тип папки планшета: без крышки
Формат: А4
Расположение зажима: в центре</t>
  </si>
  <si>
    <t>Скотч</t>
  </si>
  <si>
    <t>Тип клейкой ленты: малярная
Толщина (мкм): 130
Ширина, мм: 50
Длина (м): 50</t>
  </si>
  <si>
    <t>Скотч прозрачный</t>
  </si>
  <si>
    <t>Цвет: Прозрачный
Намотка, м: не менее 132
Ширина, мм: не менее 48
Толщина, мкм: не менее 40</t>
  </si>
  <si>
    <t>Скотч двусторонний</t>
  </si>
  <si>
    <t>Тип клейкой ленты:двусторонняя
Толщина (мкм):83
Ширина, мм:38
Длина (м):10</t>
  </si>
  <si>
    <t>Ручка шариковая</t>
  </si>
  <si>
    <t>Цвет чернил:синий
Диаметр шарика, мм:0.7
Толщина линии письма, мм:0.28</t>
  </si>
  <si>
    <t>Степлер со скобами</t>
  </si>
  <si>
    <t>Количество пробиваемых листов:25лист
Тип и размер скоб для степлера:24/6, 26/6</t>
  </si>
  <si>
    <t>Скрепки канцелярские</t>
  </si>
  <si>
    <t>Покрытие материала:полимерное
Форма скрепки:овальная</t>
  </si>
  <si>
    <t>Файлы А4</t>
  </si>
  <si>
    <t>Толщина (мкм):100
Фактура:рифленая</t>
  </si>
  <si>
    <t>Комплект маркеров перманентных цветных (4 шт)</t>
  </si>
  <si>
    <t>Цвет чернил:набор
Форма наконечника:круглая
Минимальная толщина линии письма:1.5мм
Максимальная толщина линии письма:3мм</t>
  </si>
  <si>
    <t>Нож канцелярский с металлическим держателем лезвия</t>
  </si>
  <si>
    <t>Конструкция:выдвижной
Вид лезвий:сегментированные
Ширина лезвия:18мм</t>
  </si>
  <si>
    <t>Ножницы канцелярские</t>
  </si>
  <si>
    <t>Длина:215мм
Вид колец:разные</t>
  </si>
  <si>
    <t>Пинцет</t>
  </si>
  <si>
    <t>Длина инструмента: не менее 165 мм.</t>
  </si>
  <si>
    <t>Мини кусачки антистатические</t>
  </si>
  <si>
    <t>Длина инструмента: не менее 130 мм.</t>
  </si>
  <si>
    <t>Длинногубцы</t>
  </si>
  <si>
    <t>Длина инструмента: не менее 136 мм.</t>
  </si>
  <si>
    <t>Ключ гаечный</t>
  </si>
  <si>
    <t>Предназначен для установки на ремешки и гайки: 3,0, 4,0, 5,0, 5,5, 7,0, 8,0 мм</t>
  </si>
  <si>
    <t>Карта должна быть отформатирована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</si>
</sst>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wrapText="1"/>
    </xf>
    <xf numFmtId="0" fontId="1" fillId="0" borderId="0" xfId="1"/>
    <xf numFmtId="0" fontId="10" fillId="7" borderId="12" xfId="0" applyFont="1" applyFill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12" xfId="0" applyFont="1" applyBorder="1" applyAlignment="1">
      <alignment wrapText="1"/>
    </xf>
    <xf numFmtId="0" fontId="13" fillId="0" borderId="12" xfId="0" applyFont="1" applyBorder="1" applyAlignment="1">
      <alignment horizontal="right" wrapText="1"/>
    </xf>
    <xf numFmtId="0" fontId="14" fillId="0" borderId="12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10" fillId="6" borderId="12" xfId="0" applyFont="1" applyFill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/>
    </xf>
    <xf numFmtId="0" fontId="1" fillId="0" borderId="0" xfId="1"/>
    <xf numFmtId="0" fontId="2" fillId="0" borderId="6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1" applyFont="1" applyBorder="1" applyAlignment="1">
      <alignment wrapText="1"/>
    </xf>
    <xf numFmtId="0" fontId="16" fillId="0" borderId="0" xfId="1" applyFont="1"/>
    <xf numFmtId="0" fontId="7" fillId="0" borderId="12" xfId="0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8" fillId="6" borderId="12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7" fillId="6" borderId="12" xfId="0" applyFont="1" applyFill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7" fillId="0" borderId="5" xfId="1" applyFont="1" applyBorder="1"/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5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1" applyFont="1" applyBorder="1" applyAlignment="1">
      <alignment wrapText="1"/>
    </xf>
    <xf numFmtId="0" fontId="2" fillId="0" borderId="12" xfId="1" applyFont="1" applyBorder="1"/>
    <xf numFmtId="0" fontId="2" fillId="0" borderId="12" xfId="1" applyFont="1" applyBorder="1" applyAlignment="1">
      <alignment vertical="center"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1" fillId="0" borderId="12" xfId="1" applyBorder="1"/>
    <xf numFmtId="0" fontId="2" fillId="0" borderId="12" xfId="0" applyFont="1" applyBorder="1" applyAlignment="1">
      <alignment vertical="center"/>
    </xf>
    <xf numFmtId="0" fontId="3" fillId="0" borderId="12" xfId="1" applyFont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18" fillId="0" borderId="12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5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2" fillId="0" borderId="12" xfId="1" applyFont="1" applyBorder="1" applyAlignment="1">
      <alignment horizontal="left" vertical="top" wrapText="1"/>
    </xf>
    <xf numFmtId="0" fontId="3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4" fillId="3" borderId="13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/>
    </xf>
    <xf numFmtId="0" fontId="2" fillId="4" borderId="15" xfId="1" applyFont="1" applyFill="1" applyBorder="1" applyAlignment="1">
      <alignment horizontal="center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2" fillId="8" borderId="0" xfId="1" applyFont="1" applyFill="1" applyBorder="1" applyAlignment="1">
      <alignment horizontal="center" vertical="center" wrapText="1"/>
    </xf>
    <xf numFmtId="0" fontId="6" fillId="9" borderId="0" xfId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12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2" xfId="1" applyFont="1" applyFill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17" fillId="0" borderId="12" xfId="0" applyFont="1" applyBorder="1" applyAlignment="1">
      <alignment vertical="center"/>
    </xf>
    <xf numFmtId="0" fontId="2" fillId="0" borderId="1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2" fillId="8" borderId="11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workbookViewId="0">
      <selection activeCell="E18" sqref="E18"/>
    </sheetView>
  </sheetViews>
  <sheetFormatPr defaultRowHeight="18" x14ac:dyDescent="0.35"/>
  <cols>
    <col min="1" max="1" width="52.109375" style="13" customWidth="1"/>
    <col min="2" max="2" width="90.5546875" style="14" customWidth="1"/>
  </cols>
  <sheetData>
    <row r="2" spans="1:2" x14ac:dyDescent="0.35">
      <c r="B2" s="13"/>
    </row>
    <row r="3" spans="1:2" x14ac:dyDescent="0.35">
      <c r="A3" s="15" t="s">
        <v>22</v>
      </c>
      <c r="B3" s="16" t="s">
        <v>53</v>
      </c>
    </row>
    <row r="4" spans="1:2" x14ac:dyDescent="0.35">
      <c r="A4" s="15" t="s">
        <v>36</v>
      </c>
      <c r="B4" s="16" t="s">
        <v>54</v>
      </c>
    </row>
    <row r="5" spans="1:2" x14ac:dyDescent="0.35">
      <c r="A5" s="15" t="s">
        <v>49</v>
      </c>
      <c r="B5" s="16"/>
    </row>
    <row r="6" spans="1:2" ht="36" x14ac:dyDescent="0.35">
      <c r="A6" s="15" t="s">
        <v>28</v>
      </c>
      <c r="B6" s="16"/>
    </row>
    <row r="7" spans="1:2" x14ac:dyDescent="0.35">
      <c r="A7" s="15" t="s">
        <v>37</v>
      </c>
      <c r="B7" s="16"/>
    </row>
    <row r="8" spans="1:2" x14ac:dyDescent="0.35">
      <c r="A8" s="15" t="s">
        <v>23</v>
      </c>
      <c r="B8" s="16"/>
    </row>
    <row r="9" spans="1:2" x14ac:dyDescent="0.35">
      <c r="A9" s="15" t="s">
        <v>24</v>
      </c>
      <c r="B9" s="16"/>
    </row>
    <row r="10" spans="1:2" x14ac:dyDescent="0.35">
      <c r="A10" s="15" t="s">
        <v>27</v>
      </c>
      <c r="B10" s="17"/>
    </row>
    <row r="11" spans="1:2" x14ac:dyDescent="0.35">
      <c r="A11" s="15" t="s">
        <v>40</v>
      </c>
      <c r="B11" s="16"/>
    </row>
    <row r="12" spans="1:2" ht="18" customHeight="1" x14ac:dyDescent="0.35">
      <c r="A12" s="15" t="s">
        <v>43</v>
      </c>
      <c r="B12" s="16"/>
    </row>
    <row r="13" spans="1:2" x14ac:dyDescent="0.35">
      <c r="A13" s="15" t="s">
        <v>38</v>
      </c>
      <c r="B13" s="17"/>
    </row>
    <row r="14" spans="1:2" x14ac:dyDescent="0.35">
      <c r="A14" s="15" t="s">
        <v>41</v>
      </c>
      <c r="B14" s="16"/>
    </row>
    <row r="15" spans="1:2" x14ac:dyDescent="0.35">
      <c r="A15" s="15" t="s">
        <v>25</v>
      </c>
      <c r="B15" s="16"/>
    </row>
    <row r="16" spans="1:2" x14ac:dyDescent="0.35">
      <c r="A16" s="15" t="s">
        <v>26</v>
      </c>
      <c r="B16" s="16">
        <v>6</v>
      </c>
    </row>
    <row r="17" spans="1:2" ht="52.5" customHeight="1" x14ac:dyDescent="0.35">
      <c r="A17" s="15" t="s">
        <v>52</v>
      </c>
      <c r="B17" s="16"/>
    </row>
    <row r="20" spans="1:2" x14ac:dyDescent="0.35">
      <c r="A20" s="13" t="s">
        <v>45</v>
      </c>
    </row>
    <row r="21" spans="1:2" x14ac:dyDescent="0.35">
      <c r="A21" s="13" t="s">
        <v>46</v>
      </c>
    </row>
    <row r="22" spans="1:2" x14ac:dyDescent="0.35">
      <c r="A22" s="13" t="s">
        <v>47</v>
      </c>
    </row>
    <row r="23" spans="1:2" x14ac:dyDescent="0.35">
      <c r="A23" s="13" t="s">
        <v>50</v>
      </c>
    </row>
    <row r="24" spans="1:2" x14ac:dyDescent="0.35">
      <c r="A24" s="13" t="s">
        <v>51</v>
      </c>
    </row>
    <row r="25" spans="1:2" x14ac:dyDescent="0.35">
      <c r="A25" s="13" t="s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6"/>
  <sheetViews>
    <sheetView topLeftCell="A37" zoomScale="119" zoomScaleNormal="150" workbookViewId="0">
      <selection activeCell="H33" sqref="H33"/>
    </sheetView>
  </sheetViews>
  <sheetFormatPr defaultColWidth="14.44140625" defaultRowHeight="15" customHeight="1" x14ac:dyDescent="0.3"/>
  <cols>
    <col min="1" max="1" width="5.109375" style="10" customWidth="1"/>
    <col min="2" max="2" width="52" style="10" customWidth="1"/>
    <col min="3" max="3" width="30.88671875" style="10" customWidth="1"/>
    <col min="4" max="4" width="22" style="10" customWidth="1"/>
    <col min="5" max="5" width="15.44140625" style="10" customWidth="1"/>
    <col min="6" max="6" width="19.6640625" style="10" bestFit="1" customWidth="1"/>
    <col min="7" max="7" width="14.44140625" style="10" customWidth="1"/>
    <col min="8" max="8" width="25" style="10" bestFit="1" customWidth="1"/>
    <col min="9" max="11" width="8.6640625" style="1" customWidth="1"/>
    <col min="12" max="16384" width="14.44140625" style="1"/>
  </cols>
  <sheetData>
    <row r="1" spans="1:10" ht="14.4" x14ac:dyDescent="0.3">
      <c r="A1" s="72" t="s">
        <v>10</v>
      </c>
      <c r="B1" s="73"/>
      <c r="C1" s="73"/>
      <c r="D1" s="73"/>
      <c r="E1" s="73"/>
      <c r="F1" s="73"/>
      <c r="G1" s="73"/>
      <c r="H1" s="73"/>
      <c r="I1" s="11"/>
      <c r="J1" s="11"/>
    </row>
    <row r="2" spans="1:10" s="8" customFormat="1" ht="21" x14ac:dyDescent="0.4">
      <c r="A2" s="75" t="s">
        <v>34</v>
      </c>
      <c r="B2" s="75"/>
      <c r="C2" s="75"/>
      <c r="D2" s="75"/>
      <c r="E2" s="75"/>
      <c r="F2" s="75"/>
      <c r="G2" s="75"/>
      <c r="H2" s="75"/>
      <c r="I2" s="11"/>
      <c r="J2" s="11"/>
    </row>
    <row r="3" spans="1:10" s="8" customFormat="1" ht="21" customHeight="1" x14ac:dyDescent="0.3">
      <c r="A3" s="76" t="str">
        <f>'Информация о Чемпионате'!B4</f>
        <v>Региональный чемпионат</v>
      </c>
      <c r="B3" s="76"/>
      <c r="C3" s="76"/>
      <c r="D3" s="76"/>
      <c r="E3" s="76"/>
      <c r="F3" s="76"/>
      <c r="G3" s="76"/>
      <c r="H3" s="76"/>
      <c r="I3" s="12"/>
      <c r="J3" s="12"/>
    </row>
    <row r="4" spans="1:10" s="8" customFormat="1" ht="21" x14ac:dyDescent="0.4">
      <c r="A4" s="75" t="s">
        <v>35</v>
      </c>
      <c r="B4" s="75"/>
      <c r="C4" s="75"/>
      <c r="D4" s="75"/>
      <c r="E4" s="75"/>
      <c r="F4" s="75"/>
      <c r="G4" s="75"/>
      <c r="H4" s="75"/>
      <c r="I4" s="11"/>
      <c r="J4" s="11"/>
    </row>
    <row r="5" spans="1:10" ht="22.5" customHeight="1" x14ac:dyDescent="0.3">
      <c r="A5" s="74" t="str">
        <f>'Информация о Чемпионате'!B3</f>
        <v>Эксплуатация сервисных роботов</v>
      </c>
      <c r="B5" s="74"/>
      <c r="C5" s="74"/>
      <c r="D5" s="74"/>
      <c r="E5" s="74"/>
      <c r="F5" s="74"/>
      <c r="G5" s="74"/>
      <c r="H5" s="74"/>
      <c r="I5" s="11"/>
      <c r="J5" s="11"/>
    </row>
    <row r="6" spans="1:10" ht="14.4" x14ac:dyDescent="0.3">
      <c r="A6" s="68" t="s">
        <v>12</v>
      </c>
      <c r="B6" s="73"/>
      <c r="C6" s="73"/>
      <c r="D6" s="73"/>
      <c r="E6" s="73"/>
      <c r="F6" s="73"/>
      <c r="G6" s="73"/>
      <c r="H6" s="73"/>
      <c r="I6" s="11"/>
      <c r="J6" s="11"/>
    </row>
    <row r="7" spans="1:10" ht="15.75" customHeight="1" x14ac:dyDescent="0.3">
      <c r="A7" s="68" t="s">
        <v>32</v>
      </c>
      <c r="B7" s="68"/>
      <c r="C7" s="77">
        <f>'Информация о Чемпионате'!B5</f>
        <v>0</v>
      </c>
      <c r="D7" s="77"/>
      <c r="E7" s="77"/>
      <c r="F7" s="77"/>
      <c r="G7" s="77"/>
      <c r="H7" s="77"/>
    </row>
    <row r="8" spans="1:10" ht="15.75" customHeight="1" x14ac:dyDescent="0.3">
      <c r="A8" s="68" t="s">
        <v>33</v>
      </c>
      <c r="B8" s="68"/>
      <c r="C8" s="68"/>
      <c r="D8" s="77">
        <f>'Информация о Чемпионате'!B6</f>
        <v>0</v>
      </c>
      <c r="E8" s="77"/>
      <c r="F8" s="77"/>
      <c r="G8" s="77"/>
      <c r="H8" s="77"/>
    </row>
    <row r="9" spans="1:10" ht="15.75" customHeight="1" x14ac:dyDescent="0.3">
      <c r="A9" s="68" t="s">
        <v>29</v>
      </c>
      <c r="B9" s="68"/>
      <c r="C9" s="68">
        <f>'Информация о Чемпионате'!B7</f>
        <v>0</v>
      </c>
      <c r="D9" s="68"/>
      <c r="E9" s="68"/>
      <c r="F9" s="68"/>
      <c r="G9" s="68"/>
      <c r="H9" s="68"/>
    </row>
    <row r="10" spans="1:10" ht="15.75" customHeight="1" x14ac:dyDescent="0.3">
      <c r="A10" s="68" t="s">
        <v>31</v>
      </c>
      <c r="B10" s="68"/>
      <c r="C10" s="68">
        <f>'Информация о Чемпионате'!B9</f>
        <v>0</v>
      </c>
      <c r="D10" s="68"/>
      <c r="E10" s="68">
        <f>'Информация о Чемпионате'!B10</f>
        <v>0</v>
      </c>
      <c r="F10" s="68"/>
      <c r="G10" s="68">
        <f>'Информация о Чемпионате'!B11</f>
        <v>0</v>
      </c>
      <c r="H10" s="68"/>
    </row>
    <row r="11" spans="1:10" ht="15.75" customHeight="1" x14ac:dyDescent="0.3">
      <c r="A11" s="68" t="s">
        <v>39</v>
      </c>
      <c r="B11" s="68"/>
      <c r="C11" s="68">
        <f>'Информация о Чемпионате'!B12</f>
        <v>0</v>
      </c>
      <c r="D11" s="68"/>
      <c r="E11" s="68">
        <f>'Информация о Чемпионате'!B13</f>
        <v>0</v>
      </c>
      <c r="F11" s="68"/>
      <c r="G11" s="68">
        <f>'Информация о Чемпионате'!B14</f>
        <v>0</v>
      </c>
      <c r="H11" s="68"/>
    </row>
    <row r="12" spans="1:10" ht="15.75" customHeight="1" x14ac:dyDescent="0.3">
      <c r="A12" s="68" t="s">
        <v>44</v>
      </c>
      <c r="B12" s="68"/>
      <c r="C12" s="68">
        <f>'Информация о Чемпионате'!B17</f>
        <v>0</v>
      </c>
      <c r="D12" s="68"/>
      <c r="E12" s="68"/>
      <c r="F12" s="68"/>
      <c r="G12" s="68"/>
      <c r="H12" s="68"/>
    </row>
    <row r="13" spans="1:10" ht="15.75" customHeight="1" x14ac:dyDescent="0.3">
      <c r="A13" s="68" t="s">
        <v>20</v>
      </c>
      <c r="B13" s="68"/>
      <c r="C13" s="68">
        <f>'Информация о Чемпионате'!B15</f>
        <v>0</v>
      </c>
      <c r="D13" s="68"/>
      <c r="E13" s="68"/>
      <c r="F13" s="68"/>
      <c r="G13" s="68"/>
      <c r="H13" s="68"/>
    </row>
    <row r="14" spans="1:10" ht="15.75" customHeight="1" x14ac:dyDescent="0.3">
      <c r="A14" s="68" t="s">
        <v>21</v>
      </c>
      <c r="B14" s="68"/>
      <c r="C14" s="68">
        <f>'Информация о Чемпионате'!B16</f>
        <v>6</v>
      </c>
      <c r="D14" s="68"/>
      <c r="E14" s="68"/>
      <c r="F14" s="68"/>
      <c r="G14" s="68"/>
      <c r="H14" s="68"/>
    </row>
    <row r="15" spans="1:10" ht="15.75" customHeight="1" x14ac:dyDescent="0.3">
      <c r="A15" s="68" t="s">
        <v>30</v>
      </c>
      <c r="B15" s="68"/>
      <c r="C15" s="68">
        <f>'Информация о Чемпионате'!B8</f>
        <v>0</v>
      </c>
      <c r="D15" s="68"/>
      <c r="E15" s="68"/>
      <c r="F15" s="68"/>
      <c r="G15" s="68"/>
      <c r="H15" s="68"/>
    </row>
    <row r="16" spans="1:10" s="23" customFormat="1" ht="21.6" thickBot="1" x14ac:dyDescent="0.35">
      <c r="A16" s="69" t="s">
        <v>17</v>
      </c>
      <c r="B16" s="70"/>
      <c r="C16" s="70"/>
      <c r="D16" s="70"/>
      <c r="E16" s="70"/>
      <c r="F16" s="70"/>
      <c r="G16" s="70"/>
      <c r="H16" s="71"/>
    </row>
    <row r="17" spans="1:8" s="23" customFormat="1" ht="14.4" x14ac:dyDescent="0.3">
      <c r="A17" s="63" t="s">
        <v>9</v>
      </c>
      <c r="B17" s="64"/>
      <c r="C17" s="64"/>
      <c r="D17" s="64"/>
      <c r="E17" s="64"/>
      <c r="F17" s="64"/>
      <c r="G17" s="64"/>
      <c r="H17" s="65"/>
    </row>
    <row r="18" spans="1:8" s="23" customFormat="1" ht="14.4" customHeight="1" x14ac:dyDescent="0.3">
      <c r="A18" s="66" t="s">
        <v>55</v>
      </c>
      <c r="B18" s="67"/>
      <c r="C18" s="67"/>
      <c r="D18" s="67"/>
      <c r="E18" s="67"/>
      <c r="F18" s="67"/>
      <c r="G18" s="67"/>
      <c r="H18" s="67"/>
    </row>
    <row r="19" spans="1:8" s="23" customFormat="1" ht="14.4" customHeight="1" x14ac:dyDescent="0.3">
      <c r="A19" s="66" t="s">
        <v>56</v>
      </c>
      <c r="B19" s="67"/>
      <c r="C19" s="67"/>
      <c r="D19" s="67"/>
      <c r="E19" s="67"/>
      <c r="F19" s="67"/>
      <c r="G19" s="67"/>
      <c r="H19" s="67"/>
    </row>
    <row r="20" spans="1:8" s="23" customFormat="1" ht="14.4" customHeight="1" x14ac:dyDescent="0.3">
      <c r="A20" s="66" t="s">
        <v>57</v>
      </c>
      <c r="B20" s="67"/>
      <c r="C20" s="67"/>
      <c r="D20" s="67"/>
      <c r="E20" s="67"/>
      <c r="F20" s="67"/>
      <c r="G20" s="67"/>
      <c r="H20" s="67"/>
    </row>
    <row r="21" spans="1:8" s="23" customFormat="1" ht="14.4" customHeight="1" x14ac:dyDescent="0.3">
      <c r="A21" s="66" t="s">
        <v>58</v>
      </c>
      <c r="B21" s="67"/>
      <c r="C21" s="67"/>
      <c r="D21" s="67"/>
      <c r="E21" s="67"/>
      <c r="F21" s="67"/>
      <c r="G21" s="67"/>
      <c r="H21" s="67"/>
    </row>
    <row r="22" spans="1:8" s="23" customFormat="1" ht="15" customHeight="1" x14ac:dyDescent="0.3">
      <c r="A22" s="66" t="s">
        <v>42</v>
      </c>
      <c r="B22" s="67"/>
      <c r="C22" s="67"/>
      <c r="D22" s="67"/>
      <c r="E22" s="67"/>
      <c r="F22" s="67"/>
      <c r="G22" s="67"/>
      <c r="H22" s="67"/>
    </row>
    <row r="23" spans="1:8" s="23" customFormat="1" ht="14.4" customHeight="1" x14ac:dyDescent="0.3">
      <c r="A23" s="66" t="s">
        <v>59</v>
      </c>
      <c r="B23" s="67"/>
      <c r="C23" s="67"/>
      <c r="D23" s="67"/>
      <c r="E23" s="67"/>
      <c r="F23" s="67"/>
      <c r="G23" s="67"/>
      <c r="H23" s="67"/>
    </row>
    <row r="24" spans="1:8" s="23" customFormat="1" ht="14.4" customHeight="1" x14ac:dyDescent="0.3">
      <c r="A24" s="66" t="s">
        <v>60</v>
      </c>
      <c r="B24" s="67"/>
      <c r="C24" s="67"/>
      <c r="D24" s="67"/>
      <c r="E24" s="67"/>
      <c r="F24" s="67"/>
      <c r="G24" s="67"/>
      <c r="H24" s="67"/>
    </row>
    <row r="25" spans="1:8" s="23" customFormat="1" ht="15" customHeight="1" x14ac:dyDescent="0.3">
      <c r="A25" s="66" t="s">
        <v>61</v>
      </c>
      <c r="B25" s="67"/>
      <c r="C25" s="67"/>
      <c r="D25" s="67"/>
      <c r="E25" s="67"/>
      <c r="F25" s="67"/>
      <c r="G25" s="67"/>
      <c r="H25" s="67"/>
    </row>
    <row r="26" spans="1:8" s="23" customFormat="1" ht="55.2" x14ac:dyDescent="0.3">
      <c r="A26" s="6" t="s">
        <v>6</v>
      </c>
      <c r="B26" s="24" t="s">
        <v>5</v>
      </c>
      <c r="C26" s="4" t="s">
        <v>4</v>
      </c>
      <c r="D26" s="5" t="s">
        <v>3</v>
      </c>
      <c r="E26" s="5" t="s">
        <v>2</v>
      </c>
      <c r="F26" s="5" t="s">
        <v>1</v>
      </c>
      <c r="G26" s="5" t="s">
        <v>0</v>
      </c>
      <c r="H26" s="5" t="s">
        <v>11</v>
      </c>
    </row>
    <row r="27" spans="1:8" s="28" customFormat="1" ht="66" x14ac:dyDescent="0.3">
      <c r="A27" s="25">
        <v>1</v>
      </c>
      <c r="B27" s="26" t="s">
        <v>62</v>
      </c>
      <c r="C27" s="26" t="s">
        <v>63</v>
      </c>
      <c r="D27" s="25" t="s">
        <v>64</v>
      </c>
      <c r="E27" s="25">
        <v>1</v>
      </c>
      <c r="F27" s="25" t="s">
        <v>65</v>
      </c>
      <c r="G27" s="25">
        <v>1</v>
      </c>
      <c r="H27" s="27"/>
    </row>
    <row r="28" spans="1:8" s="28" customFormat="1" ht="66" x14ac:dyDescent="0.3">
      <c r="A28" s="25">
        <v>2</v>
      </c>
      <c r="B28" s="26" t="s">
        <v>66</v>
      </c>
      <c r="C28" s="26" t="s">
        <v>67</v>
      </c>
      <c r="D28" s="25" t="s">
        <v>64</v>
      </c>
      <c r="E28" s="25">
        <v>1</v>
      </c>
      <c r="F28" s="25" t="s">
        <v>65</v>
      </c>
      <c r="G28" s="25">
        <v>1</v>
      </c>
      <c r="H28" s="27"/>
    </row>
    <row r="29" spans="1:8" s="28" customFormat="1" ht="13.8" x14ac:dyDescent="0.3">
      <c r="A29" s="25">
        <v>3</v>
      </c>
      <c r="B29" s="26" t="s">
        <v>68</v>
      </c>
      <c r="C29" s="26" t="s">
        <v>69</v>
      </c>
      <c r="D29" s="25" t="s">
        <v>70</v>
      </c>
      <c r="E29" s="25">
        <v>2</v>
      </c>
      <c r="F29" s="25" t="s">
        <v>65</v>
      </c>
      <c r="G29" s="25">
        <v>2</v>
      </c>
      <c r="H29" s="27"/>
    </row>
    <row r="30" spans="1:8" s="28" customFormat="1" ht="66" x14ac:dyDescent="0.3">
      <c r="A30" s="25">
        <v>4</v>
      </c>
      <c r="B30" s="26" t="s">
        <v>71</v>
      </c>
      <c r="C30" s="26" t="s">
        <v>72</v>
      </c>
      <c r="D30" s="25" t="s">
        <v>70</v>
      </c>
      <c r="E30" s="25">
        <v>3</v>
      </c>
      <c r="F30" s="25" t="s">
        <v>65</v>
      </c>
      <c r="G30" s="25">
        <v>3</v>
      </c>
      <c r="H30" s="27"/>
    </row>
    <row r="31" spans="1:8" s="28" customFormat="1" ht="39.6" x14ac:dyDescent="0.3">
      <c r="A31" s="25">
        <v>5</v>
      </c>
      <c r="B31" s="26" t="s">
        <v>73</v>
      </c>
      <c r="C31" s="26" t="s">
        <v>74</v>
      </c>
      <c r="D31" s="25" t="s">
        <v>75</v>
      </c>
      <c r="E31" s="25">
        <v>3</v>
      </c>
      <c r="F31" s="29" t="s">
        <v>65</v>
      </c>
      <c r="G31" s="25">
        <v>3</v>
      </c>
      <c r="H31" s="27"/>
    </row>
    <row r="32" spans="1:8" s="28" customFormat="1" ht="13.8" x14ac:dyDescent="0.3">
      <c r="A32" s="25">
        <v>6</v>
      </c>
      <c r="B32" s="26" t="s">
        <v>76</v>
      </c>
      <c r="C32" s="26" t="s">
        <v>77</v>
      </c>
      <c r="D32" s="25" t="s">
        <v>75</v>
      </c>
      <c r="E32" s="25">
        <v>3</v>
      </c>
      <c r="F32" s="29" t="s">
        <v>65</v>
      </c>
      <c r="G32" s="25">
        <v>3</v>
      </c>
      <c r="H32" s="27"/>
    </row>
    <row r="33" spans="1:8" s="28" customFormat="1" ht="13.8" x14ac:dyDescent="0.3">
      <c r="A33" s="25">
        <v>7</v>
      </c>
      <c r="B33" s="26" t="s">
        <v>78</v>
      </c>
      <c r="C33" s="26" t="s">
        <v>79</v>
      </c>
      <c r="D33" s="25" t="s">
        <v>75</v>
      </c>
      <c r="E33" s="25">
        <v>3</v>
      </c>
      <c r="F33" s="29" t="s">
        <v>65</v>
      </c>
      <c r="G33" s="25">
        <v>3</v>
      </c>
      <c r="H33" s="27"/>
    </row>
    <row r="34" spans="1:8" s="23" customFormat="1" ht="23.25" customHeight="1" thickBot="1" x14ac:dyDescent="0.35">
      <c r="A34" s="61" t="s">
        <v>18</v>
      </c>
      <c r="B34" s="62"/>
      <c r="C34" s="62"/>
      <c r="D34" s="62"/>
      <c r="E34" s="62"/>
      <c r="F34" s="62"/>
      <c r="G34" s="62"/>
      <c r="H34" s="62"/>
    </row>
    <row r="35" spans="1:8" s="23" customFormat="1" ht="15.75" customHeight="1" x14ac:dyDescent="0.3">
      <c r="A35" s="63" t="s">
        <v>9</v>
      </c>
      <c r="B35" s="64"/>
      <c r="C35" s="64"/>
      <c r="D35" s="64"/>
      <c r="E35" s="64"/>
      <c r="F35" s="64"/>
      <c r="G35" s="64"/>
      <c r="H35" s="65"/>
    </row>
    <row r="36" spans="1:8" s="23" customFormat="1" ht="15" customHeight="1" x14ac:dyDescent="0.3">
      <c r="A36" s="66" t="s">
        <v>80</v>
      </c>
      <c r="B36" s="67"/>
      <c r="C36" s="67"/>
      <c r="D36" s="67"/>
      <c r="E36" s="67"/>
      <c r="F36" s="67"/>
      <c r="G36" s="67"/>
      <c r="H36" s="67"/>
    </row>
    <row r="37" spans="1:8" s="23" customFormat="1" ht="15" customHeight="1" x14ac:dyDescent="0.3">
      <c r="A37" s="66" t="s">
        <v>81</v>
      </c>
      <c r="B37" s="67"/>
      <c r="C37" s="67"/>
      <c r="D37" s="67"/>
      <c r="E37" s="67"/>
      <c r="F37" s="67"/>
      <c r="G37" s="67"/>
      <c r="H37" s="67"/>
    </row>
    <row r="38" spans="1:8" s="23" customFormat="1" ht="15" customHeight="1" x14ac:dyDescent="0.3">
      <c r="A38" s="66" t="s">
        <v>82</v>
      </c>
      <c r="B38" s="67"/>
      <c r="C38" s="67"/>
      <c r="D38" s="67"/>
      <c r="E38" s="67"/>
      <c r="F38" s="67"/>
      <c r="G38" s="67"/>
      <c r="H38" s="67"/>
    </row>
    <row r="39" spans="1:8" s="23" customFormat="1" ht="15" customHeight="1" x14ac:dyDescent="0.3">
      <c r="A39" s="66" t="s">
        <v>83</v>
      </c>
      <c r="B39" s="67"/>
      <c r="C39" s="67"/>
      <c r="D39" s="67"/>
      <c r="E39" s="67"/>
      <c r="F39" s="67"/>
      <c r="G39" s="67"/>
      <c r="H39" s="67"/>
    </row>
    <row r="40" spans="1:8" s="23" customFormat="1" ht="15" customHeight="1" x14ac:dyDescent="0.3">
      <c r="A40" s="66" t="s">
        <v>42</v>
      </c>
      <c r="B40" s="67"/>
      <c r="C40" s="67"/>
      <c r="D40" s="67"/>
      <c r="E40" s="67"/>
      <c r="F40" s="67"/>
      <c r="G40" s="67"/>
      <c r="H40" s="67"/>
    </row>
    <row r="41" spans="1:8" s="23" customFormat="1" ht="15" customHeight="1" x14ac:dyDescent="0.3">
      <c r="A41" s="66" t="s">
        <v>84</v>
      </c>
      <c r="B41" s="67"/>
      <c r="C41" s="67"/>
      <c r="D41" s="67"/>
      <c r="E41" s="67"/>
      <c r="F41" s="67"/>
      <c r="G41" s="67"/>
      <c r="H41" s="67"/>
    </row>
    <row r="42" spans="1:8" s="23" customFormat="1" ht="15" customHeight="1" x14ac:dyDescent="0.3">
      <c r="A42" s="66" t="s">
        <v>60</v>
      </c>
      <c r="B42" s="67"/>
      <c r="C42" s="67"/>
      <c r="D42" s="67"/>
      <c r="E42" s="67"/>
      <c r="F42" s="67"/>
      <c r="G42" s="67"/>
      <c r="H42" s="67"/>
    </row>
    <row r="43" spans="1:8" s="23" customFormat="1" ht="15.75" customHeight="1" x14ac:dyDescent="0.3">
      <c r="A43" s="66" t="s">
        <v>61</v>
      </c>
      <c r="B43" s="67"/>
      <c r="C43" s="67"/>
      <c r="D43" s="67"/>
      <c r="E43" s="67"/>
      <c r="F43" s="67"/>
      <c r="G43" s="67"/>
      <c r="H43" s="67"/>
    </row>
    <row r="44" spans="1:8" s="23" customFormat="1" ht="55.2" x14ac:dyDescent="0.3">
      <c r="A44" s="2" t="s">
        <v>6</v>
      </c>
      <c r="B44" s="3" t="s">
        <v>5</v>
      </c>
      <c r="C44" s="4" t="s">
        <v>4</v>
      </c>
      <c r="D44" s="2" t="s">
        <v>3</v>
      </c>
      <c r="E44" s="7" t="s">
        <v>2</v>
      </c>
      <c r="F44" s="7" t="s">
        <v>1</v>
      </c>
      <c r="G44" s="7" t="s">
        <v>0</v>
      </c>
      <c r="H44" s="2" t="s">
        <v>11</v>
      </c>
    </row>
    <row r="45" spans="1:8" s="28" customFormat="1" ht="26.4" x14ac:dyDescent="0.3">
      <c r="A45" s="30">
        <v>1</v>
      </c>
      <c r="B45" s="26" t="s">
        <v>73</v>
      </c>
      <c r="C45" s="26" t="s">
        <v>85</v>
      </c>
      <c r="D45" s="30" t="s">
        <v>75</v>
      </c>
      <c r="E45" s="30">
        <v>1</v>
      </c>
      <c r="F45" s="30" t="s">
        <v>86</v>
      </c>
      <c r="G45" s="30">
        <v>1</v>
      </c>
      <c r="H45" s="27"/>
    </row>
    <row r="46" spans="1:8" s="28" customFormat="1" ht="13.8" x14ac:dyDescent="0.3">
      <c r="A46" s="30">
        <v>2</v>
      </c>
      <c r="B46" s="26" t="s">
        <v>76</v>
      </c>
      <c r="C46" s="26" t="s">
        <v>77</v>
      </c>
      <c r="D46" s="30" t="s">
        <v>75</v>
      </c>
      <c r="E46" s="30">
        <v>16</v>
      </c>
      <c r="F46" s="30" t="s">
        <v>86</v>
      </c>
      <c r="G46" s="30">
        <v>16</v>
      </c>
      <c r="H46" s="27"/>
    </row>
    <row r="47" spans="1:8" s="28" customFormat="1" ht="13.8" x14ac:dyDescent="0.3">
      <c r="A47" s="30">
        <v>3</v>
      </c>
      <c r="B47" s="26" t="s">
        <v>78</v>
      </c>
      <c r="C47" s="26" t="s">
        <v>79</v>
      </c>
      <c r="D47" s="30" t="s">
        <v>75</v>
      </c>
      <c r="E47" s="30">
        <v>1</v>
      </c>
      <c r="F47" s="30" t="s">
        <v>86</v>
      </c>
      <c r="G47" s="30">
        <f>1*E47</f>
        <v>1</v>
      </c>
      <c r="H47" s="27"/>
    </row>
    <row r="48" spans="1:8" s="28" customFormat="1" ht="13.8" x14ac:dyDescent="0.3">
      <c r="A48" s="30">
        <v>4</v>
      </c>
      <c r="B48" s="26" t="s">
        <v>87</v>
      </c>
      <c r="C48" s="31" t="s">
        <v>88</v>
      </c>
      <c r="D48" s="30" t="s">
        <v>75</v>
      </c>
      <c r="E48" s="30">
        <v>3</v>
      </c>
      <c r="F48" s="30" t="s">
        <v>86</v>
      </c>
      <c r="G48" s="30">
        <v>3</v>
      </c>
      <c r="H48" s="27"/>
    </row>
    <row r="49" spans="1:8" s="28" customFormat="1" ht="13.8" x14ac:dyDescent="0.3">
      <c r="A49" s="25">
        <v>5</v>
      </c>
      <c r="B49" s="26" t="s">
        <v>68</v>
      </c>
      <c r="C49" s="26" t="s">
        <v>69</v>
      </c>
      <c r="D49" s="25" t="s">
        <v>70</v>
      </c>
      <c r="E49" s="25">
        <v>2</v>
      </c>
      <c r="F49" s="25" t="s">
        <v>65</v>
      </c>
      <c r="G49" s="25">
        <v>2</v>
      </c>
      <c r="H49" s="27"/>
    </row>
    <row r="50" spans="1:8" s="28" customFormat="1" ht="66" x14ac:dyDescent="0.3">
      <c r="A50" s="25">
        <v>6</v>
      </c>
      <c r="B50" s="26" t="s">
        <v>66</v>
      </c>
      <c r="C50" s="26" t="s">
        <v>67</v>
      </c>
      <c r="D50" s="25" t="s">
        <v>64</v>
      </c>
      <c r="E50" s="25">
        <v>1</v>
      </c>
      <c r="F50" s="25" t="s">
        <v>65</v>
      </c>
      <c r="G50" s="25">
        <v>1</v>
      </c>
      <c r="H50" s="27"/>
    </row>
    <row r="51" spans="1:8" s="28" customFormat="1" ht="13.8" x14ac:dyDescent="0.3">
      <c r="A51" s="25">
        <v>7</v>
      </c>
      <c r="B51" s="32" t="s">
        <v>89</v>
      </c>
      <c r="C51" s="33" t="s">
        <v>90</v>
      </c>
      <c r="D51" s="25" t="s">
        <v>64</v>
      </c>
      <c r="E51" s="25">
        <v>1</v>
      </c>
      <c r="F51" s="34" t="s">
        <v>65</v>
      </c>
      <c r="G51" s="25">
        <v>1</v>
      </c>
      <c r="H51" s="27"/>
    </row>
    <row r="52" spans="1:8" s="28" customFormat="1" ht="42" customHeight="1" x14ac:dyDescent="0.3">
      <c r="A52" s="25">
        <v>8</v>
      </c>
      <c r="B52" s="35" t="s">
        <v>91</v>
      </c>
      <c r="C52" s="26" t="s">
        <v>92</v>
      </c>
      <c r="D52" s="25" t="s">
        <v>64</v>
      </c>
      <c r="E52" s="25">
        <v>1</v>
      </c>
      <c r="F52" s="34" t="s">
        <v>65</v>
      </c>
      <c r="G52" s="25">
        <v>1</v>
      </c>
      <c r="H52" s="27"/>
    </row>
    <row r="53" spans="1:8" s="28" customFormat="1" ht="26.4" x14ac:dyDescent="0.3">
      <c r="A53" s="25">
        <v>9</v>
      </c>
      <c r="B53" s="36" t="s">
        <v>93</v>
      </c>
      <c r="C53" s="37" t="s">
        <v>94</v>
      </c>
      <c r="D53" s="30" t="s">
        <v>75</v>
      </c>
      <c r="E53" s="25">
        <v>1</v>
      </c>
      <c r="F53" s="34" t="s">
        <v>65</v>
      </c>
      <c r="G53" s="25">
        <v>1</v>
      </c>
      <c r="H53" s="27"/>
    </row>
    <row r="54" spans="1:8" s="23" customFormat="1" ht="23.25" customHeight="1" thickBot="1" x14ac:dyDescent="0.35">
      <c r="A54" s="61" t="s">
        <v>19</v>
      </c>
      <c r="B54" s="62"/>
      <c r="C54" s="62"/>
      <c r="D54" s="62"/>
      <c r="E54" s="62"/>
      <c r="F54" s="62"/>
      <c r="G54" s="62"/>
      <c r="H54" s="62"/>
    </row>
    <row r="55" spans="1:8" s="23" customFormat="1" ht="15.75" customHeight="1" x14ac:dyDescent="0.3">
      <c r="A55" s="63" t="s">
        <v>9</v>
      </c>
      <c r="B55" s="64"/>
      <c r="C55" s="64"/>
      <c r="D55" s="64"/>
      <c r="E55" s="64"/>
      <c r="F55" s="64"/>
      <c r="G55" s="64"/>
      <c r="H55" s="65"/>
    </row>
    <row r="56" spans="1:8" s="23" customFormat="1" ht="14.4" x14ac:dyDescent="0.3">
      <c r="A56" s="66" t="s">
        <v>95</v>
      </c>
      <c r="B56" s="67"/>
      <c r="C56" s="67"/>
      <c r="D56" s="67"/>
      <c r="E56" s="67"/>
      <c r="F56" s="67"/>
      <c r="G56" s="67"/>
      <c r="H56" s="67"/>
    </row>
    <row r="57" spans="1:8" s="23" customFormat="1" ht="14.4" x14ac:dyDescent="0.3">
      <c r="A57" s="66" t="s">
        <v>56</v>
      </c>
      <c r="B57" s="67"/>
      <c r="C57" s="67"/>
      <c r="D57" s="67"/>
      <c r="E57" s="67"/>
      <c r="F57" s="67"/>
      <c r="G57" s="67"/>
      <c r="H57" s="67"/>
    </row>
    <row r="58" spans="1:8" s="23" customFormat="1" ht="14.4" x14ac:dyDescent="0.3">
      <c r="A58" s="66" t="s">
        <v>8</v>
      </c>
      <c r="B58" s="67"/>
      <c r="C58" s="67"/>
      <c r="D58" s="67"/>
      <c r="E58" s="67"/>
      <c r="F58" s="67"/>
      <c r="G58" s="67"/>
      <c r="H58" s="67"/>
    </row>
    <row r="59" spans="1:8" s="23" customFormat="1" ht="14.4" x14ac:dyDescent="0.3">
      <c r="A59" s="66" t="s">
        <v>96</v>
      </c>
      <c r="B59" s="67"/>
      <c r="C59" s="67"/>
      <c r="D59" s="67"/>
      <c r="E59" s="67"/>
      <c r="F59" s="67"/>
      <c r="G59" s="67"/>
      <c r="H59" s="67"/>
    </row>
    <row r="60" spans="1:8" s="23" customFormat="1" ht="14.4" x14ac:dyDescent="0.3">
      <c r="A60" s="66" t="s">
        <v>84</v>
      </c>
      <c r="B60" s="67"/>
      <c r="C60" s="67"/>
      <c r="D60" s="67"/>
      <c r="E60" s="67"/>
      <c r="F60" s="67"/>
      <c r="G60" s="67"/>
      <c r="H60" s="67"/>
    </row>
    <row r="61" spans="1:8" s="23" customFormat="1" ht="14.4" x14ac:dyDescent="0.3">
      <c r="A61" s="66" t="s">
        <v>60</v>
      </c>
      <c r="B61" s="67"/>
      <c r="C61" s="67"/>
      <c r="D61" s="67"/>
      <c r="E61" s="67"/>
      <c r="F61" s="67"/>
      <c r="G61" s="67"/>
      <c r="H61" s="67"/>
    </row>
    <row r="62" spans="1:8" s="23" customFormat="1" ht="14.4" x14ac:dyDescent="0.3">
      <c r="A62" s="66" t="s">
        <v>61</v>
      </c>
      <c r="B62" s="67"/>
      <c r="C62" s="67"/>
      <c r="D62" s="67"/>
      <c r="E62" s="67"/>
      <c r="F62" s="67"/>
      <c r="G62" s="67"/>
      <c r="H62" s="67"/>
    </row>
    <row r="63" spans="1:8" s="23" customFormat="1" ht="55.2" x14ac:dyDescent="0.3">
      <c r="A63" s="3" t="s">
        <v>6</v>
      </c>
      <c r="B63" s="3" t="s">
        <v>5</v>
      </c>
      <c r="C63" s="4" t="s">
        <v>4</v>
      </c>
      <c r="D63" s="7" t="s">
        <v>3</v>
      </c>
      <c r="E63" s="7" t="s">
        <v>2</v>
      </c>
      <c r="F63" s="7" t="s">
        <v>1</v>
      </c>
      <c r="G63" s="7" t="s">
        <v>0</v>
      </c>
      <c r="H63" s="2" t="s">
        <v>11</v>
      </c>
    </row>
    <row r="64" spans="1:8" s="28" customFormat="1" ht="66" x14ac:dyDescent="0.3">
      <c r="A64" s="25">
        <v>1</v>
      </c>
      <c r="B64" s="38" t="s">
        <v>66</v>
      </c>
      <c r="C64" s="26" t="s">
        <v>97</v>
      </c>
      <c r="D64" s="25" t="s">
        <v>64</v>
      </c>
      <c r="E64" s="25">
        <v>1</v>
      </c>
      <c r="F64" s="25" t="s">
        <v>65</v>
      </c>
      <c r="G64" s="25">
        <f>E64</f>
        <v>1</v>
      </c>
      <c r="H64" s="27"/>
    </row>
    <row r="65" spans="1:8" s="28" customFormat="1" ht="79.2" x14ac:dyDescent="0.3">
      <c r="A65" s="25">
        <v>2</v>
      </c>
      <c r="B65" s="26" t="s">
        <v>98</v>
      </c>
      <c r="C65" s="26" t="s">
        <v>99</v>
      </c>
      <c r="D65" s="25" t="s">
        <v>64</v>
      </c>
      <c r="E65" s="25">
        <v>1</v>
      </c>
      <c r="F65" s="25" t="s">
        <v>65</v>
      </c>
      <c r="G65" s="25">
        <f>E65</f>
        <v>1</v>
      </c>
      <c r="H65" s="27"/>
    </row>
    <row r="66" spans="1:8" s="28" customFormat="1" ht="13.8" x14ac:dyDescent="0.3">
      <c r="A66" s="25">
        <v>3</v>
      </c>
      <c r="B66" s="26" t="s">
        <v>68</v>
      </c>
      <c r="C66" s="31" t="s">
        <v>69</v>
      </c>
      <c r="D66" s="25" t="s">
        <v>100</v>
      </c>
      <c r="E66" s="25">
        <v>4</v>
      </c>
      <c r="F66" s="25" t="s">
        <v>65</v>
      </c>
      <c r="G66" s="25">
        <v>4</v>
      </c>
      <c r="H66" s="27"/>
    </row>
    <row r="67" spans="1:8" s="28" customFormat="1" ht="39.6" x14ac:dyDescent="0.3">
      <c r="A67" s="25">
        <v>4</v>
      </c>
      <c r="B67" s="26" t="s">
        <v>73</v>
      </c>
      <c r="C67" s="26" t="s">
        <v>74</v>
      </c>
      <c r="D67" s="30" t="s">
        <v>75</v>
      </c>
      <c r="E67" s="25">
        <v>5</v>
      </c>
      <c r="F67" s="25" t="s">
        <v>65</v>
      </c>
      <c r="G67" s="25">
        <v>5</v>
      </c>
      <c r="H67" s="27"/>
    </row>
    <row r="68" spans="1:8" s="28" customFormat="1" ht="13.8" x14ac:dyDescent="0.3">
      <c r="A68" s="25">
        <v>5</v>
      </c>
      <c r="B68" s="26" t="s">
        <v>76</v>
      </c>
      <c r="C68" s="26" t="s">
        <v>77</v>
      </c>
      <c r="D68" s="30" t="s">
        <v>75</v>
      </c>
      <c r="E68" s="25">
        <v>10</v>
      </c>
      <c r="F68" s="25" t="s">
        <v>65</v>
      </c>
      <c r="G68" s="25">
        <v>10</v>
      </c>
      <c r="H68" s="27"/>
    </row>
    <row r="69" spans="1:8" s="28" customFormat="1" ht="13.8" x14ac:dyDescent="0.3">
      <c r="A69" s="25">
        <v>6</v>
      </c>
      <c r="B69" s="26" t="s">
        <v>78</v>
      </c>
      <c r="C69" s="26" t="s">
        <v>79</v>
      </c>
      <c r="D69" s="30" t="s">
        <v>75</v>
      </c>
      <c r="E69" s="25">
        <v>2</v>
      </c>
      <c r="F69" s="25" t="s">
        <v>65</v>
      </c>
      <c r="G69" s="25">
        <v>2</v>
      </c>
      <c r="H69" s="27"/>
    </row>
    <row r="70" spans="1:8" s="28" customFormat="1" ht="13.8" x14ac:dyDescent="0.3">
      <c r="A70" s="25">
        <v>7</v>
      </c>
      <c r="B70" s="26" t="s">
        <v>87</v>
      </c>
      <c r="C70" s="31" t="s">
        <v>88</v>
      </c>
      <c r="D70" s="30" t="s">
        <v>75</v>
      </c>
      <c r="E70" s="25">
        <v>1</v>
      </c>
      <c r="F70" s="25" t="s">
        <v>65</v>
      </c>
      <c r="G70" s="25">
        <v>1</v>
      </c>
      <c r="H70" s="27"/>
    </row>
    <row r="71" spans="1:8" s="28" customFormat="1" ht="13.8" x14ac:dyDescent="0.3">
      <c r="A71" s="25">
        <v>8</v>
      </c>
      <c r="B71" s="22" t="s">
        <v>101</v>
      </c>
      <c r="C71" s="27" t="s">
        <v>102</v>
      </c>
      <c r="D71" s="25" t="s">
        <v>100</v>
      </c>
      <c r="E71" s="39" t="s">
        <v>103</v>
      </c>
      <c r="F71" s="25" t="s">
        <v>65</v>
      </c>
      <c r="G71" s="25" t="str">
        <f>E71</f>
        <v>4-5</v>
      </c>
      <c r="H71" s="27"/>
    </row>
    <row r="72" spans="1:8" s="28" customFormat="1" ht="93.9" customHeight="1" x14ac:dyDescent="0.3">
      <c r="A72" s="25">
        <v>9</v>
      </c>
      <c r="B72" s="21" t="s">
        <v>104</v>
      </c>
      <c r="C72" s="9" t="s">
        <v>105</v>
      </c>
      <c r="D72" s="40" t="s">
        <v>106</v>
      </c>
      <c r="E72" s="40">
        <v>1</v>
      </c>
      <c r="F72" s="40" t="s">
        <v>65</v>
      </c>
      <c r="G72" s="40">
        <f t="shared" ref="G72:G81" si="0">E72</f>
        <v>1</v>
      </c>
      <c r="H72" s="41"/>
    </row>
    <row r="73" spans="1:8" s="28" customFormat="1" ht="293.10000000000002" customHeight="1" x14ac:dyDescent="0.3">
      <c r="A73" s="25">
        <v>10</v>
      </c>
      <c r="B73" s="21" t="s">
        <v>107</v>
      </c>
      <c r="C73" s="9" t="s">
        <v>108</v>
      </c>
      <c r="D73" s="40" t="s">
        <v>106</v>
      </c>
      <c r="E73" s="40">
        <v>1</v>
      </c>
      <c r="F73" s="40" t="s">
        <v>65</v>
      </c>
      <c r="G73" s="40">
        <f t="shared" si="0"/>
        <v>1</v>
      </c>
      <c r="H73" s="41"/>
    </row>
    <row r="74" spans="1:8" s="28" customFormat="1" ht="230.1" customHeight="1" x14ac:dyDescent="0.3">
      <c r="A74" s="25">
        <v>11</v>
      </c>
      <c r="B74" s="42" t="s">
        <v>109</v>
      </c>
      <c r="C74" s="43" t="s">
        <v>110</v>
      </c>
      <c r="D74" s="40" t="s">
        <v>106</v>
      </c>
      <c r="E74" s="40">
        <v>1</v>
      </c>
      <c r="F74" s="40" t="s">
        <v>65</v>
      </c>
      <c r="G74" s="40">
        <f t="shared" si="0"/>
        <v>1</v>
      </c>
      <c r="H74" s="41"/>
    </row>
    <row r="75" spans="1:8" s="28" customFormat="1" ht="13.8" x14ac:dyDescent="0.3">
      <c r="A75" s="25">
        <v>12</v>
      </c>
      <c r="B75" s="21" t="s">
        <v>111</v>
      </c>
      <c r="C75" s="9" t="s">
        <v>112</v>
      </c>
      <c r="D75" s="40" t="s">
        <v>106</v>
      </c>
      <c r="E75" s="40">
        <v>1</v>
      </c>
      <c r="F75" s="40" t="s">
        <v>65</v>
      </c>
      <c r="G75" s="40">
        <f t="shared" si="0"/>
        <v>1</v>
      </c>
      <c r="H75" s="41"/>
    </row>
    <row r="76" spans="1:8" s="28" customFormat="1" ht="128.1" customHeight="1" x14ac:dyDescent="0.3">
      <c r="A76" s="25">
        <v>13</v>
      </c>
      <c r="B76" s="21" t="s">
        <v>113</v>
      </c>
      <c r="C76" s="9" t="s">
        <v>114</v>
      </c>
      <c r="D76" s="40" t="s">
        <v>106</v>
      </c>
      <c r="E76" s="40">
        <v>1</v>
      </c>
      <c r="F76" s="40" t="s">
        <v>65</v>
      </c>
      <c r="G76" s="40">
        <f t="shared" si="0"/>
        <v>1</v>
      </c>
      <c r="H76" s="41"/>
    </row>
    <row r="77" spans="1:8" s="28" customFormat="1" ht="78.900000000000006" customHeight="1" x14ac:dyDescent="0.3">
      <c r="A77" s="25">
        <v>14</v>
      </c>
      <c r="B77" s="21" t="s">
        <v>115</v>
      </c>
      <c r="C77" s="9" t="s">
        <v>116</v>
      </c>
      <c r="D77" s="40" t="s">
        <v>106</v>
      </c>
      <c r="E77" s="40">
        <v>1</v>
      </c>
      <c r="F77" s="40" t="s">
        <v>65</v>
      </c>
      <c r="G77" s="40">
        <f t="shared" si="0"/>
        <v>1</v>
      </c>
      <c r="H77" s="41"/>
    </row>
    <row r="78" spans="1:8" s="28" customFormat="1" ht="269.10000000000002" customHeight="1" x14ac:dyDescent="0.3">
      <c r="A78" s="25">
        <v>15</v>
      </c>
      <c r="B78" s="21" t="s">
        <v>117</v>
      </c>
      <c r="C78" s="9" t="s">
        <v>118</v>
      </c>
      <c r="D78" s="40" t="s">
        <v>106</v>
      </c>
      <c r="E78" s="40">
        <v>1</v>
      </c>
      <c r="F78" s="40" t="s">
        <v>65</v>
      </c>
      <c r="G78" s="40">
        <f t="shared" si="0"/>
        <v>1</v>
      </c>
      <c r="H78" s="41"/>
    </row>
    <row r="79" spans="1:8" s="28" customFormat="1" ht="129" customHeight="1" x14ac:dyDescent="0.3">
      <c r="A79" s="25">
        <v>16</v>
      </c>
      <c r="B79" s="21" t="s">
        <v>119</v>
      </c>
      <c r="C79" s="9" t="s">
        <v>120</v>
      </c>
      <c r="D79" s="40" t="s">
        <v>106</v>
      </c>
      <c r="E79" s="40">
        <v>1</v>
      </c>
      <c r="F79" s="40" t="s">
        <v>65</v>
      </c>
      <c r="G79" s="40">
        <f t="shared" si="0"/>
        <v>1</v>
      </c>
      <c r="H79" s="41"/>
    </row>
    <row r="80" spans="1:8" s="28" customFormat="1" ht="150.6" customHeight="1" x14ac:dyDescent="0.3">
      <c r="A80" s="25">
        <v>17</v>
      </c>
      <c r="B80" s="44" t="s">
        <v>121</v>
      </c>
      <c r="C80" s="9" t="s">
        <v>122</v>
      </c>
      <c r="D80" s="40" t="s">
        <v>106</v>
      </c>
      <c r="E80" s="40">
        <v>2</v>
      </c>
      <c r="F80" s="40" t="s">
        <v>65</v>
      </c>
      <c r="G80" s="40">
        <f t="shared" si="0"/>
        <v>2</v>
      </c>
      <c r="H80" s="41"/>
    </row>
    <row r="81" spans="1:8" s="28" customFormat="1" ht="26.4" x14ac:dyDescent="0.3">
      <c r="A81" s="25">
        <v>18</v>
      </c>
      <c r="B81" s="44" t="s">
        <v>123</v>
      </c>
      <c r="C81" s="9" t="s">
        <v>124</v>
      </c>
      <c r="D81" s="40" t="s">
        <v>106</v>
      </c>
      <c r="E81" s="40">
        <v>1</v>
      </c>
      <c r="F81" s="40" t="s">
        <v>65</v>
      </c>
      <c r="G81" s="40">
        <f t="shared" si="0"/>
        <v>1</v>
      </c>
      <c r="H81" s="41"/>
    </row>
    <row r="82" spans="1:8" s="23" customFormat="1" ht="15.75" customHeight="1" x14ac:dyDescent="0.3">
      <c r="A82" s="61" t="s">
        <v>7</v>
      </c>
      <c r="B82" s="62"/>
      <c r="C82" s="62"/>
      <c r="D82" s="62"/>
      <c r="E82" s="62"/>
      <c r="F82" s="62"/>
      <c r="G82" s="62"/>
      <c r="H82" s="62"/>
    </row>
    <row r="83" spans="1:8" s="23" customFormat="1" ht="55.2" x14ac:dyDescent="0.3">
      <c r="A83" s="3" t="s">
        <v>6</v>
      </c>
      <c r="B83" s="3" t="s">
        <v>5</v>
      </c>
      <c r="C83" s="2" t="s">
        <v>4</v>
      </c>
      <c r="D83" s="2" t="s">
        <v>3</v>
      </c>
      <c r="E83" s="2" t="s">
        <v>2</v>
      </c>
      <c r="F83" s="2" t="s">
        <v>1</v>
      </c>
      <c r="G83" s="2" t="s">
        <v>0</v>
      </c>
      <c r="H83" s="2" t="s">
        <v>11</v>
      </c>
    </row>
    <row r="84" spans="1:8" s="28" customFormat="1" ht="409.6" x14ac:dyDescent="0.3">
      <c r="A84" s="25">
        <v>1</v>
      </c>
      <c r="B84" s="22" t="s">
        <v>125</v>
      </c>
      <c r="C84" s="31" t="s">
        <v>126</v>
      </c>
      <c r="D84" s="25" t="s">
        <v>127</v>
      </c>
      <c r="E84" s="25">
        <v>2</v>
      </c>
      <c r="F84" s="25" t="s">
        <v>65</v>
      </c>
      <c r="G84" s="25">
        <f>E84</f>
        <v>2</v>
      </c>
      <c r="H84" s="27"/>
    </row>
    <row r="85" spans="1:8" s="28" customFormat="1" ht="52.8" x14ac:dyDescent="0.3">
      <c r="A85" s="25">
        <v>2</v>
      </c>
      <c r="B85" s="22" t="s">
        <v>128</v>
      </c>
      <c r="C85" s="31" t="s">
        <v>129</v>
      </c>
      <c r="D85" s="25" t="s">
        <v>127</v>
      </c>
      <c r="E85" s="25">
        <v>2</v>
      </c>
      <c r="F85" s="25" t="s">
        <v>65</v>
      </c>
      <c r="G85" s="25">
        <f>E85</f>
        <v>2</v>
      </c>
      <c r="H85" s="27"/>
    </row>
    <row r="86" spans="1:8" s="28" customFormat="1" ht="52.8" x14ac:dyDescent="0.3">
      <c r="A86" s="25">
        <v>3</v>
      </c>
      <c r="B86" s="22" t="s">
        <v>130</v>
      </c>
      <c r="C86" s="31" t="s">
        <v>131</v>
      </c>
      <c r="D86" s="25" t="s">
        <v>127</v>
      </c>
      <c r="E86" s="25">
        <v>2</v>
      </c>
      <c r="F86" s="25" t="s">
        <v>65</v>
      </c>
      <c r="G86" s="25">
        <v>2</v>
      </c>
      <c r="H86" s="27"/>
    </row>
  </sheetData>
  <mergeCells count="58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1:H41"/>
    <mergeCell ref="A21:H21"/>
    <mergeCell ref="A22:H22"/>
    <mergeCell ref="A23:H23"/>
    <mergeCell ref="A24:H24"/>
    <mergeCell ref="A25:H25"/>
    <mergeCell ref="A36:H36"/>
    <mergeCell ref="A37:H37"/>
    <mergeCell ref="A38:H38"/>
    <mergeCell ref="A39:H39"/>
    <mergeCell ref="A40:H40"/>
    <mergeCell ref="A20:H20"/>
    <mergeCell ref="A14:B14"/>
    <mergeCell ref="C14:H14"/>
    <mergeCell ref="A34:H34"/>
    <mergeCell ref="A35:H35"/>
    <mergeCell ref="A62:H62"/>
    <mergeCell ref="A82:H82"/>
    <mergeCell ref="A60:H60"/>
    <mergeCell ref="A61:H61"/>
    <mergeCell ref="A59:H59"/>
    <mergeCell ref="A42:H42"/>
    <mergeCell ref="A43:H43"/>
    <mergeCell ref="A54:H54"/>
    <mergeCell ref="A55:H55"/>
    <mergeCell ref="A56:H56"/>
    <mergeCell ref="A57:H57"/>
    <mergeCell ref="A58:H5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0"/>
  <sheetViews>
    <sheetView topLeftCell="A34" zoomScaleNormal="150" workbookViewId="0">
      <selection activeCell="G56" sqref="G56:G70"/>
    </sheetView>
  </sheetViews>
  <sheetFormatPr defaultColWidth="14.44140625" defaultRowHeight="14.4" x14ac:dyDescent="0.3"/>
  <cols>
    <col min="1" max="1" width="5.109375" style="10" customWidth="1"/>
    <col min="2" max="2" width="52" style="10" customWidth="1"/>
    <col min="3" max="3" width="27.44140625" style="10" customWidth="1"/>
    <col min="4" max="4" width="22" style="10" customWidth="1"/>
    <col min="5" max="5" width="15.44140625" style="10" customWidth="1"/>
    <col min="6" max="6" width="19.6640625" style="10" bestFit="1" customWidth="1"/>
    <col min="7" max="7" width="14.44140625" style="10" customWidth="1"/>
    <col min="8" max="8" width="25" style="10" bestFit="1" customWidth="1"/>
    <col min="9" max="11" width="8.6640625" style="1" customWidth="1"/>
    <col min="12" max="16384" width="14.44140625" style="1"/>
  </cols>
  <sheetData>
    <row r="1" spans="1:8" x14ac:dyDescent="0.3">
      <c r="A1" s="83" t="s">
        <v>10</v>
      </c>
      <c r="B1" s="84"/>
      <c r="C1" s="84"/>
      <c r="D1" s="84"/>
      <c r="E1" s="84"/>
      <c r="F1" s="84"/>
      <c r="G1" s="84"/>
      <c r="H1" s="84"/>
    </row>
    <row r="2" spans="1:8" s="8" customFormat="1" ht="21" x14ac:dyDescent="0.4">
      <c r="A2" s="75" t="s">
        <v>34</v>
      </c>
      <c r="B2" s="75"/>
      <c r="C2" s="75"/>
      <c r="D2" s="75"/>
      <c r="E2" s="75"/>
      <c r="F2" s="75"/>
      <c r="G2" s="75"/>
      <c r="H2" s="75"/>
    </row>
    <row r="3" spans="1:8" s="8" customFormat="1" ht="21" x14ac:dyDescent="0.3">
      <c r="A3" s="76" t="str">
        <f>'Информация о Чемпионате'!B4</f>
        <v>Региональный чемпионат</v>
      </c>
      <c r="B3" s="76"/>
      <c r="C3" s="76"/>
      <c r="D3" s="76"/>
      <c r="E3" s="76"/>
      <c r="F3" s="76"/>
      <c r="G3" s="76"/>
      <c r="H3" s="76"/>
    </row>
    <row r="4" spans="1:8" s="8" customFormat="1" ht="21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20.399999999999999" x14ac:dyDescent="0.3">
      <c r="A5" s="74" t="str">
        <f>'Информация о Чемпионате'!B3</f>
        <v>Эксплуатация сервисных роботов</v>
      </c>
      <c r="B5" s="74"/>
      <c r="C5" s="74"/>
      <c r="D5" s="74"/>
      <c r="E5" s="74"/>
      <c r="F5" s="74"/>
      <c r="G5" s="74"/>
      <c r="H5" s="74"/>
    </row>
    <row r="6" spans="1:8" x14ac:dyDescent="0.3">
      <c r="A6" s="68" t="s">
        <v>12</v>
      </c>
      <c r="B6" s="73"/>
      <c r="C6" s="73"/>
      <c r="D6" s="73"/>
      <c r="E6" s="73"/>
      <c r="F6" s="73"/>
      <c r="G6" s="73"/>
      <c r="H6" s="73"/>
    </row>
    <row r="7" spans="1:8" ht="15.6" x14ac:dyDescent="0.3">
      <c r="A7" s="68" t="s">
        <v>32</v>
      </c>
      <c r="B7" s="68"/>
      <c r="C7" s="77">
        <f>'Информация о Чемпионате'!B5</f>
        <v>0</v>
      </c>
      <c r="D7" s="77"/>
      <c r="E7" s="77"/>
      <c r="F7" s="77"/>
      <c r="G7" s="77"/>
      <c r="H7" s="77"/>
    </row>
    <row r="8" spans="1:8" ht="15.6" x14ac:dyDescent="0.3">
      <c r="A8" s="68" t="s">
        <v>33</v>
      </c>
      <c r="B8" s="68"/>
      <c r="C8" s="68"/>
      <c r="D8" s="77">
        <f>'Информация о Чемпионате'!B6</f>
        <v>0</v>
      </c>
      <c r="E8" s="77"/>
      <c r="F8" s="77"/>
      <c r="G8" s="77"/>
      <c r="H8" s="77"/>
    </row>
    <row r="9" spans="1:8" ht="15.6" x14ac:dyDescent="0.3">
      <c r="A9" s="68" t="s">
        <v>29</v>
      </c>
      <c r="B9" s="68"/>
      <c r="C9" s="68">
        <f>'Информация о Чемпионате'!B7</f>
        <v>0</v>
      </c>
      <c r="D9" s="68"/>
      <c r="E9" s="68"/>
      <c r="F9" s="68"/>
      <c r="G9" s="68"/>
      <c r="H9" s="68"/>
    </row>
    <row r="10" spans="1:8" ht="15.6" x14ac:dyDescent="0.3">
      <c r="A10" s="68" t="s">
        <v>31</v>
      </c>
      <c r="B10" s="68"/>
      <c r="C10" s="68">
        <f>'Информация о Чемпионате'!B9</f>
        <v>0</v>
      </c>
      <c r="D10" s="68"/>
      <c r="E10" s="68">
        <f>'Информация о Чемпионате'!B10</f>
        <v>0</v>
      </c>
      <c r="F10" s="68"/>
      <c r="G10" s="68">
        <f>'Информация о Чемпионате'!B11</f>
        <v>0</v>
      </c>
      <c r="H10" s="68"/>
    </row>
    <row r="11" spans="1:8" ht="15.75" customHeight="1" x14ac:dyDescent="0.3">
      <c r="A11" s="68" t="s">
        <v>39</v>
      </c>
      <c r="B11" s="68"/>
      <c r="C11" s="68">
        <f>'Информация о Чемпионате'!B12</f>
        <v>0</v>
      </c>
      <c r="D11" s="68"/>
      <c r="E11" s="68">
        <f>'Информация о Чемпионате'!B13</f>
        <v>0</v>
      </c>
      <c r="F11" s="68"/>
      <c r="G11" s="68">
        <f>'Информация о Чемпионате'!B14</f>
        <v>0</v>
      </c>
      <c r="H11" s="68"/>
    </row>
    <row r="12" spans="1:8" ht="15.75" customHeight="1" x14ac:dyDescent="0.3">
      <c r="A12" s="68" t="s">
        <v>44</v>
      </c>
      <c r="B12" s="68"/>
      <c r="C12" s="68">
        <f>'Информация о Чемпионате'!B17</f>
        <v>0</v>
      </c>
      <c r="D12" s="68"/>
      <c r="E12" s="68"/>
      <c r="F12" s="68"/>
      <c r="G12" s="68"/>
      <c r="H12" s="68"/>
    </row>
    <row r="13" spans="1:8" ht="15.6" x14ac:dyDescent="0.3">
      <c r="A13" s="68" t="s">
        <v>20</v>
      </c>
      <c r="B13" s="68"/>
      <c r="C13" s="68">
        <f>'Информация о Чемпионате'!B15</f>
        <v>0</v>
      </c>
      <c r="D13" s="68"/>
      <c r="E13" s="68"/>
      <c r="F13" s="68"/>
      <c r="G13" s="68"/>
      <c r="H13" s="68"/>
    </row>
    <row r="14" spans="1:8" ht="15.6" x14ac:dyDescent="0.3">
      <c r="A14" s="68" t="s">
        <v>21</v>
      </c>
      <c r="B14" s="68"/>
      <c r="C14" s="68">
        <f>'Информация о Чемпионате'!B16</f>
        <v>6</v>
      </c>
      <c r="D14" s="68"/>
      <c r="E14" s="68"/>
      <c r="F14" s="68"/>
      <c r="G14" s="68"/>
      <c r="H14" s="68"/>
    </row>
    <row r="15" spans="1:8" ht="15.6" x14ac:dyDescent="0.3">
      <c r="A15" s="68" t="s">
        <v>30</v>
      </c>
      <c r="B15" s="68"/>
      <c r="C15" s="68">
        <f>'Информация о Чемпионате'!B8</f>
        <v>0</v>
      </c>
      <c r="D15" s="68"/>
      <c r="E15" s="68"/>
      <c r="F15" s="68"/>
      <c r="G15" s="68"/>
      <c r="H15" s="68"/>
    </row>
    <row r="16" spans="1:8" s="23" customFormat="1" ht="21.6" thickBot="1" x14ac:dyDescent="0.35">
      <c r="A16" s="61" t="s">
        <v>132</v>
      </c>
      <c r="B16" s="62"/>
      <c r="C16" s="62"/>
      <c r="D16" s="62"/>
      <c r="E16" s="62"/>
      <c r="F16" s="62"/>
      <c r="G16" s="62"/>
      <c r="H16" s="62"/>
    </row>
    <row r="17" spans="1:8" s="23" customFormat="1" x14ac:dyDescent="0.3">
      <c r="A17" s="63" t="s">
        <v>9</v>
      </c>
      <c r="B17" s="64"/>
      <c r="C17" s="64"/>
      <c r="D17" s="64"/>
      <c r="E17" s="64"/>
      <c r="F17" s="64"/>
      <c r="G17" s="64"/>
      <c r="H17" s="65"/>
    </row>
    <row r="18" spans="1:8" s="23" customFormat="1" x14ac:dyDescent="0.3">
      <c r="A18" s="66" t="s">
        <v>133</v>
      </c>
      <c r="B18" s="67"/>
      <c r="C18" s="67"/>
      <c r="D18" s="67"/>
      <c r="E18" s="67"/>
      <c r="F18" s="67"/>
      <c r="G18" s="67"/>
      <c r="H18" s="67"/>
    </row>
    <row r="19" spans="1:8" s="23" customFormat="1" x14ac:dyDescent="0.3">
      <c r="A19" s="66" t="s">
        <v>81</v>
      </c>
      <c r="B19" s="67"/>
      <c r="C19" s="67"/>
      <c r="D19" s="67"/>
      <c r="E19" s="67"/>
      <c r="F19" s="67"/>
      <c r="G19" s="67"/>
      <c r="H19" s="67"/>
    </row>
    <row r="20" spans="1:8" s="23" customFormat="1" x14ac:dyDescent="0.3">
      <c r="A20" s="66" t="s">
        <v>134</v>
      </c>
      <c r="B20" s="67"/>
      <c r="C20" s="67"/>
      <c r="D20" s="67"/>
      <c r="E20" s="67"/>
      <c r="F20" s="67"/>
      <c r="G20" s="67"/>
      <c r="H20" s="67"/>
    </row>
    <row r="21" spans="1:8" s="23" customFormat="1" x14ac:dyDescent="0.3">
      <c r="A21" s="66" t="s">
        <v>135</v>
      </c>
      <c r="B21" s="67"/>
      <c r="C21" s="67"/>
      <c r="D21" s="67"/>
      <c r="E21" s="67"/>
      <c r="F21" s="67"/>
      <c r="G21" s="67"/>
      <c r="H21" s="67"/>
    </row>
    <row r="22" spans="1:8" s="23" customFormat="1" x14ac:dyDescent="0.3">
      <c r="A22" s="66" t="s">
        <v>42</v>
      </c>
      <c r="B22" s="67"/>
      <c r="C22" s="67"/>
      <c r="D22" s="67"/>
      <c r="E22" s="67"/>
      <c r="F22" s="67"/>
      <c r="G22" s="67"/>
      <c r="H22" s="67"/>
    </row>
    <row r="23" spans="1:8" s="23" customFormat="1" x14ac:dyDescent="0.3">
      <c r="A23" s="66" t="s">
        <v>84</v>
      </c>
      <c r="B23" s="67"/>
      <c r="C23" s="67"/>
      <c r="D23" s="67"/>
      <c r="E23" s="67"/>
      <c r="F23" s="67"/>
      <c r="G23" s="67"/>
      <c r="H23" s="67"/>
    </row>
    <row r="24" spans="1:8" s="23" customFormat="1" x14ac:dyDescent="0.3">
      <c r="A24" s="66" t="s">
        <v>60</v>
      </c>
      <c r="B24" s="67"/>
      <c r="C24" s="67"/>
      <c r="D24" s="67"/>
      <c r="E24" s="67"/>
      <c r="F24" s="67"/>
      <c r="G24" s="67"/>
      <c r="H24" s="67"/>
    </row>
    <row r="25" spans="1:8" s="23" customFormat="1" x14ac:dyDescent="0.3">
      <c r="A25" s="66" t="s">
        <v>61</v>
      </c>
      <c r="B25" s="67"/>
      <c r="C25" s="67"/>
      <c r="D25" s="67"/>
      <c r="E25" s="67"/>
      <c r="F25" s="67"/>
      <c r="G25" s="67"/>
      <c r="H25" s="67"/>
    </row>
    <row r="26" spans="1:8" s="23" customFormat="1" ht="55.2" x14ac:dyDescent="0.3">
      <c r="A26" s="2" t="s">
        <v>6</v>
      </c>
      <c r="B26" s="2" t="s">
        <v>5</v>
      </c>
      <c r="C26" s="4" t="s">
        <v>4</v>
      </c>
      <c r="D26" s="2" t="s">
        <v>3</v>
      </c>
      <c r="E26" s="7" t="s">
        <v>2</v>
      </c>
      <c r="F26" s="2" t="s">
        <v>1</v>
      </c>
      <c r="G26" s="2" t="s">
        <v>0</v>
      </c>
      <c r="H26" s="2" t="s">
        <v>11</v>
      </c>
    </row>
    <row r="27" spans="1:8" s="23" customFormat="1" ht="69" x14ac:dyDescent="0.3">
      <c r="A27" s="45">
        <v>1</v>
      </c>
      <c r="B27" s="46" t="s">
        <v>136</v>
      </c>
      <c r="C27" s="47" t="s">
        <v>137</v>
      </c>
      <c r="D27" s="45" t="s">
        <v>64</v>
      </c>
      <c r="E27" s="45">
        <v>1</v>
      </c>
      <c r="F27" s="45" t="s">
        <v>138</v>
      </c>
      <c r="G27" s="45">
        <f>E27*$C$14</f>
        <v>6</v>
      </c>
      <c r="H27" s="45"/>
    </row>
    <row r="28" spans="1:8" s="23" customFormat="1" ht="41.4" x14ac:dyDescent="0.3">
      <c r="A28" s="45">
        <v>2</v>
      </c>
      <c r="B28" s="48" t="s">
        <v>139</v>
      </c>
      <c r="C28" s="49" t="s">
        <v>140</v>
      </c>
      <c r="D28" s="45" t="s">
        <v>64</v>
      </c>
      <c r="E28" s="45">
        <v>1</v>
      </c>
      <c r="F28" s="45" t="s">
        <v>138</v>
      </c>
      <c r="G28" s="45">
        <f>E28*$C$14</f>
        <v>6</v>
      </c>
      <c r="H28" s="45"/>
    </row>
    <row r="29" spans="1:8" s="23" customFormat="1" ht="83.4" x14ac:dyDescent="0.3">
      <c r="A29" s="78">
        <v>3</v>
      </c>
      <c r="B29" s="81" t="s">
        <v>141</v>
      </c>
      <c r="C29" s="50" t="s">
        <v>142</v>
      </c>
      <c r="D29" s="80" t="s">
        <v>64</v>
      </c>
      <c r="E29" s="78">
        <v>1</v>
      </c>
      <c r="F29" s="78" t="s">
        <v>138</v>
      </c>
      <c r="G29" s="78">
        <f>E29*$C$14</f>
        <v>6</v>
      </c>
      <c r="H29" s="78" t="s">
        <v>143</v>
      </c>
    </row>
    <row r="30" spans="1:8" s="23" customFormat="1" x14ac:dyDescent="0.3">
      <c r="A30" s="78"/>
      <c r="B30" s="81"/>
      <c r="C30" s="51" t="s">
        <v>144</v>
      </c>
      <c r="D30" s="80"/>
      <c r="E30" s="78"/>
      <c r="F30" s="78"/>
      <c r="G30" s="78"/>
      <c r="H30" s="78"/>
    </row>
    <row r="31" spans="1:8" s="23" customFormat="1" ht="27.6" x14ac:dyDescent="0.3">
      <c r="A31" s="78"/>
      <c r="B31" s="81"/>
      <c r="C31" s="52" t="s">
        <v>145</v>
      </c>
      <c r="D31" s="80"/>
      <c r="E31" s="78"/>
      <c r="F31" s="78"/>
      <c r="G31" s="78"/>
      <c r="H31" s="78"/>
    </row>
    <row r="32" spans="1:8" s="23" customFormat="1" ht="27.6" x14ac:dyDescent="0.3">
      <c r="A32" s="78"/>
      <c r="B32" s="81"/>
      <c r="C32" s="52" t="s">
        <v>146</v>
      </c>
      <c r="D32" s="80"/>
      <c r="E32" s="78"/>
      <c r="F32" s="78"/>
      <c r="G32" s="78"/>
      <c r="H32" s="78"/>
    </row>
    <row r="33" spans="1:8" s="23" customFormat="1" ht="41.4" x14ac:dyDescent="0.3">
      <c r="A33" s="78"/>
      <c r="B33" s="81"/>
      <c r="C33" s="52" t="s">
        <v>147</v>
      </c>
      <c r="D33" s="80"/>
      <c r="E33" s="78"/>
      <c r="F33" s="78"/>
      <c r="G33" s="78"/>
      <c r="H33" s="78"/>
    </row>
    <row r="34" spans="1:8" s="23" customFormat="1" ht="27.6" x14ac:dyDescent="0.3">
      <c r="A34" s="78"/>
      <c r="B34" s="81"/>
      <c r="C34" s="52" t="s">
        <v>148</v>
      </c>
      <c r="D34" s="80"/>
      <c r="E34" s="78"/>
      <c r="F34" s="78"/>
      <c r="G34" s="78"/>
      <c r="H34" s="78"/>
    </row>
    <row r="35" spans="1:8" s="23" customFormat="1" ht="41.4" x14ac:dyDescent="0.3">
      <c r="A35" s="78"/>
      <c r="B35" s="81"/>
      <c r="C35" s="52" t="s">
        <v>149</v>
      </c>
      <c r="D35" s="80"/>
      <c r="E35" s="78"/>
      <c r="F35" s="78"/>
      <c r="G35" s="78"/>
      <c r="H35" s="78"/>
    </row>
    <row r="36" spans="1:8" s="23" customFormat="1" ht="55.2" x14ac:dyDescent="0.3">
      <c r="A36" s="78"/>
      <c r="B36" s="81"/>
      <c r="C36" s="52" t="s">
        <v>150</v>
      </c>
      <c r="D36" s="80"/>
      <c r="E36" s="78"/>
      <c r="F36" s="78"/>
      <c r="G36" s="78"/>
      <c r="H36" s="78"/>
    </row>
    <row r="37" spans="1:8" s="23" customFormat="1" ht="41.4" x14ac:dyDescent="0.3">
      <c r="A37" s="78"/>
      <c r="B37" s="81"/>
      <c r="C37" s="52" t="s">
        <v>151</v>
      </c>
      <c r="D37" s="80"/>
      <c r="E37" s="78"/>
      <c r="F37" s="78"/>
      <c r="G37" s="78"/>
      <c r="H37" s="78"/>
    </row>
    <row r="38" spans="1:8" s="23" customFormat="1" ht="27.6" x14ac:dyDescent="0.3">
      <c r="A38" s="78"/>
      <c r="B38" s="81"/>
      <c r="C38" s="52" t="s">
        <v>152</v>
      </c>
      <c r="D38" s="80"/>
      <c r="E38" s="78"/>
      <c r="F38" s="78"/>
      <c r="G38" s="78"/>
      <c r="H38" s="78"/>
    </row>
    <row r="39" spans="1:8" s="23" customFormat="1" ht="41.4" x14ac:dyDescent="0.3">
      <c r="A39" s="78"/>
      <c r="B39" s="81"/>
      <c r="C39" s="52" t="s">
        <v>153</v>
      </c>
      <c r="D39" s="80"/>
      <c r="E39" s="78"/>
      <c r="F39" s="78"/>
      <c r="G39" s="78"/>
      <c r="H39" s="78"/>
    </row>
    <row r="40" spans="1:8" s="23" customFormat="1" ht="27.6" x14ac:dyDescent="0.3">
      <c r="A40" s="78"/>
      <c r="B40" s="81"/>
      <c r="C40" s="52" t="s">
        <v>154</v>
      </c>
      <c r="D40" s="80"/>
      <c r="E40" s="78"/>
      <c r="F40" s="78"/>
      <c r="G40" s="78"/>
      <c r="H40" s="78"/>
    </row>
    <row r="41" spans="1:8" s="23" customFormat="1" x14ac:dyDescent="0.3">
      <c r="A41" s="78"/>
      <c r="B41" s="81"/>
      <c r="C41" s="52" t="s">
        <v>155</v>
      </c>
      <c r="D41" s="80"/>
      <c r="E41" s="78"/>
      <c r="F41" s="78"/>
      <c r="G41" s="78"/>
      <c r="H41" s="78"/>
    </row>
    <row r="42" spans="1:8" s="23" customFormat="1" ht="41.4" x14ac:dyDescent="0.3">
      <c r="A42" s="78"/>
      <c r="B42" s="81"/>
      <c r="C42" s="52" t="s">
        <v>156</v>
      </c>
      <c r="D42" s="80"/>
      <c r="E42" s="78"/>
      <c r="F42" s="78"/>
      <c r="G42" s="78"/>
      <c r="H42" s="78"/>
    </row>
    <row r="43" spans="1:8" s="23" customFormat="1" ht="27.6" x14ac:dyDescent="0.3">
      <c r="A43" s="78"/>
      <c r="B43" s="81"/>
      <c r="C43" s="52" t="s">
        <v>157</v>
      </c>
      <c r="D43" s="80"/>
      <c r="E43" s="78"/>
      <c r="F43" s="78"/>
      <c r="G43" s="78"/>
      <c r="H43" s="78"/>
    </row>
    <row r="44" spans="1:8" s="23" customFormat="1" ht="27.6" x14ac:dyDescent="0.3">
      <c r="A44" s="78"/>
      <c r="B44" s="81"/>
      <c r="C44" s="52" t="s">
        <v>158</v>
      </c>
      <c r="D44" s="80"/>
      <c r="E44" s="78"/>
      <c r="F44" s="78"/>
      <c r="G44" s="78"/>
      <c r="H44" s="78"/>
    </row>
    <row r="45" spans="1:8" s="23" customFormat="1" ht="27.6" x14ac:dyDescent="0.3">
      <c r="A45" s="78"/>
      <c r="B45" s="81"/>
      <c r="C45" s="52" t="s">
        <v>159</v>
      </c>
      <c r="D45" s="80"/>
      <c r="E45" s="78"/>
      <c r="F45" s="78"/>
      <c r="G45" s="78"/>
      <c r="H45" s="78"/>
    </row>
    <row r="46" spans="1:8" s="23" customFormat="1" ht="55.2" x14ac:dyDescent="0.3">
      <c r="A46" s="82">
        <v>4</v>
      </c>
      <c r="B46" s="79" t="s">
        <v>160</v>
      </c>
      <c r="C46" s="49" t="s">
        <v>161</v>
      </c>
      <c r="D46" s="80" t="s">
        <v>64</v>
      </c>
      <c r="E46" s="78">
        <v>1</v>
      </c>
      <c r="F46" s="78" t="s">
        <v>138</v>
      </c>
      <c r="G46" s="78">
        <f>E46*$C$14</f>
        <v>6</v>
      </c>
      <c r="H46" s="78" t="s">
        <v>162</v>
      </c>
    </row>
    <row r="47" spans="1:8" s="23" customFormat="1" ht="41.4" x14ac:dyDescent="0.3">
      <c r="A47" s="82"/>
      <c r="B47" s="79"/>
      <c r="C47" s="48" t="s">
        <v>163</v>
      </c>
      <c r="D47" s="80"/>
      <c r="E47" s="78"/>
      <c r="F47" s="78"/>
      <c r="G47" s="78"/>
      <c r="H47" s="78"/>
    </row>
    <row r="48" spans="1:8" s="23" customFormat="1" ht="41.4" x14ac:dyDescent="0.3">
      <c r="A48" s="82"/>
      <c r="B48" s="79"/>
      <c r="C48" s="48" t="s">
        <v>164</v>
      </c>
      <c r="D48" s="80"/>
      <c r="E48" s="78"/>
      <c r="F48" s="78"/>
      <c r="G48" s="78"/>
      <c r="H48" s="78"/>
    </row>
    <row r="49" spans="1:8" s="23" customFormat="1" ht="41.4" x14ac:dyDescent="0.3">
      <c r="A49" s="82"/>
      <c r="B49" s="79"/>
      <c r="C49" s="48" t="s">
        <v>165</v>
      </c>
      <c r="D49" s="80"/>
      <c r="E49" s="78"/>
      <c r="F49" s="78"/>
      <c r="G49" s="78"/>
      <c r="H49" s="78"/>
    </row>
    <row r="50" spans="1:8" s="23" customFormat="1" ht="42" x14ac:dyDescent="0.3">
      <c r="A50" s="82"/>
      <c r="B50" s="79"/>
      <c r="C50" s="53" t="s">
        <v>166</v>
      </c>
      <c r="D50" s="80"/>
      <c r="E50" s="78"/>
      <c r="F50" s="78"/>
      <c r="G50" s="78"/>
      <c r="H50" s="78"/>
    </row>
    <row r="51" spans="1:8" s="23" customFormat="1" ht="42" x14ac:dyDescent="0.3">
      <c r="A51" s="82"/>
      <c r="B51" s="79"/>
      <c r="C51" s="53" t="s">
        <v>167</v>
      </c>
      <c r="D51" s="80"/>
      <c r="E51" s="78"/>
      <c r="F51" s="78"/>
      <c r="G51" s="78"/>
      <c r="H51" s="78"/>
    </row>
    <row r="52" spans="1:8" s="23" customFormat="1" ht="42" x14ac:dyDescent="0.3">
      <c r="A52" s="82"/>
      <c r="B52" s="79"/>
      <c r="C52" s="53" t="s">
        <v>168</v>
      </c>
      <c r="D52" s="80"/>
      <c r="E52" s="78"/>
      <c r="F52" s="78"/>
      <c r="G52" s="78"/>
      <c r="H52" s="78"/>
    </row>
    <row r="53" spans="1:8" s="23" customFormat="1" ht="28.2" x14ac:dyDescent="0.3">
      <c r="A53" s="82"/>
      <c r="B53" s="79"/>
      <c r="C53" s="53" t="s">
        <v>169</v>
      </c>
      <c r="D53" s="80"/>
      <c r="E53" s="78"/>
      <c r="F53" s="78"/>
      <c r="G53" s="78"/>
      <c r="H53" s="78"/>
    </row>
    <row r="54" spans="1:8" s="23" customFormat="1" ht="28.2" x14ac:dyDescent="0.3">
      <c r="A54" s="82"/>
      <c r="B54" s="79"/>
      <c r="C54" s="53" t="s">
        <v>170</v>
      </c>
      <c r="D54" s="80"/>
      <c r="E54" s="78"/>
      <c r="F54" s="78"/>
      <c r="G54" s="78"/>
      <c r="H54" s="78"/>
    </row>
    <row r="55" spans="1:8" s="23" customFormat="1" x14ac:dyDescent="0.3">
      <c r="A55" s="82"/>
      <c r="B55" s="79"/>
      <c r="C55" s="53" t="s">
        <v>171</v>
      </c>
      <c r="D55" s="80"/>
      <c r="E55" s="78"/>
      <c r="F55" s="78"/>
      <c r="G55" s="78"/>
      <c r="H55" s="78"/>
    </row>
    <row r="56" spans="1:8" s="23" customFormat="1" ht="27.6" x14ac:dyDescent="0.3">
      <c r="A56" s="54">
        <v>5</v>
      </c>
      <c r="B56" s="49" t="s">
        <v>172</v>
      </c>
      <c r="C56" s="49" t="s">
        <v>173</v>
      </c>
      <c r="D56" s="55" t="s">
        <v>174</v>
      </c>
      <c r="E56" s="45">
        <v>1</v>
      </c>
      <c r="F56" s="45" t="s">
        <v>138</v>
      </c>
      <c r="G56" s="45">
        <f>E56*$C$14</f>
        <v>6</v>
      </c>
      <c r="H56" s="45"/>
    </row>
    <row r="57" spans="1:8" s="23" customFormat="1" ht="27.6" x14ac:dyDescent="0.3">
      <c r="A57" s="54">
        <v>6</v>
      </c>
      <c r="B57" s="49" t="s">
        <v>175</v>
      </c>
      <c r="C57" s="49" t="s">
        <v>176</v>
      </c>
      <c r="D57" s="55" t="s">
        <v>174</v>
      </c>
      <c r="E57" s="45">
        <v>1</v>
      </c>
      <c r="F57" s="45" t="s">
        <v>138</v>
      </c>
      <c r="G57" s="45">
        <f t="shared" ref="G57:G70" si="0">E57*$C$14</f>
        <v>6</v>
      </c>
      <c r="H57" s="45"/>
    </row>
    <row r="58" spans="1:8" s="23" customFormat="1" ht="69" x14ac:dyDescent="0.3">
      <c r="A58" s="54">
        <v>7</v>
      </c>
      <c r="B58" s="49" t="s">
        <v>177</v>
      </c>
      <c r="C58" s="49" t="s">
        <v>178</v>
      </c>
      <c r="D58" s="55" t="s">
        <v>174</v>
      </c>
      <c r="E58" s="45">
        <v>1</v>
      </c>
      <c r="F58" s="45" t="s">
        <v>138</v>
      </c>
      <c r="G58" s="45">
        <f t="shared" si="0"/>
        <v>6</v>
      </c>
      <c r="H58" s="45"/>
    </row>
    <row r="59" spans="1:8" s="23" customFormat="1" ht="27.6" x14ac:dyDescent="0.3">
      <c r="A59" s="54">
        <v>8</v>
      </c>
      <c r="B59" s="49" t="s">
        <v>179</v>
      </c>
      <c r="C59" s="48" t="s">
        <v>180</v>
      </c>
      <c r="D59" s="55" t="s">
        <v>174</v>
      </c>
      <c r="E59" s="45">
        <v>1</v>
      </c>
      <c r="F59" s="45" t="s">
        <v>138</v>
      </c>
      <c r="G59" s="45">
        <f t="shared" si="0"/>
        <v>6</v>
      </c>
      <c r="H59" s="56"/>
    </row>
    <row r="60" spans="1:8" s="23" customFormat="1" ht="55.2" x14ac:dyDescent="0.3">
      <c r="A60" s="54">
        <v>9</v>
      </c>
      <c r="B60" s="49" t="s">
        <v>181</v>
      </c>
      <c r="C60" s="49" t="s">
        <v>182</v>
      </c>
      <c r="D60" s="55" t="s">
        <v>174</v>
      </c>
      <c r="E60" s="45">
        <v>1</v>
      </c>
      <c r="F60" s="45" t="s">
        <v>138</v>
      </c>
      <c r="G60" s="45">
        <f t="shared" si="0"/>
        <v>6</v>
      </c>
      <c r="H60" s="45"/>
    </row>
    <row r="61" spans="1:8" s="23" customFormat="1" ht="27.6" x14ac:dyDescent="0.3">
      <c r="A61" s="54">
        <v>10</v>
      </c>
      <c r="B61" s="49" t="s">
        <v>183</v>
      </c>
      <c r="C61" s="48" t="s">
        <v>184</v>
      </c>
      <c r="D61" s="55" t="s">
        <v>174</v>
      </c>
      <c r="E61" s="45">
        <v>1</v>
      </c>
      <c r="F61" s="45" t="s">
        <v>138</v>
      </c>
      <c r="G61" s="45">
        <f t="shared" si="0"/>
        <v>6</v>
      </c>
      <c r="H61" s="45"/>
    </row>
    <row r="62" spans="1:8" s="23" customFormat="1" ht="41.4" x14ac:dyDescent="0.3">
      <c r="A62" s="54">
        <v>11</v>
      </c>
      <c r="B62" s="49" t="s">
        <v>185</v>
      </c>
      <c r="C62" s="48" t="s">
        <v>186</v>
      </c>
      <c r="D62" s="55" t="s">
        <v>174</v>
      </c>
      <c r="E62" s="45">
        <v>1</v>
      </c>
      <c r="F62" s="45" t="s">
        <v>138</v>
      </c>
      <c r="G62" s="45">
        <f t="shared" si="0"/>
        <v>6</v>
      </c>
      <c r="H62" s="45"/>
    </row>
    <row r="63" spans="1:8" s="23" customFormat="1" ht="151.80000000000001" x14ac:dyDescent="0.3">
      <c r="A63" s="54">
        <v>12</v>
      </c>
      <c r="B63" s="49" t="s">
        <v>187</v>
      </c>
      <c r="C63" s="49" t="s">
        <v>188</v>
      </c>
      <c r="D63" s="55" t="s">
        <v>106</v>
      </c>
      <c r="E63" s="45">
        <v>1</v>
      </c>
      <c r="F63" s="45" t="s">
        <v>189</v>
      </c>
      <c r="G63" s="45">
        <f>E63*$C$14</f>
        <v>6</v>
      </c>
      <c r="H63" s="45"/>
    </row>
    <row r="64" spans="1:8" s="23" customFormat="1" ht="82.8" x14ac:dyDescent="0.3">
      <c r="A64" s="54">
        <v>13</v>
      </c>
      <c r="B64" s="57" t="s">
        <v>190</v>
      </c>
      <c r="C64" s="49" t="s">
        <v>191</v>
      </c>
      <c r="D64" s="55" t="s">
        <v>106</v>
      </c>
      <c r="E64" s="45">
        <v>1</v>
      </c>
      <c r="F64" s="45" t="s">
        <v>189</v>
      </c>
      <c r="G64" s="45">
        <f t="shared" si="0"/>
        <v>6</v>
      </c>
      <c r="H64" s="45"/>
    </row>
    <row r="65" spans="1:8" s="23" customFormat="1" ht="124.2" x14ac:dyDescent="0.3">
      <c r="A65" s="54">
        <v>14</v>
      </c>
      <c r="B65" s="57" t="s">
        <v>192</v>
      </c>
      <c r="C65" s="49" t="s">
        <v>193</v>
      </c>
      <c r="D65" s="55" t="s">
        <v>106</v>
      </c>
      <c r="E65" s="45">
        <v>1</v>
      </c>
      <c r="F65" s="45" t="s">
        <v>189</v>
      </c>
      <c r="G65" s="45">
        <f t="shared" si="0"/>
        <v>6</v>
      </c>
      <c r="H65" s="45"/>
    </row>
    <row r="66" spans="1:8" s="23" customFormat="1" ht="165.6" x14ac:dyDescent="0.3">
      <c r="A66" s="54">
        <v>15</v>
      </c>
      <c r="B66" s="57" t="s">
        <v>194</v>
      </c>
      <c r="C66" s="49" t="s">
        <v>195</v>
      </c>
      <c r="D66" s="55" t="s">
        <v>106</v>
      </c>
      <c r="E66" s="45">
        <v>1</v>
      </c>
      <c r="F66" s="45" t="s">
        <v>189</v>
      </c>
      <c r="G66" s="45">
        <f>E66*$C$14</f>
        <v>6</v>
      </c>
      <c r="H66" s="45"/>
    </row>
    <row r="67" spans="1:8" s="23" customFormat="1" ht="55.2" x14ac:dyDescent="0.3">
      <c r="A67" s="54">
        <v>16</v>
      </c>
      <c r="B67" s="57" t="s">
        <v>196</v>
      </c>
      <c r="C67" s="49" t="s">
        <v>197</v>
      </c>
      <c r="D67" s="55" t="s">
        <v>106</v>
      </c>
      <c r="E67" s="45">
        <v>1</v>
      </c>
      <c r="F67" s="45" t="s">
        <v>189</v>
      </c>
      <c r="G67" s="45">
        <f t="shared" si="0"/>
        <v>6</v>
      </c>
      <c r="H67" s="45"/>
    </row>
    <row r="68" spans="1:8" s="23" customFormat="1" ht="27.6" x14ac:dyDescent="0.3">
      <c r="A68" s="54">
        <v>17</v>
      </c>
      <c r="B68" s="48" t="s">
        <v>73</v>
      </c>
      <c r="C68" s="48" t="s">
        <v>198</v>
      </c>
      <c r="D68" s="55" t="s">
        <v>75</v>
      </c>
      <c r="E68" s="45">
        <v>1</v>
      </c>
      <c r="F68" s="45" t="s">
        <v>138</v>
      </c>
      <c r="G68" s="45">
        <f t="shared" si="0"/>
        <v>6</v>
      </c>
      <c r="H68" s="45"/>
    </row>
    <row r="69" spans="1:8" s="23" customFormat="1" x14ac:dyDescent="0.3">
      <c r="A69" s="54">
        <v>18</v>
      </c>
      <c r="B69" s="48" t="s">
        <v>76</v>
      </c>
      <c r="C69" s="48" t="s">
        <v>77</v>
      </c>
      <c r="D69" s="55" t="s">
        <v>75</v>
      </c>
      <c r="E69" s="45">
        <v>1</v>
      </c>
      <c r="F69" s="45" t="s">
        <v>138</v>
      </c>
      <c r="G69" s="45">
        <f t="shared" si="0"/>
        <v>6</v>
      </c>
      <c r="H69" s="45"/>
    </row>
    <row r="70" spans="1:8" s="23" customFormat="1" x14ac:dyDescent="0.3">
      <c r="A70" s="54">
        <v>19</v>
      </c>
      <c r="B70" s="48" t="s">
        <v>78</v>
      </c>
      <c r="C70" s="48" t="s">
        <v>79</v>
      </c>
      <c r="D70" s="55" t="s">
        <v>75</v>
      </c>
      <c r="E70" s="45">
        <v>1</v>
      </c>
      <c r="F70" s="45" t="s">
        <v>138</v>
      </c>
      <c r="G70" s="45">
        <f t="shared" si="0"/>
        <v>6</v>
      </c>
      <c r="H70" s="45"/>
    </row>
  </sheetData>
  <mergeCells count="52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9:B9"/>
    <mergeCell ref="C9:H9"/>
    <mergeCell ref="A10:B10"/>
    <mergeCell ref="C10:D10"/>
    <mergeCell ref="E10:F10"/>
    <mergeCell ref="G10:H10"/>
    <mergeCell ref="G29:G45"/>
    <mergeCell ref="H29:H45"/>
    <mergeCell ref="A46:A55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29:A45"/>
    <mergeCell ref="B29:B45"/>
    <mergeCell ref="D29:D45"/>
    <mergeCell ref="E29:E45"/>
    <mergeCell ref="F29:F45"/>
    <mergeCell ref="A19:H19"/>
    <mergeCell ref="A24:H24"/>
    <mergeCell ref="A25:H25"/>
    <mergeCell ref="A16:H16"/>
    <mergeCell ref="A23:H23"/>
    <mergeCell ref="A18:H18"/>
    <mergeCell ref="A22:H22"/>
    <mergeCell ref="H46:H55"/>
    <mergeCell ref="B46:B55"/>
    <mergeCell ref="D46:D55"/>
    <mergeCell ref="E46:E55"/>
    <mergeCell ref="F46:F55"/>
    <mergeCell ref="G46:G5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7"/>
  <sheetViews>
    <sheetView tabSelected="1" topLeftCell="A45" zoomScaleNormal="160" workbookViewId="0">
      <selection activeCell="C59" sqref="C59"/>
    </sheetView>
  </sheetViews>
  <sheetFormatPr defaultColWidth="14.44140625" defaultRowHeight="14.4" x14ac:dyDescent="0.3"/>
  <cols>
    <col min="1" max="1" width="5.109375" style="10" customWidth="1"/>
    <col min="2" max="2" width="52" style="10" customWidth="1"/>
    <col min="3" max="3" width="27.44140625" style="10" customWidth="1"/>
    <col min="4" max="4" width="22" style="10" customWidth="1"/>
    <col min="5" max="5" width="15.44140625" style="10" customWidth="1"/>
    <col min="6" max="6" width="23.44140625" style="10" bestFit="1" customWidth="1"/>
    <col min="7" max="7" width="14.44140625" style="10" customWidth="1"/>
    <col min="8" max="8" width="25" style="10" bestFit="1" customWidth="1"/>
    <col min="9" max="11" width="8.6640625" style="1" customWidth="1"/>
    <col min="12" max="16384" width="14.44140625" style="1"/>
  </cols>
  <sheetData>
    <row r="1" spans="1:8" x14ac:dyDescent="0.3">
      <c r="A1" s="83" t="s">
        <v>10</v>
      </c>
      <c r="B1" s="84"/>
      <c r="C1" s="84"/>
      <c r="D1" s="84"/>
      <c r="E1" s="84"/>
      <c r="F1" s="84"/>
      <c r="G1" s="84"/>
      <c r="H1" s="84"/>
    </row>
    <row r="2" spans="1:8" s="8" customFormat="1" ht="21" x14ac:dyDescent="0.4">
      <c r="A2" s="75" t="s">
        <v>34</v>
      </c>
      <c r="B2" s="75"/>
      <c r="C2" s="75"/>
      <c r="D2" s="75"/>
      <c r="E2" s="75"/>
      <c r="F2" s="75"/>
      <c r="G2" s="75"/>
      <c r="H2" s="75"/>
    </row>
    <row r="3" spans="1:8" s="8" customFormat="1" ht="21" x14ac:dyDescent="0.3">
      <c r="A3" s="76" t="str">
        <f>'Информация о Чемпионате'!B4</f>
        <v>Региональный чемпионат</v>
      </c>
      <c r="B3" s="76"/>
      <c r="C3" s="76"/>
      <c r="D3" s="76"/>
      <c r="E3" s="76"/>
      <c r="F3" s="76"/>
      <c r="G3" s="76"/>
      <c r="H3" s="76"/>
    </row>
    <row r="4" spans="1:8" s="8" customFormat="1" ht="21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20.399999999999999" x14ac:dyDescent="0.3">
      <c r="A5" s="74" t="str">
        <f>'Информация о Чемпионате'!B3</f>
        <v>Эксплуатация сервисных роботов</v>
      </c>
      <c r="B5" s="74"/>
      <c r="C5" s="74"/>
      <c r="D5" s="74"/>
      <c r="E5" s="74"/>
      <c r="F5" s="74"/>
      <c r="G5" s="74"/>
      <c r="H5" s="74"/>
    </row>
    <row r="6" spans="1:8" x14ac:dyDescent="0.3">
      <c r="A6" s="68" t="s">
        <v>12</v>
      </c>
      <c r="B6" s="73"/>
      <c r="C6" s="73"/>
      <c r="D6" s="73"/>
      <c r="E6" s="73"/>
      <c r="F6" s="73"/>
      <c r="G6" s="73"/>
      <c r="H6" s="73"/>
    </row>
    <row r="7" spans="1:8" ht="15.6" x14ac:dyDescent="0.3">
      <c r="A7" s="68" t="s">
        <v>32</v>
      </c>
      <c r="B7" s="68"/>
      <c r="C7" s="77">
        <f>'Информация о Чемпионате'!B5</f>
        <v>0</v>
      </c>
      <c r="D7" s="77"/>
      <c r="E7" s="77"/>
      <c r="F7" s="77"/>
      <c r="G7" s="77"/>
      <c r="H7" s="77"/>
    </row>
    <row r="8" spans="1:8" ht="15.6" x14ac:dyDescent="0.3">
      <c r="A8" s="68" t="s">
        <v>33</v>
      </c>
      <c r="B8" s="68"/>
      <c r="C8" s="68"/>
      <c r="D8" s="77">
        <f>'Информация о Чемпионате'!B6</f>
        <v>0</v>
      </c>
      <c r="E8" s="77"/>
      <c r="F8" s="77"/>
      <c r="G8" s="77"/>
      <c r="H8" s="77"/>
    </row>
    <row r="9" spans="1:8" ht="15.6" x14ac:dyDescent="0.3">
      <c r="A9" s="68" t="s">
        <v>29</v>
      </c>
      <c r="B9" s="68"/>
      <c r="C9" s="68">
        <f>'Информация о Чемпионате'!B7</f>
        <v>0</v>
      </c>
      <c r="D9" s="68"/>
      <c r="E9" s="68"/>
      <c r="F9" s="68"/>
      <c r="G9" s="68"/>
      <c r="H9" s="68"/>
    </row>
    <row r="10" spans="1:8" ht="15.6" x14ac:dyDescent="0.3">
      <c r="A10" s="68" t="s">
        <v>31</v>
      </c>
      <c r="B10" s="68"/>
      <c r="C10" s="68">
        <f>'Информация о Чемпионате'!B9</f>
        <v>0</v>
      </c>
      <c r="D10" s="68"/>
      <c r="E10" s="68">
        <f>'Информация о Чемпионате'!B10</f>
        <v>0</v>
      </c>
      <c r="F10" s="68"/>
      <c r="G10" s="68">
        <f>'Информация о Чемпионате'!B11</f>
        <v>0</v>
      </c>
      <c r="H10" s="68"/>
    </row>
    <row r="11" spans="1:8" ht="15.75" customHeight="1" x14ac:dyDescent="0.3">
      <c r="A11" s="68" t="s">
        <v>39</v>
      </c>
      <c r="B11" s="68"/>
      <c r="C11" s="68">
        <f>'Информация о Чемпионате'!B12</f>
        <v>0</v>
      </c>
      <c r="D11" s="68"/>
      <c r="E11" s="68">
        <f>'Информация о Чемпионате'!B13</f>
        <v>0</v>
      </c>
      <c r="F11" s="68"/>
      <c r="G11" s="68">
        <f>'Информация о Чемпионате'!B14</f>
        <v>0</v>
      </c>
      <c r="H11" s="68"/>
    </row>
    <row r="12" spans="1:8" ht="15.75" customHeight="1" x14ac:dyDescent="0.3">
      <c r="A12" s="68" t="s">
        <v>44</v>
      </c>
      <c r="B12" s="68"/>
      <c r="C12" s="68">
        <f>'Информация о Чемпионате'!B17</f>
        <v>0</v>
      </c>
      <c r="D12" s="68"/>
      <c r="E12" s="68"/>
      <c r="F12" s="68"/>
      <c r="G12" s="68"/>
      <c r="H12" s="68"/>
    </row>
    <row r="13" spans="1:8" ht="15.6" x14ac:dyDescent="0.3">
      <c r="A13" s="68" t="s">
        <v>20</v>
      </c>
      <c r="B13" s="68"/>
      <c r="C13" s="68">
        <f>'Информация о Чемпионате'!B15</f>
        <v>0</v>
      </c>
      <c r="D13" s="68"/>
      <c r="E13" s="68"/>
      <c r="F13" s="68"/>
      <c r="G13" s="68"/>
      <c r="H13" s="68"/>
    </row>
    <row r="14" spans="1:8" ht="15.6" x14ac:dyDescent="0.3">
      <c r="A14" s="68" t="s">
        <v>21</v>
      </c>
      <c r="B14" s="68"/>
      <c r="C14" s="68">
        <f>'Информация о Чемпионате'!B16</f>
        <v>6</v>
      </c>
      <c r="D14" s="68"/>
      <c r="E14" s="68"/>
      <c r="F14" s="68"/>
      <c r="G14" s="68"/>
      <c r="H14" s="68"/>
    </row>
    <row r="15" spans="1:8" ht="15.6" x14ac:dyDescent="0.3">
      <c r="A15" s="68" t="s">
        <v>30</v>
      </c>
      <c r="B15" s="68"/>
      <c r="C15" s="68">
        <f>'Информация о Чемпионате'!B8</f>
        <v>0</v>
      </c>
      <c r="D15" s="68"/>
      <c r="E15" s="68"/>
      <c r="F15" s="68"/>
      <c r="G15" s="68"/>
      <c r="H15" s="68"/>
    </row>
    <row r="16" spans="1:8" s="23" customFormat="1" ht="21" x14ac:dyDescent="0.3">
      <c r="A16" s="61" t="s">
        <v>13</v>
      </c>
      <c r="B16" s="62"/>
      <c r="C16" s="62"/>
      <c r="D16" s="62"/>
      <c r="E16" s="62"/>
      <c r="F16" s="62"/>
      <c r="G16" s="62"/>
      <c r="H16" s="62"/>
    </row>
    <row r="17" spans="1:8" s="23" customFormat="1" ht="55.2" x14ac:dyDescent="0.3">
      <c r="A17" s="2" t="s">
        <v>6</v>
      </c>
      <c r="B17" s="2" t="s">
        <v>5</v>
      </c>
      <c r="C17" s="4" t="s">
        <v>4</v>
      </c>
      <c r="D17" s="7" t="s">
        <v>3</v>
      </c>
      <c r="E17" s="7" t="s">
        <v>2</v>
      </c>
      <c r="F17" s="7" t="s">
        <v>1</v>
      </c>
      <c r="G17" s="7" t="s">
        <v>0</v>
      </c>
      <c r="H17" s="2" t="s">
        <v>11</v>
      </c>
    </row>
    <row r="18" spans="1:8" s="23" customFormat="1" ht="151.80000000000001" x14ac:dyDescent="0.3">
      <c r="A18" s="45">
        <v>1</v>
      </c>
      <c r="B18" s="49" t="s">
        <v>199</v>
      </c>
      <c r="C18" s="49" t="s">
        <v>200</v>
      </c>
      <c r="D18" s="55" t="s">
        <v>100</v>
      </c>
      <c r="E18" s="45">
        <v>1</v>
      </c>
      <c r="F18" s="45" t="s">
        <v>201</v>
      </c>
      <c r="G18" s="45">
        <f>E18*$C$14</f>
        <v>6</v>
      </c>
      <c r="H18" s="45"/>
    </row>
    <row r="19" spans="1:8" s="23" customFormat="1" ht="41.4" x14ac:dyDescent="0.3">
      <c r="A19" s="45">
        <v>2</v>
      </c>
      <c r="B19" s="49" t="s">
        <v>202</v>
      </c>
      <c r="C19" s="49" t="s">
        <v>203</v>
      </c>
      <c r="D19" s="55" t="s">
        <v>100</v>
      </c>
      <c r="E19" s="45">
        <v>1</v>
      </c>
      <c r="F19" s="45" t="s">
        <v>201</v>
      </c>
      <c r="G19" s="45">
        <f t="shared" ref="G19:G20" si="0">E19*$C$14</f>
        <v>6</v>
      </c>
      <c r="H19" s="45"/>
    </row>
    <row r="20" spans="1:8" s="23" customFormat="1" x14ac:dyDescent="0.3">
      <c r="A20" s="45">
        <v>3</v>
      </c>
      <c r="B20" s="49" t="s">
        <v>68</v>
      </c>
      <c r="C20" s="49" t="s">
        <v>69</v>
      </c>
      <c r="D20" s="55" t="s">
        <v>100</v>
      </c>
      <c r="E20" s="45">
        <v>1</v>
      </c>
      <c r="F20" s="45" t="s">
        <v>201</v>
      </c>
      <c r="G20" s="45">
        <f t="shared" si="0"/>
        <v>6</v>
      </c>
      <c r="H20" s="51"/>
    </row>
    <row r="21" spans="1:8" s="23" customFormat="1" x14ac:dyDescent="0.3">
      <c r="A21" s="78">
        <v>4</v>
      </c>
      <c r="B21" s="79" t="s">
        <v>204</v>
      </c>
      <c r="C21" s="48" t="s">
        <v>205</v>
      </c>
      <c r="D21" s="80" t="s">
        <v>100</v>
      </c>
      <c r="E21" s="78">
        <v>1</v>
      </c>
      <c r="F21" s="78" t="s">
        <v>201</v>
      </c>
      <c r="G21" s="80">
        <f>E21*$C$14</f>
        <v>6</v>
      </c>
      <c r="H21" s="86"/>
    </row>
    <row r="22" spans="1:8" s="23" customFormat="1" x14ac:dyDescent="0.3">
      <c r="A22" s="78"/>
      <c r="B22" s="87"/>
      <c r="C22" s="48" t="s">
        <v>206</v>
      </c>
      <c r="D22" s="80"/>
      <c r="E22" s="78"/>
      <c r="F22" s="78"/>
      <c r="G22" s="80"/>
      <c r="H22" s="86"/>
    </row>
    <row r="23" spans="1:8" s="23" customFormat="1" x14ac:dyDescent="0.3">
      <c r="A23" s="78"/>
      <c r="B23" s="87"/>
      <c r="C23" s="48" t="s">
        <v>207</v>
      </c>
      <c r="D23" s="80"/>
      <c r="E23" s="78"/>
      <c r="F23" s="78"/>
      <c r="G23" s="80"/>
      <c r="H23" s="86"/>
    </row>
    <row r="24" spans="1:8" s="23" customFormat="1" x14ac:dyDescent="0.3">
      <c r="A24" s="78"/>
      <c r="B24" s="87"/>
      <c r="C24" s="48" t="s">
        <v>208</v>
      </c>
      <c r="D24" s="80"/>
      <c r="E24" s="78"/>
      <c r="F24" s="78"/>
      <c r="G24" s="80"/>
      <c r="H24" s="86"/>
    </row>
    <row r="25" spans="1:8" s="23" customFormat="1" x14ac:dyDescent="0.3">
      <c r="A25" s="78"/>
      <c r="B25" s="87"/>
      <c r="C25" s="48" t="s">
        <v>209</v>
      </c>
      <c r="D25" s="80"/>
      <c r="E25" s="78"/>
      <c r="F25" s="78"/>
      <c r="G25" s="80"/>
      <c r="H25" s="86"/>
    </row>
    <row r="26" spans="1:8" s="23" customFormat="1" x14ac:dyDescent="0.3">
      <c r="A26" s="78"/>
      <c r="B26" s="87"/>
      <c r="C26" s="48" t="s">
        <v>210</v>
      </c>
      <c r="D26" s="80"/>
      <c r="E26" s="78"/>
      <c r="F26" s="78"/>
      <c r="G26" s="80"/>
      <c r="H26" s="86"/>
    </row>
    <row r="27" spans="1:8" s="23" customFormat="1" x14ac:dyDescent="0.3">
      <c r="A27" s="78">
        <v>5</v>
      </c>
      <c r="B27" s="79" t="s">
        <v>211</v>
      </c>
      <c r="C27" s="49" t="s">
        <v>212</v>
      </c>
      <c r="D27" s="80" t="s">
        <v>100</v>
      </c>
      <c r="E27" s="78">
        <v>1</v>
      </c>
      <c r="F27" s="78" t="s">
        <v>201</v>
      </c>
      <c r="G27" s="80">
        <f>E27*$C$14</f>
        <v>6</v>
      </c>
      <c r="H27" s="86"/>
    </row>
    <row r="28" spans="1:8" s="23" customFormat="1" x14ac:dyDescent="0.3">
      <c r="A28" s="78"/>
      <c r="B28" s="79"/>
      <c r="C28" s="49" t="s">
        <v>213</v>
      </c>
      <c r="D28" s="80"/>
      <c r="E28" s="78"/>
      <c r="F28" s="78"/>
      <c r="G28" s="80"/>
      <c r="H28" s="86"/>
    </row>
    <row r="29" spans="1:8" s="23" customFormat="1" x14ac:dyDescent="0.3">
      <c r="A29" s="78"/>
      <c r="B29" s="79"/>
      <c r="C29" s="49" t="s">
        <v>214</v>
      </c>
      <c r="D29" s="80"/>
      <c r="E29" s="78"/>
      <c r="F29" s="78"/>
      <c r="G29" s="80"/>
      <c r="H29" s="86"/>
    </row>
    <row r="30" spans="1:8" s="23" customFormat="1" x14ac:dyDescent="0.3">
      <c r="A30" s="78"/>
      <c r="B30" s="79"/>
      <c r="C30" s="49" t="s">
        <v>215</v>
      </c>
      <c r="D30" s="80"/>
      <c r="E30" s="78"/>
      <c r="F30" s="78"/>
      <c r="G30" s="80"/>
      <c r="H30" s="86"/>
    </row>
    <row r="31" spans="1:8" s="23" customFormat="1" x14ac:dyDescent="0.3">
      <c r="A31" s="78"/>
      <c r="B31" s="79"/>
      <c r="C31" s="49" t="s">
        <v>216</v>
      </c>
      <c r="D31" s="80"/>
      <c r="E31" s="78"/>
      <c r="F31" s="78"/>
      <c r="G31" s="80"/>
      <c r="H31" s="86"/>
    </row>
    <row r="32" spans="1:8" s="23" customFormat="1" x14ac:dyDescent="0.3">
      <c r="A32" s="78"/>
      <c r="B32" s="79"/>
      <c r="C32" s="49" t="s">
        <v>217</v>
      </c>
      <c r="D32" s="80"/>
      <c r="E32" s="78"/>
      <c r="F32" s="78"/>
      <c r="G32" s="80"/>
      <c r="H32" s="86"/>
    </row>
    <row r="33" spans="1:8" s="23" customFormat="1" ht="27.6" x14ac:dyDescent="0.3">
      <c r="A33" s="45">
        <v>6</v>
      </c>
      <c r="B33" s="49" t="s">
        <v>218</v>
      </c>
      <c r="C33" s="48" t="s">
        <v>219</v>
      </c>
      <c r="D33" s="55" t="s">
        <v>100</v>
      </c>
      <c r="E33" s="45">
        <v>1</v>
      </c>
      <c r="F33" s="45" t="s">
        <v>201</v>
      </c>
      <c r="G33" s="45">
        <f>E33*$C$14</f>
        <v>6</v>
      </c>
      <c r="H33" s="51"/>
    </row>
    <row r="34" spans="1:8" s="23" customFormat="1" ht="21" x14ac:dyDescent="0.4">
      <c r="A34" s="85" t="s">
        <v>14</v>
      </c>
      <c r="B34" s="85"/>
      <c r="C34" s="85"/>
      <c r="D34" s="85"/>
      <c r="E34" s="85"/>
      <c r="F34" s="85"/>
      <c r="G34" s="85"/>
      <c r="H34" s="85"/>
    </row>
    <row r="35" spans="1:8" s="23" customFormat="1" ht="55.2" x14ac:dyDescent="0.3">
      <c r="A35" s="58" t="s">
        <v>6</v>
      </c>
      <c r="B35" s="55" t="s">
        <v>5</v>
      </c>
      <c r="C35" s="45" t="s">
        <v>4</v>
      </c>
      <c r="D35" s="55" t="s">
        <v>3</v>
      </c>
      <c r="E35" s="55" t="s">
        <v>2</v>
      </c>
      <c r="F35" s="55" t="s">
        <v>1</v>
      </c>
      <c r="G35" s="45" t="s">
        <v>0</v>
      </c>
      <c r="H35" s="45" t="s">
        <v>11</v>
      </c>
    </row>
    <row r="36" spans="1:8" s="23" customFormat="1" ht="55.8" x14ac:dyDescent="0.3">
      <c r="A36" s="55">
        <v>1</v>
      </c>
      <c r="B36" s="59" t="s">
        <v>220</v>
      </c>
      <c r="C36" s="50" t="s">
        <v>221</v>
      </c>
      <c r="D36" s="55" t="s">
        <v>100</v>
      </c>
      <c r="E36" s="55">
        <v>2</v>
      </c>
      <c r="F36" s="55" t="s">
        <v>222</v>
      </c>
      <c r="G36" s="55">
        <f>E36</f>
        <v>2</v>
      </c>
      <c r="H36" s="51"/>
    </row>
    <row r="37" spans="1:8" s="23" customFormat="1" ht="69.599999999999994" x14ac:dyDescent="0.3">
      <c r="A37" s="55">
        <v>2</v>
      </c>
      <c r="B37" s="59" t="s">
        <v>223</v>
      </c>
      <c r="C37" s="50" t="s">
        <v>224</v>
      </c>
      <c r="D37" s="55" t="s">
        <v>100</v>
      </c>
      <c r="E37" s="55">
        <v>14</v>
      </c>
      <c r="F37" s="55" t="s">
        <v>65</v>
      </c>
      <c r="G37" s="55">
        <v>14</v>
      </c>
      <c r="H37" s="51"/>
    </row>
    <row r="38" spans="1:8" s="23" customFormat="1" ht="55.8" x14ac:dyDescent="0.3">
      <c r="A38" s="55">
        <v>3</v>
      </c>
      <c r="B38" s="59" t="s">
        <v>225</v>
      </c>
      <c r="C38" s="50" t="s">
        <v>226</v>
      </c>
      <c r="D38" s="55" t="s">
        <v>100</v>
      </c>
      <c r="E38" s="55">
        <v>2</v>
      </c>
      <c r="F38" s="55" t="s">
        <v>65</v>
      </c>
      <c r="G38" s="55">
        <f t="shared" ref="G38:G47" si="1">E38</f>
        <v>2</v>
      </c>
      <c r="H38" s="51"/>
    </row>
    <row r="39" spans="1:8" s="23" customFormat="1" ht="55.8" x14ac:dyDescent="0.3">
      <c r="A39" s="55">
        <v>4</v>
      </c>
      <c r="B39" s="59" t="s">
        <v>227</v>
      </c>
      <c r="C39" s="50" t="s">
        <v>228</v>
      </c>
      <c r="D39" s="55" t="s">
        <v>100</v>
      </c>
      <c r="E39" s="55">
        <v>2</v>
      </c>
      <c r="F39" s="55" t="s">
        <v>65</v>
      </c>
      <c r="G39" s="55">
        <f t="shared" si="1"/>
        <v>2</v>
      </c>
      <c r="H39" s="51"/>
    </row>
    <row r="40" spans="1:8" s="23" customFormat="1" ht="69.599999999999994" x14ac:dyDescent="0.3">
      <c r="A40" s="55">
        <v>5</v>
      </c>
      <c r="B40" s="59" t="s">
        <v>229</v>
      </c>
      <c r="C40" s="50" t="s">
        <v>230</v>
      </c>
      <c r="D40" s="55" t="s">
        <v>100</v>
      </c>
      <c r="E40" s="55">
        <v>2</v>
      </c>
      <c r="F40" s="55" t="s">
        <v>65</v>
      </c>
      <c r="G40" s="55">
        <f t="shared" si="1"/>
        <v>2</v>
      </c>
      <c r="H40" s="51"/>
    </row>
    <row r="41" spans="1:8" s="23" customFormat="1" ht="55.8" x14ac:dyDescent="0.3">
      <c r="A41" s="55">
        <v>6</v>
      </c>
      <c r="B41" s="59" t="s">
        <v>231</v>
      </c>
      <c r="C41" s="50" t="s">
        <v>232</v>
      </c>
      <c r="D41" s="55" t="s">
        <v>100</v>
      </c>
      <c r="E41" s="55">
        <v>50</v>
      </c>
      <c r="F41" s="55" t="s">
        <v>65</v>
      </c>
      <c r="G41" s="55">
        <f t="shared" si="1"/>
        <v>50</v>
      </c>
      <c r="H41" s="51"/>
    </row>
    <row r="42" spans="1:8" s="23" customFormat="1" ht="55.8" x14ac:dyDescent="0.3">
      <c r="A42" s="55">
        <v>7</v>
      </c>
      <c r="B42" s="59" t="s">
        <v>233</v>
      </c>
      <c r="C42" s="50" t="s">
        <v>234</v>
      </c>
      <c r="D42" s="55" t="s">
        <v>100</v>
      </c>
      <c r="E42" s="55">
        <v>2</v>
      </c>
      <c r="F42" s="55" t="s">
        <v>65</v>
      </c>
      <c r="G42" s="55">
        <f t="shared" si="1"/>
        <v>2</v>
      </c>
      <c r="H42" s="51"/>
    </row>
    <row r="43" spans="1:8" s="23" customFormat="1" ht="42" x14ac:dyDescent="0.3">
      <c r="A43" s="55">
        <v>8</v>
      </c>
      <c r="B43" s="59" t="s">
        <v>235</v>
      </c>
      <c r="C43" s="50" t="s">
        <v>236</v>
      </c>
      <c r="D43" s="55" t="s">
        <v>100</v>
      </c>
      <c r="E43" s="55">
        <v>2</v>
      </c>
      <c r="F43" s="55" t="s">
        <v>222</v>
      </c>
      <c r="G43" s="55">
        <f t="shared" si="1"/>
        <v>2</v>
      </c>
      <c r="H43" s="51"/>
    </row>
    <row r="44" spans="1:8" s="23" customFormat="1" ht="28.2" x14ac:dyDescent="0.3">
      <c r="A44" s="55">
        <v>9</v>
      </c>
      <c r="B44" s="59" t="s">
        <v>237</v>
      </c>
      <c r="C44" s="50" t="s">
        <v>238</v>
      </c>
      <c r="D44" s="55" t="s">
        <v>100</v>
      </c>
      <c r="E44" s="55">
        <v>2</v>
      </c>
      <c r="F44" s="55" t="s">
        <v>222</v>
      </c>
      <c r="G44" s="55">
        <f t="shared" si="1"/>
        <v>2</v>
      </c>
      <c r="H44" s="51"/>
    </row>
    <row r="45" spans="1:8" s="23" customFormat="1" ht="83.4" x14ac:dyDescent="0.3">
      <c r="A45" s="55">
        <v>10</v>
      </c>
      <c r="B45" s="59" t="s">
        <v>239</v>
      </c>
      <c r="C45" s="50" t="s">
        <v>240</v>
      </c>
      <c r="D45" s="55" t="s">
        <v>100</v>
      </c>
      <c r="E45" s="55">
        <v>2</v>
      </c>
      <c r="F45" s="55" t="s">
        <v>222</v>
      </c>
      <c r="G45" s="55">
        <f t="shared" si="1"/>
        <v>2</v>
      </c>
      <c r="H45" s="51"/>
    </row>
    <row r="46" spans="1:8" s="23" customFormat="1" ht="55.8" x14ac:dyDescent="0.3">
      <c r="A46" s="55">
        <v>11</v>
      </c>
      <c r="B46" s="59" t="s">
        <v>241</v>
      </c>
      <c r="C46" s="50" t="s">
        <v>242</v>
      </c>
      <c r="D46" s="55" t="s">
        <v>100</v>
      </c>
      <c r="E46" s="55">
        <v>2</v>
      </c>
      <c r="F46" s="55" t="s">
        <v>65</v>
      </c>
      <c r="G46" s="55">
        <f t="shared" si="1"/>
        <v>2</v>
      </c>
      <c r="H46" s="51"/>
    </row>
    <row r="47" spans="1:8" s="23" customFormat="1" ht="28.2" x14ac:dyDescent="0.3">
      <c r="A47" s="55">
        <v>12</v>
      </c>
      <c r="B47" s="59" t="s">
        <v>243</v>
      </c>
      <c r="C47" s="50" t="s">
        <v>244</v>
      </c>
      <c r="D47" s="55" t="s">
        <v>100</v>
      </c>
      <c r="E47" s="55">
        <v>2</v>
      </c>
      <c r="F47" s="55" t="s">
        <v>65</v>
      </c>
      <c r="G47" s="55">
        <f t="shared" si="1"/>
        <v>2</v>
      </c>
      <c r="H47" s="51"/>
    </row>
  </sheetData>
  <mergeCells count="44">
    <mergeCell ref="A15:B15"/>
    <mergeCell ref="C15:H15"/>
    <mergeCell ref="A11:B11"/>
    <mergeCell ref="C11:D11"/>
    <mergeCell ref="E11:F11"/>
    <mergeCell ref="G11:H11"/>
    <mergeCell ref="A12:B12"/>
    <mergeCell ref="C12:H12"/>
    <mergeCell ref="C10:D10"/>
    <mergeCell ref="E10:F10"/>
    <mergeCell ref="G10:H10"/>
    <mergeCell ref="A13:B13"/>
    <mergeCell ref="C13:H1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A34:H34"/>
    <mergeCell ref="G21:G26"/>
    <mergeCell ref="H21:H26"/>
    <mergeCell ref="A27:A32"/>
    <mergeCell ref="B27:B32"/>
    <mergeCell ref="D27:D32"/>
    <mergeCell ref="E27:E32"/>
    <mergeCell ref="F27:F32"/>
    <mergeCell ref="G27:G32"/>
    <mergeCell ref="H27:H32"/>
    <mergeCell ref="A21:A26"/>
    <mergeCell ref="B21:B26"/>
    <mergeCell ref="D21:D26"/>
    <mergeCell ref="E21:E26"/>
    <mergeCell ref="F21:F26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3"/>
  <sheetViews>
    <sheetView zoomScale="87" zoomScaleNormal="87" workbookViewId="0">
      <selection activeCell="A6" sqref="A6:XFD33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98" t="s">
        <v>10</v>
      </c>
      <c r="B1" s="99"/>
      <c r="C1" s="99"/>
      <c r="D1" s="99"/>
      <c r="E1" s="99"/>
      <c r="F1" s="99"/>
      <c r="G1" s="99"/>
    </row>
    <row r="2" spans="1:8" s="8" customFormat="1" ht="21" x14ac:dyDescent="0.4">
      <c r="A2" s="75" t="s">
        <v>34</v>
      </c>
      <c r="B2" s="75"/>
      <c r="C2" s="75"/>
      <c r="D2" s="75"/>
      <c r="E2" s="75"/>
      <c r="F2" s="75"/>
      <c r="G2" s="75"/>
      <c r="H2" s="18"/>
    </row>
    <row r="3" spans="1:8" s="8" customFormat="1" ht="21" x14ac:dyDescent="0.3">
      <c r="A3" s="76" t="str">
        <f>'Информация о Чемпионате'!B4</f>
        <v>Региональный чемпионат</v>
      </c>
      <c r="B3" s="76"/>
      <c r="C3" s="76"/>
      <c r="D3" s="76"/>
      <c r="E3" s="76"/>
      <c r="F3" s="76"/>
      <c r="G3" s="76"/>
      <c r="H3" s="19"/>
    </row>
    <row r="4" spans="1:8" s="8" customFormat="1" ht="21" x14ac:dyDescent="0.4">
      <c r="A4" s="75" t="s">
        <v>35</v>
      </c>
      <c r="B4" s="75"/>
      <c r="C4" s="75"/>
      <c r="D4" s="75"/>
      <c r="E4" s="75"/>
      <c r="F4" s="75"/>
      <c r="G4" s="75"/>
      <c r="H4" s="18"/>
    </row>
    <row r="5" spans="1:8" ht="20.399999999999999" x14ac:dyDescent="0.3">
      <c r="A5" s="100" t="str">
        <f>'Информация о Чемпионате'!B3</f>
        <v>Эксплуатация сервисных роботов</v>
      </c>
      <c r="B5" s="100"/>
      <c r="C5" s="100"/>
      <c r="D5" s="100"/>
      <c r="E5" s="100"/>
      <c r="F5" s="100"/>
      <c r="G5" s="100"/>
      <c r="H5" s="20"/>
    </row>
    <row r="6" spans="1:8" s="23" customFormat="1" ht="21" x14ac:dyDescent="0.3">
      <c r="A6" s="61" t="s">
        <v>15</v>
      </c>
      <c r="B6" s="97"/>
      <c r="C6" s="97"/>
      <c r="D6" s="97"/>
      <c r="E6" s="97"/>
      <c r="F6" s="97"/>
      <c r="G6" s="97"/>
    </row>
    <row r="7" spans="1:8" s="23" customFormat="1" ht="27.6" x14ac:dyDescent="0.3">
      <c r="A7" s="2" t="s">
        <v>6</v>
      </c>
      <c r="B7" s="2" t="s">
        <v>5</v>
      </c>
      <c r="C7" s="4" t="s">
        <v>4</v>
      </c>
      <c r="D7" s="2" t="s">
        <v>3</v>
      </c>
      <c r="E7" s="2" t="s">
        <v>2</v>
      </c>
      <c r="F7" s="2" t="s">
        <v>1</v>
      </c>
      <c r="G7" s="2" t="s">
        <v>16</v>
      </c>
    </row>
    <row r="8" spans="1:8" s="23" customFormat="1" ht="27.6" x14ac:dyDescent="0.3">
      <c r="A8" s="45">
        <v>1</v>
      </c>
      <c r="B8" s="49" t="s">
        <v>172</v>
      </c>
      <c r="C8" s="49" t="s">
        <v>173</v>
      </c>
      <c r="D8" s="55" t="s">
        <v>174</v>
      </c>
      <c r="E8" s="45">
        <v>1</v>
      </c>
      <c r="F8" s="45" t="s">
        <v>86</v>
      </c>
      <c r="G8" s="60"/>
      <c r="H8"/>
    </row>
    <row r="9" spans="1:8" s="23" customFormat="1" ht="27.6" x14ac:dyDescent="0.3">
      <c r="A9" s="45">
        <v>2</v>
      </c>
      <c r="B9" s="49" t="s">
        <v>245</v>
      </c>
      <c r="C9" s="49" t="s">
        <v>246</v>
      </c>
      <c r="D9" s="55" t="s">
        <v>174</v>
      </c>
      <c r="E9" s="45">
        <v>1</v>
      </c>
      <c r="F9" s="45" t="s">
        <v>86</v>
      </c>
      <c r="G9" s="60"/>
      <c r="H9"/>
    </row>
    <row r="10" spans="1:8" s="23" customFormat="1" ht="27.6" x14ac:dyDescent="0.3">
      <c r="A10" s="45">
        <v>3</v>
      </c>
      <c r="B10" s="49" t="s">
        <v>175</v>
      </c>
      <c r="C10" s="49" t="s">
        <v>176</v>
      </c>
      <c r="D10" s="55" t="s">
        <v>174</v>
      </c>
      <c r="E10" s="45">
        <v>1</v>
      </c>
      <c r="F10" s="45" t="s">
        <v>86</v>
      </c>
      <c r="G10" s="60"/>
    </row>
    <row r="11" spans="1:8" s="23" customFormat="1" ht="27.6" x14ac:dyDescent="0.3">
      <c r="A11" s="45">
        <v>4</v>
      </c>
      <c r="B11" s="49" t="s">
        <v>247</v>
      </c>
      <c r="C11" s="49" t="s">
        <v>248</v>
      </c>
      <c r="D11" s="55" t="s">
        <v>174</v>
      </c>
      <c r="E11" s="45">
        <v>1</v>
      </c>
      <c r="F11" s="45" t="s">
        <v>86</v>
      </c>
      <c r="G11" s="60"/>
    </row>
    <row r="12" spans="1:8" s="23" customFormat="1" ht="27.6" x14ac:dyDescent="0.3">
      <c r="A12" s="45">
        <v>5</v>
      </c>
      <c r="B12" s="49" t="s">
        <v>249</v>
      </c>
      <c r="C12" s="49" t="s">
        <v>250</v>
      </c>
      <c r="D12" s="55" t="s">
        <v>174</v>
      </c>
      <c r="E12" s="45">
        <v>1</v>
      </c>
      <c r="F12" s="45" t="s">
        <v>86</v>
      </c>
      <c r="G12" s="51"/>
    </row>
    <row r="13" spans="1:8" s="23" customFormat="1" ht="69" x14ac:dyDescent="0.3">
      <c r="A13" s="45">
        <v>6</v>
      </c>
      <c r="B13" s="49" t="s">
        <v>177</v>
      </c>
      <c r="C13" s="49" t="s">
        <v>178</v>
      </c>
      <c r="D13" s="55" t="s">
        <v>174</v>
      </c>
      <c r="E13" s="45">
        <v>1</v>
      </c>
      <c r="F13" s="45" t="s">
        <v>86</v>
      </c>
      <c r="G13" s="51"/>
    </row>
    <row r="14" spans="1:8" s="23" customFormat="1" ht="27.6" x14ac:dyDescent="0.3">
      <c r="A14" s="45">
        <v>7</v>
      </c>
      <c r="B14" s="49" t="s">
        <v>179</v>
      </c>
      <c r="C14" s="48" t="s">
        <v>180</v>
      </c>
      <c r="D14" s="55" t="s">
        <v>174</v>
      </c>
      <c r="E14" s="45">
        <v>1</v>
      </c>
      <c r="F14" s="45" t="s">
        <v>86</v>
      </c>
      <c r="G14" s="51"/>
    </row>
    <row r="15" spans="1:8" s="23" customFormat="1" ht="55.2" x14ac:dyDescent="0.3">
      <c r="A15" s="45">
        <v>8</v>
      </c>
      <c r="B15" s="49" t="s">
        <v>181</v>
      </c>
      <c r="C15" s="49" t="s">
        <v>182</v>
      </c>
      <c r="D15" s="55" t="s">
        <v>174</v>
      </c>
      <c r="E15" s="45">
        <v>1</v>
      </c>
      <c r="F15" s="45" t="s">
        <v>86</v>
      </c>
      <c r="G15" s="51"/>
    </row>
    <row r="16" spans="1:8" s="23" customFormat="1" ht="41.4" x14ac:dyDescent="0.3">
      <c r="A16" s="45">
        <v>9</v>
      </c>
      <c r="B16" s="49" t="s">
        <v>251</v>
      </c>
      <c r="C16" s="49" t="s">
        <v>252</v>
      </c>
      <c r="D16" s="55" t="s">
        <v>174</v>
      </c>
      <c r="E16" s="45">
        <v>1</v>
      </c>
      <c r="F16" s="45" t="s">
        <v>86</v>
      </c>
      <c r="G16" s="51"/>
    </row>
    <row r="17" spans="1:7" s="23" customFormat="1" ht="27.6" x14ac:dyDescent="0.3">
      <c r="A17" s="45">
        <v>10</v>
      </c>
      <c r="B17" s="49" t="s">
        <v>183</v>
      </c>
      <c r="C17" s="48" t="s">
        <v>184</v>
      </c>
      <c r="D17" s="55" t="s">
        <v>174</v>
      </c>
      <c r="E17" s="45">
        <v>1</v>
      </c>
      <c r="F17" s="45" t="s">
        <v>86</v>
      </c>
      <c r="G17" s="51"/>
    </row>
    <row r="18" spans="1:7" s="23" customFormat="1" ht="41.4" x14ac:dyDescent="0.3">
      <c r="A18" s="45">
        <v>11</v>
      </c>
      <c r="B18" s="49" t="s">
        <v>185</v>
      </c>
      <c r="C18" s="48" t="s">
        <v>186</v>
      </c>
      <c r="D18" s="55" t="s">
        <v>174</v>
      </c>
      <c r="E18" s="45">
        <v>1</v>
      </c>
      <c r="F18" s="45" t="s">
        <v>86</v>
      </c>
      <c r="G18" s="51"/>
    </row>
    <row r="19" spans="1:7" s="23" customFormat="1" ht="151.80000000000001" x14ac:dyDescent="0.3">
      <c r="A19" s="45">
        <v>12</v>
      </c>
      <c r="B19" s="49" t="s">
        <v>199</v>
      </c>
      <c r="C19" s="49" t="s">
        <v>200</v>
      </c>
      <c r="D19" s="55" t="s">
        <v>100</v>
      </c>
      <c r="E19" s="45">
        <v>1</v>
      </c>
      <c r="F19" s="45" t="s">
        <v>86</v>
      </c>
      <c r="G19" s="51"/>
    </row>
    <row r="20" spans="1:7" s="23" customFormat="1" ht="55.2" x14ac:dyDescent="0.3">
      <c r="A20" s="45">
        <v>13</v>
      </c>
      <c r="B20" s="49" t="s">
        <v>202</v>
      </c>
      <c r="C20" s="49" t="s">
        <v>203</v>
      </c>
      <c r="D20" s="55" t="s">
        <v>100</v>
      </c>
      <c r="E20" s="45">
        <v>1</v>
      </c>
      <c r="F20" s="45" t="s">
        <v>86</v>
      </c>
      <c r="G20" s="52" t="s">
        <v>253</v>
      </c>
    </row>
    <row r="21" spans="1:7" s="23" customFormat="1" x14ac:dyDescent="0.3">
      <c r="A21" s="91">
        <v>14</v>
      </c>
      <c r="B21" s="94" t="s">
        <v>204</v>
      </c>
      <c r="C21" s="48" t="s">
        <v>205</v>
      </c>
      <c r="D21" s="88" t="s">
        <v>100</v>
      </c>
      <c r="E21" s="91">
        <v>1</v>
      </c>
      <c r="F21" s="91" t="s">
        <v>86</v>
      </c>
      <c r="G21" s="88"/>
    </row>
    <row r="22" spans="1:7" s="23" customFormat="1" x14ac:dyDescent="0.3">
      <c r="A22" s="92"/>
      <c r="B22" s="95"/>
      <c r="C22" s="48" t="s">
        <v>206</v>
      </c>
      <c r="D22" s="89"/>
      <c r="E22" s="92"/>
      <c r="F22" s="92"/>
      <c r="G22" s="89"/>
    </row>
    <row r="23" spans="1:7" s="23" customFormat="1" x14ac:dyDescent="0.3">
      <c r="A23" s="92"/>
      <c r="B23" s="95"/>
      <c r="C23" s="48" t="s">
        <v>207</v>
      </c>
      <c r="D23" s="89"/>
      <c r="E23" s="92"/>
      <c r="F23" s="92"/>
      <c r="G23" s="89"/>
    </row>
    <row r="24" spans="1:7" s="23" customFormat="1" x14ac:dyDescent="0.3">
      <c r="A24" s="92"/>
      <c r="B24" s="95"/>
      <c r="C24" s="48" t="s">
        <v>208</v>
      </c>
      <c r="D24" s="89"/>
      <c r="E24" s="92"/>
      <c r="F24" s="92"/>
      <c r="G24" s="89"/>
    </row>
    <row r="25" spans="1:7" s="23" customFormat="1" x14ac:dyDescent="0.3">
      <c r="A25" s="92"/>
      <c r="B25" s="95"/>
      <c r="C25" s="48" t="s">
        <v>209</v>
      </c>
      <c r="D25" s="89"/>
      <c r="E25" s="92"/>
      <c r="F25" s="92"/>
      <c r="G25" s="89"/>
    </row>
    <row r="26" spans="1:7" s="23" customFormat="1" x14ac:dyDescent="0.3">
      <c r="A26" s="93"/>
      <c r="B26" s="96"/>
      <c r="C26" s="48" t="s">
        <v>210</v>
      </c>
      <c r="D26" s="90"/>
      <c r="E26" s="93"/>
      <c r="F26" s="93"/>
      <c r="G26" s="90"/>
    </row>
    <row r="27" spans="1:7" s="23" customFormat="1" x14ac:dyDescent="0.3">
      <c r="A27" s="91">
        <v>15</v>
      </c>
      <c r="B27" s="94" t="s">
        <v>211</v>
      </c>
      <c r="C27" s="49" t="s">
        <v>212</v>
      </c>
      <c r="D27" s="88" t="s">
        <v>100</v>
      </c>
      <c r="E27" s="88">
        <v>1</v>
      </c>
      <c r="F27" s="88" t="s">
        <v>86</v>
      </c>
      <c r="G27" s="88"/>
    </row>
    <row r="28" spans="1:7" s="23" customFormat="1" x14ac:dyDescent="0.3">
      <c r="A28" s="92"/>
      <c r="B28" s="95"/>
      <c r="C28" s="49" t="s">
        <v>213</v>
      </c>
      <c r="D28" s="89"/>
      <c r="E28" s="89"/>
      <c r="F28" s="89"/>
      <c r="G28" s="89"/>
    </row>
    <row r="29" spans="1:7" s="23" customFormat="1" x14ac:dyDescent="0.3">
      <c r="A29" s="92"/>
      <c r="B29" s="95"/>
      <c r="C29" s="49" t="s">
        <v>214</v>
      </c>
      <c r="D29" s="89"/>
      <c r="E29" s="89"/>
      <c r="F29" s="89"/>
      <c r="G29" s="89"/>
    </row>
    <row r="30" spans="1:7" s="23" customFormat="1" x14ac:dyDescent="0.3">
      <c r="A30" s="92"/>
      <c r="B30" s="95"/>
      <c r="C30" s="49" t="s">
        <v>215</v>
      </c>
      <c r="D30" s="89"/>
      <c r="E30" s="89"/>
      <c r="F30" s="89"/>
      <c r="G30" s="89"/>
    </row>
    <row r="31" spans="1:7" s="23" customFormat="1" x14ac:dyDescent="0.3">
      <c r="A31" s="92"/>
      <c r="B31" s="95"/>
      <c r="C31" s="49" t="s">
        <v>216</v>
      </c>
      <c r="D31" s="89"/>
      <c r="E31" s="89"/>
      <c r="F31" s="89"/>
      <c r="G31" s="89"/>
    </row>
    <row r="32" spans="1:7" s="23" customFormat="1" x14ac:dyDescent="0.3">
      <c r="A32" s="93"/>
      <c r="B32" s="96"/>
      <c r="C32" s="49" t="s">
        <v>217</v>
      </c>
      <c r="D32" s="90"/>
      <c r="E32" s="90"/>
      <c r="F32" s="90"/>
      <c r="G32" s="90"/>
    </row>
    <row r="33" spans="1:7" s="23" customFormat="1" ht="27.6" x14ac:dyDescent="0.3">
      <c r="A33" s="45">
        <v>16</v>
      </c>
      <c r="B33" s="49" t="s">
        <v>218</v>
      </c>
      <c r="C33" s="48" t="s">
        <v>219</v>
      </c>
      <c r="D33" s="55" t="s">
        <v>100</v>
      </c>
      <c r="E33" s="45">
        <v>1</v>
      </c>
      <c r="F33" s="45" t="s">
        <v>86</v>
      </c>
      <c r="G33" s="59"/>
    </row>
  </sheetData>
  <mergeCells count="18">
    <mergeCell ref="A6:G6"/>
    <mergeCell ref="A1:G1"/>
    <mergeCell ref="A5:G5"/>
    <mergeCell ref="A2:G2"/>
    <mergeCell ref="A3:G3"/>
    <mergeCell ref="A4:G4"/>
    <mergeCell ref="G21:G26"/>
    <mergeCell ref="A27:A32"/>
    <mergeCell ref="B27:B32"/>
    <mergeCell ref="D27:D32"/>
    <mergeCell ref="E27:E32"/>
    <mergeCell ref="F27:F32"/>
    <mergeCell ref="G27:G32"/>
    <mergeCell ref="A21:A26"/>
    <mergeCell ref="B21:B26"/>
    <mergeCell ref="D21:D26"/>
    <mergeCell ref="E21:E26"/>
    <mergeCell ref="F21:F2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Николай Иванов</cp:lastModifiedBy>
  <dcterms:created xsi:type="dcterms:W3CDTF">2023-01-11T12:24:27Z</dcterms:created>
  <dcterms:modified xsi:type="dcterms:W3CDTF">2024-10-21T11:44:07Z</dcterms:modified>
</cp:coreProperties>
</file>