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040" windowHeight="9390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/>
  <c r="G59" i="5"/>
  <c r="G58"/>
  <c r="G57"/>
  <c r="G56"/>
  <c r="G60" l="1"/>
  <c r="G55"/>
  <c r="G54"/>
  <c r="G53"/>
  <c r="G52"/>
  <c r="G50"/>
  <c r="G46"/>
  <c r="G16"/>
  <c r="G47" i="1"/>
  <c r="G44"/>
  <c r="G43"/>
  <c r="G42"/>
  <c r="G41"/>
  <c r="G39"/>
  <c r="G38"/>
  <c r="G37"/>
  <c r="G36"/>
  <c r="G35"/>
  <c r="G33"/>
  <c r="G32"/>
  <c r="G31"/>
  <c r="G30"/>
  <c r="G29"/>
  <c r="G28"/>
  <c r="G27"/>
  <c r="G26"/>
  <c r="G25"/>
  <c r="G81" i="5"/>
  <c r="G80"/>
  <c r="G79"/>
  <c r="F79"/>
  <c r="F81" s="1"/>
  <c r="G78"/>
  <c r="G77"/>
  <c r="G76"/>
  <c r="G75"/>
  <c r="F75"/>
  <c r="F77" s="1"/>
  <c r="F78" s="1"/>
  <c r="F80" s="1"/>
  <c r="G74"/>
  <c r="G73"/>
  <c r="G72"/>
  <c r="G71"/>
  <c r="G70"/>
  <c r="G69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26" i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G64" i="4"/>
  <c r="G63"/>
  <c r="G62"/>
  <c r="G61"/>
  <c r="G60"/>
  <c r="G59"/>
  <c r="G58"/>
  <c r="G57"/>
  <c r="G56"/>
  <c r="G55"/>
  <c r="G26"/>
  <c r="G27"/>
  <c r="G24"/>
  <c r="A41" i="1" l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40" i="5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G66" i="4"/>
  <c r="G67"/>
  <c r="G72"/>
  <c r="G71"/>
  <c r="G70"/>
  <c r="G67" i="1"/>
  <c r="G68"/>
  <c r="G71"/>
</calcChain>
</file>

<file path=xl/sharedStrings.xml><?xml version="1.0" encoding="utf-8"?>
<sst xmlns="http://schemas.openxmlformats.org/spreadsheetml/2006/main" count="788" uniqueCount="336">
  <si>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</si>
  <si>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</si>
  <si>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</si>
  <si>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</si>
  <si>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</si>
  <si>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</si>
  <si>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</si>
  <si>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</si>
  <si>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</si>
  <si>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</si>
  <si>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</si>
  <si>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</si>
  <si>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</si>
  <si>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</si>
  <si>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</si>
  <si>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</si>
  <si>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</si>
  <si>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</si>
  <si>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</si>
  <si>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</si>
  <si>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</si>
  <si>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</si>
  <si>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</si>
  <si>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</si>
  <si>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</si>
  <si>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</si>
  <si>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</si>
  <si>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</si>
  <si>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</si>
  <si>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</si>
  <si>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</si>
  <si>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</si>
  <si>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</si>
  <si>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</si>
  <si>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</si>
  <si>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</si>
  <si>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</si>
  <si>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</si>
  <si>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</si>
  <si>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</si>
  <si>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</si>
  <si>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</si>
  <si>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критически важные характеристики позиции отсутствуют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</si>
  <si>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</si>
  <si>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</si>
  <si>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</si>
  <si>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</si>
  <si>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</si>
  <si>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 xml:space="preserve">шт </t>
  </si>
  <si>
    <t>Площадь зоны: не менее 13 кв.м.</t>
  </si>
  <si>
    <t>Стеллаж</t>
  </si>
  <si>
    <t>Операционная система</t>
  </si>
  <si>
    <t>Программное обеспечение для просмотра изображений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</si>
  <si>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</si>
  <si>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</si>
  <si>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</si>
  <si>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Лампа настольная</t>
  </si>
  <si>
    <t>Влажные салфетки</t>
  </si>
  <si>
    <t>Файлы А4</t>
  </si>
  <si>
    <t>Ножницы</t>
  </si>
  <si>
    <t>уп</t>
  </si>
  <si>
    <t>Количество рабочих мест:</t>
  </si>
  <si>
    <t xml:space="preserve">Электричество: 220 подключения к сети  по (220 Вольт и 380 Вольт)	</t>
  </si>
  <si>
    <t>Спинка и сидение обиты  кожзаменителем</t>
  </si>
  <si>
    <t>Инвентарь</t>
  </si>
  <si>
    <t>Часы настенные электронные</t>
  </si>
  <si>
    <t>Высота цифр 210 мм</t>
  </si>
  <si>
    <t>Стол</t>
  </si>
  <si>
    <t>1200x730x760 мм</t>
  </si>
  <si>
    <t xml:space="preserve">Вешалка </t>
  </si>
  <si>
    <t>Металлические локеры</t>
  </si>
  <si>
    <t>Сетевой фильтр</t>
  </si>
  <si>
    <t xml:space="preserve">Сетевой фильтр с шестью розетками </t>
  </si>
  <si>
    <t>Прибор</t>
  </si>
  <si>
    <t>Пластиковая</t>
  </si>
  <si>
    <t xml:space="preserve">Ноутбук </t>
  </si>
  <si>
    <t>Светодиодная</t>
  </si>
  <si>
    <t>Картридж запасной</t>
  </si>
  <si>
    <t>Расходный материал</t>
  </si>
  <si>
    <t>Вешалка-стойка для одежды</t>
  </si>
  <si>
    <t xml:space="preserve">Складское помещение </t>
  </si>
  <si>
    <t>Площадь зоны: не менее 9 кв.м.</t>
  </si>
  <si>
    <t>Освещение: Допустимо верхнее искусственное освещение ( не менее 400 люкс)</t>
  </si>
  <si>
    <t xml:space="preserve">Электричество: 220 Вольт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</si>
  <si>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</si>
  <si>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Улей 10 - ти рамочный  с надставками</t>
  </si>
  <si>
    <t xml:space="preserve">450х375х320 мм внутренний размер </t>
  </si>
  <si>
    <t xml:space="preserve">Стамеска </t>
  </si>
  <si>
    <t>Материал : сталь,дерево, длина  20 см, ширина 4,5 мм, высота 2 см</t>
  </si>
  <si>
    <t>Дымарь</t>
  </si>
  <si>
    <t>Материал: нержавеющая сталь. Защита от ожогов по бокам и снизу дымаря</t>
  </si>
  <si>
    <t>Подставка под улей</t>
  </si>
  <si>
    <t>деревянная</t>
  </si>
  <si>
    <t>Рамки с изображением пчел</t>
  </si>
  <si>
    <t xml:space="preserve">435х300 мм </t>
  </si>
  <si>
    <t xml:space="preserve">Диафрагма </t>
  </si>
  <si>
    <t xml:space="preserve"> 435х300 мм </t>
  </si>
  <si>
    <t>Утеплительная подушка верхняя</t>
  </si>
  <si>
    <t>тканевая</t>
  </si>
  <si>
    <t>Утеплительная подушка боковая</t>
  </si>
  <si>
    <t>Ящик для переноса рамок</t>
  </si>
  <si>
    <t xml:space="preserve">520х360х240 мм </t>
  </si>
  <si>
    <t xml:space="preserve">Весы </t>
  </si>
  <si>
    <t xml:space="preserve">Максимальная нагрузка на платформу  составляет 5 кг, а точность измерений соответствует 1 г. </t>
  </si>
  <si>
    <t>Цилиндр мерный</t>
  </si>
  <si>
    <t>Лабораторная посуда</t>
  </si>
  <si>
    <t>Пробирка</t>
  </si>
  <si>
    <t xml:space="preserve"> 20 мл </t>
  </si>
  <si>
    <t>пластиковая</t>
  </si>
  <si>
    <t>Штатив для пробирок</t>
  </si>
  <si>
    <t>Щетка для сметания пчел</t>
  </si>
  <si>
    <t>Длина :  41 см, Ширина :  2 см, Высота:  8.5 см</t>
  </si>
  <si>
    <t xml:space="preserve">Рефрактометр </t>
  </si>
  <si>
    <t>Точность ±0.5% Brix / ±1% Water / ±Baume 0.5 Be; Диапазон измерений 0.5% Brix / 1% Water / Baume 0.5 Be; Рабочая температура 0 - 30</t>
  </si>
  <si>
    <t>Емкость для меда</t>
  </si>
  <si>
    <t>стекло</t>
  </si>
  <si>
    <t>Термометр</t>
  </si>
  <si>
    <t>Стакан мерный</t>
  </si>
  <si>
    <t xml:space="preserve"> емкостью 1 л</t>
  </si>
  <si>
    <t>Сито</t>
  </si>
  <si>
    <t>диаметр отверстий 2 мм</t>
  </si>
  <si>
    <t xml:space="preserve">Стакан мерный </t>
  </si>
  <si>
    <t>Ёмкость 50 мл</t>
  </si>
  <si>
    <t>брошюра</t>
  </si>
  <si>
    <t>Комплект для искуственного вывода маток</t>
  </si>
  <si>
    <t>Комплект: основная плата, с разделительной решёткой -1 шт,30 искусственных мисочек,  20 держателей мисочек, 20 цоколей, заготовки для рамок</t>
  </si>
  <si>
    <t>Стол рабочий</t>
  </si>
  <si>
    <t xml:space="preserve">Стол высотой  900 мм.  Размеры (ШхГхВ, мм) 1200х600х900. </t>
  </si>
  <si>
    <t>200х100x40 см 4 полки</t>
  </si>
  <si>
    <t xml:space="preserve">Сетевой фильтр с четырьмя розетками </t>
  </si>
  <si>
    <t>Напольная вешалка для одежды</t>
  </si>
  <si>
    <t>Офисный стул</t>
  </si>
  <si>
    <t xml:space="preserve">  15.6"/FHD(1920x1980)/Ryzen 3 2700 МГц/12Gb/512Gb
 SSD/AMD Radeon Graphics/Bootable Linux</t>
  </si>
  <si>
    <t xml:space="preserve">Сканер </t>
  </si>
  <si>
    <t xml:space="preserve">Макс. разрешение сканирования 4800x4800 dpi
Глубина цвета сканирования 48 бит
</t>
  </si>
  <si>
    <t xml:space="preserve">Мед </t>
  </si>
  <si>
    <t>набор из 5 видов</t>
  </si>
  <si>
    <t xml:space="preserve">набор </t>
  </si>
  <si>
    <t>упаковка</t>
  </si>
  <si>
    <t>Оксивит</t>
  </si>
  <si>
    <t>1 упаковка, 5 гр.</t>
  </si>
  <si>
    <t>Асковет</t>
  </si>
  <si>
    <t>1 упаковка.</t>
  </si>
  <si>
    <t>Ноземат</t>
  </si>
  <si>
    <t>Флувалидез</t>
  </si>
  <si>
    <t>Эндовираза</t>
  </si>
  <si>
    <t>эндоглюкин в количестве 50 мг с активностью 50000</t>
  </si>
  <si>
    <t>Вода дистилированная</t>
  </si>
  <si>
    <t>литр</t>
  </si>
  <si>
    <t>Ватные диски</t>
  </si>
  <si>
    <t>упаковка 50 шт</t>
  </si>
  <si>
    <t>мл</t>
  </si>
  <si>
    <t>Журнал пасечного учета</t>
  </si>
  <si>
    <t>Настойка йода</t>
  </si>
  <si>
    <t xml:space="preserve">5% фл. </t>
  </si>
  <si>
    <t>деревянный</t>
  </si>
  <si>
    <t>Ветошь</t>
  </si>
  <si>
    <t>микрофибра</t>
  </si>
  <si>
    <t>Календарь вывода маток</t>
  </si>
  <si>
    <t>бумажный</t>
  </si>
  <si>
    <t>Набор маркеров для метки маток</t>
  </si>
  <si>
    <t>белый, красный, желтый, синий, зеленый</t>
  </si>
  <si>
    <t>Комп.</t>
  </si>
  <si>
    <t xml:space="preserve">Порошок стиральный 450гр </t>
  </si>
  <si>
    <t>гр.</t>
  </si>
  <si>
    <t>Медово-перговая смесь</t>
  </si>
  <si>
    <t>смесь  сахарной пудры с медом и пергой</t>
  </si>
  <si>
    <t>Подмор</t>
  </si>
  <si>
    <t>Канди</t>
  </si>
  <si>
    <t>смесь  сахарной пудры с медом</t>
  </si>
  <si>
    <t>Вода водопроводная</t>
  </si>
  <si>
    <t>питьевая</t>
  </si>
  <si>
    <t>л</t>
  </si>
  <si>
    <t xml:space="preserve">Тара для порошка </t>
  </si>
  <si>
    <t>уп.</t>
  </si>
  <si>
    <t>Уксусная кислота 9%</t>
  </si>
  <si>
    <t>в пластиковой таре</t>
  </si>
  <si>
    <t>Желатин пищевой</t>
  </si>
  <si>
    <t xml:space="preserve">Порошок </t>
  </si>
  <si>
    <t>Крахмал</t>
  </si>
  <si>
    <t>Порошок</t>
  </si>
  <si>
    <t>Мел</t>
  </si>
  <si>
    <t>Раствор танина</t>
  </si>
  <si>
    <t>полиэтиленовые</t>
  </si>
  <si>
    <t>Мешки одноразовые</t>
  </si>
  <si>
    <t>Стекло покровное</t>
  </si>
  <si>
    <t>Прозрачное бесцветное силикатное стекло</t>
  </si>
  <si>
    <t>шт ( на 1 раб.место)</t>
  </si>
  <si>
    <t>Стекло предметное</t>
  </si>
  <si>
    <t>Комплект для изготовления прививочной рамки</t>
  </si>
  <si>
    <t>верхняя планка, 2 боковых и 2 поперечных планки для крепления держателей цоколей джентерского сота</t>
  </si>
  <si>
    <t>Глицерин</t>
  </si>
  <si>
    <t>(C3H5(OH)3) по ГОСТ 6259-75.</t>
  </si>
  <si>
    <t>Спирт изопропиловый</t>
  </si>
  <si>
    <t>ГОСТ 9805-84</t>
  </si>
  <si>
    <t xml:space="preserve">Спирт этиловый </t>
  </si>
  <si>
    <t>Шпатель деревянный с резиновым наконечником</t>
  </si>
  <si>
    <t xml:space="preserve">Скотч </t>
  </si>
  <si>
    <t>шириноой 20 мм</t>
  </si>
  <si>
    <t>чашка Петри</t>
  </si>
  <si>
    <t>материал пластик диаметр 100 мм , высота 15 мм</t>
  </si>
  <si>
    <t>Длина - 330 ± 5,0 мм;
Диаметр - 7,5 ± 0,5 мм</t>
  </si>
  <si>
    <t xml:space="preserve">Стеклянная палочка </t>
  </si>
  <si>
    <t xml:space="preserve"> 500 мл материал  полиэтилен</t>
  </si>
  <si>
    <t>Пипетка лабораторная с грушей</t>
  </si>
  <si>
    <t>материал стекло, 160 мм</t>
  </si>
  <si>
    <t xml:space="preserve">материал стекло, объем 25 мл </t>
  </si>
  <si>
    <t>материал стекло, 100 мл</t>
  </si>
  <si>
    <t>Площадь зоны: не менее 10 кв.м.</t>
  </si>
  <si>
    <t>Покрытие пола: ковролин  - не требуется м2 на всю зону</t>
  </si>
  <si>
    <t xml:space="preserve">Дырокол </t>
  </si>
  <si>
    <t>Станок для натягивания проволоки</t>
  </si>
  <si>
    <t>В специальном держателе устанавливается катушка с проволокой. Одна боковая планка рамки немного прогибается затягиваем винта для окончательной натяжки проволоки</t>
  </si>
  <si>
    <t>Нож для разрезания вощины</t>
  </si>
  <si>
    <t>Длина :  20.5 см, Ширина :  7 см, Высота :  2 см</t>
  </si>
  <si>
    <t>Лекало (Универсальное)</t>
  </si>
  <si>
    <t>Длина :  40 см, Ширина :  27 см, Высота :  2 см</t>
  </si>
  <si>
    <t>Каток комбинированный с деревянной ручкой</t>
  </si>
  <si>
    <t xml:space="preserve">220х30х20 мм </t>
  </si>
  <si>
    <t>Совок</t>
  </si>
  <si>
    <t>ручное приспособление, предназначенное для сбора мусора</t>
  </si>
  <si>
    <t>Головной убор</t>
  </si>
  <si>
    <t>кепка</t>
  </si>
  <si>
    <t>Халат черный (синий для столярных работ)</t>
  </si>
  <si>
    <t>хлопчатобумажный</t>
  </si>
  <si>
    <t xml:space="preserve">материал пластик </t>
  </si>
  <si>
    <t>Ложка-шпатель лабораторный</t>
  </si>
  <si>
    <t>Бюкс с крышкой</t>
  </si>
  <si>
    <t>Программное обеспечение для  программой для определения породной принадлежности пчел
медоносных Apis Mellifera по жилкованию крыла «Порода по крыльям»</t>
  </si>
  <si>
    <t>Программа предназначена для определения породной принадлежности семей
медоносных пчел на основе вычисления индексов крыла: кубитального, гантельного и
дискоидального смещения.</t>
  </si>
  <si>
    <t>комплект</t>
  </si>
  <si>
    <t xml:space="preserve">материал стекло, объем 50 мл </t>
  </si>
  <si>
    <t>Промывалка лабораторная для дистилированной воды</t>
  </si>
  <si>
    <t>500 мл</t>
  </si>
  <si>
    <t xml:space="preserve">Стакан </t>
  </si>
  <si>
    <t>Перчатки латексные</t>
  </si>
  <si>
    <t>латексные</t>
  </si>
  <si>
    <t>конкурсант привозит с собой</t>
  </si>
  <si>
    <t>Перчатки х/б</t>
  </si>
  <si>
    <t>х/б</t>
  </si>
  <si>
    <t>Очки защитные</t>
  </si>
  <si>
    <t>пластиковые</t>
  </si>
  <si>
    <t>Маска защитная тканевая (респиратор)</t>
  </si>
  <si>
    <t>одноразовый</t>
  </si>
  <si>
    <t>Блокноты А5 в клетку на спирали</t>
  </si>
  <si>
    <t>формат А5</t>
  </si>
  <si>
    <t xml:space="preserve">Бумага для офисной техники </t>
  </si>
  <si>
    <t>белая, 500 листов</t>
  </si>
  <si>
    <t>канцелярские длина 195 мм, острокнечные</t>
  </si>
  <si>
    <t>Шариковые ручки</t>
  </si>
  <si>
    <t>синяя шариковая</t>
  </si>
  <si>
    <t>Карандаш чернографитный</t>
  </si>
  <si>
    <t>графитный</t>
  </si>
  <si>
    <t xml:space="preserve">Скрепки </t>
  </si>
  <si>
    <t>Металлические оцинкованные 28 мм</t>
  </si>
  <si>
    <t xml:space="preserve">Степлер </t>
  </si>
  <si>
    <t xml:space="preserve"> до 25 листов </t>
  </si>
  <si>
    <t xml:space="preserve">Скобы для степлера </t>
  </si>
  <si>
    <t>N24/6  оцинкованные</t>
  </si>
  <si>
    <t>Планшет-папка</t>
  </si>
  <si>
    <t>А4</t>
  </si>
  <si>
    <t xml:space="preserve">Клейкие закладки </t>
  </si>
  <si>
    <t xml:space="preserve"> пластиковые 5 цветов по 20 листов 12х45 мм</t>
  </si>
  <si>
    <t>Корректирующая лента</t>
  </si>
  <si>
    <t xml:space="preserve"> 5 мм x 5 м</t>
  </si>
  <si>
    <t>формат А4</t>
  </si>
  <si>
    <t>Гвозди</t>
  </si>
  <si>
    <t xml:space="preserve">Проволка </t>
  </si>
  <si>
    <t>нержавейка 0,5 кг, 0,5 мм</t>
  </si>
  <si>
    <t>Заготовки рамок</t>
  </si>
  <si>
    <t>Вощина</t>
  </si>
  <si>
    <t>400х260х30 мм</t>
  </si>
  <si>
    <t>листов</t>
  </si>
  <si>
    <t>Ступка с пестиком</t>
  </si>
  <si>
    <t>керамическая</t>
  </si>
  <si>
    <t>Папка регистр</t>
  </si>
  <si>
    <t xml:space="preserve"> 1,2х32</t>
  </si>
  <si>
    <t>Тропидез</t>
  </si>
  <si>
    <t>1 упаковка, 175 гр.</t>
  </si>
  <si>
    <t>материал пластик, емкость 500 мл</t>
  </si>
  <si>
    <t xml:space="preserve">Молоток </t>
  </si>
  <si>
    <t>Бокорезы</t>
  </si>
  <si>
    <t>металлические</t>
  </si>
  <si>
    <t>Пинцет эпиляционный</t>
  </si>
  <si>
    <t>Вес бойка 500 г, назначение столярный</t>
  </si>
  <si>
    <t>Покрытие пола: ковролин  - __-_ м2 на всю зону</t>
  </si>
  <si>
    <t xml:space="preserve">Освещение: Допустимо верхнее искусственное освещение ( не менее 200 люкс) </t>
  </si>
  <si>
    <r>
      <t>Покрытие пола: ковролин  - _</t>
    </r>
    <r>
      <rPr>
        <u/>
        <sz val="11"/>
        <rFont val="Times New Roman"/>
        <family val="1"/>
        <charset val="204"/>
      </rPr>
      <t>-</t>
    </r>
    <r>
      <rPr>
        <sz val="11"/>
        <rFont val="Times New Roman"/>
        <family val="1"/>
        <charset val="204"/>
      </rPr>
      <t>_ м2 на всю зону</t>
    </r>
  </si>
  <si>
    <r>
      <t>Подведение/ отведение ГХВС (при необходимости):</t>
    </r>
    <r>
      <rPr>
        <sz val="11"/>
        <rFont val="Times New Roman"/>
        <family val="1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</si>
  <si>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</rPr>
      <t>не требуется</t>
    </r>
  </si>
  <si>
    <t>Освещение: Допустимо верхнее искусственное освещение ( не менее 200 люкс)</t>
  </si>
  <si>
    <t>Покрытие пола: ковролин  - _-_ м2 на всю зону</t>
  </si>
  <si>
    <t>Освещение: Допустимо верхнее искусственное освещение ( не менее 300 люкс)</t>
  </si>
  <si>
    <t>Покрытие пола: ковролин  - _-__ м2 на всю зону</t>
  </si>
  <si>
    <t>Покрытие пола: ковролин  - ___ м2 на всю зону</t>
  </si>
  <si>
    <t>Процессор AMD Ryzen 7 4800H with Radeon Graphics 2.90 GHz, Оперативная память 16,0 ГБ; 64-разрядная операционная система, процессор x64</t>
  </si>
  <si>
    <t>офисный высота 760 мм</t>
  </si>
  <si>
    <t>МФУ лазерное Xerox VersaLink B405 Печать черно-белая лазерная
Макс. формат печати A4 (210 × 297 мм)
Макс. размер отпечатка 216 × 356 мм
Особенности автоматическая двусторонняя печать</t>
  </si>
  <si>
    <t xml:space="preserve">Напольная вешалка для одежды. </t>
  </si>
  <si>
    <t>Тип Офисный стул
Ширина 57см
Глубина 53 см
Высота  78,5см</t>
  </si>
  <si>
    <t xml:space="preserve">Выпуск Windows 10 Корпоративная LTSC
Версия 21H2
Сборка ОС 19044.1415
Взаимодействие Windows Feature Experience Pack 120.2212.3920.0
</t>
  </si>
  <si>
    <t xml:space="preserve"> Яндекс.Браузер</t>
  </si>
  <si>
    <t>Microsoft Office
Состав пакета
Word, Excel, PowerPoint, OneNote, Outlook, Publisher</t>
  </si>
  <si>
    <t>первой помощи</t>
  </si>
  <si>
    <t>порошковый</t>
  </si>
  <si>
    <t xml:space="preserve">Кулер </t>
  </si>
  <si>
    <t>19 л (холодная/горячая вода)</t>
  </si>
  <si>
    <t>Площадь зоны: не менее _10,5___ кв.м.</t>
  </si>
  <si>
    <t>Выпуск Windows 10 Корпоративная LTSC
Версия 21H2
Сборка ОС 19044.1415
Взаимодействие Windows Feature Experience Pack 120.2212.3920.0</t>
  </si>
  <si>
    <t>Microsoft Office Picture Manager</t>
  </si>
  <si>
    <t>Foxit Reader PDF Document</t>
  </si>
  <si>
    <t xml:space="preserve">Технический эксперт: </t>
  </si>
  <si>
    <t>Главный эксперт:</t>
  </si>
  <si>
    <t>Адрес базовой организации:</t>
  </si>
  <si>
    <t>Базовая организация расположения конкурсной площадки:</t>
  </si>
  <si>
    <t xml:space="preserve">Субъект Российской Федерации: </t>
  </si>
  <si>
    <t>Количество конкурсантов (команд): _5___</t>
  </si>
  <si>
    <t>Количество экспертов (в том числе с главным экспертом):__6__</t>
  </si>
  <si>
    <t xml:space="preserve">Даты проведения: </t>
  </si>
  <si>
    <t xml:space="preserve">1. Зона для работ предусмотренных в Модулях обязательных к выполнению (инвариант)  (5 рабочих мест) </t>
  </si>
  <si>
    <t xml:space="preserve">Базовая организация расположения конкурсной площадки: </t>
  </si>
  <si>
    <t xml:space="preserve">Адрес базовой организации: </t>
  </si>
  <si>
    <t>Количество экспертов (в том числе с главным экспертом):</t>
  </si>
  <si>
    <t xml:space="preserve">Количество конкурсантов (команд): 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</si>
  <si>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Чемпионата 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</rPr>
      <t>по компетеции Пчеловодство</t>
    </r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</si>
  <si>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Чемпионата 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по компетеции Пчеловодство</t>
    </r>
  </si>
  <si>
    <t>на МФУ лазерное Xerox VersaLink B405</t>
  </si>
  <si>
    <t>Планшет для препарирования пчел</t>
  </si>
  <si>
    <t>материал дерево, формат А4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</si>
  <si>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Чемпионата 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Пчеловодство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</si>
  <si>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</rPr>
      <t>по компетеции Пчеловодство</t>
    </r>
  </si>
  <si>
    <t>с ПАВ</t>
  </si>
  <si>
    <t>пчелы</t>
  </si>
  <si>
    <t xml:space="preserve">1. Зона для работ предусмотренных в вариативном модуле №5   (по количеству конкурсантов) </t>
  </si>
  <si>
    <t>Общий размер – 35х34х22 см. В комплект входит дырокол, ручка с контргайкой М12, 5 установленных строительных гвоздей 2х60 с повышенной прочностью. Вес изделия 2,4 кг.</t>
  </si>
  <si>
    <t xml:space="preserve">1. Зона для работ предусмотренных в вариативном модуле №5   (5 рабочих мест)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</si>
</sst>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C00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top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top" wrapText="1"/>
    </xf>
    <xf numFmtId="0" fontId="16" fillId="0" borderId="22" xfId="0" applyFont="1" applyBorder="1" applyAlignment="1">
      <alignment vertical="top" wrapText="1"/>
    </xf>
    <xf numFmtId="0" fontId="11" fillId="0" borderId="0" xfId="1" applyFont="1"/>
    <xf numFmtId="0" fontId="1" fillId="0" borderId="0" xfId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1" applyFont="1"/>
    <xf numFmtId="0" fontId="2" fillId="0" borderId="0" xfId="1" applyFont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top" wrapText="1"/>
    </xf>
    <xf numFmtId="0" fontId="13" fillId="0" borderId="1" xfId="0" applyFont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top" wrapText="1"/>
    </xf>
    <xf numFmtId="0" fontId="2" fillId="1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3" fillId="8" borderId="1" xfId="0" applyFont="1" applyFill="1" applyBorder="1" applyAlignment="1">
      <alignment vertical="center" wrapText="1"/>
    </xf>
    <xf numFmtId="0" fontId="2" fillId="8" borderId="1" xfId="1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1" applyFont="1" applyBorder="1"/>
    <xf numFmtId="0" fontId="2" fillId="0" borderId="1" xfId="1" applyFont="1" applyBorder="1" applyAlignment="1">
      <alignment vertical="top" wrapText="1"/>
    </xf>
    <xf numFmtId="9" fontId="2" fillId="10" borderId="1" xfId="0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5" fillId="11" borderId="5" xfId="1" applyFont="1" applyFill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wrapText="1"/>
    </xf>
    <xf numFmtId="0" fontId="17" fillId="10" borderId="28" xfId="0" applyFont="1" applyFill="1" applyBorder="1" applyAlignment="1">
      <alignment vertical="center" wrapText="1"/>
    </xf>
    <xf numFmtId="0" fontId="13" fillId="10" borderId="28" xfId="0" applyFont="1" applyFill="1" applyBorder="1" applyAlignment="1">
      <alignment vertical="center" wrapText="1"/>
    </xf>
    <xf numFmtId="0" fontId="2" fillId="8" borderId="28" xfId="1" applyFont="1" applyFill="1" applyBorder="1" applyAlignment="1">
      <alignment horizontal="center" vertical="center"/>
    </xf>
    <xf numFmtId="0" fontId="17" fillId="10" borderId="28" xfId="0" applyFont="1" applyFill="1" applyBorder="1" applyAlignment="1">
      <alignment horizontal="center" vertical="center" wrapText="1"/>
    </xf>
    <xf numFmtId="0" fontId="2" fillId="8" borderId="28" xfId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6" fillId="9" borderId="22" xfId="0" applyFont="1" applyFill="1" applyBorder="1" applyAlignment="1">
      <alignment vertical="center" wrapText="1"/>
    </xf>
    <xf numFmtId="0" fontId="16" fillId="10" borderId="26" xfId="0" applyFont="1" applyFill="1" applyBorder="1" applyAlignment="1">
      <alignment horizontal="left" vertical="top" wrapText="1"/>
    </xf>
    <xf numFmtId="0" fontId="2" fillId="0" borderId="24" xfId="1" applyFont="1" applyBorder="1" applyAlignment="1">
      <alignment horizontal="center" vertical="center"/>
    </xf>
    <xf numFmtId="0" fontId="16" fillId="10" borderId="22" xfId="0" applyFont="1" applyFill="1" applyBorder="1" applyAlignment="1">
      <alignment horizontal="left" vertical="top" wrapText="1"/>
    </xf>
    <xf numFmtId="0" fontId="16" fillId="0" borderId="22" xfId="0" applyFont="1" applyBorder="1" applyAlignment="1">
      <alignment vertical="center"/>
    </xf>
    <xf numFmtId="0" fontId="1" fillId="0" borderId="0" xfId="1" applyFont="1" applyAlignment="1">
      <alignment horizontal="center"/>
    </xf>
    <xf numFmtId="0" fontId="2" fillId="0" borderId="22" xfId="1" applyFont="1" applyBorder="1" applyAlignment="1">
      <alignment horizontal="center" vertical="center"/>
    </xf>
    <xf numFmtId="0" fontId="2" fillId="0" borderId="1" xfId="1" applyFont="1" applyBorder="1" applyAlignment="1">
      <alignment wrapText="1"/>
    </xf>
    <xf numFmtId="0" fontId="1" fillId="0" borderId="0" xfId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3" fillId="0" borderId="0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17" fillId="7" borderId="18" xfId="1" applyFont="1" applyFill="1" applyBorder="1" applyAlignment="1">
      <alignment horizontal="center" vertical="top"/>
    </xf>
    <xf numFmtId="0" fontId="17" fillId="7" borderId="17" xfId="1" applyFont="1" applyFill="1" applyBorder="1" applyAlignment="1">
      <alignment horizontal="center" vertical="top"/>
    </xf>
    <xf numFmtId="0" fontId="17" fillId="7" borderId="5" xfId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ee-box.ru/dlya_yliev/podstavki_dlya_yliev/podstavka_pod_uley_lyson.html" TargetMode="External"/><Relationship Id="rId2" Type="http://schemas.openxmlformats.org/officeDocument/2006/relationships/hyperlink" Target="https://dreambee.ru/eldymar" TargetMode="External"/><Relationship Id="rId1" Type="http://schemas.openxmlformats.org/officeDocument/2006/relationships/hyperlink" Target="https://dreambee.ru/eldymar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elo-vkusa.net/product/termometr-zhidkostnoy-ts-7-0-100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9"/>
  <sheetViews>
    <sheetView topLeftCell="A71" zoomScale="119" zoomScaleNormal="150" workbookViewId="0">
      <selection activeCell="G62" sqref="G62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30.855468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112"/>
      <c r="B1" s="113"/>
      <c r="C1" s="113"/>
      <c r="D1" s="113"/>
      <c r="E1" s="113"/>
      <c r="F1" s="113"/>
      <c r="G1" s="113"/>
      <c r="H1" s="113"/>
    </row>
    <row r="2" spans="1:8" ht="72" customHeight="1" thickBot="1">
      <c r="A2" s="114" t="s">
        <v>324</v>
      </c>
      <c r="B2" s="92"/>
      <c r="C2" s="92"/>
      <c r="D2" s="92"/>
      <c r="E2" s="92"/>
      <c r="F2" s="92"/>
      <c r="G2" s="92"/>
      <c r="H2" s="115"/>
    </row>
    <row r="3" spans="1:8" ht="15" customHeight="1">
      <c r="A3" s="116" t="s">
        <v>26</v>
      </c>
      <c r="B3" s="96"/>
      <c r="C3" s="96"/>
      <c r="D3" s="96"/>
      <c r="E3" s="96"/>
      <c r="F3" s="96"/>
      <c r="G3" s="96"/>
      <c r="H3" s="97"/>
    </row>
    <row r="4" spans="1:8" ht="15" customHeight="1">
      <c r="A4" s="117" t="s">
        <v>315</v>
      </c>
      <c r="B4" s="86"/>
      <c r="C4" s="86"/>
      <c r="D4" s="86"/>
      <c r="E4" s="86"/>
      <c r="F4" s="86"/>
      <c r="G4" s="86"/>
      <c r="H4" s="87"/>
    </row>
    <row r="5" spans="1:8" ht="15" customHeight="1">
      <c r="A5" s="98" t="s">
        <v>320</v>
      </c>
      <c r="B5" s="86"/>
      <c r="C5" s="86"/>
      <c r="D5" s="86"/>
      <c r="E5" s="86"/>
      <c r="F5" s="86"/>
      <c r="G5" s="86"/>
      <c r="H5" s="87"/>
    </row>
    <row r="6" spans="1:8" ht="15" customHeight="1">
      <c r="A6" s="98" t="s">
        <v>321</v>
      </c>
      <c r="B6" s="99"/>
      <c r="C6" s="99"/>
      <c r="D6" s="99"/>
      <c r="E6" s="99"/>
      <c r="F6" s="99"/>
      <c r="G6" s="99"/>
      <c r="H6" s="100"/>
    </row>
    <row r="7" spans="1:8" ht="15.75" customHeight="1">
      <c r="A7" s="98" t="s">
        <v>312</v>
      </c>
      <c r="B7" s="99"/>
      <c r="C7" s="99"/>
      <c r="D7" s="99"/>
      <c r="E7" s="99"/>
      <c r="F7" s="99"/>
      <c r="G7" s="99"/>
      <c r="H7" s="100"/>
    </row>
    <row r="8" spans="1:8" ht="15.75" customHeight="1">
      <c r="A8" s="98" t="s">
        <v>311</v>
      </c>
      <c r="B8" s="99"/>
      <c r="C8" s="99"/>
      <c r="D8" s="99"/>
      <c r="E8" s="99"/>
      <c r="F8" s="99"/>
      <c r="G8" s="99"/>
      <c r="H8" s="100"/>
    </row>
    <row r="9" spans="1:8" ht="15.75" customHeight="1">
      <c r="A9" s="98" t="s">
        <v>322</v>
      </c>
      <c r="B9" s="99"/>
      <c r="C9" s="99"/>
      <c r="D9" s="99"/>
      <c r="E9" s="99"/>
      <c r="F9" s="99"/>
      <c r="G9" s="99"/>
      <c r="H9" s="100"/>
    </row>
    <row r="10" spans="1:8" ht="15.75" customHeight="1">
      <c r="A10" s="101" t="s">
        <v>323</v>
      </c>
      <c r="B10" s="102"/>
      <c r="C10" s="102"/>
      <c r="D10" s="102"/>
      <c r="E10" s="102"/>
      <c r="F10" s="102"/>
      <c r="G10" s="102"/>
      <c r="H10" s="103"/>
    </row>
    <row r="11" spans="1:8" ht="15.75" customHeight="1">
      <c r="A11" s="104" t="s">
        <v>61</v>
      </c>
      <c r="B11" s="104"/>
      <c r="C11" s="105"/>
      <c r="D11" s="105"/>
      <c r="E11" s="105"/>
      <c r="F11" s="105"/>
      <c r="G11" s="105"/>
      <c r="H11" s="105"/>
    </row>
    <row r="12" spans="1:8" ht="15.75" customHeight="1">
      <c r="A12" s="104" t="s">
        <v>318</v>
      </c>
      <c r="B12" s="104"/>
      <c r="C12" s="104"/>
      <c r="D12" s="104"/>
      <c r="E12" s="104"/>
      <c r="F12" s="104"/>
      <c r="G12" s="104"/>
      <c r="H12" s="104"/>
    </row>
    <row r="13" spans="1:8" ht="21" thickBot="1">
      <c r="A13" s="106" t="s">
        <v>27</v>
      </c>
      <c r="B13" s="107"/>
      <c r="C13" s="107"/>
      <c r="D13" s="107"/>
      <c r="E13" s="107"/>
      <c r="F13" s="107"/>
      <c r="G13" s="107"/>
      <c r="H13" s="108"/>
    </row>
    <row r="14" spans="1:8">
      <c r="A14" s="95" t="s">
        <v>19</v>
      </c>
      <c r="B14" s="96"/>
      <c r="C14" s="96"/>
      <c r="D14" s="96"/>
      <c r="E14" s="96"/>
      <c r="F14" s="96"/>
      <c r="G14" s="96"/>
      <c r="H14" s="97"/>
    </row>
    <row r="15" spans="1:8">
      <c r="A15" s="85" t="s">
        <v>41</v>
      </c>
      <c r="B15" s="86"/>
      <c r="C15" s="86"/>
      <c r="D15" s="86"/>
      <c r="E15" s="86"/>
      <c r="F15" s="86"/>
      <c r="G15" s="86"/>
      <c r="H15" s="87"/>
    </row>
    <row r="16" spans="1:8">
      <c r="A16" s="109" t="s">
        <v>286</v>
      </c>
      <c r="B16" s="110"/>
      <c r="C16" s="110"/>
      <c r="D16" s="110"/>
      <c r="E16" s="110"/>
      <c r="F16" s="110"/>
      <c r="G16" s="110"/>
      <c r="H16" s="111"/>
    </row>
    <row r="17" spans="1:8">
      <c r="A17" s="85" t="s">
        <v>18</v>
      </c>
      <c r="B17" s="86"/>
      <c r="C17" s="86"/>
      <c r="D17" s="86"/>
      <c r="E17" s="86"/>
      <c r="F17" s="86"/>
      <c r="G17" s="86"/>
      <c r="H17" s="87"/>
    </row>
    <row r="18" spans="1:8" ht="15" customHeight="1">
      <c r="A18" s="85" t="s">
        <v>62</v>
      </c>
      <c r="B18" s="86"/>
      <c r="C18" s="86"/>
      <c r="D18" s="86"/>
      <c r="E18" s="86"/>
      <c r="F18" s="86"/>
      <c r="G18" s="86"/>
      <c r="H18" s="87"/>
    </row>
    <row r="19" spans="1:8" ht="15" customHeight="1">
      <c r="A19" s="85" t="s">
        <v>84</v>
      </c>
      <c r="B19" s="86"/>
      <c r="C19" s="86"/>
      <c r="D19" s="86"/>
      <c r="E19" s="86"/>
      <c r="F19" s="86"/>
      <c r="G19" s="86"/>
      <c r="H19" s="87"/>
    </row>
    <row r="20" spans="1:8">
      <c r="A20" s="85" t="s">
        <v>287</v>
      </c>
      <c r="B20" s="86"/>
      <c r="C20" s="86"/>
      <c r="D20" s="86"/>
      <c r="E20" s="86"/>
      <c r="F20" s="86"/>
      <c r="G20" s="86"/>
      <c r="H20" s="87"/>
    </row>
    <row r="21" spans="1:8">
      <c r="A21" s="85" t="s">
        <v>288</v>
      </c>
      <c r="B21" s="86"/>
      <c r="C21" s="86"/>
      <c r="D21" s="86"/>
      <c r="E21" s="86"/>
      <c r="F21" s="86"/>
      <c r="G21" s="86"/>
      <c r="H21" s="87"/>
    </row>
    <row r="22" spans="1:8" ht="15.75" thickBot="1">
      <c r="A22" s="88" t="s">
        <v>289</v>
      </c>
      <c r="B22" s="89"/>
      <c r="C22" s="89"/>
      <c r="D22" s="89"/>
      <c r="E22" s="89"/>
      <c r="F22" s="89"/>
      <c r="G22" s="89"/>
      <c r="H22" s="90"/>
    </row>
    <row r="23" spans="1:8" ht="60">
      <c r="A23" s="19" t="s">
        <v>11</v>
      </c>
      <c r="B23" s="14" t="s">
        <v>10</v>
      </c>
      <c r="C23" s="14" t="s">
        <v>9</v>
      </c>
      <c r="D23" s="15" t="s">
        <v>8</v>
      </c>
      <c r="E23" s="15" t="s">
        <v>7</v>
      </c>
      <c r="F23" s="15" t="s">
        <v>6</v>
      </c>
      <c r="G23" s="15" t="s">
        <v>5</v>
      </c>
      <c r="H23" s="15" t="s">
        <v>25</v>
      </c>
    </row>
    <row r="24" spans="1:8">
      <c r="A24" s="9">
        <v>1</v>
      </c>
      <c r="B24" s="4" t="s">
        <v>14</v>
      </c>
      <c r="C24" s="4" t="s">
        <v>296</v>
      </c>
      <c r="D24" s="3" t="s">
        <v>13</v>
      </c>
      <c r="E24" s="3">
        <v>5</v>
      </c>
      <c r="F24" s="3" t="s">
        <v>0</v>
      </c>
      <c r="G24" s="3">
        <f>E24</f>
        <v>5</v>
      </c>
      <c r="H24" s="2"/>
    </row>
    <row r="25" spans="1:8">
      <c r="A25" s="9">
        <v>2</v>
      </c>
      <c r="B25" s="4" t="s">
        <v>23</v>
      </c>
      <c r="C25" s="2" t="s">
        <v>63</v>
      </c>
      <c r="D25" s="3" t="s">
        <v>13</v>
      </c>
      <c r="E25" s="3">
        <v>6</v>
      </c>
      <c r="F25" s="3" t="s">
        <v>0</v>
      </c>
      <c r="G25" s="3">
        <v>6</v>
      </c>
      <c r="H25" s="2"/>
    </row>
    <row r="26" spans="1:8">
      <c r="A26" s="9">
        <v>3</v>
      </c>
      <c r="B26" s="4" t="s">
        <v>30</v>
      </c>
      <c r="C26" s="2" t="s">
        <v>108</v>
      </c>
      <c r="D26" s="3" t="s">
        <v>64</v>
      </c>
      <c r="E26" s="3">
        <v>2</v>
      </c>
      <c r="F26" s="3" t="s">
        <v>0</v>
      </c>
      <c r="G26" s="3">
        <f t="shared" ref="G26:G27" si="0">E26</f>
        <v>2</v>
      </c>
      <c r="H26" s="2"/>
    </row>
    <row r="27" spans="1:8">
      <c r="A27" s="9">
        <v>4</v>
      </c>
      <c r="B27" s="30" t="s">
        <v>65</v>
      </c>
      <c r="C27" s="31" t="s">
        <v>66</v>
      </c>
      <c r="D27" s="3" t="s">
        <v>64</v>
      </c>
      <c r="E27" s="3">
        <v>1</v>
      </c>
      <c r="F27" s="3" t="s">
        <v>0</v>
      </c>
      <c r="G27" s="3">
        <f t="shared" si="0"/>
        <v>1</v>
      </c>
      <c r="H27" s="2"/>
    </row>
    <row r="28" spans="1:8" ht="23.25" customHeight="1" thickBot="1">
      <c r="A28" s="91" t="s">
        <v>28</v>
      </c>
      <c r="B28" s="92"/>
      <c r="C28" s="92"/>
      <c r="D28" s="92"/>
      <c r="E28" s="92"/>
      <c r="F28" s="92"/>
      <c r="G28" s="92"/>
      <c r="H28" s="92"/>
    </row>
    <row r="29" spans="1:8" ht="15.75" customHeight="1">
      <c r="A29" s="95" t="s">
        <v>19</v>
      </c>
      <c r="B29" s="96"/>
      <c r="C29" s="96"/>
      <c r="D29" s="96"/>
      <c r="E29" s="96"/>
      <c r="F29" s="96"/>
      <c r="G29" s="96"/>
      <c r="H29" s="97"/>
    </row>
    <row r="30" spans="1:8" ht="15" customHeight="1">
      <c r="A30" s="85" t="s">
        <v>44</v>
      </c>
      <c r="B30" s="86"/>
      <c r="C30" s="86"/>
      <c r="D30" s="86"/>
      <c r="E30" s="86"/>
      <c r="F30" s="86"/>
      <c r="G30" s="86"/>
      <c r="H30" s="87"/>
    </row>
    <row r="31" spans="1:8" ht="15" customHeight="1">
      <c r="A31" s="85" t="s">
        <v>290</v>
      </c>
      <c r="B31" s="86"/>
      <c r="C31" s="86"/>
      <c r="D31" s="86"/>
      <c r="E31" s="86"/>
      <c r="F31" s="86"/>
      <c r="G31" s="86"/>
      <c r="H31" s="87"/>
    </row>
    <row r="32" spans="1:8" ht="15" customHeight="1">
      <c r="A32" s="85" t="s">
        <v>18</v>
      </c>
      <c r="B32" s="86"/>
      <c r="C32" s="86"/>
      <c r="D32" s="86"/>
      <c r="E32" s="86"/>
      <c r="F32" s="86"/>
      <c r="G32" s="86"/>
      <c r="H32" s="87"/>
    </row>
    <row r="33" spans="1:8" ht="15" customHeight="1">
      <c r="A33" s="85" t="s">
        <v>62</v>
      </c>
      <c r="B33" s="86"/>
      <c r="C33" s="86"/>
      <c r="D33" s="86"/>
      <c r="E33" s="86"/>
      <c r="F33" s="86"/>
      <c r="G33" s="86"/>
      <c r="H33" s="87"/>
    </row>
    <row r="34" spans="1:8" ht="15" customHeight="1">
      <c r="A34" s="85" t="s">
        <v>84</v>
      </c>
      <c r="B34" s="86"/>
      <c r="C34" s="86"/>
      <c r="D34" s="86"/>
      <c r="E34" s="86"/>
      <c r="F34" s="86"/>
      <c r="G34" s="86"/>
      <c r="H34" s="87"/>
    </row>
    <row r="35" spans="1:8" ht="15" customHeight="1">
      <c r="A35" s="85" t="s">
        <v>291</v>
      </c>
      <c r="B35" s="86"/>
      <c r="C35" s="86"/>
      <c r="D35" s="86"/>
      <c r="E35" s="86"/>
      <c r="F35" s="86"/>
      <c r="G35" s="86"/>
      <c r="H35" s="87"/>
    </row>
    <row r="36" spans="1:8" ht="15" customHeight="1">
      <c r="A36" s="85" t="s">
        <v>45</v>
      </c>
      <c r="B36" s="86"/>
      <c r="C36" s="86"/>
      <c r="D36" s="86"/>
      <c r="E36" s="86"/>
      <c r="F36" s="86"/>
      <c r="G36" s="86"/>
      <c r="H36" s="87"/>
    </row>
    <row r="37" spans="1:8" ht="15.75" customHeight="1" thickBot="1">
      <c r="A37" s="88" t="s">
        <v>46</v>
      </c>
      <c r="B37" s="89"/>
      <c r="C37" s="89"/>
      <c r="D37" s="89"/>
      <c r="E37" s="89"/>
      <c r="F37" s="89"/>
      <c r="G37" s="89"/>
      <c r="H37" s="90"/>
    </row>
    <row r="38" spans="1:8" ht="60">
      <c r="A38" s="12" t="s">
        <v>11</v>
      </c>
      <c r="B38" s="12" t="s">
        <v>10</v>
      </c>
      <c r="C38" s="14" t="s">
        <v>9</v>
      </c>
      <c r="D38" s="12" t="s">
        <v>8</v>
      </c>
      <c r="E38" s="24" t="s">
        <v>7</v>
      </c>
      <c r="F38" s="24" t="s">
        <v>6</v>
      </c>
      <c r="G38" s="24" t="s">
        <v>5</v>
      </c>
      <c r="H38" s="12" t="s">
        <v>25</v>
      </c>
    </row>
    <row r="39" spans="1:8" ht="30">
      <c r="A39" s="15">
        <v>1</v>
      </c>
      <c r="B39" s="31" t="s">
        <v>47</v>
      </c>
      <c r="C39" s="30" t="s">
        <v>63</v>
      </c>
      <c r="D39" s="12" t="s">
        <v>13</v>
      </c>
      <c r="E39" s="75">
        <v>5</v>
      </c>
      <c r="F39" s="75" t="s">
        <v>20</v>
      </c>
      <c r="G39" s="75">
        <v>5</v>
      </c>
      <c r="H39" s="22"/>
    </row>
    <row r="40" spans="1:8">
      <c r="A40" s="15">
        <v>2</v>
      </c>
      <c r="B40" s="31" t="s">
        <v>67</v>
      </c>
      <c r="C40" s="30" t="s">
        <v>68</v>
      </c>
      <c r="D40" s="12" t="s">
        <v>13</v>
      </c>
      <c r="E40" s="75">
        <v>2</v>
      </c>
      <c r="F40" s="75" t="s">
        <v>48</v>
      </c>
      <c r="G40" s="75">
        <v>2</v>
      </c>
      <c r="H40" s="22"/>
    </row>
    <row r="41" spans="1:8">
      <c r="A41" s="15">
        <v>3</v>
      </c>
      <c r="B41" s="31" t="s">
        <v>69</v>
      </c>
      <c r="C41" s="31" t="s">
        <v>70</v>
      </c>
      <c r="D41" s="3" t="s">
        <v>13</v>
      </c>
      <c r="E41" s="75">
        <v>1</v>
      </c>
      <c r="F41" s="75" t="s">
        <v>48</v>
      </c>
      <c r="G41" s="75">
        <v>1</v>
      </c>
      <c r="H41" s="22"/>
    </row>
    <row r="42" spans="1:8" ht="30">
      <c r="A42" s="15">
        <v>4</v>
      </c>
      <c r="B42" s="30" t="s">
        <v>71</v>
      </c>
      <c r="C42" s="30" t="s">
        <v>72</v>
      </c>
      <c r="D42" s="3" t="s">
        <v>73</v>
      </c>
      <c r="E42" s="75">
        <v>1</v>
      </c>
      <c r="F42" s="75" t="s">
        <v>48</v>
      </c>
      <c r="G42" s="75">
        <v>1</v>
      </c>
      <c r="H42" s="23"/>
    </row>
    <row r="43" spans="1:8">
      <c r="A43" s="33">
        <v>5</v>
      </c>
      <c r="B43" s="31" t="s">
        <v>30</v>
      </c>
      <c r="C43" s="2" t="s">
        <v>74</v>
      </c>
      <c r="D43" s="3" t="s">
        <v>64</v>
      </c>
      <c r="E43" s="81">
        <v>1</v>
      </c>
      <c r="F43" s="75" t="s">
        <v>48</v>
      </c>
      <c r="G43" s="33">
        <v>1</v>
      </c>
      <c r="H43" s="22"/>
    </row>
    <row r="44" spans="1:8" ht="23.25" customHeight="1" thickBot="1">
      <c r="A44" s="91" t="s">
        <v>31</v>
      </c>
      <c r="B44" s="92"/>
      <c r="C44" s="92"/>
      <c r="D44" s="92"/>
      <c r="E44" s="92"/>
      <c r="F44" s="92"/>
      <c r="G44" s="92"/>
      <c r="H44" s="92"/>
    </row>
    <row r="45" spans="1:8" ht="15.75" customHeight="1">
      <c r="A45" s="95" t="s">
        <v>19</v>
      </c>
      <c r="B45" s="96"/>
      <c r="C45" s="96"/>
      <c r="D45" s="96"/>
      <c r="E45" s="96"/>
      <c r="F45" s="96"/>
      <c r="G45" s="96"/>
      <c r="H45" s="97"/>
    </row>
    <row r="46" spans="1:8" ht="15" customHeight="1">
      <c r="A46" s="85" t="s">
        <v>49</v>
      </c>
      <c r="B46" s="86"/>
      <c r="C46" s="86"/>
      <c r="D46" s="86"/>
      <c r="E46" s="86"/>
      <c r="F46" s="86"/>
      <c r="G46" s="86"/>
      <c r="H46" s="87"/>
    </row>
    <row r="47" spans="1:8" ht="15" customHeight="1">
      <c r="A47" s="85" t="s">
        <v>292</v>
      </c>
      <c r="B47" s="86"/>
      <c r="C47" s="86"/>
      <c r="D47" s="86"/>
      <c r="E47" s="86"/>
      <c r="F47" s="86"/>
      <c r="G47" s="86"/>
      <c r="H47" s="87"/>
    </row>
    <row r="48" spans="1:8" ht="15" customHeight="1">
      <c r="A48" s="85" t="s">
        <v>18</v>
      </c>
      <c r="B48" s="86"/>
      <c r="C48" s="86"/>
      <c r="D48" s="86"/>
      <c r="E48" s="86"/>
      <c r="F48" s="86"/>
      <c r="G48" s="86"/>
      <c r="H48" s="87"/>
    </row>
    <row r="49" spans="1:8" ht="15" customHeight="1">
      <c r="A49" s="85" t="s">
        <v>62</v>
      </c>
      <c r="B49" s="86"/>
      <c r="C49" s="86"/>
      <c r="D49" s="86"/>
      <c r="E49" s="86"/>
      <c r="F49" s="86"/>
      <c r="G49" s="86"/>
      <c r="H49" s="87"/>
    </row>
    <row r="50" spans="1:8" ht="15" customHeight="1">
      <c r="A50" s="85" t="s">
        <v>84</v>
      </c>
      <c r="B50" s="86"/>
      <c r="C50" s="86"/>
      <c r="D50" s="86"/>
      <c r="E50" s="86"/>
      <c r="F50" s="86"/>
      <c r="G50" s="86"/>
      <c r="H50" s="87"/>
    </row>
    <row r="51" spans="1:8" ht="15" customHeight="1">
      <c r="A51" s="85" t="s">
        <v>293</v>
      </c>
      <c r="B51" s="86"/>
      <c r="C51" s="86"/>
      <c r="D51" s="86"/>
      <c r="E51" s="86"/>
      <c r="F51" s="86"/>
      <c r="G51" s="86"/>
      <c r="H51" s="87"/>
    </row>
    <row r="52" spans="1:8" ht="15" customHeight="1">
      <c r="A52" s="85" t="s">
        <v>45</v>
      </c>
      <c r="B52" s="86"/>
      <c r="C52" s="86"/>
      <c r="D52" s="86"/>
      <c r="E52" s="86"/>
      <c r="F52" s="86"/>
      <c r="G52" s="86"/>
      <c r="H52" s="87"/>
    </row>
    <row r="53" spans="1:8" ht="15.75" customHeight="1" thickBot="1">
      <c r="A53" s="88" t="s">
        <v>46</v>
      </c>
      <c r="B53" s="89"/>
      <c r="C53" s="89"/>
      <c r="D53" s="89"/>
      <c r="E53" s="89"/>
      <c r="F53" s="89"/>
      <c r="G53" s="89"/>
      <c r="H53" s="90"/>
    </row>
    <row r="54" spans="1:8" ht="60">
      <c r="A54" s="13" t="s">
        <v>11</v>
      </c>
      <c r="B54" s="12" t="s">
        <v>10</v>
      </c>
      <c r="C54" s="14" t="s">
        <v>9</v>
      </c>
      <c r="D54" s="24" t="s">
        <v>8</v>
      </c>
      <c r="E54" s="24" t="s">
        <v>7</v>
      </c>
      <c r="F54" s="24" t="s">
        <v>6</v>
      </c>
      <c r="G54" s="24" t="s">
        <v>5</v>
      </c>
      <c r="H54" s="12" t="s">
        <v>25</v>
      </c>
    </row>
    <row r="55" spans="1:8" ht="75">
      <c r="A55" s="9">
        <v>1</v>
      </c>
      <c r="B55" s="34" t="s">
        <v>75</v>
      </c>
      <c r="C55" s="35" t="s">
        <v>295</v>
      </c>
      <c r="D55" s="3" t="s">
        <v>16</v>
      </c>
      <c r="E55" s="3">
        <v>1</v>
      </c>
      <c r="F55" s="3" t="s">
        <v>0</v>
      </c>
      <c r="G55" s="3">
        <f t="shared" ref="G55:G64" si="1">E55</f>
        <v>1</v>
      </c>
      <c r="H55" s="22"/>
    </row>
    <row r="56" spans="1:8" ht="129.75" customHeight="1">
      <c r="A56" s="9">
        <v>2</v>
      </c>
      <c r="B56" s="34" t="s">
        <v>43</v>
      </c>
      <c r="C56" s="83" t="s">
        <v>297</v>
      </c>
      <c r="D56" s="3" t="s">
        <v>16</v>
      </c>
      <c r="E56" s="3">
        <v>1</v>
      </c>
      <c r="F56" s="3" t="s">
        <v>0</v>
      </c>
      <c r="G56" s="3">
        <f t="shared" si="1"/>
        <v>1</v>
      </c>
      <c r="H56" s="22"/>
    </row>
    <row r="57" spans="1:8">
      <c r="A57" s="9">
        <v>3</v>
      </c>
      <c r="B57" s="34" t="s">
        <v>71</v>
      </c>
      <c r="C57" s="2" t="s">
        <v>72</v>
      </c>
      <c r="D57" s="3" t="s">
        <v>13</v>
      </c>
      <c r="E57" s="3">
        <v>1</v>
      </c>
      <c r="F57" s="3" t="s">
        <v>0</v>
      </c>
      <c r="G57" s="3">
        <f t="shared" si="1"/>
        <v>1</v>
      </c>
      <c r="H57" s="22"/>
    </row>
    <row r="58" spans="1:8">
      <c r="A58" s="9">
        <v>4</v>
      </c>
      <c r="B58" s="34" t="s">
        <v>56</v>
      </c>
      <c r="C58" s="4" t="s">
        <v>76</v>
      </c>
      <c r="D58" s="3" t="s">
        <v>13</v>
      </c>
      <c r="E58" s="3">
        <v>1</v>
      </c>
      <c r="F58" s="3" t="s">
        <v>0</v>
      </c>
      <c r="G58" s="3">
        <f t="shared" si="1"/>
        <v>1</v>
      </c>
      <c r="H58" s="22"/>
    </row>
    <row r="59" spans="1:8" ht="30">
      <c r="A59" s="9">
        <v>5</v>
      </c>
      <c r="B59" s="34" t="s">
        <v>77</v>
      </c>
      <c r="C59" s="4" t="s">
        <v>326</v>
      </c>
      <c r="D59" s="3" t="s">
        <v>78</v>
      </c>
      <c r="E59" s="3">
        <v>1</v>
      </c>
      <c r="F59" s="3" t="s">
        <v>0</v>
      </c>
      <c r="G59" s="3">
        <f t="shared" si="1"/>
        <v>1</v>
      </c>
      <c r="H59" s="22"/>
    </row>
    <row r="60" spans="1:8">
      <c r="A60" s="9">
        <v>6</v>
      </c>
      <c r="B60" s="36" t="s">
        <v>14</v>
      </c>
      <c r="C60" s="4" t="s">
        <v>68</v>
      </c>
      <c r="D60" s="3" t="s">
        <v>13</v>
      </c>
      <c r="E60" s="3">
        <v>4</v>
      </c>
      <c r="F60" s="3" t="s">
        <v>0</v>
      </c>
      <c r="G60" s="3">
        <f t="shared" si="1"/>
        <v>4</v>
      </c>
      <c r="H60" s="22"/>
    </row>
    <row r="61" spans="1:8" ht="30">
      <c r="A61" s="9">
        <v>7</v>
      </c>
      <c r="B61" s="36" t="s">
        <v>79</v>
      </c>
      <c r="C61" s="4" t="s">
        <v>298</v>
      </c>
      <c r="D61" s="3" t="s">
        <v>13</v>
      </c>
      <c r="E61" s="3">
        <v>2</v>
      </c>
      <c r="F61" s="3" t="s">
        <v>0</v>
      </c>
      <c r="G61" s="3">
        <f t="shared" si="1"/>
        <v>2</v>
      </c>
      <c r="H61" s="22"/>
    </row>
    <row r="62" spans="1:8" ht="60">
      <c r="A62" s="9">
        <v>8</v>
      </c>
      <c r="B62" s="36" t="s">
        <v>47</v>
      </c>
      <c r="C62" s="4" t="s">
        <v>299</v>
      </c>
      <c r="D62" s="3" t="s">
        <v>13</v>
      </c>
      <c r="E62" s="3">
        <v>8</v>
      </c>
      <c r="F62" s="3" t="s">
        <v>0</v>
      </c>
      <c r="G62" s="3">
        <f t="shared" si="1"/>
        <v>8</v>
      </c>
      <c r="H62" s="22"/>
    </row>
    <row r="63" spans="1:8">
      <c r="A63" s="9">
        <v>9</v>
      </c>
      <c r="B63" s="34" t="s">
        <v>71</v>
      </c>
      <c r="C63" s="34" t="s">
        <v>72</v>
      </c>
      <c r="D63" s="3" t="s">
        <v>73</v>
      </c>
      <c r="E63" s="12">
        <v>2</v>
      </c>
      <c r="F63" s="3" t="s">
        <v>0</v>
      </c>
      <c r="G63" s="3">
        <f t="shared" si="1"/>
        <v>2</v>
      </c>
      <c r="H63" s="22"/>
    </row>
    <row r="64" spans="1:8">
      <c r="A64" s="9">
        <v>10</v>
      </c>
      <c r="B64" s="36" t="s">
        <v>30</v>
      </c>
      <c r="C64" s="2" t="s">
        <v>74</v>
      </c>
      <c r="D64" s="3" t="s">
        <v>64</v>
      </c>
      <c r="E64" s="3">
        <v>2</v>
      </c>
      <c r="F64" s="3" t="s">
        <v>0</v>
      </c>
      <c r="G64" s="3">
        <f t="shared" si="1"/>
        <v>2</v>
      </c>
      <c r="H64" s="22"/>
    </row>
    <row r="65" spans="1:8" ht="93.95" customHeight="1">
      <c r="A65" s="9">
        <v>11</v>
      </c>
      <c r="B65" s="76" t="s">
        <v>51</v>
      </c>
      <c r="C65" s="79" t="s">
        <v>300</v>
      </c>
      <c r="D65" s="82" t="s">
        <v>21</v>
      </c>
      <c r="E65" s="82">
        <v>1</v>
      </c>
      <c r="F65" s="82" t="s">
        <v>0</v>
      </c>
      <c r="G65" s="82">
        <v>1</v>
      </c>
      <c r="H65" s="22"/>
    </row>
    <row r="66" spans="1:8" ht="20.25" customHeight="1">
      <c r="A66" s="9">
        <v>12</v>
      </c>
      <c r="B66" s="76" t="s">
        <v>54</v>
      </c>
      <c r="C66" s="79" t="s">
        <v>301</v>
      </c>
      <c r="D66" s="82" t="s">
        <v>21</v>
      </c>
      <c r="E66" s="82">
        <v>1</v>
      </c>
      <c r="F66" s="82" t="s">
        <v>0</v>
      </c>
      <c r="G66" s="82">
        <f t="shared" ref="G66:G67" si="2">E66</f>
        <v>1</v>
      </c>
      <c r="H66" s="22"/>
    </row>
    <row r="67" spans="1:8" ht="56.25" customHeight="1">
      <c r="A67" s="9">
        <v>13</v>
      </c>
      <c r="B67" s="80" t="s">
        <v>55</v>
      </c>
      <c r="C67" s="79" t="s">
        <v>302</v>
      </c>
      <c r="D67" s="82" t="s">
        <v>21</v>
      </c>
      <c r="E67" s="82">
        <v>1</v>
      </c>
      <c r="F67" s="82" t="s">
        <v>0</v>
      </c>
      <c r="G67" s="82">
        <f t="shared" si="2"/>
        <v>1</v>
      </c>
      <c r="H67" s="22"/>
    </row>
    <row r="68" spans="1:8" ht="15.75" customHeight="1">
      <c r="A68" s="91" t="s">
        <v>12</v>
      </c>
      <c r="B68" s="92"/>
      <c r="C68" s="92"/>
      <c r="D68" s="92"/>
      <c r="E68" s="92"/>
      <c r="F68" s="92"/>
      <c r="G68" s="92"/>
      <c r="H68" s="92"/>
    </row>
    <row r="69" spans="1:8" ht="60">
      <c r="A69" s="13" t="s">
        <v>11</v>
      </c>
      <c r="B69" s="12" t="s">
        <v>10</v>
      </c>
      <c r="C69" s="12" t="s">
        <v>9</v>
      </c>
      <c r="D69" s="12" t="s">
        <v>8</v>
      </c>
      <c r="E69" s="12" t="s">
        <v>7</v>
      </c>
      <c r="F69" s="12" t="s">
        <v>6</v>
      </c>
      <c r="G69" s="12" t="s">
        <v>5</v>
      </c>
      <c r="H69" s="12" t="s">
        <v>25</v>
      </c>
    </row>
    <row r="70" spans="1:8">
      <c r="A70" s="11">
        <v>1</v>
      </c>
      <c r="B70" s="10" t="s">
        <v>4</v>
      </c>
      <c r="C70" s="26" t="s">
        <v>303</v>
      </c>
      <c r="D70" s="3" t="s">
        <v>1</v>
      </c>
      <c r="E70" s="66">
        <v>1</v>
      </c>
      <c r="F70" s="66" t="s">
        <v>0</v>
      </c>
      <c r="G70" s="3">
        <f>E70</f>
        <v>1</v>
      </c>
      <c r="H70" s="2"/>
    </row>
    <row r="71" spans="1:8">
      <c r="A71" s="9">
        <v>2</v>
      </c>
      <c r="B71" s="2" t="s">
        <v>3</v>
      </c>
      <c r="C71" s="26" t="s">
        <v>304</v>
      </c>
      <c r="D71" s="3" t="s">
        <v>1</v>
      </c>
      <c r="E71" s="3">
        <v>2</v>
      </c>
      <c r="F71" s="3" t="s">
        <v>0</v>
      </c>
      <c r="G71" s="3">
        <f>E71</f>
        <v>2</v>
      </c>
      <c r="H71" s="2"/>
    </row>
    <row r="72" spans="1:8">
      <c r="A72" s="9">
        <v>3</v>
      </c>
      <c r="B72" s="2" t="s">
        <v>305</v>
      </c>
      <c r="C72" s="26" t="s">
        <v>306</v>
      </c>
      <c r="D72" s="3" t="s">
        <v>1</v>
      </c>
      <c r="E72" s="3">
        <v>2</v>
      </c>
      <c r="F72" s="3" t="s">
        <v>0</v>
      </c>
      <c r="G72" s="3">
        <f>E72</f>
        <v>2</v>
      </c>
      <c r="H72" s="2"/>
    </row>
    <row r="73" spans="1:8" ht="21" thickBot="1">
      <c r="A73" s="93" t="s">
        <v>80</v>
      </c>
      <c r="B73" s="94"/>
      <c r="C73" s="94"/>
      <c r="D73" s="94"/>
      <c r="E73" s="94"/>
      <c r="F73" s="94"/>
      <c r="G73" s="94"/>
      <c r="H73" s="94"/>
    </row>
    <row r="74" spans="1:8">
      <c r="A74" s="95" t="s">
        <v>19</v>
      </c>
      <c r="B74" s="96"/>
      <c r="C74" s="96"/>
      <c r="D74" s="96"/>
      <c r="E74" s="96"/>
      <c r="F74" s="96"/>
      <c r="G74" s="96"/>
      <c r="H74" s="97"/>
    </row>
    <row r="75" spans="1:8">
      <c r="A75" s="85" t="s">
        <v>307</v>
      </c>
      <c r="B75" s="86"/>
      <c r="C75" s="86"/>
      <c r="D75" s="86"/>
      <c r="E75" s="86"/>
      <c r="F75" s="86"/>
      <c r="G75" s="86"/>
      <c r="H75" s="87"/>
    </row>
    <row r="76" spans="1:8">
      <c r="A76" s="85" t="s">
        <v>286</v>
      </c>
      <c r="B76" s="86"/>
      <c r="C76" s="86"/>
      <c r="D76" s="86"/>
      <c r="E76" s="86"/>
      <c r="F76" s="86"/>
      <c r="G76" s="86"/>
      <c r="H76" s="87"/>
    </row>
    <row r="77" spans="1:8">
      <c r="A77" s="85" t="s">
        <v>18</v>
      </c>
      <c r="B77" s="86"/>
      <c r="C77" s="86"/>
      <c r="D77" s="86"/>
      <c r="E77" s="86"/>
      <c r="F77" s="86"/>
      <c r="G77" s="86"/>
      <c r="H77" s="87"/>
    </row>
    <row r="78" spans="1:8">
      <c r="A78" s="85" t="s">
        <v>62</v>
      </c>
      <c r="B78" s="86"/>
      <c r="C78" s="86"/>
      <c r="D78" s="86"/>
      <c r="E78" s="86"/>
      <c r="F78" s="86"/>
      <c r="G78" s="86"/>
      <c r="H78" s="87"/>
    </row>
    <row r="79" spans="1:8" ht="15" customHeight="1">
      <c r="A79" s="85" t="s">
        <v>84</v>
      </c>
      <c r="B79" s="86"/>
      <c r="C79" s="86"/>
      <c r="D79" s="86"/>
      <c r="E79" s="86"/>
      <c r="F79" s="86"/>
      <c r="G79" s="86"/>
      <c r="H79" s="87"/>
    </row>
    <row r="80" spans="1:8">
      <c r="A80" s="85" t="s">
        <v>294</v>
      </c>
      <c r="B80" s="86"/>
      <c r="C80" s="86"/>
      <c r="D80" s="86"/>
      <c r="E80" s="86"/>
      <c r="F80" s="86"/>
      <c r="G80" s="86"/>
      <c r="H80" s="87"/>
    </row>
    <row r="81" spans="1:8">
      <c r="A81" s="85" t="s">
        <v>45</v>
      </c>
      <c r="B81" s="86"/>
      <c r="C81" s="86"/>
      <c r="D81" s="86"/>
      <c r="E81" s="86"/>
      <c r="F81" s="86"/>
      <c r="G81" s="86"/>
      <c r="H81" s="87"/>
    </row>
    <row r="82" spans="1:8" ht="15.75" thickBot="1">
      <c r="A82" s="88" t="s">
        <v>46</v>
      </c>
      <c r="B82" s="89"/>
      <c r="C82" s="89"/>
      <c r="D82" s="89"/>
      <c r="E82" s="89"/>
      <c r="F82" s="89"/>
      <c r="G82" s="89"/>
      <c r="H82" s="90"/>
    </row>
    <row r="83" spans="1:8" ht="60">
      <c r="A83" s="19" t="s">
        <v>11</v>
      </c>
      <c r="B83" s="14" t="s">
        <v>10</v>
      </c>
      <c r="C83" s="14" t="s">
        <v>9</v>
      </c>
      <c r="D83" s="15" t="s">
        <v>8</v>
      </c>
      <c r="E83" s="15" t="s">
        <v>7</v>
      </c>
      <c r="F83" s="15" t="s">
        <v>6</v>
      </c>
      <c r="G83" s="15" t="s">
        <v>5</v>
      </c>
      <c r="H83" s="15" t="s">
        <v>25</v>
      </c>
    </row>
    <row r="84" spans="1:8">
      <c r="A84" s="9">
        <v>1</v>
      </c>
      <c r="B84" s="4"/>
      <c r="C84" s="2"/>
      <c r="D84" s="3"/>
      <c r="E84" s="3"/>
      <c r="F84" s="3"/>
      <c r="G84" s="3"/>
      <c r="H84" s="2"/>
    </row>
    <row r="85" spans="1:8">
      <c r="A85" s="9">
        <v>2</v>
      </c>
      <c r="B85" s="4"/>
      <c r="C85" s="2"/>
      <c r="D85" s="3"/>
      <c r="E85" s="3"/>
      <c r="F85" s="3"/>
      <c r="G85" s="3"/>
      <c r="H85" s="2"/>
    </row>
    <row r="86" spans="1:8" ht="15.75" customHeight="1">
      <c r="A86" s="9">
        <v>3</v>
      </c>
      <c r="B86" s="4"/>
      <c r="C86" s="2"/>
      <c r="D86" s="3"/>
      <c r="E86" s="3"/>
      <c r="F86" s="3"/>
      <c r="G86" s="3"/>
      <c r="H86" s="2"/>
    </row>
    <row r="87" spans="1:8" ht="15.75" customHeight="1">
      <c r="A87" s="9">
        <v>4</v>
      </c>
      <c r="B87" s="4"/>
      <c r="C87" s="4"/>
      <c r="D87" s="3"/>
      <c r="E87" s="3"/>
      <c r="F87" s="3"/>
      <c r="G87" s="3"/>
      <c r="H87" s="2"/>
    </row>
    <row r="88" spans="1:8" ht="15.75" customHeight="1">
      <c r="A88" s="9">
        <v>5</v>
      </c>
      <c r="B88" s="4"/>
      <c r="C88" s="4"/>
      <c r="D88" s="3"/>
      <c r="E88" s="3"/>
      <c r="F88" s="3"/>
      <c r="G88" s="3"/>
      <c r="H88" s="2"/>
    </row>
    <row r="89" spans="1:8" ht="15.75" customHeight="1">
      <c r="A89" s="5">
        <v>6</v>
      </c>
      <c r="B89" s="2"/>
      <c r="C89" s="4"/>
      <c r="D89" s="3"/>
      <c r="E89" s="3"/>
      <c r="F89" s="3"/>
      <c r="G89" s="3"/>
      <c r="H89" s="2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3:H33"/>
    <mergeCell ref="A18:H18"/>
    <mergeCell ref="A19:H19"/>
    <mergeCell ref="A20:H20"/>
    <mergeCell ref="A21:H21"/>
    <mergeCell ref="A22:H22"/>
    <mergeCell ref="A28:H28"/>
    <mergeCell ref="A29:H29"/>
    <mergeCell ref="A30:H30"/>
    <mergeCell ref="A31:H31"/>
    <mergeCell ref="A32:H32"/>
    <mergeCell ref="A51:H51"/>
    <mergeCell ref="A34:H34"/>
    <mergeCell ref="A35:H35"/>
    <mergeCell ref="A36:H36"/>
    <mergeCell ref="A37:H37"/>
    <mergeCell ref="A44:H44"/>
    <mergeCell ref="A45:H45"/>
    <mergeCell ref="A46:H46"/>
    <mergeCell ref="A47:H47"/>
    <mergeCell ref="A48:H48"/>
    <mergeCell ref="A49:H49"/>
    <mergeCell ref="A50:H50"/>
    <mergeCell ref="A52:H52"/>
    <mergeCell ref="A53:H53"/>
    <mergeCell ref="A68:H68"/>
    <mergeCell ref="A73:H73"/>
    <mergeCell ref="A74:H74"/>
    <mergeCell ref="A81:H81"/>
    <mergeCell ref="A82:H82"/>
    <mergeCell ref="A75:H75"/>
    <mergeCell ref="A76:H76"/>
    <mergeCell ref="A77:H77"/>
    <mergeCell ref="A78:H78"/>
    <mergeCell ref="A79:H79"/>
    <mergeCell ref="A80:H80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9"/>
  <sheetViews>
    <sheetView tabSelected="1" zoomScaleNormal="150" workbookViewId="0">
      <selection activeCell="A86" sqref="A86:H89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112" t="s">
        <v>24</v>
      </c>
      <c r="B1" s="113"/>
      <c r="C1" s="113"/>
      <c r="D1" s="113"/>
      <c r="E1" s="113"/>
      <c r="F1" s="113"/>
      <c r="G1" s="113"/>
      <c r="H1" s="113"/>
    </row>
    <row r="2" spans="1:8" ht="72" customHeight="1" thickBot="1">
      <c r="A2" s="114" t="s">
        <v>330</v>
      </c>
      <c r="B2" s="92"/>
      <c r="C2" s="92"/>
      <c r="D2" s="92"/>
      <c r="E2" s="92"/>
      <c r="F2" s="92"/>
      <c r="G2" s="92"/>
      <c r="H2" s="115"/>
    </row>
    <row r="3" spans="1:8" ht="15" customHeight="1">
      <c r="A3" s="116" t="s">
        <v>26</v>
      </c>
      <c r="B3" s="96"/>
      <c r="C3" s="96"/>
      <c r="D3" s="96"/>
      <c r="E3" s="96"/>
      <c r="F3" s="96"/>
      <c r="G3" s="96"/>
      <c r="H3" s="97"/>
    </row>
    <row r="4" spans="1:8" ht="15" customHeight="1">
      <c r="A4" s="117" t="s">
        <v>315</v>
      </c>
      <c r="B4" s="86"/>
      <c r="C4" s="86"/>
      <c r="D4" s="86"/>
      <c r="E4" s="86"/>
      <c r="F4" s="86"/>
      <c r="G4" s="86"/>
      <c r="H4" s="87"/>
    </row>
    <row r="5" spans="1:8" ht="15" customHeight="1">
      <c r="A5" s="98" t="s">
        <v>314</v>
      </c>
      <c r="B5" s="86"/>
      <c r="C5" s="86"/>
      <c r="D5" s="86"/>
      <c r="E5" s="86"/>
      <c r="F5" s="86"/>
      <c r="G5" s="86"/>
      <c r="H5" s="87"/>
    </row>
    <row r="6" spans="1:8" ht="15" customHeight="1">
      <c r="A6" s="98" t="s">
        <v>313</v>
      </c>
      <c r="B6" s="99"/>
      <c r="C6" s="99"/>
      <c r="D6" s="99"/>
      <c r="E6" s="99"/>
      <c r="F6" s="99"/>
      <c r="G6" s="99"/>
      <c r="H6" s="100"/>
    </row>
    <row r="7" spans="1:8" ht="15.75" customHeight="1">
      <c r="A7" s="98" t="s">
        <v>312</v>
      </c>
      <c r="B7" s="99"/>
      <c r="C7" s="99"/>
      <c r="D7" s="99"/>
      <c r="E7" s="99"/>
      <c r="F7" s="99"/>
      <c r="G7" s="99"/>
      <c r="H7" s="100"/>
    </row>
    <row r="8" spans="1:8" ht="15.75" customHeight="1">
      <c r="A8" s="98" t="s">
        <v>311</v>
      </c>
      <c r="B8" s="99"/>
      <c r="C8" s="99"/>
      <c r="D8" s="99"/>
      <c r="E8" s="99"/>
      <c r="F8" s="99"/>
      <c r="G8" s="99"/>
      <c r="H8" s="100"/>
    </row>
    <row r="9" spans="1:8" ht="15.75" customHeight="1">
      <c r="A9" s="98" t="s">
        <v>317</v>
      </c>
      <c r="B9" s="99"/>
      <c r="C9" s="99"/>
      <c r="D9" s="99"/>
      <c r="E9" s="99"/>
      <c r="F9" s="99"/>
      <c r="G9" s="99"/>
      <c r="H9" s="100"/>
    </row>
    <row r="10" spans="1:8" ht="15.75" customHeight="1">
      <c r="A10" s="101" t="s">
        <v>316</v>
      </c>
      <c r="B10" s="102"/>
      <c r="C10" s="102"/>
      <c r="D10" s="102"/>
      <c r="E10" s="102"/>
      <c r="F10" s="102"/>
      <c r="G10" s="102"/>
      <c r="H10" s="103"/>
    </row>
    <row r="11" spans="1:8" ht="15.75" customHeight="1">
      <c r="A11" s="104" t="s">
        <v>61</v>
      </c>
      <c r="B11" s="104"/>
      <c r="C11" s="105">
        <v>5</v>
      </c>
      <c r="D11" s="105"/>
      <c r="E11" s="105"/>
      <c r="F11" s="105"/>
      <c r="G11" s="105"/>
      <c r="H11" s="105"/>
    </row>
    <row r="12" spans="1:8" ht="15.75" customHeight="1">
      <c r="A12" s="104" t="s">
        <v>318</v>
      </c>
      <c r="B12" s="104"/>
      <c r="C12" s="104"/>
      <c r="D12" s="104"/>
      <c r="E12" s="104"/>
      <c r="F12" s="104"/>
      <c r="G12" s="104"/>
      <c r="H12" s="104"/>
    </row>
    <row r="13" spans="1:8" ht="22.5" customHeight="1">
      <c r="A13" s="119" t="s">
        <v>319</v>
      </c>
      <c r="B13" s="120"/>
      <c r="C13" s="120"/>
      <c r="D13" s="120"/>
      <c r="E13" s="120"/>
      <c r="F13" s="120"/>
      <c r="G13" s="120"/>
      <c r="H13" s="120"/>
    </row>
    <row r="14" spans="1:8" ht="22.5" customHeight="1" thickBot="1">
      <c r="A14" s="91" t="s">
        <v>32</v>
      </c>
      <c r="B14" s="92"/>
      <c r="C14" s="92"/>
      <c r="D14" s="92"/>
      <c r="E14" s="92"/>
      <c r="F14" s="92"/>
      <c r="G14" s="92"/>
      <c r="H14" s="92"/>
    </row>
    <row r="15" spans="1:8" ht="15.75" customHeight="1">
      <c r="A15" s="95" t="s">
        <v>19</v>
      </c>
      <c r="B15" s="96"/>
      <c r="C15" s="96"/>
      <c r="D15" s="96"/>
      <c r="E15" s="96"/>
      <c r="F15" s="96"/>
      <c r="G15" s="96"/>
      <c r="H15" s="97"/>
    </row>
    <row r="16" spans="1:8" ht="15" customHeight="1">
      <c r="A16" s="85" t="s">
        <v>81</v>
      </c>
      <c r="B16" s="86"/>
      <c r="C16" s="86"/>
      <c r="D16" s="86"/>
      <c r="E16" s="86"/>
      <c r="F16" s="86"/>
      <c r="G16" s="86"/>
      <c r="H16" s="87"/>
    </row>
    <row r="17" spans="1:8" ht="15" customHeight="1">
      <c r="A17" s="85" t="s">
        <v>82</v>
      </c>
      <c r="B17" s="86"/>
      <c r="C17" s="86"/>
      <c r="D17" s="86"/>
      <c r="E17" s="86"/>
      <c r="F17" s="86"/>
      <c r="G17" s="86"/>
      <c r="H17" s="87"/>
    </row>
    <row r="18" spans="1:8" ht="15" customHeight="1">
      <c r="A18" s="85" t="s">
        <v>18</v>
      </c>
      <c r="B18" s="86"/>
      <c r="C18" s="86"/>
      <c r="D18" s="86"/>
      <c r="E18" s="86"/>
      <c r="F18" s="86"/>
      <c r="G18" s="86"/>
      <c r="H18" s="87"/>
    </row>
    <row r="19" spans="1:8" ht="15" customHeight="1">
      <c r="A19" s="85" t="s">
        <v>83</v>
      </c>
      <c r="B19" s="86"/>
      <c r="C19" s="86"/>
      <c r="D19" s="86"/>
      <c r="E19" s="86"/>
      <c r="F19" s="86"/>
      <c r="G19" s="86"/>
      <c r="H19" s="87"/>
    </row>
    <row r="20" spans="1:8" ht="15" customHeight="1">
      <c r="A20" s="85" t="s">
        <v>84</v>
      </c>
      <c r="B20" s="86"/>
      <c r="C20" s="86"/>
      <c r="D20" s="86"/>
      <c r="E20" s="86"/>
      <c r="F20" s="86"/>
      <c r="G20" s="86"/>
      <c r="H20" s="87"/>
    </row>
    <row r="21" spans="1:8" ht="15" customHeight="1">
      <c r="A21" s="85" t="s">
        <v>285</v>
      </c>
      <c r="B21" s="86"/>
      <c r="C21" s="86"/>
      <c r="D21" s="86"/>
      <c r="E21" s="86"/>
      <c r="F21" s="86"/>
      <c r="G21" s="86"/>
      <c r="H21" s="87"/>
    </row>
    <row r="22" spans="1:8" ht="15" customHeight="1">
      <c r="A22" s="85" t="s">
        <v>45</v>
      </c>
      <c r="B22" s="86"/>
      <c r="C22" s="86"/>
      <c r="D22" s="86"/>
      <c r="E22" s="86"/>
      <c r="F22" s="86"/>
      <c r="G22" s="86"/>
      <c r="H22" s="87"/>
    </row>
    <row r="23" spans="1:8" ht="15.75" customHeight="1" thickBot="1">
      <c r="A23" s="88" t="s">
        <v>46</v>
      </c>
      <c r="B23" s="89"/>
      <c r="C23" s="89"/>
      <c r="D23" s="89"/>
      <c r="E23" s="89"/>
      <c r="F23" s="89"/>
      <c r="G23" s="89"/>
      <c r="H23" s="90"/>
    </row>
    <row r="24" spans="1:8" ht="60">
      <c r="A24" s="12" t="s">
        <v>11</v>
      </c>
      <c r="B24" s="12" t="s">
        <v>10</v>
      </c>
      <c r="C24" s="14" t="s">
        <v>9</v>
      </c>
      <c r="D24" s="12" t="s">
        <v>8</v>
      </c>
      <c r="E24" s="24" t="s">
        <v>7</v>
      </c>
      <c r="F24" s="12" t="s">
        <v>6</v>
      </c>
      <c r="G24" s="12" t="s">
        <v>5</v>
      </c>
      <c r="H24" s="12" t="s">
        <v>25</v>
      </c>
    </row>
    <row r="25" spans="1:8" ht="30">
      <c r="A25" s="15">
        <v>1</v>
      </c>
      <c r="B25" s="37" t="s">
        <v>85</v>
      </c>
      <c r="C25" s="37" t="s">
        <v>86</v>
      </c>
      <c r="D25" s="12" t="s">
        <v>22</v>
      </c>
      <c r="E25" s="38">
        <v>3</v>
      </c>
      <c r="F25" s="74" t="s">
        <v>20</v>
      </c>
      <c r="G25" s="12">
        <f t="shared" ref="G25:G33" si="0">E25*5</f>
        <v>15</v>
      </c>
      <c r="H25" s="2"/>
    </row>
    <row r="26" spans="1:8" ht="45">
      <c r="A26" s="15">
        <f>A25+1</f>
        <v>2</v>
      </c>
      <c r="B26" s="37" t="s">
        <v>87</v>
      </c>
      <c r="C26" s="37" t="s">
        <v>88</v>
      </c>
      <c r="D26" s="12" t="s">
        <v>33</v>
      </c>
      <c r="E26" s="38">
        <v>1</v>
      </c>
      <c r="F26" s="75" t="s">
        <v>20</v>
      </c>
      <c r="G26" s="12">
        <f t="shared" si="0"/>
        <v>5</v>
      </c>
      <c r="H26" s="2"/>
    </row>
    <row r="27" spans="1:8" ht="45">
      <c r="A27" s="15">
        <f t="shared" ref="A27:A64" si="1">A26+1</f>
        <v>3</v>
      </c>
      <c r="B27" s="37" t="s">
        <v>89</v>
      </c>
      <c r="C27" s="37" t="s">
        <v>90</v>
      </c>
      <c r="D27" s="12" t="s">
        <v>22</v>
      </c>
      <c r="E27" s="38">
        <v>1</v>
      </c>
      <c r="F27" s="75" t="s">
        <v>20</v>
      </c>
      <c r="G27" s="12">
        <f t="shared" si="0"/>
        <v>5</v>
      </c>
      <c r="H27" s="2"/>
    </row>
    <row r="28" spans="1:8">
      <c r="A28" s="15">
        <f t="shared" si="1"/>
        <v>4</v>
      </c>
      <c r="B28" s="37" t="s">
        <v>91</v>
      </c>
      <c r="C28" s="37" t="s">
        <v>92</v>
      </c>
      <c r="D28" s="12" t="s">
        <v>22</v>
      </c>
      <c r="E28" s="38">
        <v>3</v>
      </c>
      <c r="F28" s="75" t="s">
        <v>20</v>
      </c>
      <c r="G28" s="12">
        <f t="shared" si="0"/>
        <v>15</v>
      </c>
      <c r="H28" s="16"/>
    </row>
    <row r="29" spans="1:8">
      <c r="A29" s="15">
        <f t="shared" si="1"/>
        <v>5</v>
      </c>
      <c r="B29" s="37" t="s">
        <v>93</v>
      </c>
      <c r="C29" s="37" t="s">
        <v>94</v>
      </c>
      <c r="D29" s="12" t="s">
        <v>22</v>
      </c>
      <c r="E29" s="38">
        <v>40</v>
      </c>
      <c r="F29" s="75" t="s">
        <v>20</v>
      </c>
      <c r="G29" s="12">
        <f t="shared" si="0"/>
        <v>200</v>
      </c>
      <c r="H29" s="2"/>
    </row>
    <row r="30" spans="1:8">
      <c r="A30" s="15">
        <f t="shared" si="1"/>
        <v>6</v>
      </c>
      <c r="B30" s="37" t="s">
        <v>95</v>
      </c>
      <c r="C30" s="37" t="s">
        <v>96</v>
      </c>
      <c r="D30" s="12" t="s">
        <v>22</v>
      </c>
      <c r="E30" s="38">
        <v>3</v>
      </c>
      <c r="F30" s="75" t="s">
        <v>20</v>
      </c>
      <c r="G30" s="12">
        <f t="shared" si="0"/>
        <v>15</v>
      </c>
      <c r="H30" s="2"/>
    </row>
    <row r="31" spans="1:8">
      <c r="A31" s="15">
        <f t="shared" si="1"/>
        <v>7</v>
      </c>
      <c r="B31" s="37" t="s">
        <v>97</v>
      </c>
      <c r="C31" s="37" t="s">
        <v>98</v>
      </c>
      <c r="D31" s="12" t="s">
        <v>22</v>
      </c>
      <c r="E31" s="38">
        <v>3</v>
      </c>
      <c r="F31" s="75" t="s">
        <v>20</v>
      </c>
      <c r="G31" s="12">
        <f t="shared" si="0"/>
        <v>15</v>
      </c>
      <c r="H31" s="2"/>
    </row>
    <row r="32" spans="1:8">
      <c r="A32" s="15">
        <f t="shared" si="1"/>
        <v>8</v>
      </c>
      <c r="B32" s="37" t="s">
        <v>99</v>
      </c>
      <c r="C32" s="37" t="s">
        <v>98</v>
      </c>
      <c r="D32" s="12" t="s">
        <v>22</v>
      </c>
      <c r="E32" s="38">
        <v>3</v>
      </c>
      <c r="F32" s="75" t="s">
        <v>20</v>
      </c>
      <c r="G32" s="12">
        <f t="shared" si="0"/>
        <v>15</v>
      </c>
      <c r="H32" s="2"/>
    </row>
    <row r="33" spans="1:8" s="29" customFormat="1">
      <c r="A33" s="15">
        <f t="shared" si="1"/>
        <v>9</v>
      </c>
      <c r="B33" s="37" t="s">
        <v>100</v>
      </c>
      <c r="C33" s="37" t="s">
        <v>101</v>
      </c>
      <c r="D33" s="12" t="s">
        <v>22</v>
      </c>
      <c r="E33" s="38">
        <v>1</v>
      </c>
      <c r="F33" s="75" t="s">
        <v>20</v>
      </c>
      <c r="G33" s="12">
        <f t="shared" si="0"/>
        <v>5</v>
      </c>
      <c r="H33" s="2"/>
    </row>
    <row r="34" spans="1:8" s="29" customFormat="1" ht="60">
      <c r="A34" s="15">
        <f t="shared" si="1"/>
        <v>10</v>
      </c>
      <c r="B34" s="37" t="s">
        <v>102</v>
      </c>
      <c r="C34" s="37" t="s">
        <v>103</v>
      </c>
      <c r="D34" s="12" t="s">
        <v>22</v>
      </c>
      <c r="E34" s="38">
        <v>1</v>
      </c>
      <c r="F34" s="75" t="s">
        <v>20</v>
      </c>
      <c r="G34" s="12">
        <v>5</v>
      </c>
      <c r="H34" s="2"/>
    </row>
    <row r="35" spans="1:8" s="29" customFormat="1">
      <c r="A35" s="15">
        <f t="shared" si="1"/>
        <v>11</v>
      </c>
      <c r="B35" s="37" t="s">
        <v>106</v>
      </c>
      <c r="C35" s="37" t="s">
        <v>107</v>
      </c>
      <c r="D35" s="12" t="s">
        <v>105</v>
      </c>
      <c r="E35" s="38">
        <v>25</v>
      </c>
      <c r="F35" s="75" t="s">
        <v>20</v>
      </c>
      <c r="G35" s="12">
        <f>E35*5</f>
        <v>125</v>
      </c>
      <c r="H35" s="2"/>
    </row>
    <row r="36" spans="1:8" s="29" customFormat="1">
      <c r="A36" s="15">
        <f t="shared" si="1"/>
        <v>12</v>
      </c>
      <c r="B36" s="37" t="s">
        <v>109</v>
      </c>
      <c r="C36" s="37" t="s">
        <v>108</v>
      </c>
      <c r="D36" s="12" t="s">
        <v>105</v>
      </c>
      <c r="E36" s="38">
        <v>1</v>
      </c>
      <c r="F36" s="75" t="s">
        <v>20</v>
      </c>
      <c r="G36" s="12">
        <f>E36*5</f>
        <v>5</v>
      </c>
      <c r="H36" s="2"/>
    </row>
    <row r="37" spans="1:8" s="29" customFormat="1">
      <c r="A37" s="15">
        <f t="shared" si="1"/>
        <v>13</v>
      </c>
      <c r="B37" s="37" t="s">
        <v>227</v>
      </c>
      <c r="C37" s="37" t="s">
        <v>207</v>
      </c>
      <c r="D37" s="12" t="s">
        <v>105</v>
      </c>
      <c r="E37" s="38">
        <v>5</v>
      </c>
      <c r="F37" s="75"/>
      <c r="G37" s="12">
        <f>E37*5</f>
        <v>25</v>
      </c>
      <c r="H37" s="2"/>
    </row>
    <row r="38" spans="1:8" s="29" customFormat="1" ht="30">
      <c r="A38" s="15">
        <f t="shared" si="1"/>
        <v>14</v>
      </c>
      <c r="B38" s="37" t="s">
        <v>110</v>
      </c>
      <c r="C38" s="37" t="s">
        <v>111</v>
      </c>
      <c r="D38" s="12" t="s">
        <v>33</v>
      </c>
      <c r="E38" s="38">
        <v>1</v>
      </c>
      <c r="F38" s="75" t="s">
        <v>20</v>
      </c>
      <c r="G38" s="12">
        <f>E38*5</f>
        <v>5</v>
      </c>
      <c r="H38" s="2"/>
    </row>
    <row r="39" spans="1:8" s="29" customFormat="1" ht="90">
      <c r="A39" s="15">
        <f t="shared" si="1"/>
        <v>15</v>
      </c>
      <c r="B39" s="37" t="s">
        <v>112</v>
      </c>
      <c r="C39" s="37" t="s">
        <v>113</v>
      </c>
      <c r="D39" s="12" t="s">
        <v>22</v>
      </c>
      <c r="E39" s="38">
        <v>1</v>
      </c>
      <c r="F39" s="75" t="s">
        <v>20</v>
      </c>
      <c r="G39" s="12">
        <f>E39*5</f>
        <v>5</v>
      </c>
      <c r="H39" s="2"/>
    </row>
    <row r="40" spans="1:8" s="29" customFormat="1">
      <c r="A40" s="15">
        <f t="shared" si="1"/>
        <v>16</v>
      </c>
      <c r="B40" s="37" t="s">
        <v>114</v>
      </c>
      <c r="C40" s="37" t="s">
        <v>115</v>
      </c>
      <c r="D40" s="12" t="s">
        <v>105</v>
      </c>
      <c r="E40" s="38">
        <v>5</v>
      </c>
      <c r="F40" s="75" t="s">
        <v>20</v>
      </c>
      <c r="G40" s="12">
        <v>5</v>
      </c>
      <c r="H40" s="2"/>
    </row>
    <row r="41" spans="1:8" s="29" customFormat="1">
      <c r="A41" s="15">
        <f t="shared" si="1"/>
        <v>17</v>
      </c>
      <c r="B41" s="37" t="s">
        <v>116</v>
      </c>
      <c r="C41" s="37" t="s">
        <v>115</v>
      </c>
      <c r="D41" s="12" t="s">
        <v>33</v>
      </c>
      <c r="E41" s="38">
        <v>1</v>
      </c>
      <c r="F41" s="75" t="s">
        <v>20</v>
      </c>
      <c r="G41" s="12">
        <f t="shared" ref="G41:G44" si="2">E41*5</f>
        <v>5</v>
      </c>
      <c r="H41" s="2"/>
    </row>
    <row r="42" spans="1:8" s="29" customFormat="1">
      <c r="A42" s="15">
        <f t="shared" si="1"/>
        <v>18</v>
      </c>
      <c r="B42" s="31" t="s">
        <v>117</v>
      </c>
      <c r="C42" s="31" t="s">
        <v>118</v>
      </c>
      <c r="D42" s="12" t="s">
        <v>105</v>
      </c>
      <c r="E42" s="38">
        <v>1</v>
      </c>
      <c r="F42" s="75" t="s">
        <v>20</v>
      </c>
      <c r="G42" s="12">
        <f t="shared" si="2"/>
        <v>5</v>
      </c>
      <c r="H42" s="2"/>
    </row>
    <row r="43" spans="1:8" s="29" customFormat="1">
      <c r="A43" s="15">
        <f t="shared" si="1"/>
        <v>19</v>
      </c>
      <c r="B43" s="31" t="s">
        <v>119</v>
      </c>
      <c r="C43" s="31" t="s">
        <v>120</v>
      </c>
      <c r="D43" s="12" t="s">
        <v>105</v>
      </c>
      <c r="E43" s="38">
        <v>1</v>
      </c>
      <c r="F43" s="75" t="s">
        <v>20</v>
      </c>
      <c r="G43" s="12">
        <f t="shared" si="2"/>
        <v>5</v>
      </c>
      <c r="H43" s="2"/>
    </row>
    <row r="44" spans="1:8" s="29" customFormat="1">
      <c r="A44" s="15">
        <f t="shared" si="1"/>
        <v>20</v>
      </c>
      <c r="B44" s="30" t="s">
        <v>121</v>
      </c>
      <c r="C44" s="30" t="s">
        <v>122</v>
      </c>
      <c r="D44" s="12" t="s">
        <v>105</v>
      </c>
      <c r="E44" s="38">
        <v>5</v>
      </c>
      <c r="F44" s="75" t="s">
        <v>20</v>
      </c>
      <c r="G44" s="12">
        <f t="shared" si="2"/>
        <v>25</v>
      </c>
      <c r="H44" s="2"/>
    </row>
    <row r="45" spans="1:8" s="29" customFormat="1" ht="45">
      <c r="A45" s="15">
        <f t="shared" si="1"/>
        <v>21</v>
      </c>
      <c r="B45" s="30" t="s">
        <v>126</v>
      </c>
      <c r="C45" s="37" t="s">
        <v>127</v>
      </c>
      <c r="D45" s="12" t="s">
        <v>13</v>
      </c>
      <c r="E45" s="39">
        <v>1</v>
      </c>
      <c r="F45" s="75" t="s">
        <v>20</v>
      </c>
      <c r="G45" s="12">
        <v>5</v>
      </c>
      <c r="H45" s="2"/>
    </row>
    <row r="46" spans="1:8" s="29" customFormat="1">
      <c r="A46" s="15">
        <f t="shared" si="1"/>
        <v>22</v>
      </c>
      <c r="B46" s="30" t="s">
        <v>273</v>
      </c>
      <c r="C46" s="37" t="s">
        <v>274</v>
      </c>
      <c r="D46" s="12" t="s">
        <v>105</v>
      </c>
      <c r="E46" s="38">
        <v>1</v>
      </c>
      <c r="F46" s="75" t="s">
        <v>20</v>
      </c>
      <c r="G46" s="12">
        <v>5</v>
      </c>
      <c r="H46" s="2"/>
    </row>
    <row r="47" spans="1:8" s="29" customFormat="1">
      <c r="A47" s="15">
        <f t="shared" si="1"/>
        <v>23</v>
      </c>
      <c r="B47" s="30" t="s">
        <v>50</v>
      </c>
      <c r="C47" s="37" t="s">
        <v>128</v>
      </c>
      <c r="D47" s="12" t="s">
        <v>13</v>
      </c>
      <c r="E47" s="39">
        <v>1</v>
      </c>
      <c r="F47" s="75" t="s">
        <v>20</v>
      </c>
      <c r="G47" s="12">
        <f>E47*5</f>
        <v>5</v>
      </c>
      <c r="H47" s="2"/>
    </row>
    <row r="48" spans="1:8" s="29" customFormat="1" ht="30">
      <c r="A48" s="15">
        <f t="shared" si="1"/>
        <v>24</v>
      </c>
      <c r="B48" s="30" t="s">
        <v>71</v>
      </c>
      <c r="C48" s="37" t="s">
        <v>129</v>
      </c>
      <c r="D48" s="12" t="s">
        <v>73</v>
      </c>
      <c r="E48" s="39">
        <v>1</v>
      </c>
      <c r="F48" s="75" t="s">
        <v>20</v>
      </c>
      <c r="G48" s="12">
        <v>5</v>
      </c>
      <c r="H48" s="2"/>
    </row>
    <row r="49" spans="1:8" s="29" customFormat="1">
      <c r="A49" s="15">
        <f t="shared" si="1"/>
        <v>25</v>
      </c>
      <c r="B49" s="30" t="s">
        <v>30</v>
      </c>
      <c r="C49" s="37" t="s">
        <v>108</v>
      </c>
      <c r="D49" s="12" t="s">
        <v>64</v>
      </c>
      <c r="E49" s="39">
        <v>1</v>
      </c>
      <c r="F49" s="75" t="s">
        <v>20</v>
      </c>
      <c r="G49" s="12">
        <v>5</v>
      </c>
      <c r="H49" s="2"/>
    </row>
    <row r="50" spans="1:8" ht="30">
      <c r="A50" s="15">
        <f t="shared" si="1"/>
        <v>26</v>
      </c>
      <c r="B50" s="30" t="s">
        <v>29</v>
      </c>
      <c r="C50" s="37" t="s">
        <v>130</v>
      </c>
      <c r="D50" s="12" t="s">
        <v>13</v>
      </c>
      <c r="E50" s="39">
        <v>1</v>
      </c>
      <c r="F50" s="75" t="s">
        <v>20</v>
      </c>
      <c r="G50" s="12">
        <v>5</v>
      </c>
      <c r="H50" s="2"/>
    </row>
    <row r="51" spans="1:8" ht="30">
      <c r="A51" s="15">
        <f t="shared" si="1"/>
        <v>27</v>
      </c>
      <c r="B51" s="31" t="s">
        <v>131</v>
      </c>
      <c r="C51" s="31" t="s">
        <v>63</v>
      </c>
      <c r="D51" s="12" t="s">
        <v>13</v>
      </c>
      <c r="E51" s="39">
        <v>1</v>
      </c>
      <c r="F51" s="75" t="s">
        <v>20</v>
      </c>
      <c r="G51" s="12">
        <v>5</v>
      </c>
      <c r="H51" s="2"/>
    </row>
    <row r="52" spans="1:8" ht="60.75" customHeight="1">
      <c r="A52" s="15">
        <f t="shared" si="1"/>
        <v>28</v>
      </c>
      <c r="B52" s="37" t="s">
        <v>17</v>
      </c>
      <c r="C52" s="42" t="s">
        <v>132</v>
      </c>
      <c r="D52" s="12" t="s">
        <v>16</v>
      </c>
      <c r="E52" s="39">
        <v>1</v>
      </c>
      <c r="F52" s="75" t="s">
        <v>20</v>
      </c>
      <c r="G52" s="12">
        <v>5</v>
      </c>
      <c r="H52" s="2"/>
    </row>
    <row r="53" spans="1:8" s="29" customFormat="1" ht="61.5" customHeight="1">
      <c r="A53" s="15">
        <f t="shared" si="1"/>
        <v>29</v>
      </c>
      <c r="B53" s="43" t="s">
        <v>133</v>
      </c>
      <c r="C53" s="42" t="s">
        <v>134</v>
      </c>
      <c r="D53" s="12" t="s">
        <v>16</v>
      </c>
      <c r="E53" s="44">
        <v>1</v>
      </c>
      <c r="F53" s="75" t="s">
        <v>20</v>
      </c>
      <c r="G53" s="12">
        <v>5</v>
      </c>
      <c r="H53" s="2"/>
    </row>
    <row r="54" spans="1:8" ht="96" customHeight="1">
      <c r="A54" s="15">
        <f t="shared" si="1"/>
        <v>30</v>
      </c>
      <c r="B54" s="76" t="s">
        <v>51</v>
      </c>
      <c r="C54" s="77" t="s">
        <v>308</v>
      </c>
      <c r="D54" s="78" t="s">
        <v>21</v>
      </c>
      <c r="E54" s="75">
        <v>1</v>
      </c>
      <c r="F54" s="75" t="s">
        <v>20</v>
      </c>
      <c r="G54" s="12">
        <v>5</v>
      </c>
      <c r="H54" s="2"/>
    </row>
    <row r="55" spans="1:8">
      <c r="A55" s="15">
        <f t="shared" si="1"/>
        <v>31</v>
      </c>
      <c r="B55" s="76" t="s">
        <v>52</v>
      </c>
      <c r="C55" s="79" t="s">
        <v>309</v>
      </c>
      <c r="D55" s="78" t="s">
        <v>21</v>
      </c>
      <c r="E55" s="75">
        <v>1</v>
      </c>
      <c r="F55" s="75" t="s">
        <v>20</v>
      </c>
      <c r="G55" s="12">
        <v>5</v>
      </c>
      <c r="H55" s="2"/>
    </row>
    <row r="56" spans="1:8" ht="27" customHeight="1">
      <c r="A56" s="15">
        <f t="shared" si="1"/>
        <v>32</v>
      </c>
      <c r="B56" s="76" t="s">
        <v>53</v>
      </c>
      <c r="C56" s="79" t="s">
        <v>310</v>
      </c>
      <c r="D56" s="78" t="s">
        <v>21</v>
      </c>
      <c r="E56" s="75">
        <v>1</v>
      </c>
      <c r="F56" s="75" t="s">
        <v>20</v>
      </c>
      <c r="G56" s="12">
        <v>5</v>
      </c>
      <c r="H56" s="2"/>
    </row>
    <row r="57" spans="1:8" ht="94.5" customHeight="1">
      <c r="A57" s="15">
        <f t="shared" si="1"/>
        <v>33</v>
      </c>
      <c r="B57" s="76" t="s">
        <v>228</v>
      </c>
      <c r="C57" s="79" t="s">
        <v>229</v>
      </c>
      <c r="D57" s="78" t="s">
        <v>21</v>
      </c>
      <c r="E57" s="75">
        <v>1</v>
      </c>
      <c r="F57" s="75" t="s">
        <v>20</v>
      </c>
      <c r="G57" s="12">
        <v>5</v>
      </c>
      <c r="H57" s="2"/>
    </row>
    <row r="58" spans="1:8" s="84" customFormat="1" ht="94.5" customHeight="1">
      <c r="A58" s="15">
        <f t="shared" si="1"/>
        <v>34</v>
      </c>
      <c r="B58" s="37" t="s">
        <v>210</v>
      </c>
      <c r="C58" s="37" t="s">
        <v>334</v>
      </c>
      <c r="D58" s="12" t="s">
        <v>22</v>
      </c>
      <c r="E58" s="38">
        <v>1</v>
      </c>
      <c r="F58" s="12" t="s">
        <v>187</v>
      </c>
      <c r="G58" s="12">
        <v>5</v>
      </c>
      <c r="H58" s="2"/>
    </row>
    <row r="59" spans="1:8" s="84" customFormat="1" ht="94.5" customHeight="1">
      <c r="A59" s="15">
        <f t="shared" si="1"/>
        <v>35</v>
      </c>
      <c r="B59" s="37" t="s">
        <v>211</v>
      </c>
      <c r="C59" s="37" t="s">
        <v>212</v>
      </c>
      <c r="D59" s="12" t="s">
        <v>22</v>
      </c>
      <c r="E59" s="38">
        <v>1</v>
      </c>
      <c r="F59" s="12" t="s">
        <v>187</v>
      </c>
      <c r="G59" s="12">
        <v>5</v>
      </c>
      <c r="H59" s="2"/>
    </row>
    <row r="60" spans="1:8" s="84" customFormat="1" ht="94.5" customHeight="1">
      <c r="A60" s="15">
        <f t="shared" si="1"/>
        <v>36</v>
      </c>
      <c r="B60" s="37" t="s">
        <v>213</v>
      </c>
      <c r="C60" s="37" t="s">
        <v>214</v>
      </c>
      <c r="D60" s="12" t="s">
        <v>33</v>
      </c>
      <c r="E60" s="38">
        <v>1</v>
      </c>
      <c r="F60" s="12" t="s">
        <v>187</v>
      </c>
      <c r="G60" s="12">
        <v>5</v>
      </c>
      <c r="H60" s="2"/>
    </row>
    <row r="61" spans="1:8" s="84" customFormat="1" ht="94.5" customHeight="1">
      <c r="A61" s="15">
        <f t="shared" si="1"/>
        <v>37</v>
      </c>
      <c r="B61" s="37" t="s">
        <v>215</v>
      </c>
      <c r="C61" s="37" t="s">
        <v>216</v>
      </c>
      <c r="D61" s="12" t="s">
        <v>22</v>
      </c>
      <c r="E61" s="38">
        <v>1</v>
      </c>
      <c r="F61" s="12" t="s">
        <v>187</v>
      </c>
      <c r="G61" s="12">
        <v>5</v>
      </c>
      <c r="H61" s="2"/>
    </row>
    <row r="62" spans="1:8" s="84" customFormat="1" ht="94.5" customHeight="1">
      <c r="A62" s="15">
        <f t="shared" si="1"/>
        <v>38</v>
      </c>
      <c r="B62" s="37" t="s">
        <v>217</v>
      </c>
      <c r="C62" s="37" t="s">
        <v>218</v>
      </c>
      <c r="D62" s="12" t="s">
        <v>33</v>
      </c>
      <c r="E62" s="38">
        <v>1</v>
      </c>
      <c r="F62" s="12" t="s">
        <v>187</v>
      </c>
      <c r="G62" s="12">
        <v>5</v>
      </c>
      <c r="H62" s="2"/>
    </row>
    <row r="63" spans="1:8" s="84" customFormat="1" ht="94.5" customHeight="1">
      <c r="A63" s="15">
        <f t="shared" si="1"/>
        <v>39</v>
      </c>
      <c r="B63" s="4" t="s">
        <v>219</v>
      </c>
      <c r="C63" s="4" t="s">
        <v>220</v>
      </c>
      <c r="D63" s="12" t="s">
        <v>33</v>
      </c>
      <c r="E63" s="38">
        <v>1</v>
      </c>
      <c r="F63" s="12" t="s">
        <v>187</v>
      </c>
      <c r="G63" s="12">
        <v>5</v>
      </c>
      <c r="H63" s="2"/>
    </row>
    <row r="64" spans="1:8" ht="57.75" customHeight="1">
      <c r="A64" s="15">
        <f t="shared" si="1"/>
        <v>40</v>
      </c>
      <c r="B64" s="80" t="s">
        <v>55</v>
      </c>
      <c r="C64" s="79" t="s">
        <v>302</v>
      </c>
      <c r="D64" s="78" t="s">
        <v>21</v>
      </c>
      <c r="E64" s="75">
        <v>1</v>
      </c>
      <c r="F64" s="75" t="s">
        <v>20</v>
      </c>
      <c r="G64" s="12">
        <v>5</v>
      </c>
      <c r="H64" s="2"/>
    </row>
    <row r="65" spans="1:8" ht="15.75" customHeight="1">
      <c r="A65" s="91" t="s">
        <v>12</v>
      </c>
      <c r="B65" s="92"/>
      <c r="C65" s="92"/>
      <c r="D65" s="92"/>
      <c r="E65" s="118"/>
      <c r="F65" s="118"/>
      <c r="G65" s="92"/>
      <c r="H65" s="92"/>
    </row>
    <row r="66" spans="1:8" ht="60">
      <c r="A66" s="13" t="s">
        <v>11</v>
      </c>
      <c r="B66" s="12" t="s">
        <v>10</v>
      </c>
      <c r="C66" s="12" t="s">
        <v>9</v>
      </c>
      <c r="D66" s="12" t="s">
        <v>8</v>
      </c>
      <c r="E66" s="12" t="s">
        <v>7</v>
      </c>
      <c r="F66" s="12" t="s">
        <v>6</v>
      </c>
      <c r="G66" s="12" t="s">
        <v>5</v>
      </c>
      <c r="H66" s="12" t="s">
        <v>25</v>
      </c>
    </row>
    <row r="67" spans="1:8" ht="38.25">
      <c r="A67" s="11">
        <v>1</v>
      </c>
      <c r="B67" s="10" t="s">
        <v>4</v>
      </c>
      <c r="C67" s="26" t="s">
        <v>42</v>
      </c>
      <c r="D67" s="3" t="s">
        <v>1</v>
      </c>
      <c r="E67" s="66">
        <v>1</v>
      </c>
      <c r="F67" s="66" t="s">
        <v>0</v>
      </c>
      <c r="G67" s="3">
        <f>E67</f>
        <v>1</v>
      </c>
      <c r="H67" s="2"/>
    </row>
    <row r="68" spans="1:8" ht="38.25">
      <c r="A68" s="9">
        <v>2</v>
      </c>
      <c r="B68" s="2" t="s">
        <v>3</v>
      </c>
      <c r="C68" s="26" t="s">
        <v>42</v>
      </c>
      <c r="D68" s="3" t="s">
        <v>1</v>
      </c>
      <c r="E68" s="3">
        <v>1</v>
      </c>
      <c r="F68" s="3" t="s">
        <v>0</v>
      </c>
      <c r="G68" s="3">
        <f>E68</f>
        <v>1</v>
      </c>
      <c r="H68" s="2"/>
    </row>
    <row r="69" spans="1:8" s="84" customFormat="1" ht="15.75">
      <c r="A69" s="9">
        <v>3</v>
      </c>
      <c r="B69" s="53" t="s">
        <v>221</v>
      </c>
      <c r="C69" s="54" t="s">
        <v>222</v>
      </c>
      <c r="D69" s="3" t="s">
        <v>1</v>
      </c>
      <c r="E69" s="3">
        <v>1</v>
      </c>
      <c r="F69" s="15" t="s">
        <v>187</v>
      </c>
      <c r="G69" s="12">
        <v>5</v>
      </c>
      <c r="H69" s="12"/>
    </row>
    <row r="70" spans="1:8" s="84" customFormat="1" ht="15.75">
      <c r="A70" s="9">
        <v>4</v>
      </c>
      <c r="B70" s="53" t="s">
        <v>223</v>
      </c>
      <c r="C70" s="54" t="s">
        <v>224</v>
      </c>
      <c r="D70" s="3" t="s">
        <v>1</v>
      </c>
      <c r="E70" s="3">
        <v>1</v>
      </c>
      <c r="F70" s="15" t="s">
        <v>187</v>
      </c>
      <c r="G70" s="12">
        <v>5</v>
      </c>
      <c r="H70" s="12"/>
    </row>
    <row r="71" spans="1:8" ht="38.25">
      <c r="A71" s="9">
        <v>5</v>
      </c>
      <c r="B71" s="2" t="s">
        <v>2</v>
      </c>
      <c r="C71" s="26" t="s">
        <v>42</v>
      </c>
      <c r="D71" s="3" t="s">
        <v>1</v>
      </c>
      <c r="E71" s="3">
        <v>1</v>
      </c>
      <c r="F71" s="3" t="s">
        <v>0</v>
      </c>
      <c r="G71" s="3">
        <f>E71</f>
        <v>1</v>
      </c>
      <c r="H71" s="2"/>
    </row>
    <row r="72" spans="1:8" ht="20.25">
      <c r="A72" s="121" t="s">
        <v>335</v>
      </c>
      <c r="B72" s="122"/>
      <c r="C72" s="122"/>
      <c r="D72" s="122"/>
      <c r="E72" s="122"/>
      <c r="F72" s="122"/>
      <c r="G72" s="122"/>
      <c r="H72" s="123"/>
    </row>
    <row r="73" spans="1:8" ht="20.25">
      <c r="A73" s="91" t="s">
        <v>34</v>
      </c>
      <c r="B73" s="92"/>
      <c r="C73" s="92"/>
      <c r="D73" s="92"/>
      <c r="E73" s="92"/>
      <c r="F73" s="92"/>
      <c r="G73" s="92"/>
      <c r="H73" s="92"/>
    </row>
    <row r="74" spans="1:8" ht="15" customHeight="1">
      <c r="A74" s="85" t="s">
        <v>208</v>
      </c>
      <c r="B74" s="86"/>
      <c r="C74" s="86"/>
      <c r="D74" s="86"/>
      <c r="E74" s="86"/>
      <c r="F74" s="86"/>
      <c r="G74" s="86"/>
      <c r="H74" s="87"/>
    </row>
    <row r="75" spans="1:8" ht="15" customHeight="1">
      <c r="A75" s="85" t="s">
        <v>82</v>
      </c>
      <c r="B75" s="86"/>
      <c r="C75" s="86"/>
      <c r="D75" s="86"/>
      <c r="E75" s="86"/>
      <c r="F75" s="86"/>
      <c r="G75" s="86"/>
      <c r="H75" s="87"/>
    </row>
    <row r="76" spans="1:8" ht="15" customHeight="1">
      <c r="A76" s="85" t="s">
        <v>18</v>
      </c>
      <c r="B76" s="86"/>
      <c r="C76" s="86"/>
      <c r="D76" s="86"/>
      <c r="E76" s="86"/>
      <c r="F76" s="86"/>
      <c r="G76" s="86"/>
      <c r="H76" s="87"/>
    </row>
    <row r="77" spans="1:8" ht="15" customHeight="1">
      <c r="A77" s="85" t="s">
        <v>83</v>
      </c>
      <c r="B77" s="86"/>
      <c r="C77" s="86"/>
      <c r="D77" s="86"/>
      <c r="E77" s="86"/>
      <c r="F77" s="86"/>
      <c r="G77" s="86"/>
      <c r="H77" s="87"/>
    </row>
    <row r="78" spans="1:8" ht="15" customHeight="1">
      <c r="A78" s="85" t="s">
        <v>84</v>
      </c>
      <c r="B78" s="86"/>
      <c r="C78" s="86"/>
      <c r="D78" s="86"/>
      <c r="E78" s="86"/>
      <c r="F78" s="86"/>
      <c r="G78" s="86"/>
      <c r="H78" s="87"/>
    </row>
    <row r="79" spans="1:8" ht="15" customHeight="1">
      <c r="A79" s="85" t="s">
        <v>209</v>
      </c>
      <c r="B79" s="86"/>
      <c r="C79" s="86"/>
      <c r="D79" s="86"/>
      <c r="E79" s="86"/>
      <c r="F79" s="86"/>
      <c r="G79" s="86"/>
      <c r="H79" s="87"/>
    </row>
    <row r="80" spans="1:8" ht="15" customHeight="1">
      <c r="A80" s="85" t="s">
        <v>45</v>
      </c>
      <c r="B80" s="86"/>
      <c r="C80" s="86"/>
      <c r="D80" s="86"/>
      <c r="E80" s="86"/>
      <c r="F80" s="86"/>
      <c r="G80" s="86"/>
      <c r="H80" s="87"/>
    </row>
    <row r="81" spans="1:8" ht="15" customHeight="1" thickBot="1">
      <c r="A81" s="88" t="s">
        <v>46</v>
      </c>
      <c r="B81" s="89"/>
      <c r="C81" s="89"/>
      <c r="D81" s="89"/>
      <c r="E81" s="89"/>
      <c r="F81" s="89"/>
      <c r="G81" s="89"/>
      <c r="H81" s="90"/>
    </row>
    <row r="82" spans="1:8" ht="43.5" customHeight="1">
      <c r="A82" s="19" t="s">
        <v>11</v>
      </c>
      <c r="B82" s="14" t="s">
        <v>10</v>
      </c>
      <c r="C82" s="14" t="s">
        <v>9</v>
      </c>
      <c r="D82" s="15" t="s">
        <v>8</v>
      </c>
      <c r="E82" s="15" t="s">
        <v>7</v>
      </c>
      <c r="F82" s="15" t="s">
        <v>6</v>
      </c>
      <c r="G82" s="15" t="s">
        <v>5</v>
      </c>
      <c r="H82" s="15" t="s">
        <v>25</v>
      </c>
    </row>
    <row r="83" spans="1:8" ht="90">
      <c r="A83" s="9">
        <v>1</v>
      </c>
      <c r="B83" s="40" t="s">
        <v>124</v>
      </c>
      <c r="C83" s="40" t="s">
        <v>125</v>
      </c>
      <c r="D83" s="41" t="s">
        <v>22</v>
      </c>
      <c r="E83" s="39">
        <v>1</v>
      </c>
      <c r="F83" s="75" t="s">
        <v>20</v>
      </c>
      <c r="G83" s="12">
        <f>E83*5</f>
        <v>5</v>
      </c>
      <c r="H83" s="2"/>
    </row>
    <row r="84" spans="1:8" ht="15.75" customHeight="1">
      <c r="A84" s="91" t="s">
        <v>35</v>
      </c>
      <c r="B84" s="92"/>
      <c r="C84" s="92"/>
      <c r="D84" s="92"/>
      <c r="E84" s="92"/>
      <c r="F84" s="92"/>
      <c r="G84" s="92"/>
      <c r="H84" s="92"/>
    </row>
    <row r="85" spans="1:8" ht="60">
      <c r="A85" s="13" t="s">
        <v>11</v>
      </c>
      <c r="B85" s="12" t="s">
        <v>10</v>
      </c>
      <c r="C85" s="12" t="s">
        <v>9</v>
      </c>
      <c r="D85" s="12" t="s">
        <v>8</v>
      </c>
      <c r="E85" s="12" t="s">
        <v>7</v>
      </c>
      <c r="F85" s="12" t="s">
        <v>6</v>
      </c>
      <c r="G85" s="12" t="s">
        <v>5</v>
      </c>
      <c r="H85" s="12" t="s">
        <v>25</v>
      </c>
    </row>
    <row r="86" spans="1:8" s="29" customFormat="1" ht="15.75">
      <c r="A86" s="19"/>
      <c r="B86" s="53"/>
      <c r="C86" s="54"/>
      <c r="D86" s="3"/>
      <c r="E86" s="3"/>
      <c r="F86" s="15"/>
      <c r="G86" s="12"/>
      <c r="H86" s="12"/>
    </row>
    <row r="87" spans="1:8" s="29" customFormat="1" ht="15.75">
      <c r="A87" s="19"/>
      <c r="B87" s="53"/>
      <c r="C87" s="54"/>
      <c r="D87" s="3"/>
      <c r="E87" s="3"/>
      <c r="F87" s="15"/>
      <c r="G87" s="12"/>
      <c r="H87" s="12"/>
    </row>
    <row r="88" spans="1:8" ht="15" customHeight="1">
      <c r="A88" s="32"/>
      <c r="B88" s="32"/>
      <c r="C88" s="32"/>
      <c r="D88" s="32"/>
      <c r="E88" s="32"/>
      <c r="F88" s="32"/>
      <c r="G88" s="32"/>
      <c r="H88" s="32"/>
    </row>
    <row r="89" spans="1:8" ht="15" customHeight="1">
      <c r="A89" s="32"/>
      <c r="B89" s="32"/>
      <c r="C89" s="32"/>
      <c r="D89" s="32"/>
      <c r="E89" s="32"/>
      <c r="F89" s="32"/>
      <c r="G89" s="32"/>
      <c r="H89" s="32"/>
    </row>
  </sheetData>
  <mergeCells count="36">
    <mergeCell ref="A11:B11"/>
    <mergeCell ref="C11:H11"/>
    <mergeCell ref="A13:H13"/>
    <mergeCell ref="A81:H81"/>
    <mergeCell ref="A12:H12"/>
    <mergeCell ref="A14:H14"/>
    <mergeCell ref="A72:H72"/>
    <mergeCell ref="A77:H77"/>
    <mergeCell ref="A78:H78"/>
    <mergeCell ref="A80:H80"/>
    <mergeCell ref="A21:H21"/>
    <mergeCell ref="A22:H22"/>
    <mergeCell ref="A23:H23"/>
    <mergeCell ref="A16:H16"/>
    <mergeCell ref="A74:H74"/>
    <mergeCell ref="A75:H75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9:H19"/>
    <mergeCell ref="A15:H15"/>
    <mergeCell ref="A20:H20"/>
    <mergeCell ref="A65:H65"/>
    <mergeCell ref="A84:H84"/>
    <mergeCell ref="A76:H76"/>
    <mergeCell ref="A79:H79"/>
    <mergeCell ref="A17:H17"/>
    <mergeCell ref="A73:H73"/>
    <mergeCell ref="A18:H18"/>
  </mergeCells>
  <hyperlinks>
    <hyperlink ref="C26" r:id="rId1"/>
    <hyperlink ref="C27" r:id="rId2"/>
    <hyperlink ref="C28" r:id="rId3" display="Критически важные характеристики позиции отсутствуют"/>
    <hyperlink ref="C41" r:id="rId4" display="Критически важные характеристики позиции отсутствуют"/>
  </hyperlinks>
  <pageMargins left="0.70866141732283472" right="0.70866141732283472" top="0.74803149606299213" bottom="0.74803149606299213" header="0" footer="0"/>
  <pageSetup paperSize="9" scale="72" fitToHeight="5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0"/>
  <sheetViews>
    <sheetView zoomScaleNormal="160" workbookViewId="0">
      <selection activeCell="D88" sqref="D88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23.4257812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112" t="s">
        <v>24</v>
      </c>
      <c r="B1" s="113"/>
      <c r="C1" s="113"/>
      <c r="D1" s="113"/>
      <c r="E1" s="113"/>
      <c r="F1" s="113"/>
      <c r="G1" s="113"/>
      <c r="H1" s="113"/>
    </row>
    <row r="2" spans="1:8" ht="72" customHeight="1" thickBot="1">
      <c r="A2" s="114" t="s">
        <v>325</v>
      </c>
      <c r="B2" s="92"/>
      <c r="C2" s="92"/>
      <c r="D2" s="92"/>
      <c r="E2" s="92"/>
      <c r="F2" s="92"/>
      <c r="G2" s="92"/>
      <c r="H2" s="115"/>
    </row>
    <row r="3" spans="1:8" ht="15" customHeight="1">
      <c r="A3" s="116" t="s">
        <v>26</v>
      </c>
      <c r="B3" s="96"/>
      <c r="C3" s="96"/>
      <c r="D3" s="96"/>
      <c r="E3" s="96"/>
      <c r="F3" s="96"/>
      <c r="G3" s="96"/>
      <c r="H3" s="97"/>
    </row>
    <row r="4" spans="1:8" ht="15" customHeight="1">
      <c r="A4" s="117" t="s">
        <v>315</v>
      </c>
      <c r="B4" s="86"/>
      <c r="C4" s="86"/>
      <c r="D4" s="86"/>
      <c r="E4" s="86"/>
      <c r="F4" s="86"/>
      <c r="G4" s="86"/>
      <c r="H4" s="87"/>
    </row>
    <row r="5" spans="1:8" ht="15" customHeight="1">
      <c r="A5" s="98" t="s">
        <v>320</v>
      </c>
      <c r="B5" s="86"/>
      <c r="C5" s="86"/>
      <c r="D5" s="86"/>
      <c r="E5" s="86"/>
      <c r="F5" s="86"/>
      <c r="G5" s="86"/>
      <c r="H5" s="87"/>
    </row>
    <row r="6" spans="1:8" ht="15" customHeight="1">
      <c r="A6" s="98" t="s">
        <v>321</v>
      </c>
      <c r="B6" s="99"/>
      <c r="C6" s="99"/>
      <c r="D6" s="99"/>
      <c r="E6" s="99"/>
      <c r="F6" s="99"/>
      <c r="G6" s="99"/>
      <c r="H6" s="100"/>
    </row>
    <row r="7" spans="1:8" ht="15.75" customHeight="1">
      <c r="A7" s="98" t="s">
        <v>312</v>
      </c>
      <c r="B7" s="99"/>
      <c r="C7" s="99"/>
      <c r="D7" s="99"/>
      <c r="E7" s="99"/>
      <c r="F7" s="99"/>
      <c r="G7" s="99"/>
      <c r="H7" s="100"/>
    </row>
    <row r="8" spans="1:8" ht="15.75" customHeight="1">
      <c r="A8" s="98" t="s">
        <v>311</v>
      </c>
      <c r="B8" s="99"/>
      <c r="C8" s="99"/>
      <c r="D8" s="99"/>
      <c r="E8" s="99"/>
      <c r="F8" s="99"/>
      <c r="G8" s="99"/>
      <c r="H8" s="100"/>
    </row>
    <row r="9" spans="1:8" ht="15.75" customHeight="1">
      <c r="A9" s="98" t="s">
        <v>317</v>
      </c>
      <c r="B9" s="99"/>
      <c r="C9" s="99"/>
      <c r="D9" s="99"/>
      <c r="E9" s="99"/>
      <c r="F9" s="99"/>
      <c r="G9" s="99"/>
      <c r="H9" s="100"/>
    </row>
    <row r="10" spans="1:8" ht="15.75" customHeight="1">
      <c r="A10" s="101" t="s">
        <v>316</v>
      </c>
      <c r="B10" s="102"/>
      <c r="C10" s="102"/>
      <c r="D10" s="102"/>
      <c r="E10" s="102"/>
      <c r="F10" s="102"/>
      <c r="G10" s="102"/>
      <c r="H10" s="103"/>
    </row>
    <row r="11" spans="1:8" ht="15.75" customHeight="1">
      <c r="A11" s="104" t="s">
        <v>61</v>
      </c>
      <c r="B11" s="104"/>
      <c r="C11" s="105">
        <v>5</v>
      </c>
      <c r="D11" s="105"/>
      <c r="E11" s="105"/>
      <c r="F11" s="105"/>
      <c r="G11" s="105"/>
      <c r="H11" s="105"/>
    </row>
    <row r="12" spans="1:8" ht="15.75" customHeight="1">
      <c r="A12" s="104" t="s">
        <v>318</v>
      </c>
      <c r="B12" s="104"/>
      <c r="C12" s="104"/>
      <c r="D12" s="104"/>
      <c r="E12" s="104"/>
      <c r="F12" s="104"/>
      <c r="G12" s="104"/>
      <c r="H12" s="104"/>
    </row>
    <row r="13" spans="1:8" ht="22.5" customHeight="1">
      <c r="A13" s="119" t="s">
        <v>36</v>
      </c>
      <c r="B13" s="120"/>
      <c r="C13" s="120"/>
      <c r="D13" s="120"/>
      <c r="E13" s="120"/>
      <c r="F13" s="120"/>
      <c r="G13" s="120"/>
      <c r="H13" s="120"/>
    </row>
    <row r="14" spans="1:8" ht="22.5" customHeight="1">
      <c r="A14" s="91" t="s">
        <v>37</v>
      </c>
      <c r="B14" s="92"/>
      <c r="C14" s="92"/>
      <c r="D14" s="92"/>
      <c r="E14" s="92"/>
      <c r="F14" s="92"/>
      <c r="G14" s="92"/>
      <c r="H14" s="92"/>
    </row>
    <row r="15" spans="1:8" ht="60">
      <c r="A15" s="12" t="s">
        <v>11</v>
      </c>
      <c r="B15" s="12" t="s">
        <v>10</v>
      </c>
      <c r="C15" s="14" t="s">
        <v>9</v>
      </c>
      <c r="D15" s="24" t="s">
        <v>8</v>
      </c>
      <c r="E15" s="24" t="s">
        <v>7</v>
      </c>
      <c r="F15" s="24" t="s">
        <v>6</v>
      </c>
      <c r="G15" s="24" t="s">
        <v>5</v>
      </c>
      <c r="H15" s="12" t="s">
        <v>25</v>
      </c>
    </row>
    <row r="16" spans="1:8" ht="26.25" customHeight="1">
      <c r="A16" s="45">
        <v>1</v>
      </c>
      <c r="B16" s="37" t="s">
        <v>193</v>
      </c>
      <c r="C16" s="37" t="s">
        <v>194</v>
      </c>
      <c r="D16" s="3" t="s">
        <v>15</v>
      </c>
      <c r="E16" s="39">
        <v>50</v>
      </c>
      <c r="F16" s="39" t="s">
        <v>151</v>
      </c>
      <c r="G16" s="25">
        <f>50*5</f>
        <v>250</v>
      </c>
      <c r="H16" s="22"/>
    </row>
    <row r="17" spans="1:8" ht="28.5" customHeight="1">
      <c r="A17" s="45">
        <f>A16+1</f>
        <v>2</v>
      </c>
      <c r="B17" s="37" t="s">
        <v>135</v>
      </c>
      <c r="C17" s="37" t="s">
        <v>136</v>
      </c>
      <c r="D17" s="3" t="s">
        <v>15</v>
      </c>
      <c r="E17" s="39">
        <v>1</v>
      </c>
      <c r="F17" s="39" t="s">
        <v>137</v>
      </c>
      <c r="G17" s="25">
        <v>5</v>
      </c>
      <c r="H17" s="22"/>
    </row>
    <row r="18" spans="1:8" s="29" customFormat="1" ht="28.5" customHeight="1">
      <c r="A18" s="45">
        <f t="shared" ref="A18:A60" si="0">A17+1</f>
        <v>3</v>
      </c>
      <c r="B18" s="37" t="s">
        <v>327</v>
      </c>
      <c r="C18" s="37" t="s">
        <v>328</v>
      </c>
      <c r="D18" s="3" t="s">
        <v>15</v>
      </c>
      <c r="E18" s="39">
        <v>1</v>
      </c>
      <c r="F18" s="39" t="s">
        <v>230</v>
      </c>
      <c r="G18" s="25">
        <v>5</v>
      </c>
      <c r="H18" s="22"/>
    </row>
    <row r="19" spans="1:8" s="29" customFormat="1" ht="28.5" customHeight="1">
      <c r="A19" s="45">
        <f t="shared" si="0"/>
        <v>4</v>
      </c>
      <c r="B19" s="37" t="s">
        <v>199</v>
      </c>
      <c r="C19" s="37" t="s">
        <v>200</v>
      </c>
      <c r="D19" s="3" t="s">
        <v>15</v>
      </c>
      <c r="E19" s="39">
        <v>3</v>
      </c>
      <c r="F19" s="39" t="s">
        <v>0</v>
      </c>
      <c r="G19" s="25">
        <v>15</v>
      </c>
      <c r="H19" s="22"/>
    </row>
    <row r="20" spans="1:8" s="29" customFormat="1" ht="28.5" customHeight="1">
      <c r="A20" s="45">
        <f t="shared" si="0"/>
        <v>5</v>
      </c>
      <c r="B20" s="37" t="s">
        <v>204</v>
      </c>
      <c r="C20" s="37" t="s">
        <v>205</v>
      </c>
      <c r="D20" s="3" t="s">
        <v>15</v>
      </c>
      <c r="E20" s="39">
        <v>5</v>
      </c>
      <c r="F20" s="39" t="s">
        <v>0</v>
      </c>
      <c r="G20" s="25">
        <v>25</v>
      </c>
      <c r="H20" s="22"/>
    </row>
    <row r="21" spans="1:8" s="29" customFormat="1" ht="28.5" customHeight="1">
      <c r="A21" s="45">
        <f t="shared" si="0"/>
        <v>6</v>
      </c>
      <c r="B21" s="37" t="s">
        <v>197</v>
      </c>
      <c r="C21" s="37" t="s">
        <v>198</v>
      </c>
      <c r="D21" s="3" t="s">
        <v>15</v>
      </c>
      <c r="E21" s="39">
        <v>1</v>
      </c>
      <c r="F21" s="39" t="s">
        <v>0</v>
      </c>
      <c r="G21" s="25">
        <v>5</v>
      </c>
      <c r="H21" s="22"/>
    </row>
    <row r="22" spans="1:8" s="29" customFormat="1" ht="28.5" customHeight="1">
      <c r="A22" s="45">
        <f t="shared" si="0"/>
        <v>7</v>
      </c>
      <c r="B22" s="37" t="s">
        <v>104</v>
      </c>
      <c r="C22" s="37" t="s">
        <v>206</v>
      </c>
      <c r="D22" s="3" t="s">
        <v>15</v>
      </c>
      <c r="E22" s="39">
        <v>1</v>
      </c>
      <c r="F22" s="39" t="s">
        <v>0</v>
      </c>
      <c r="G22" s="25">
        <v>5</v>
      </c>
      <c r="H22" s="22"/>
    </row>
    <row r="23" spans="1:8" s="29" customFormat="1" ht="28.5" customHeight="1">
      <c r="A23" s="45">
        <f t="shared" si="0"/>
        <v>8</v>
      </c>
      <c r="B23" s="37" t="s">
        <v>104</v>
      </c>
      <c r="C23" s="37" t="s">
        <v>231</v>
      </c>
      <c r="D23" s="3" t="s">
        <v>15</v>
      </c>
      <c r="E23" s="39">
        <v>1</v>
      </c>
      <c r="F23" s="39" t="s">
        <v>0</v>
      </c>
      <c r="G23" s="25">
        <v>5</v>
      </c>
      <c r="H23" s="22"/>
    </row>
    <row r="24" spans="1:8" s="29" customFormat="1" ht="28.5" customHeight="1">
      <c r="A24" s="45">
        <f t="shared" si="0"/>
        <v>9</v>
      </c>
      <c r="B24" s="37" t="s">
        <v>232</v>
      </c>
      <c r="C24" s="37" t="s">
        <v>203</v>
      </c>
      <c r="D24" s="3" t="s">
        <v>15</v>
      </c>
      <c r="E24" s="39">
        <v>1</v>
      </c>
      <c r="F24" s="39" t="s">
        <v>0</v>
      </c>
      <c r="G24" s="25">
        <v>5</v>
      </c>
      <c r="H24" s="22"/>
    </row>
    <row r="25" spans="1:8" s="29" customFormat="1" ht="28.5" customHeight="1">
      <c r="A25" s="45">
        <f t="shared" si="0"/>
        <v>10</v>
      </c>
      <c r="B25" s="37" t="s">
        <v>202</v>
      </c>
      <c r="C25" s="37" t="s">
        <v>201</v>
      </c>
      <c r="D25" s="3" t="s">
        <v>15</v>
      </c>
      <c r="E25" s="39">
        <v>5</v>
      </c>
      <c r="F25" s="39" t="s">
        <v>0</v>
      </c>
      <c r="G25" s="25">
        <v>25</v>
      </c>
      <c r="H25" s="22"/>
    </row>
    <row r="26" spans="1:8" ht="27" customHeight="1">
      <c r="A26" s="45">
        <f t="shared" si="0"/>
        <v>11</v>
      </c>
      <c r="B26" s="37" t="s">
        <v>191</v>
      </c>
      <c r="C26" s="37" t="s">
        <v>192</v>
      </c>
      <c r="D26" s="3" t="s">
        <v>15</v>
      </c>
      <c r="E26" s="39">
        <v>100</v>
      </c>
      <c r="F26" s="39" t="s">
        <v>151</v>
      </c>
      <c r="G26" s="25">
        <v>500</v>
      </c>
      <c r="H26" s="22"/>
    </row>
    <row r="27" spans="1:8" ht="27" customHeight="1">
      <c r="A27" s="45">
        <f t="shared" si="0"/>
        <v>12</v>
      </c>
      <c r="B27" s="37" t="s">
        <v>277</v>
      </c>
      <c r="C27" s="37" t="s">
        <v>278</v>
      </c>
      <c r="D27" s="3" t="s">
        <v>15</v>
      </c>
      <c r="E27" s="39">
        <v>1</v>
      </c>
      <c r="F27" s="39" t="s">
        <v>138</v>
      </c>
      <c r="G27" s="25">
        <v>5</v>
      </c>
      <c r="H27" s="22"/>
    </row>
    <row r="28" spans="1:8" ht="27" customHeight="1">
      <c r="A28" s="45">
        <f t="shared" si="0"/>
        <v>13</v>
      </c>
      <c r="B28" s="37" t="s">
        <v>139</v>
      </c>
      <c r="C28" s="37" t="s">
        <v>140</v>
      </c>
      <c r="D28" s="3" t="s">
        <v>15</v>
      </c>
      <c r="E28" s="39">
        <v>1</v>
      </c>
      <c r="F28" s="39" t="s">
        <v>138</v>
      </c>
      <c r="G28" s="25">
        <v>5</v>
      </c>
      <c r="H28" s="22"/>
    </row>
    <row r="29" spans="1:8" ht="27" customHeight="1">
      <c r="A29" s="45">
        <f t="shared" si="0"/>
        <v>14</v>
      </c>
      <c r="B29" s="37" t="s">
        <v>141</v>
      </c>
      <c r="C29" s="37" t="s">
        <v>142</v>
      </c>
      <c r="D29" s="3" t="s">
        <v>15</v>
      </c>
      <c r="E29" s="39">
        <v>1</v>
      </c>
      <c r="F29" s="39" t="s">
        <v>138</v>
      </c>
      <c r="G29" s="25">
        <v>5</v>
      </c>
      <c r="H29" s="22"/>
    </row>
    <row r="30" spans="1:8" ht="27.75" customHeight="1">
      <c r="A30" s="45">
        <f t="shared" si="0"/>
        <v>15</v>
      </c>
      <c r="B30" s="37" t="s">
        <v>143</v>
      </c>
      <c r="C30" s="37" t="s">
        <v>142</v>
      </c>
      <c r="D30" s="3" t="s">
        <v>15</v>
      </c>
      <c r="E30" s="39">
        <v>1</v>
      </c>
      <c r="F30" s="39" t="s">
        <v>138</v>
      </c>
      <c r="G30" s="25">
        <v>5</v>
      </c>
      <c r="H30" s="22"/>
    </row>
    <row r="31" spans="1:8" ht="27.75" customHeight="1">
      <c r="A31" s="45">
        <f t="shared" si="0"/>
        <v>16</v>
      </c>
      <c r="B31" s="37" t="s">
        <v>144</v>
      </c>
      <c r="C31" s="37" t="s">
        <v>142</v>
      </c>
      <c r="D31" s="3" t="s">
        <v>15</v>
      </c>
      <c r="E31" s="39">
        <v>1</v>
      </c>
      <c r="F31" s="39" t="s">
        <v>138</v>
      </c>
      <c r="G31" s="25">
        <v>5</v>
      </c>
      <c r="H31" s="22"/>
    </row>
    <row r="32" spans="1:8" ht="27.75" customHeight="1">
      <c r="A32" s="45">
        <f t="shared" si="0"/>
        <v>17</v>
      </c>
      <c r="B32" s="37" t="s">
        <v>145</v>
      </c>
      <c r="C32" s="37" t="s">
        <v>146</v>
      </c>
      <c r="D32" s="3" t="s">
        <v>15</v>
      </c>
      <c r="E32" s="39">
        <v>1</v>
      </c>
      <c r="F32" s="39" t="s">
        <v>138</v>
      </c>
      <c r="G32" s="25">
        <v>5</v>
      </c>
      <c r="H32" s="22"/>
    </row>
    <row r="33" spans="1:8" s="29" customFormat="1" ht="27.75" customHeight="1">
      <c r="A33" s="45">
        <f t="shared" si="0"/>
        <v>18</v>
      </c>
      <c r="B33" s="37" t="s">
        <v>147</v>
      </c>
      <c r="C33" s="37" t="s">
        <v>233</v>
      </c>
      <c r="D33" s="3" t="s">
        <v>15</v>
      </c>
      <c r="E33" s="39">
        <v>1</v>
      </c>
      <c r="F33" s="39" t="s">
        <v>148</v>
      </c>
      <c r="G33" s="25">
        <v>5</v>
      </c>
      <c r="H33" s="22"/>
    </row>
    <row r="34" spans="1:8" s="29" customFormat="1" ht="27.75" customHeight="1">
      <c r="A34" s="45">
        <f t="shared" si="0"/>
        <v>19</v>
      </c>
      <c r="B34" s="37" t="s">
        <v>149</v>
      </c>
      <c r="C34" s="37" t="s">
        <v>150</v>
      </c>
      <c r="D34" s="3" t="s">
        <v>15</v>
      </c>
      <c r="E34" s="39">
        <v>20</v>
      </c>
      <c r="F34" s="39" t="s">
        <v>0</v>
      </c>
      <c r="G34" s="25">
        <v>100</v>
      </c>
      <c r="H34" s="22"/>
    </row>
    <row r="35" spans="1:8" s="29" customFormat="1" ht="27.75" customHeight="1">
      <c r="A35" s="45">
        <f t="shared" si="0"/>
        <v>20</v>
      </c>
      <c r="B35" s="37" t="s">
        <v>195</v>
      </c>
      <c r="C35" s="55">
        <v>0.9</v>
      </c>
      <c r="D35" s="3" t="s">
        <v>15</v>
      </c>
      <c r="E35" s="39">
        <v>100</v>
      </c>
      <c r="F35" s="39" t="s">
        <v>151</v>
      </c>
      <c r="G35" s="25">
        <v>500</v>
      </c>
      <c r="H35" s="22"/>
    </row>
    <row r="36" spans="1:8" s="29" customFormat="1" ht="27.75" customHeight="1">
      <c r="A36" s="45">
        <f t="shared" si="0"/>
        <v>21</v>
      </c>
      <c r="B36" s="37" t="s">
        <v>152</v>
      </c>
      <c r="C36" s="37" t="s">
        <v>123</v>
      </c>
      <c r="D36" s="3" t="s">
        <v>15</v>
      </c>
      <c r="E36" s="39">
        <v>1</v>
      </c>
      <c r="F36" s="39" t="s">
        <v>0</v>
      </c>
      <c r="G36" s="25">
        <v>5</v>
      </c>
      <c r="H36" s="22"/>
    </row>
    <row r="37" spans="1:8" s="29" customFormat="1" ht="27.75" customHeight="1">
      <c r="A37" s="45">
        <f t="shared" si="0"/>
        <v>22</v>
      </c>
      <c r="B37" s="37" t="s">
        <v>153</v>
      </c>
      <c r="C37" s="37" t="s">
        <v>154</v>
      </c>
      <c r="D37" s="3" t="s">
        <v>15</v>
      </c>
      <c r="E37" s="39">
        <v>1</v>
      </c>
      <c r="F37" s="39" t="s">
        <v>0</v>
      </c>
      <c r="G37" s="25">
        <v>5</v>
      </c>
      <c r="H37" s="22"/>
    </row>
    <row r="38" spans="1:8" s="29" customFormat="1" ht="27.75" customHeight="1">
      <c r="A38" s="45">
        <f t="shared" si="0"/>
        <v>23</v>
      </c>
      <c r="B38" s="37" t="s">
        <v>196</v>
      </c>
      <c r="C38" s="37" t="s">
        <v>155</v>
      </c>
      <c r="D38" s="3" t="s">
        <v>15</v>
      </c>
      <c r="E38" s="39">
        <v>5</v>
      </c>
      <c r="F38" s="39" t="s">
        <v>0</v>
      </c>
      <c r="G38" s="25">
        <v>25</v>
      </c>
      <c r="H38" s="22"/>
    </row>
    <row r="39" spans="1:8" s="29" customFormat="1" ht="27.75" customHeight="1">
      <c r="A39" s="45">
        <f t="shared" si="0"/>
        <v>24</v>
      </c>
      <c r="B39" s="37" t="s">
        <v>156</v>
      </c>
      <c r="C39" s="37" t="s">
        <v>157</v>
      </c>
      <c r="D39" s="3" t="s">
        <v>15</v>
      </c>
      <c r="E39" s="39">
        <v>1</v>
      </c>
      <c r="F39" s="39" t="s">
        <v>0</v>
      </c>
      <c r="G39" s="25">
        <v>5</v>
      </c>
      <c r="H39" s="22"/>
    </row>
    <row r="40" spans="1:8" s="29" customFormat="1" ht="27.75" customHeight="1">
      <c r="A40" s="45">
        <f t="shared" si="0"/>
        <v>25</v>
      </c>
      <c r="B40" s="37" t="s">
        <v>163</v>
      </c>
      <c r="C40" s="37" t="s">
        <v>331</v>
      </c>
      <c r="D40" s="3" t="s">
        <v>15</v>
      </c>
      <c r="E40" s="39">
        <v>20</v>
      </c>
      <c r="F40" s="39" t="s">
        <v>164</v>
      </c>
      <c r="G40" s="25">
        <v>100</v>
      </c>
      <c r="H40" s="22"/>
    </row>
    <row r="41" spans="1:8" s="29" customFormat="1" ht="27.75" customHeight="1">
      <c r="A41" s="45">
        <f t="shared" si="0"/>
        <v>26</v>
      </c>
      <c r="B41" s="37" t="s">
        <v>167</v>
      </c>
      <c r="C41" s="37" t="s">
        <v>332</v>
      </c>
      <c r="D41" s="3" t="s">
        <v>15</v>
      </c>
      <c r="E41" s="39">
        <v>120</v>
      </c>
      <c r="F41" s="39" t="s">
        <v>0</v>
      </c>
      <c r="G41" s="25">
        <v>600</v>
      </c>
      <c r="H41" s="22"/>
    </row>
    <row r="42" spans="1:8" s="29" customFormat="1" ht="27.75" customHeight="1">
      <c r="A42" s="45">
        <f t="shared" si="0"/>
        <v>27</v>
      </c>
      <c r="B42" s="30" t="s">
        <v>168</v>
      </c>
      <c r="C42" s="37" t="s">
        <v>169</v>
      </c>
      <c r="D42" s="3" t="s">
        <v>15</v>
      </c>
      <c r="E42" s="39">
        <v>100</v>
      </c>
      <c r="F42" s="39" t="s">
        <v>164</v>
      </c>
      <c r="G42" s="25">
        <v>500</v>
      </c>
      <c r="H42" s="22"/>
    </row>
    <row r="43" spans="1:8" s="29" customFormat="1" ht="27.75" customHeight="1">
      <c r="A43" s="45">
        <f t="shared" si="0"/>
        <v>28</v>
      </c>
      <c r="B43" s="30" t="s">
        <v>170</v>
      </c>
      <c r="C43" s="46" t="s">
        <v>171</v>
      </c>
      <c r="D43" s="3" t="s">
        <v>15</v>
      </c>
      <c r="E43" s="39">
        <v>5</v>
      </c>
      <c r="F43" s="39" t="s">
        <v>172</v>
      </c>
      <c r="G43" s="25">
        <v>25</v>
      </c>
      <c r="H43" s="22"/>
    </row>
    <row r="44" spans="1:8" s="29" customFormat="1" ht="27.75" customHeight="1">
      <c r="A44" s="45">
        <f t="shared" si="0"/>
        <v>29</v>
      </c>
      <c r="B44" s="30" t="s">
        <v>173</v>
      </c>
      <c r="C44" s="46" t="s">
        <v>108</v>
      </c>
      <c r="D44" s="3" t="s">
        <v>15</v>
      </c>
      <c r="E44" s="47">
        <v>1</v>
      </c>
      <c r="F44" s="39" t="s">
        <v>0</v>
      </c>
      <c r="G44" s="25">
        <v>5</v>
      </c>
      <c r="H44" s="22"/>
    </row>
    <row r="45" spans="1:8" s="29" customFormat="1" ht="27.75" customHeight="1">
      <c r="A45" s="45">
        <f t="shared" si="0"/>
        <v>30</v>
      </c>
      <c r="B45" s="30" t="s">
        <v>57</v>
      </c>
      <c r="C45" s="46" t="s">
        <v>150</v>
      </c>
      <c r="D45" s="3" t="s">
        <v>15</v>
      </c>
      <c r="E45" s="39">
        <v>1</v>
      </c>
      <c r="F45" s="39" t="s">
        <v>174</v>
      </c>
      <c r="G45" s="25">
        <v>5</v>
      </c>
      <c r="H45" s="22"/>
    </row>
    <row r="46" spans="1:8" s="29" customFormat="1" ht="27.75" customHeight="1">
      <c r="A46" s="45">
        <f t="shared" si="0"/>
        <v>31</v>
      </c>
      <c r="B46" s="30" t="s">
        <v>175</v>
      </c>
      <c r="C46" s="46" t="s">
        <v>176</v>
      </c>
      <c r="D46" s="3" t="s">
        <v>15</v>
      </c>
      <c r="E46" s="39">
        <v>50</v>
      </c>
      <c r="F46" s="39" t="s">
        <v>151</v>
      </c>
      <c r="G46" s="25">
        <f>E46*5</f>
        <v>250</v>
      </c>
      <c r="H46" s="22"/>
    </row>
    <row r="47" spans="1:8" s="29" customFormat="1" ht="27.75" customHeight="1">
      <c r="A47" s="45">
        <f t="shared" si="0"/>
        <v>32</v>
      </c>
      <c r="B47" s="48" t="s">
        <v>177</v>
      </c>
      <c r="C47" s="46" t="s">
        <v>178</v>
      </c>
      <c r="D47" s="3" t="s">
        <v>15</v>
      </c>
      <c r="E47" s="39">
        <v>9</v>
      </c>
      <c r="F47" s="39" t="s">
        <v>60</v>
      </c>
      <c r="G47" s="25">
        <v>45</v>
      </c>
      <c r="H47" s="22"/>
    </row>
    <row r="48" spans="1:8" s="29" customFormat="1" ht="27.75" customHeight="1">
      <c r="A48" s="45">
        <f t="shared" si="0"/>
        <v>33</v>
      </c>
      <c r="B48" s="48" t="s">
        <v>179</v>
      </c>
      <c r="C48" s="46" t="s">
        <v>180</v>
      </c>
      <c r="D48" s="3" t="s">
        <v>15</v>
      </c>
      <c r="E48" s="39">
        <v>90</v>
      </c>
      <c r="F48" s="39" t="s">
        <v>60</v>
      </c>
      <c r="G48" s="25">
        <v>450</v>
      </c>
      <c r="H48" s="22"/>
    </row>
    <row r="49" spans="1:8" s="29" customFormat="1" ht="27.75" customHeight="1">
      <c r="A49" s="45">
        <f t="shared" si="0"/>
        <v>34</v>
      </c>
      <c r="B49" s="48" t="s">
        <v>181</v>
      </c>
      <c r="C49" s="46" t="s">
        <v>180</v>
      </c>
      <c r="D49" s="3" t="s">
        <v>15</v>
      </c>
      <c r="E49" s="39">
        <v>9</v>
      </c>
      <c r="F49" s="39" t="s">
        <v>60</v>
      </c>
      <c r="G49" s="25">
        <v>45</v>
      </c>
      <c r="H49" s="22"/>
    </row>
    <row r="50" spans="1:8" s="29" customFormat="1" ht="27.75" customHeight="1">
      <c r="A50" s="45">
        <f t="shared" si="0"/>
        <v>35</v>
      </c>
      <c r="B50" s="30" t="s">
        <v>182</v>
      </c>
      <c r="C50" s="46" t="s">
        <v>180</v>
      </c>
      <c r="D50" s="3" t="s">
        <v>15</v>
      </c>
      <c r="E50" s="39">
        <v>25</v>
      </c>
      <c r="F50" s="39" t="s">
        <v>151</v>
      </c>
      <c r="G50" s="25">
        <f>E50*5</f>
        <v>125</v>
      </c>
      <c r="H50" s="22"/>
    </row>
    <row r="51" spans="1:8" s="29" customFormat="1" ht="27.75" customHeight="1">
      <c r="A51" s="45">
        <f t="shared" si="0"/>
        <v>36</v>
      </c>
      <c r="B51" s="30" t="s">
        <v>184</v>
      </c>
      <c r="C51" s="46" t="s">
        <v>183</v>
      </c>
      <c r="D51" s="3" t="s">
        <v>15</v>
      </c>
      <c r="E51" s="39">
        <v>2</v>
      </c>
      <c r="F51" s="39" t="s">
        <v>0</v>
      </c>
      <c r="G51" s="25">
        <v>10</v>
      </c>
      <c r="H51" s="22"/>
    </row>
    <row r="52" spans="1:8" s="29" customFormat="1" ht="27.75" customHeight="1">
      <c r="A52" s="45">
        <f t="shared" si="0"/>
        <v>37</v>
      </c>
      <c r="B52" s="49" t="s">
        <v>185</v>
      </c>
      <c r="C52" s="49" t="s">
        <v>186</v>
      </c>
      <c r="D52" s="50" t="s">
        <v>105</v>
      </c>
      <c r="E52" s="51">
        <v>25</v>
      </c>
      <c r="F52" s="41" t="s">
        <v>187</v>
      </c>
      <c r="G52" s="25">
        <f>E52*59</f>
        <v>1475</v>
      </c>
      <c r="H52" s="22"/>
    </row>
    <row r="53" spans="1:8" s="29" customFormat="1" ht="27.75" customHeight="1">
      <c r="A53" s="45">
        <f t="shared" si="0"/>
        <v>38</v>
      </c>
      <c r="B53" s="49" t="s">
        <v>188</v>
      </c>
      <c r="C53" s="49" t="s">
        <v>186</v>
      </c>
      <c r="D53" s="50" t="s">
        <v>105</v>
      </c>
      <c r="E53" s="51">
        <v>25</v>
      </c>
      <c r="F53" s="41" t="s">
        <v>187</v>
      </c>
      <c r="G53" s="25">
        <f>E53*5</f>
        <v>125</v>
      </c>
      <c r="H53" s="22"/>
    </row>
    <row r="54" spans="1:8" ht="27.75" customHeight="1">
      <c r="A54" s="45">
        <f t="shared" si="0"/>
        <v>39</v>
      </c>
      <c r="B54" s="49" t="s">
        <v>188</v>
      </c>
      <c r="C54" s="49" t="s">
        <v>186</v>
      </c>
      <c r="D54" s="50" t="s">
        <v>105</v>
      </c>
      <c r="E54" s="51">
        <v>25</v>
      </c>
      <c r="F54" s="41" t="s">
        <v>187</v>
      </c>
      <c r="G54" s="25">
        <f>E54*59</f>
        <v>1475</v>
      </c>
      <c r="H54" s="22"/>
    </row>
    <row r="55" spans="1:8" s="29" customFormat="1" ht="27.75" customHeight="1">
      <c r="A55" s="45">
        <f t="shared" si="0"/>
        <v>40</v>
      </c>
      <c r="B55" s="31" t="s">
        <v>226</v>
      </c>
      <c r="C55" s="31" t="s">
        <v>225</v>
      </c>
      <c r="D55" s="3" t="s">
        <v>15</v>
      </c>
      <c r="E55" s="39">
        <v>5</v>
      </c>
      <c r="F55" s="12" t="s">
        <v>187</v>
      </c>
      <c r="G55" s="25">
        <f>E55*5</f>
        <v>25</v>
      </c>
      <c r="H55" s="22"/>
    </row>
    <row r="56" spans="1:8" s="84" customFormat="1" ht="27.75" customHeight="1">
      <c r="A56" s="45">
        <f t="shared" si="0"/>
        <v>41</v>
      </c>
      <c r="B56" s="37" t="s">
        <v>266</v>
      </c>
      <c r="C56" s="37" t="s">
        <v>276</v>
      </c>
      <c r="D56" s="3" t="s">
        <v>15</v>
      </c>
      <c r="E56" s="39">
        <v>360</v>
      </c>
      <c r="F56" s="39" t="s">
        <v>0</v>
      </c>
      <c r="G56" s="12">
        <f t="shared" ref="G56:G59" si="1">E56*5</f>
        <v>1800</v>
      </c>
      <c r="H56" s="2"/>
    </row>
    <row r="57" spans="1:8" s="84" customFormat="1" ht="27.75" customHeight="1">
      <c r="A57" s="45">
        <f t="shared" si="0"/>
        <v>42</v>
      </c>
      <c r="B57" s="37" t="s">
        <v>267</v>
      </c>
      <c r="C57" s="37" t="s">
        <v>268</v>
      </c>
      <c r="D57" s="3" t="s">
        <v>15</v>
      </c>
      <c r="E57" s="39">
        <v>1</v>
      </c>
      <c r="F57" s="39" t="s">
        <v>0</v>
      </c>
      <c r="G57" s="12">
        <f t="shared" si="1"/>
        <v>5</v>
      </c>
      <c r="H57" s="2"/>
    </row>
    <row r="58" spans="1:8" s="84" customFormat="1" ht="27.75" customHeight="1">
      <c r="A58" s="45">
        <f t="shared" si="0"/>
        <v>43</v>
      </c>
      <c r="B58" s="37" t="s">
        <v>269</v>
      </c>
      <c r="C58" s="37" t="s">
        <v>94</v>
      </c>
      <c r="D58" s="3" t="s">
        <v>15</v>
      </c>
      <c r="E58" s="39">
        <v>10</v>
      </c>
      <c r="F58" s="39" t="s">
        <v>0</v>
      </c>
      <c r="G58" s="12">
        <f t="shared" si="1"/>
        <v>50</v>
      </c>
      <c r="H58" s="2"/>
    </row>
    <row r="59" spans="1:8" s="84" customFormat="1" ht="27.75" customHeight="1">
      <c r="A59" s="45">
        <f t="shared" si="0"/>
        <v>44</v>
      </c>
      <c r="B59" s="37" t="s">
        <v>270</v>
      </c>
      <c r="C59" s="37" t="s">
        <v>271</v>
      </c>
      <c r="D59" s="3" t="s">
        <v>15</v>
      </c>
      <c r="E59" s="39">
        <v>10</v>
      </c>
      <c r="F59" s="39" t="s">
        <v>272</v>
      </c>
      <c r="G59" s="12">
        <f t="shared" si="1"/>
        <v>50</v>
      </c>
      <c r="H59" s="2"/>
    </row>
    <row r="60" spans="1:8" ht="27.75" customHeight="1">
      <c r="A60" s="45">
        <f t="shared" si="0"/>
        <v>45</v>
      </c>
      <c r="B60" s="27" t="s">
        <v>234</v>
      </c>
      <c r="C60" s="21" t="s">
        <v>279</v>
      </c>
      <c r="D60" s="3" t="s">
        <v>15</v>
      </c>
      <c r="E60" s="25">
        <v>1</v>
      </c>
      <c r="F60" s="12" t="s">
        <v>187</v>
      </c>
      <c r="G60" s="25">
        <f>E60*5</f>
        <v>5</v>
      </c>
      <c r="H60" s="22"/>
    </row>
    <row r="61" spans="1:8" ht="20.25">
      <c r="A61" s="91" t="s">
        <v>12</v>
      </c>
      <c r="B61" s="92"/>
      <c r="C61" s="92"/>
      <c r="D61" s="92"/>
      <c r="E61" s="92"/>
      <c r="F61" s="92"/>
      <c r="G61" s="92"/>
      <c r="H61" s="92"/>
    </row>
    <row r="62" spans="1:8" ht="60">
      <c r="A62" s="13" t="s">
        <v>11</v>
      </c>
      <c r="B62" s="12" t="s">
        <v>10</v>
      </c>
      <c r="C62" s="12" t="s">
        <v>9</v>
      </c>
      <c r="D62" s="12" t="s">
        <v>8</v>
      </c>
      <c r="E62" s="12" t="s">
        <v>7</v>
      </c>
      <c r="F62" s="12" t="s">
        <v>6</v>
      </c>
      <c r="G62" s="12" t="s">
        <v>5</v>
      </c>
      <c r="H62" s="12" t="s">
        <v>25</v>
      </c>
    </row>
    <row r="63" spans="1:8" ht="15.75" customHeight="1">
      <c r="A63" s="56">
        <v>1</v>
      </c>
      <c r="B63" s="57" t="s">
        <v>235</v>
      </c>
      <c r="C63" s="54" t="s">
        <v>236</v>
      </c>
      <c r="D63" s="58" t="s">
        <v>1</v>
      </c>
      <c r="E63" s="58">
        <v>1</v>
      </c>
      <c r="F63" s="58" t="s">
        <v>0</v>
      </c>
      <c r="G63" s="59" t="s">
        <v>237</v>
      </c>
      <c r="H63" s="57"/>
    </row>
    <row r="64" spans="1:8" ht="44.25" customHeight="1">
      <c r="A64" s="56">
        <v>2</v>
      </c>
      <c r="B64" s="57" t="s">
        <v>238</v>
      </c>
      <c r="C64" s="54" t="s">
        <v>239</v>
      </c>
      <c r="D64" s="58" t="s">
        <v>1</v>
      </c>
      <c r="E64" s="58">
        <v>1</v>
      </c>
      <c r="F64" s="58" t="s">
        <v>0</v>
      </c>
      <c r="G64" s="59" t="s">
        <v>237</v>
      </c>
      <c r="H64" s="57"/>
    </row>
    <row r="65" spans="1:8" s="28" customFormat="1" ht="45">
      <c r="A65" s="56">
        <v>3</v>
      </c>
      <c r="B65" s="60" t="s">
        <v>240</v>
      </c>
      <c r="C65" s="54" t="s">
        <v>241</v>
      </c>
      <c r="D65" s="58" t="s">
        <v>1</v>
      </c>
      <c r="E65" s="58">
        <v>1</v>
      </c>
      <c r="F65" s="58" t="s">
        <v>0</v>
      </c>
      <c r="G65" s="59" t="s">
        <v>237</v>
      </c>
      <c r="H65" s="57"/>
    </row>
    <row r="66" spans="1:8" s="28" customFormat="1" ht="45">
      <c r="A66" s="56">
        <v>4</v>
      </c>
      <c r="B66" s="57" t="s">
        <v>242</v>
      </c>
      <c r="C66" s="54" t="s">
        <v>243</v>
      </c>
      <c r="D66" s="58" t="s">
        <v>1</v>
      </c>
      <c r="E66" s="58">
        <v>1</v>
      </c>
      <c r="F66" s="58" t="s">
        <v>0</v>
      </c>
      <c r="G66" s="59" t="s">
        <v>237</v>
      </c>
      <c r="H66" s="57"/>
    </row>
    <row r="67" spans="1:8" s="28" customFormat="1" ht="15.75">
      <c r="A67" s="124" t="s">
        <v>38</v>
      </c>
      <c r="B67" s="125"/>
      <c r="C67" s="125"/>
      <c r="D67" s="125"/>
      <c r="E67" s="125"/>
      <c r="F67" s="125"/>
      <c r="G67" s="125"/>
      <c r="H67" s="126"/>
    </row>
    <row r="68" spans="1:8" s="28" customFormat="1" ht="60.75" thickBot="1">
      <c r="A68" s="20" t="s">
        <v>11</v>
      </c>
      <c r="B68" s="3" t="s">
        <v>10</v>
      </c>
      <c r="C68" s="12" t="s">
        <v>9</v>
      </c>
      <c r="D68" s="3" t="s">
        <v>8</v>
      </c>
      <c r="E68" s="3" t="s">
        <v>7</v>
      </c>
      <c r="F68" s="3" t="s">
        <v>6</v>
      </c>
      <c r="G68" s="12" t="s">
        <v>5</v>
      </c>
      <c r="H68" s="12" t="s">
        <v>25</v>
      </c>
    </row>
    <row r="69" spans="1:8" s="28" customFormat="1" ht="15.75" thickBot="1">
      <c r="A69" s="9">
        <v>1</v>
      </c>
      <c r="B69" s="61" t="s">
        <v>244</v>
      </c>
      <c r="C69" s="31" t="s">
        <v>245</v>
      </c>
      <c r="D69" s="3" t="s">
        <v>78</v>
      </c>
      <c r="E69" s="3">
        <v>11</v>
      </c>
      <c r="F69" s="3" t="s">
        <v>0</v>
      </c>
      <c r="G69" s="3">
        <f t="shared" ref="G69:G81" si="2">E69</f>
        <v>11</v>
      </c>
      <c r="H69" s="2"/>
    </row>
    <row r="70" spans="1:8" s="28" customFormat="1" ht="15.75" thickBot="1">
      <c r="A70" s="9">
        <v>2</v>
      </c>
      <c r="B70" s="61" t="s">
        <v>246</v>
      </c>
      <c r="C70" s="31" t="s">
        <v>247</v>
      </c>
      <c r="D70" s="3" t="s">
        <v>78</v>
      </c>
      <c r="E70" s="3">
        <v>2</v>
      </c>
      <c r="F70" s="3" t="s">
        <v>0</v>
      </c>
      <c r="G70" s="3">
        <f t="shared" si="2"/>
        <v>2</v>
      </c>
      <c r="H70" s="2"/>
    </row>
    <row r="71" spans="1:8" s="28" customFormat="1" ht="30.75" thickBot="1">
      <c r="A71" s="9">
        <v>3</v>
      </c>
      <c r="B71" s="61" t="s">
        <v>59</v>
      </c>
      <c r="C71" s="31" t="s">
        <v>248</v>
      </c>
      <c r="D71" s="3" t="s">
        <v>78</v>
      </c>
      <c r="E71" s="3">
        <v>1</v>
      </c>
      <c r="F71" s="3" t="s">
        <v>0</v>
      </c>
      <c r="G71" s="3">
        <f t="shared" si="2"/>
        <v>1</v>
      </c>
      <c r="H71" s="2"/>
    </row>
    <row r="72" spans="1:8" s="28" customFormat="1" ht="15.75" thickBot="1">
      <c r="A72" s="9">
        <v>4</v>
      </c>
      <c r="B72" s="61" t="s">
        <v>249</v>
      </c>
      <c r="C72" s="31" t="s">
        <v>250</v>
      </c>
      <c r="D72" s="3" t="s">
        <v>78</v>
      </c>
      <c r="E72" s="3">
        <v>11</v>
      </c>
      <c r="F72" s="3" t="s">
        <v>0</v>
      </c>
      <c r="G72" s="3">
        <f t="shared" si="2"/>
        <v>11</v>
      </c>
      <c r="H72" s="2"/>
    </row>
    <row r="73" spans="1:8" s="28" customFormat="1" ht="15.75" thickBot="1">
      <c r="A73" s="9">
        <v>5</v>
      </c>
      <c r="B73" s="61" t="s">
        <v>251</v>
      </c>
      <c r="C73" s="31" t="s">
        <v>252</v>
      </c>
      <c r="D73" s="3" t="s">
        <v>78</v>
      </c>
      <c r="E73" s="3">
        <v>5</v>
      </c>
      <c r="F73" s="3" t="s">
        <v>0</v>
      </c>
      <c r="G73" s="3">
        <f t="shared" si="2"/>
        <v>5</v>
      </c>
      <c r="H73" s="2"/>
    </row>
    <row r="74" spans="1:8" s="28" customFormat="1" ht="30.75" thickBot="1">
      <c r="A74" s="9">
        <v>6</v>
      </c>
      <c r="B74" s="61" t="s">
        <v>253</v>
      </c>
      <c r="C74" s="31" t="s">
        <v>254</v>
      </c>
      <c r="D74" s="3" t="s">
        <v>78</v>
      </c>
      <c r="E74" s="3">
        <v>1</v>
      </c>
      <c r="F74" s="3" t="s">
        <v>174</v>
      </c>
      <c r="G74" s="3">
        <f t="shared" si="2"/>
        <v>1</v>
      </c>
      <c r="H74" s="2"/>
    </row>
    <row r="75" spans="1:8" s="28" customFormat="1" ht="15.75" thickBot="1">
      <c r="A75" s="9">
        <v>7</v>
      </c>
      <c r="B75" s="61" t="s">
        <v>255</v>
      </c>
      <c r="C75" s="2" t="s">
        <v>256</v>
      </c>
      <c r="D75" s="3" t="s">
        <v>78</v>
      </c>
      <c r="E75" s="3">
        <v>1</v>
      </c>
      <c r="F75" s="3" t="str">
        <f>F73</f>
        <v>шт</v>
      </c>
      <c r="G75" s="3">
        <f t="shared" si="2"/>
        <v>1</v>
      </c>
      <c r="H75" s="2"/>
    </row>
    <row r="76" spans="1:8" s="28" customFormat="1" ht="15.75" thickBot="1">
      <c r="A76" s="9">
        <v>8</v>
      </c>
      <c r="B76" s="62" t="s">
        <v>257</v>
      </c>
      <c r="C76" s="2" t="s">
        <v>258</v>
      </c>
      <c r="D76" s="3" t="s">
        <v>78</v>
      </c>
      <c r="E76" s="3">
        <v>1</v>
      </c>
      <c r="F76" s="3" t="s">
        <v>174</v>
      </c>
      <c r="G76" s="3">
        <f t="shared" si="2"/>
        <v>1</v>
      </c>
      <c r="H76" s="2"/>
    </row>
    <row r="77" spans="1:8" s="28" customFormat="1" ht="15.75" thickBot="1">
      <c r="A77" s="9">
        <v>9</v>
      </c>
      <c r="B77" s="63" t="s">
        <v>259</v>
      </c>
      <c r="C77" s="31" t="s">
        <v>108</v>
      </c>
      <c r="D77" s="3" t="s">
        <v>78</v>
      </c>
      <c r="E77" s="3">
        <v>5</v>
      </c>
      <c r="F77" s="3" t="str">
        <f>F75</f>
        <v>шт</v>
      </c>
      <c r="G77" s="3">
        <f t="shared" si="2"/>
        <v>5</v>
      </c>
      <c r="H77" s="2"/>
    </row>
    <row r="78" spans="1:8" s="28" customFormat="1" ht="15.75" thickBot="1">
      <c r="A78" s="9">
        <v>10</v>
      </c>
      <c r="B78" s="63" t="s">
        <v>275</v>
      </c>
      <c r="C78" s="31" t="s">
        <v>260</v>
      </c>
      <c r="D78" s="3" t="s">
        <v>78</v>
      </c>
      <c r="E78" s="3">
        <v>2</v>
      </c>
      <c r="F78" s="3" t="str">
        <f>F77</f>
        <v>шт</v>
      </c>
      <c r="G78" s="3">
        <f t="shared" si="2"/>
        <v>2</v>
      </c>
      <c r="H78" s="2"/>
    </row>
    <row r="79" spans="1:8" s="28" customFormat="1" ht="30.75" thickBot="1">
      <c r="A79" s="9">
        <v>11</v>
      </c>
      <c r="B79" s="62" t="s">
        <v>261</v>
      </c>
      <c r="C79" s="62" t="s">
        <v>262</v>
      </c>
      <c r="D79" s="3" t="s">
        <v>78</v>
      </c>
      <c r="E79" s="3">
        <v>1</v>
      </c>
      <c r="F79" s="3" t="str">
        <f>F76</f>
        <v>уп.</v>
      </c>
      <c r="G79" s="3">
        <f t="shared" si="2"/>
        <v>1</v>
      </c>
      <c r="H79" s="2"/>
    </row>
    <row r="80" spans="1:8" s="28" customFormat="1" ht="15.75" thickBot="1">
      <c r="A80" s="9">
        <v>12</v>
      </c>
      <c r="B80" s="62" t="s">
        <v>263</v>
      </c>
      <c r="C80" s="62" t="s">
        <v>264</v>
      </c>
      <c r="D80" s="3" t="s">
        <v>78</v>
      </c>
      <c r="E80" s="3">
        <v>1</v>
      </c>
      <c r="F80" s="3" t="str">
        <f>F78</f>
        <v>шт</v>
      </c>
      <c r="G80" s="3">
        <f t="shared" si="2"/>
        <v>1</v>
      </c>
      <c r="H80" s="2"/>
    </row>
    <row r="81" spans="1:8" s="28" customFormat="1" ht="21" thickBot="1">
      <c r="A81" s="64">
        <v>13</v>
      </c>
      <c r="B81" s="62" t="s">
        <v>58</v>
      </c>
      <c r="C81" s="62" t="s">
        <v>265</v>
      </c>
      <c r="D81" s="3" t="s">
        <v>78</v>
      </c>
      <c r="E81" s="3">
        <v>1</v>
      </c>
      <c r="F81" s="33" t="str">
        <f>F79</f>
        <v>уп.</v>
      </c>
      <c r="G81" s="3">
        <f t="shared" si="2"/>
        <v>1</v>
      </c>
      <c r="H81" s="65"/>
    </row>
    <row r="82" spans="1:8" s="28" customFormat="1" ht="20.25">
      <c r="A82" s="121" t="s">
        <v>333</v>
      </c>
      <c r="B82" s="122"/>
      <c r="C82" s="122"/>
      <c r="D82" s="122"/>
      <c r="E82" s="122"/>
      <c r="F82" s="122"/>
      <c r="G82" s="122"/>
      <c r="H82" s="123"/>
    </row>
    <row r="83" spans="1:8" ht="20.25">
      <c r="A83" s="91" t="s">
        <v>37</v>
      </c>
      <c r="B83" s="92"/>
      <c r="C83" s="92"/>
      <c r="D83" s="92"/>
      <c r="E83" s="92"/>
      <c r="F83" s="92"/>
      <c r="G83" s="92"/>
      <c r="H83" s="92"/>
    </row>
    <row r="84" spans="1:8" ht="60">
      <c r="A84" s="19" t="s">
        <v>11</v>
      </c>
      <c r="B84" s="14" t="s">
        <v>10</v>
      </c>
      <c r="C84" s="14" t="s">
        <v>9</v>
      </c>
      <c r="D84" s="15" t="s">
        <v>8</v>
      </c>
      <c r="E84" s="15" t="s">
        <v>7</v>
      </c>
      <c r="F84" s="15" t="s">
        <v>6</v>
      </c>
      <c r="G84" s="15" t="s">
        <v>5</v>
      </c>
      <c r="H84" s="15" t="s">
        <v>25</v>
      </c>
    </row>
    <row r="85" spans="1:8" ht="51">
      <c r="A85" s="9">
        <v>1</v>
      </c>
      <c r="B85" s="36" t="s">
        <v>189</v>
      </c>
      <c r="C85" s="36" t="s">
        <v>190</v>
      </c>
      <c r="D85" s="3" t="s">
        <v>22</v>
      </c>
      <c r="E85" s="52">
        <v>1</v>
      </c>
      <c r="F85" s="12" t="s">
        <v>187</v>
      </c>
      <c r="G85" s="25">
        <v>5</v>
      </c>
      <c r="H85" s="22"/>
    </row>
    <row r="86" spans="1:8" ht="27" customHeight="1">
      <c r="A86" s="9">
        <v>2</v>
      </c>
      <c r="B86" s="37" t="s">
        <v>158</v>
      </c>
      <c r="C86" s="37" t="s">
        <v>159</v>
      </c>
      <c r="D86" s="3" t="s">
        <v>15</v>
      </c>
      <c r="E86" s="39">
        <v>1</v>
      </c>
      <c r="F86" s="39" t="s">
        <v>0</v>
      </c>
      <c r="G86" s="25">
        <v>5</v>
      </c>
      <c r="H86" s="22"/>
    </row>
    <row r="87" spans="1:8" ht="27.75" customHeight="1">
      <c r="A87" s="9">
        <v>3</v>
      </c>
      <c r="B87" s="37" t="s">
        <v>160</v>
      </c>
      <c r="C87" s="37" t="s">
        <v>161</v>
      </c>
      <c r="D87" s="3" t="s">
        <v>15</v>
      </c>
      <c r="E87" s="39">
        <v>1</v>
      </c>
      <c r="F87" s="39" t="s">
        <v>162</v>
      </c>
      <c r="G87" s="25">
        <v>5</v>
      </c>
      <c r="H87" s="22"/>
    </row>
    <row r="88" spans="1:8" ht="30">
      <c r="A88" s="9">
        <v>4</v>
      </c>
      <c r="B88" s="37" t="s">
        <v>165</v>
      </c>
      <c r="C88" s="37" t="s">
        <v>166</v>
      </c>
      <c r="D88" s="3" t="s">
        <v>15</v>
      </c>
      <c r="E88" s="39">
        <v>400</v>
      </c>
      <c r="F88" s="39" t="s">
        <v>164</v>
      </c>
      <c r="G88" s="25">
        <v>2000</v>
      </c>
      <c r="H88" s="22"/>
    </row>
    <row r="89" spans="1:8" ht="27" customHeight="1">
      <c r="A89" s="91" t="s">
        <v>35</v>
      </c>
      <c r="B89" s="92"/>
      <c r="C89" s="92"/>
      <c r="D89" s="92"/>
      <c r="E89" s="92"/>
      <c r="F89" s="92"/>
      <c r="G89" s="92"/>
      <c r="H89" s="92"/>
    </row>
    <row r="90" spans="1:8" ht="27" customHeight="1">
      <c r="A90" s="13" t="s">
        <v>11</v>
      </c>
      <c r="B90" s="12" t="s">
        <v>10</v>
      </c>
      <c r="C90" s="12" t="s">
        <v>9</v>
      </c>
      <c r="D90" s="12" t="s">
        <v>8</v>
      </c>
      <c r="E90" s="12" t="s">
        <v>7</v>
      </c>
      <c r="F90" s="12" t="s">
        <v>6</v>
      </c>
      <c r="G90" s="12" t="s">
        <v>5</v>
      </c>
      <c r="H90" s="12" t="s">
        <v>25</v>
      </c>
    </row>
    <row r="91" spans="1:8" ht="27.75" customHeight="1">
      <c r="A91" s="11"/>
      <c r="B91" s="10"/>
      <c r="C91" s="7"/>
      <c r="D91" s="3"/>
      <c r="E91" s="8"/>
      <c r="F91" s="66"/>
      <c r="G91" s="6"/>
      <c r="H91" s="2"/>
    </row>
    <row r="92" spans="1:8" ht="27.75" customHeight="1">
      <c r="A92" s="9"/>
      <c r="B92" s="2"/>
      <c r="C92" s="7"/>
      <c r="D92" s="3"/>
      <c r="E92" s="6"/>
      <c r="F92" s="3"/>
      <c r="G92" s="6"/>
      <c r="H92" s="2"/>
    </row>
    <row r="93" spans="1:8">
      <c r="A93" s="9"/>
      <c r="B93" s="2"/>
      <c r="C93" s="7"/>
      <c r="D93" s="3"/>
      <c r="E93" s="6"/>
      <c r="F93" s="3"/>
      <c r="G93" s="6"/>
      <c r="H93" s="2"/>
    </row>
    <row r="94" spans="1:8">
      <c r="A94" s="9"/>
      <c r="B94" s="2"/>
      <c r="C94" s="67"/>
      <c r="D94" s="3"/>
      <c r="E94" s="6"/>
      <c r="F94" s="3"/>
      <c r="G94" s="18"/>
      <c r="H94" s="2"/>
    </row>
    <row r="95" spans="1:8">
      <c r="A95" s="5"/>
      <c r="B95" s="2"/>
      <c r="C95" s="7"/>
      <c r="D95" s="3"/>
      <c r="E95" s="8"/>
      <c r="F95" s="3"/>
      <c r="G95" s="6"/>
      <c r="H95" s="2"/>
    </row>
    <row r="96" spans="1:8" ht="27" customHeight="1">
      <c r="A96" s="5"/>
      <c r="B96" s="7"/>
      <c r="C96" s="7"/>
      <c r="D96" s="3"/>
      <c r="E96" s="6"/>
      <c r="F96" s="6"/>
      <c r="G96" s="6"/>
      <c r="H96" s="2"/>
    </row>
    <row r="97" spans="1:8" ht="27" customHeight="1">
      <c r="A97" s="5"/>
      <c r="B97" s="7"/>
      <c r="C97" s="7"/>
      <c r="D97" s="3"/>
      <c r="E97" s="6"/>
      <c r="F97" s="6"/>
      <c r="G97" s="6"/>
      <c r="H97" s="2"/>
    </row>
    <row r="98" spans="1:8" ht="27.75" customHeight="1">
      <c r="A98" s="5"/>
      <c r="B98" s="7"/>
      <c r="C98" s="7"/>
      <c r="D98" s="3"/>
      <c r="E98" s="6"/>
      <c r="F98" s="6"/>
      <c r="G98" s="6"/>
      <c r="H98" s="2"/>
    </row>
    <row r="99" spans="1:8" ht="15" customHeight="1">
      <c r="A99" s="5"/>
      <c r="B99" s="7"/>
      <c r="C99" s="7"/>
      <c r="D99" s="3"/>
      <c r="E99" s="6"/>
      <c r="F99" s="6"/>
      <c r="G99" s="6"/>
      <c r="H99" s="2"/>
    </row>
    <row r="100" spans="1:8" ht="15" customHeight="1">
      <c r="A100" s="5"/>
      <c r="B100" s="2"/>
      <c r="C100" s="4"/>
      <c r="D100" s="3"/>
      <c r="E100" s="3"/>
      <c r="F100" s="3"/>
      <c r="G100" s="3"/>
      <c r="H100" s="2"/>
    </row>
  </sheetData>
  <mergeCells count="20"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  <mergeCell ref="A83:H83"/>
    <mergeCell ref="A61:H61"/>
    <mergeCell ref="A67:H67"/>
    <mergeCell ref="A82:H82"/>
    <mergeCell ref="A89:H89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"/>
  <sheetViews>
    <sheetView topLeftCell="A31" zoomScale="160" zoomScaleNormal="160" workbookViewId="0">
      <selection activeCell="B7" sqref="B7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>
      <c r="A1" s="112" t="s">
        <v>24</v>
      </c>
      <c r="B1" s="113"/>
      <c r="C1" s="113"/>
      <c r="D1" s="113"/>
      <c r="E1" s="113"/>
      <c r="F1" s="113"/>
      <c r="G1" s="113"/>
    </row>
    <row r="2" spans="1:7" ht="72" customHeight="1">
      <c r="A2" s="114" t="s">
        <v>329</v>
      </c>
      <c r="B2" s="92"/>
      <c r="C2" s="92"/>
      <c r="D2" s="92"/>
      <c r="E2" s="92"/>
      <c r="F2" s="92"/>
      <c r="G2" s="92"/>
    </row>
    <row r="3" spans="1:7" ht="22.5" customHeight="1">
      <c r="A3" s="91" t="s">
        <v>39</v>
      </c>
      <c r="B3" s="92"/>
      <c r="C3" s="92"/>
      <c r="D3" s="92"/>
      <c r="E3" s="92"/>
      <c r="F3" s="92"/>
      <c r="G3" s="92"/>
    </row>
    <row r="4" spans="1:7" ht="30.75" thickBot="1">
      <c r="A4" s="12" t="s">
        <v>11</v>
      </c>
      <c r="B4" s="12" t="s">
        <v>10</v>
      </c>
      <c r="C4" s="14" t="s">
        <v>9</v>
      </c>
      <c r="D4" s="12" t="s">
        <v>8</v>
      </c>
      <c r="E4" s="12" t="s">
        <v>7</v>
      </c>
      <c r="F4" s="12" t="s">
        <v>6</v>
      </c>
      <c r="G4" s="12" t="s">
        <v>40</v>
      </c>
    </row>
    <row r="5" spans="1:7" ht="26.25" customHeight="1" thickTop="1" thickBot="1">
      <c r="A5" s="15">
        <v>1</v>
      </c>
      <c r="B5" s="68" t="s">
        <v>280</v>
      </c>
      <c r="C5" s="69" t="s">
        <v>284</v>
      </c>
      <c r="D5" s="70" t="s">
        <v>33</v>
      </c>
      <c r="E5" s="71">
        <v>1</v>
      </c>
      <c r="F5" s="72" t="s">
        <v>187</v>
      </c>
      <c r="G5" s="18"/>
    </row>
    <row r="6" spans="1:7" ht="28.5" customHeight="1" thickTop="1" thickBot="1">
      <c r="A6" s="15">
        <v>2</v>
      </c>
      <c r="B6" s="68" t="s">
        <v>281</v>
      </c>
      <c r="C6" s="69" t="s">
        <v>282</v>
      </c>
      <c r="D6" s="70" t="s">
        <v>33</v>
      </c>
      <c r="E6" s="71">
        <v>1</v>
      </c>
      <c r="F6" s="72" t="s">
        <v>187</v>
      </c>
      <c r="G6" s="18"/>
    </row>
    <row r="7" spans="1:7" ht="27" customHeight="1" thickTop="1" thickBot="1">
      <c r="A7" s="15">
        <v>3</v>
      </c>
      <c r="B7" s="13" t="s">
        <v>283</v>
      </c>
      <c r="C7" s="69" t="s">
        <v>282</v>
      </c>
      <c r="D7" s="70" t="s">
        <v>33</v>
      </c>
      <c r="E7" s="71">
        <v>1</v>
      </c>
      <c r="F7" s="72" t="s">
        <v>187</v>
      </c>
      <c r="G7" s="18"/>
    </row>
    <row r="8" spans="1:7" ht="30" customHeight="1" thickTop="1" thickBot="1">
      <c r="A8" s="15">
        <v>4</v>
      </c>
      <c r="B8" s="73" t="s">
        <v>59</v>
      </c>
      <c r="C8" s="69" t="s">
        <v>282</v>
      </c>
      <c r="D8" s="70" t="s">
        <v>33</v>
      </c>
      <c r="E8" s="71">
        <v>1</v>
      </c>
      <c r="F8" s="72" t="s">
        <v>187</v>
      </c>
      <c r="G8" s="17"/>
    </row>
    <row r="9" spans="1:7" ht="27.75" customHeight="1" thickTop="1">
      <c r="A9" s="15">
        <v>5</v>
      </c>
      <c r="B9" s="2"/>
      <c r="C9" s="4"/>
      <c r="D9" s="3"/>
      <c r="E9" s="12"/>
      <c r="F9" s="12"/>
      <c r="G9" s="2"/>
    </row>
    <row r="10" spans="1:7" ht="31.5" customHeight="1">
      <c r="A10" s="15">
        <v>6</v>
      </c>
      <c r="B10" s="13"/>
      <c r="C10" s="4"/>
      <c r="D10" s="3"/>
      <c r="E10" s="12"/>
      <c r="F10" s="12"/>
      <c r="G10" s="12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МИК</cp:lastModifiedBy>
  <cp:lastPrinted>2023-07-03T07:17:09Z</cp:lastPrinted>
  <dcterms:created xsi:type="dcterms:W3CDTF">2023-01-11T12:24:27Z</dcterms:created>
  <dcterms:modified xsi:type="dcterms:W3CDTF">2024-01-22T09:27:55Z</dcterms:modified>
</cp:coreProperties>
</file>