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6" windowHeight="7752"/>
  </bookViews>
  <sheets>
    <sheet name="Матрица" sheetId="2" r:id="rId1"/>
    <sheet name="Профстандарт 22.002 код A 01.4" sheetId="5" r:id="rId2"/>
    <sheet name="Профстандарт 22.002 код А03.4" sheetId="24" r:id="rId3"/>
    <sheet name="ИЛ общий" sheetId="26" r:id="rId4"/>
    <sheet name="КО 1" sheetId="27" r:id="rId5"/>
    <sheet name="КО 2" sheetId="28" r:id="rId6"/>
    <sheet name="КО 3" sheetId="29" r:id="rId7"/>
    <sheet name="КО 4" sheetId="30" r:id="rId8"/>
  </sheets>
  <externalReferences>
    <externalReference r:id="rId9"/>
  </externalReferences>
  <definedNames>
    <definedName name="_xlnm._FilterDatabase" localSheetId="0" hidden="1">Матрица!$D$1:$D$9</definedName>
    <definedName name="ар" localSheetId="7">#REF!</definedName>
    <definedName name="ар">#REF!</definedName>
    <definedName name="й1">#REF!</definedName>
    <definedName name="к" localSheetId="7">#REF!</definedName>
    <definedName name="к">#REF!</definedName>
    <definedName name="Модуль3" localSheetId="5">#REF!</definedName>
    <definedName name="Модуль3" localSheetId="6">#REF!</definedName>
    <definedName name="Модуль3" localSheetId="7">#REF!</definedName>
    <definedName name="Модуль3">#REF!</definedName>
    <definedName name="модуль4" localSheetId="5">#REF!</definedName>
    <definedName name="модуль4" localSheetId="6">#REF!</definedName>
    <definedName name="модуль4" localSheetId="7">#REF!</definedName>
    <definedName name="модуль4">#REF!</definedName>
    <definedName name="модуль5" localSheetId="5">#REF!</definedName>
    <definedName name="модуль5" localSheetId="6">#REF!</definedName>
    <definedName name="модуль5" localSheetId="7">#REF!</definedName>
    <definedName name="модуль5">#REF!</definedName>
    <definedName name="модуль6" localSheetId="5">#REF!</definedName>
    <definedName name="модуль6" localSheetId="6">#REF!</definedName>
    <definedName name="модуль6" localSheetId="7">#REF!</definedName>
    <definedName name="модуль6">#REF!</definedName>
    <definedName name="модуль7" localSheetId="5">#REF!</definedName>
    <definedName name="модуль7" localSheetId="6">#REF!</definedName>
    <definedName name="модуль7" localSheetId="7">#REF!</definedName>
    <definedName name="модуль7">#REF!</definedName>
    <definedName name="РАБОЧАЯ_ПЛОЩАДКА_КОНКУРСАНТОВ_М1" localSheetId="5">#REF!</definedName>
    <definedName name="РАБОЧАЯ_ПЛОЩАДКА_КОНКУРСАНТОВ_М1" localSheetId="6">#REF!</definedName>
    <definedName name="РАБОЧАЯ_ПЛОЩАДКА_КОНКУРСАНТОВ_М1" localSheetId="7">#REF!</definedName>
    <definedName name="РАБОЧАЯ_ПЛОЩАДКА_КОНКУРСАНТОВ_М1">#REF!</definedName>
    <definedName name="Рабочая_площадка_М2" localSheetId="5">#REF!</definedName>
    <definedName name="Рабочая_площадка_М2" localSheetId="6">#REF!</definedName>
    <definedName name="Рабочая_площадка_М2" localSheetId="7">#REF!</definedName>
    <definedName name="Рабочая_площадка_М2">#REF!</definedName>
  </definedNames>
  <calcPr calcId="162913"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2" l="1"/>
  <c r="I6" i="30"/>
  <c r="G4" i="2"/>
  <c r="I6" i="29"/>
  <c r="G3" i="2"/>
  <c r="I6" i="28"/>
  <c r="G2" i="2"/>
  <c r="I6" i="27"/>
  <c r="F5" i="2" l="1"/>
  <c r="F4" i="2"/>
  <c r="F3" i="2"/>
  <c r="F2" i="2"/>
  <c r="C95" i="26"/>
  <c r="D112" i="26"/>
  <c r="C112" i="26"/>
  <c r="D111" i="26"/>
  <c r="C111" i="26"/>
  <c r="D110" i="26"/>
  <c r="C110" i="26"/>
  <c r="D109" i="26"/>
  <c r="C109" i="26"/>
  <c r="D108" i="26"/>
  <c r="C108" i="26"/>
  <c r="D107" i="26"/>
  <c r="C107" i="26"/>
  <c r="D96" i="26"/>
  <c r="F95" i="26"/>
  <c r="D95" i="26"/>
  <c r="F94" i="26"/>
  <c r="D94" i="26"/>
  <c r="C94" i="26"/>
  <c r="F93" i="26"/>
  <c r="D93" i="26"/>
  <c r="C93" i="26"/>
  <c r="F92" i="26"/>
  <c r="D92" i="26"/>
  <c r="C92" i="26"/>
  <c r="F91" i="26"/>
  <c r="D91" i="26"/>
  <c r="C91" i="26"/>
  <c r="D80" i="26"/>
  <c r="I80" i="26" s="1"/>
  <c r="C80" i="26"/>
  <c r="H80" i="26" s="1"/>
  <c r="D79" i="26"/>
  <c r="I79" i="26" s="1"/>
  <c r="C79" i="26"/>
  <c r="H79" i="26" s="1"/>
  <c r="D78" i="26"/>
  <c r="I78" i="26" s="1"/>
  <c r="C78" i="26"/>
  <c r="H78" i="26" s="1"/>
  <c r="D77" i="26"/>
  <c r="I77" i="26" s="1"/>
  <c r="C77" i="26"/>
  <c r="H77" i="26" s="1"/>
  <c r="D76" i="26"/>
  <c r="I76" i="26" s="1"/>
  <c r="C76" i="26"/>
  <c r="H76" i="26" s="1"/>
  <c r="D75" i="26"/>
  <c r="I75" i="26" s="1"/>
  <c r="C75" i="26"/>
  <c r="H75" i="26" s="1"/>
  <c r="D74" i="26"/>
  <c r="I74" i="26" s="1"/>
  <c r="C74" i="26"/>
  <c r="H74" i="26" s="1"/>
  <c r="D73" i="26"/>
  <c r="I73" i="26" s="1"/>
  <c r="C73" i="26"/>
  <c r="H73" i="26" s="1"/>
  <c r="D72" i="26"/>
  <c r="I72" i="26" s="1"/>
  <c r="C72" i="26"/>
  <c r="H72" i="26" s="1"/>
  <c r="D71" i="26"/>
  <c r="I71" i="26" s="1"/>
  <c r="C71" i="26"/>
  <c r="H71" i="26" s="1"/>
  <c r="D70" i="26"/>
  <c r="I70" i="26" s="1"/>
  <c r="C70" i="26"/>
  <c r="H70" i="26" s="1"/>
  <c r="G59" i="26"/>
  <c r="G57" i="26"/>
  <c r="H56" i="26"/>
  <c r="H55" i="26"/>
  <c r="G6" i="2" l="1"/>
</calcChain>
</file>

<file path=xl/sharedStrings.xml><?xml version="1.0" encoding="utf-8"?>
<sst xmlns="http://schemas.openxmlformats.org/spreadsheetml/2006/main" count="1102" uniqueCount="352">
  <si>
    <t>Обобщенная трудовая функция</t>
  </si>
  <si>
    <t>Трудовая функция</t>
  </si>
  <si>
    <t>Модуль</t>
  </si>
  <si>
    <t>Константа/вариатив</t>
  </si>
  <si>
    <t>ИЛ</t>
  </si>
  <si>
    <t>КО</t>
  </si>
  <si>
    <t>Константа</t>
  </si>
  <si>
    <t>Вариатив</t>
  </si>
  <si>
    <t>набранные баллы в регионе</t>
  </si>
  <si>
    <t>Трудовые действия</t>
  </si>
  <si>
    <t>Знания</t>
  </si>
  <si>
    <t>Умения</t>
  </si>
  <si>
    <t>Нормативный документ/ЗУН</t>
  </si>
  <si>
    <t>Профессиональные компетенции по видам деятельности</t>
  </si>
  <si>
    <t>ОТФ А Ведение технологического процесса производства продуктов питания животного происхождения на автоматизированных технологических линиях</t>
  </si>
  <si>
    <t>А/03.4Выполнение технологических операций производства продуктов питания из мясного сырья в соответствии с технологическими инструкциями</t>
  </si>
  <si>
    <t>Трудовые действия, предусмотренные трудовой функцией по коду A/01.4 настоящего профессионального стандарта</t>
  </si>
  <si>
    <t>Владеть необходимыми умениями, предусмотренными трудовой функцией по коду A/01.4 настоящего профессионального стандарта</t>
  </si>
  <si>
    <t>Необходимые знания, предусмотренные трудовой функцией по коду A/01.4 настоящего профессионального стандарта</t>
  </si>
  <si>
    <t>Проверка исправности технологического оборудования, систем безопасности и сигнализации, контрольно-измерительных приборов и автоматики на автоматизированных технологических линиях производства продуктов питания животного происхождения в соответствии с эксплуатационной документацией</t>
  </si>
  <si>
    <t>Очистка от загрязнений, смазка и санитарная обработка механических деталей и узлов оборудования по производству продуктов питания животного происхождения согласно графикам профилактической обработки</t>
  </si>
  <si>
    <t>Подготовка рабочего места, технологического оборудования, систем безопасности и сигнализации, контрольно-измерительных приборов и автоматики на автоматизированных технологических линиях к запуску технологического процесса производства продуктов питания животного происхождения в соответствии с эксплуатационной документацией</t>
  </si>
  <si>
    <t>Визуально оценивать исправность технологического оборудования, систем безопасности и сигнализации, контрольно-измерительных приборов и автоматики на автоматизированных технологических линиях производства продуктов питания животного происхождения в соответствии с эксплуатационной документацией</t>
  </si>
  <si>
    <t>Использовать инструмент для очистки от загрязнений, смазки и санитарной обработки механических деталей и узлов оборудования по производству продуктов питания животного происхождения согласно графикам профилактической обработки</t>
  </si>
  <si>
    <t>Применять методы безопасного производства работ при осмотре и проверке функционирования технологического оборудования, систем безопасности и сигнализации, контрольно-измерительных приборов и автоматики на автоматизированных технологических линиях производства продуктов питания животного происхождения в соответствии с эксплуатационной документацией</t>
  </si>
  <si>
    <t>Применять средства индивидуальной защиты в процессе работы на автоматизированных технологических линиях производства продуктов питания животного происхождения</t>
  </si>
  <si>
    <t>Оказывать первую помощь пострадавшим при техническом обслуживании технологического оборудования автоматизированных технологических линий производства продуктов питания животного происхождения</t>
  </si>
  <si>
    <t>Основы технологии производства продуктов питания животного происхождения на автоматизированных технологических линиях</t>
  </si>
  <si>
    <t>Назначения, принципы действия и устройство оборудования, систем безопасности и сигнализации, контрольно-измерительных приборов и автоматики на автоматизированных технологических линиях по производству продуктов питания животного происхождения</t>
  </si>
  <si>
    <t>Правила эксплуатации и инструкции по техническому обслуживанию технологического оборудования, систем безопасности и сигнализации, контрольно-измерительных приборов и автоматики на автоматизированных технологических линиях по производству продуктов питания животного происхождения</t>
  </si>
  <si>
    <t>Методы и способы выявления и устранения неисправностей технологического оборудования, систем безопасности и сигнализации, контрольно-измерительных приборов и автоматики на автоматизированных технологических линиях по производству продуктов питания животного происхождения</t>
  </si>
  <si>
    <t>Правила безопасности при эксплуатации и обслуживании производственного оборудования, систем безопасности и сигнализации, контрольно-измерительных приборов и автоматики на автоматизированных технологических линиях по производству продуктов питания животного происхождения</t>
  </si>
  <si>
    <t>Порядок проведения подготовки к работе, пуска и наладки, ремонта технологического оборудования, систем безопасности и сигнализации, контрольно-измерительных приборов и автоматики на автоматизированных технологических линиях по производству продуктов питания животного происхождения</t>
  </si>
  <si>
    <t>Требования охраны труда, санитарной и пожарной безопасности при техническом обслуживании и эксплуатации технологического оборудования, систем безопасности и сигнализации, контрольно-измерительных приборов и автоматики на автоматизированных технологических линиях по производству продуктов питания животного происхождения</t>
  </si>
  <si>
    <t xml:space="preserve">Прием-сдача мясного сырья, включая прием и содержание скота, расходных материалов производства продуктов питания из мясного сырья на автоматизированных технологических линиях, в соответствии с технологическими инструкциями
Жиловка мяса и разделение его по сортам, жиловка субпродуктов
Изготовление различных видов натуральных мясных полуфабрикатов, включая их термическую обработку, охлаждение, заморозку и упаковку
Регулирование параметров и режимов технологических операций производства продуктов питания из мясного сырья на автоматизированных технологических линиях в соответствии с технологическими инструкциями
Регулирование параметров качества продукции, норм расхода сырья и нормативов выхода готовой продукции в процессе выполнения технологических операций производства продуктов питания из мясного сырья на автоматизированных технологических линиях в соответствии с технологическими инструкциями
Упаковка продуктов питания из мясного сырья в тару на специальном технологическом оборудовании
Маркировка продуктов питания из мясного сырья на специальном технологическом оборудовании
Проведение технических наблюдений за ходом технологического процесса производства продуктов питания из мясного сырья с внесением полученных результатов в журналы ведения технологических процессов производства, в том числе в электронном виде
</t>
  </si>
  <si>
    <t xml:space="preserve">Подготавливать сырье и расходные материалы к процессу производства продуктов питания из мясного сырья в соответствии с технологическими инструкциями с соблюдением ветеринарно-санитарных требований
Оценивать качество сырья и полуфабрикатов по органолептическим показателям при выполнении технологических операций производства продуктов питания из мясного сырья
Рассчитывать необходимый объем сырья и расходных материалов в процессе выполнения технологических операций производства продуктов питания из мясного сырья в соответствии с технологическими инструкциями
Эксплуатировать оборудование для производства продуктов питания из мясного сырья на автоматизированных технологических линиях в соответствии с технологическими инструкциями
Эксплуатировать оборудование для упаковки продуктов питания из мясного сырья в тару на специальном технологическом оборудовании
Эксплуатировать оборудование для маркировки продуктов питания из мясного сырья на специальном технологическом оборудовании
Поддерживать установленные технологией режимы и режимные параметры оборудования для производства продуктов питания из мясного сырья на автоматизированных технологических линиях
Устранять причины, вызывающие ухудшение качества продукции и снижение производительности технологического оборудования производства продуктов питания из мясного сырья
Поддерживать установленные технологией нормативы выхода и сортности продуктов питания из мясного сырья в соответствии с технологическими инструкциями
Применять средства индивидуальной защиты в процессе выполнения технологических операций производства продуктов питания из мясного сырья в соответствии с технологическими инструкциями
Вести производственный документооборот по технологическому процессу производства продуктов питания из мясного сырья, в том числе в электронном виде
Порядок приемки, хранения и подготовки к использованию сырья, полуфабрикатов, расходного материала, используемых при производстве продуктов питания из мясного сырья на автоматизированных технологических линиях 
</t>
  </si>
  <si>
    <t>Профстандарт: 22.002 код A/03.4</t>
  </si>
  <si>
    <t>Трудовые действия, предусмотренные трудовой функцией по коду A/03.4 настоящего профессионального стандарта</t>
  </si>
  <si>
    <t>Владеть необходимыми умениями, предусмотренными трудовой функцией по коду A/03.4 настоящего профессионального стандарта</t>
  </si>
  <si>
    <t>Необходимые знания, предусмотренные трудовой функцией по коду A/03.4 настоящего профессионального стандарта</t>
  </si>
  <si>
    <t>ФГОС СПО 19.02.08 Технология мяса и мясных продуктов</t>
  </si>
  <si>
    <t>ПС: 22.002; ФГОС СПО 19.02.08 Технология мяса и мясных продуктов</t>
  </si>
  <si>
    <t>Производство мясных полуфабрикатов из говядины</t>
  </si>
  <si>
    <t>Модуль А-Производство мясных полуфабрикатов из говядины</t>
  </si>
  <si>
    <t xml:space="preserve">Модуль Б- Производство мясных полуфабрикатов из свинины </t>
  </si>
  <si>
    <t>Модуль В  – Производство мясных полуфабрикатов из мяса птицы</t>
  </si>
  <si>
    <t>Модуль Г – Производство мясных полуфабрикатов из баранины</t>
  </si>
  <si>
    <t>ПК 3.3. Вести технологический процесс производства копченых изделий и полуфабрикатов.</t>
  </si>
  <si>
    <t>ПК 3.4. Обеспечивать работу технологического оборудования для производства колбасных изделий, копченых изделий и полуфабрикатов</t>
  </si>
  <si>
    <t>ЧЕМПИОНАТ</t>
  </si>
  <si>
    <t>Инфраструктурный лист - документ, включающий в себя исчерпывающий перечнь оборудования, инструментов, расходных материалов и СИЗ для организации и проведения Региональных чемпионатов. Регион вправе проводить Региональные этапы чемпионатов как на оборудовании для Финала, так и на обрудовании являющееся актуальным на территории региона.  В графе "С" указывается оборудование, котрое призвано обеспечить выполнение задания в рамках трудовых функций специалиста. В графе "D" указываются минимальные требования к оборудованию для выполнения трудовых функций. В графе "Е" указываются единицы измерения. В графе "F" указывается количество единиц оборудования на 1 Рабочее место. В графе "G" указывается количество един оборудования на всех аккредитованных участников и экспертов. Расходные материалы, инструмент и СИЗ не могут быть меньше количества аккредитованных участников и экспертов, Расходные материалы, инструмент и СИЗ расчитываются строго с учётом аккредитованных лиц на площадке. Графы Н и I заполняются в том слуучае, если наименование оборудования и/или его технические характеристики отличны от наименования оборудования и технических характеристик, указанных в графах С и D. В графе J отражается комментарий (обоснование) отличия (почему используется иное оборудование и/или технические характеристики)</t>
  </si>
  <si>
    <t>УТВЕРЖДАЮ                                                                                ПРЕДСЕДАТЕЛЬ СК</t>
  </si>
  <si>
    <t xml:space="preserve">Сроки проведения </t>
  </si>
  <si>
    <t>Место проведения</t>
  </si>
  <si>
    <t>НАИМЕНОВАНИЕ КОМПЕТЕНЦИИ</t>
  </si>
  <si>
    <t>Мясопереработка</t>
  </si>
  <si>
    <t xml:space="preserve">                             ФИО                                                   подпись</t>
  </si>
  <si>
    <t>Главный эксперт</t>
  </si>
  <si>
    <t>Технический эксперт</t>
  </si>
  <si>
    <t>Количество экспертов (в том числе с главным экспертом)</t>
  </si>
  <si>
    <t>Количество конкурсантов (команд)</t>
  </si>
  <si>
    <t>Количество рабочих мест</t>
  </si>
  <si>
    <t>Общая площадь застройки компетенции</t>
  </si>
  <si>
    <t>РАБОЧАЯ ПЛОЩАДКА КОНКУРСАНТОВ</t>
  </si>
  <si>
    <t>ОСНОВНОЕ ОБОРУДОВАНИЕ  (НА 1 КОНКУРСАНТА)</t>
  </si>
  <si>
    <t>Вариативная часть для РЧ</t>
  </si>
  <si>
    <t>№</t>
  </si>
  <si>
    <t>Наименование позиции</t>
  </si>
  <si>
    <t xml:space="preserve">Технические характеристики </t>
  </si>
  <si>
    <t>Ед. измерения</t>
  </si>
  <si>
    <t>Кол-во на 1 РМ</t>
  </si>
  <si>
    <t>Кол-во общее</t>
  </si>
  <si>
    <t>Технические характеристики</t>
  </si>
  <si>
    <t>Комментарий/обоснование</t>
  </si>
  <si>
    <t>Стол технологический для обвалки и жиловки</t>
  </si>
  <si>
    <t>шт</t>
  </si>
  <si>
    <t>Стеллаж передвижной (тележка-шпилька)</t>
  </si>
  <si>
    <t>4 уровня, на колесах</t>
  </si>
  <si>
    <t>Нож обвалочный</t>
  </si>
  <si>
    <t xml:space="preserve">Ящик (лоток) </t>
  </si>
  <si>
    <t>пластиковый ящик  для мяса 600х400х200мм, сплошной</t>
  </si>
  <si>
    <t>Термометр электронный цифровой</t>
  </si>
  <si>
    <t>Стол производственный</t>
  </si>
  <si>
    <t>Весы настольные электронные</t>
  </si>
  <si>
    <t>предел взвешивания 5 кг</t>
  </si>
  <si>
    <t>Мусат овальный</t>
  </si>
  <si>
    <t>длина 30 см, тонкая вытяжка</t>
  </si>
  <si>
    <t>Калькулятор</t>
  </si>
  <si>
    <t xml:space="preserve"> базовый набор функций, компактный размер.</t>
  </si>
  <si>
    <t>Горячий стол упаковочный</t>
  </si>
  <si>
    <t xml:space="preserve">оборудован термоножом с тефлоновым покрытием постоянного нагрева для обрезки пленки (горячий нож),нагреваемым столом с тефлоновым покрытием (горячий стол),регулятором с плавной регулировкой температуры нагревательного стола. </t>
  </si>
  <si>
    <t>возможна установка данного оборудования в общей инфраструктуре площадки в количестве 1 шт</t>
  </si>
  <si>
    <t>с полкой, нержавеющая сталь</t>
  </si>
  <si>
    <t>Витрина торговая холодильная</t>
  </si>
  <si>
    <t>режим охлаждения</t>
  </si>
  <si>
    <t>возможна установка данного оборудования в общей инфраструктуре площадки в количестве 1-2шт</t>
  </si>
  <si>
    <t>Гастроемкость для сбора пищевых отходов</t>
  </si>
  <si>
    <t>объем 1,5л, нержавеющая сталь</t>
  </si>
  <si>
    <t>НЕ ПРИМЕНИМО</t>
  </si>
  <si>
    <t>ПРОГРАММНОЕ ОБЕСПЕЧЕНИЕ (НА 1 КОНКУРСАНТА)</t>
  </si>
  <si>
    <t xml:space="preserve"> Тех. описание позиции</t>
  </si>
  <si>
    <t>МЕБЕЛЬ И ФУРНИТУРА (НА 1 КОНКУРСАНТА)</t>
  </si>
  <si>
    <t>Кол-во    1 РМ</t>
  </si>
  <si>
    <t>РАСХОДНЫЕ МАТЕРИАЛЫ (НА 1 КОНКУРСАНТА \ КОМАНДУ)</t>
  </si>
  <si>
    <t xml:space="preserve"> Вариативная часть для РЧ</t>
  </si>
  <si>
    <t>Мясо птицы</t>
  </si>
  <si>
    <t>тушка  1 сорта</t>
  </si>
  <si>
    <t>1 категория, определенный отруб согласно заданию</t>
  </si>
  <si>
    <t>Лоток из вспененного полистирола</t>
  </si>
  <si>
    <t>225х135х30мм</t>
  </si>
  <si>
    <t>Одноразовые полотенца</t>
  </si>
  <si>
    <t>универсальные 30х70 см, небумажные</t>
  </si>
  <si>
    <t>рулон</t>
  </si>
  <si>
    <t>Упаковочная пленка для "гоячего стола"</t>
  </si>
  <si>
    <t xml:space="preserve">пленка ПВХ 400 мм </t>
  </si>
  <si>
    <t>Антисептик</t>
  </si>
  <si>
    <t>дез.средство, объем 0,5 л</t>
  </si>
  <si>
    <t>Мясо свинина охлажденная</t>
  </si>
  <si>
    <t>2 категория, определенный отруб согласно заданию</t>
  </si>
  <si>
    <t>СРЕДСТВА ИНДИВИДУАЛЬНОЙ ЗАЩИТЫ (НА 1 КОНКУРСАНТА )</t>
  </si>
  <si>
    <t>Кол-во            1 РМ</t>
  </si>
  <si>
    <t>Количество</t>
  </si>
  <si>
    <t>ДОПОЛНИТЕЛЬНЫЕ ТРЕБОВАНИЯ К ОБЕСПЕЧЕНИЮ КОНКУРСНЫХ ПЛОЩАДОК КОМАНД (КОММУНИКАЦИИ, ПОДКЛЮЧЕНИЯ, ОСВЕЩЕНИЕ И Т.П.)</t>
  </si>
  <si>
    <t>Требование (описание)</t>
  </si>
  <si>
    <t>Комментарий</t>
  </si>
  <si>
    <t>Освещение: Допустимо верхнее искусственное освещение ( не менее 300 люкс)</t>
  </si>
  <si>
    <t xml:space="preserve">Электричество: 6 подключения к сети  по (220 Вольт и 380 Вольт)	</t>
  </si>
  <si>
    <t>Контур заземления для электропитания и сети слаботочных подключений (при необходимости) : требуется</t>
  </si>
  <si>
    <t>ОБЩАЯ РАБОЧАЯ ПЛОЩАДКА КОНКУРСАНТОВ</t>
  </si>
  <si>
    <t>ОБОРУДОВАНИЕ И ИНСТРУМЕНТЫ (НА ВСЕХ КОНКУРСАНТОВ \ КОМАНД)</t>
  </si>
  <si>
    <t>Кол-во</t>
  </si>
  <si>
    <t>возможна установка данного оборудования в количестве 1 шт</t>
  </si>
  <si>
    <t>МЕБЕЛЬ И ФУРНИТУРА (НА ВСЕХ КОНКУРСАНТОВ \ КОМАНД)</t>
  </si>
  <si>
    <t>Не применимо</t>
  </si>
  <si>
    <t>РАСХОДНЫЕ МАТЕРИАЛЫ (НА ВСЕХ КОНКУРСАНТОВ \ КОМАНД)</t>
  </si>
  <si>
    <t>Мясо говядина охлажденная: определенный отруб согласно заданию</t>
  </si>
  <si>
    <t>Мясо баранина охлажденная: определенный отруб согласно заданию</t>
  </si>
  <si>
    <t>СРЕДСТВА ИНДИВИДУАЛЬНОЙ ЗАЩИТЫ (НА ВСЕХ КОНКУРСАНТОВ \ КОМАНД)</t>
  </si>
  <si>
    <t>Возможна замена на одноразовые халаты на кнопках или завязках</t>
  </si>
  <si>
    <t>ДОПОЛНИТЕЛЬНЫЕ ТРЕБОВАНИЯ К ОБЕСПЕЧЕНИЮ ОБЩЕЙ РАБОЧЕЙ ПЛОЩАДКЕ КОНКУРСАНТОВ (КОММУНИКАЦИИ, ПОДКЛЮЧЕНИЯ, ОСВЕЩЕНИЕ И Т.П.)</t>
  </si>
  <si>
    <t>Освещение</t>
  </si>
  <si>
    <t xml:space="preserve">Допустимо верхнее искусственное освещение ( не менее  300 люкс) </t>
  </si>
  <si>
    <t>Электричество</t>
  </si>
  <si>
    <t xml:space="preserve"> 3-6 подключения к сети  по (220 Вольт и 380 Вольт)</t>
  </si>
  <si>
    <t>Подведение/ отведение ГХВС</t>
  </si>
  <si>
    <t xml:space="preserve">Контур заземления для электропитания и сети слаботочных подключений </t>
  </si>
  <si>
    <t>БРИФИНГ-ЗОНА</t>
  </si>
  <si>
    <t>ОБОРУДОВАНИЕ И ИНСТРУМЕНТЫ (НА ВСЕХ КОНКУРСАНТОВ, ЭКСПЕРТОВ)</t>
  </si>
  <si>
    <t>МЕБЕЛЬ И ФУРНИТУРА (НА ВСЕХ КОНКУРСАНТОВ, ЭКСПЕРТОВ)</t>
  </si>
  <si>
    <t>ДОПОЛНИТЕЛЬНЫЕ ТРЕБОВАНИЯ К ОБЕСПЕЧЕНИЮ БРИФИНГ-ЗОНЫ (КОММУНИКАЦИИ, ПОДКЛЮЧЕНИЯ, ОСВЕЩЕНИЕ И Т.П.)</t>
  </si>
  <si>
    <t>КОМНАТА ЭКСПЕРТОВ</t>
  </si>
  <si>
    <t>ОБОРУДОВАНИЕ И ИНСТРУМЕНТЫ (НА ВСЕХ ЭКСПЕРТОВ)</t>
  </si>
  <si>
    <t>МЕБЕЛЬ И ФУРНИТУРА (НА ВСЕХ ЭКСПЕРТОВ)</t>
  </si>
  <si>
    <t>Стол</t>
  </si>
  <si>
    <t>офисный</t>
  </si>
  <si>
    <t>Стул</t>
  </si>
  <si>
    <t>Мусорная корзина</t>
  </si>
  <si>
    <t>пластиковая</t>
  </si>
  <si>
    <t>Вешалка</t>
  </si>
  <si>
    <t>напольная</t>
  </si>
  <si>
    <t>ДОПОЛНИТЕЛЬНЫЕ ТРЕБОВАНИЯ К ОБЕСПЕЧЕНИЮ КОМНАТЫ ЭКСПЕРТОВ (КОММУНИКАЦИИ, ПОДКЛЮЧЕНИЯ, ОСВЕЩЕНИЕ И Т.П.)</t>
  </si>
  <si>
    <t xml:space="preserve">Электричество: 1 подключение к сети  по (220 Вольт и 380 Вольт)	</t>
  </si>
  <si>
    <t>КОМНАТА ГЛАВНОГО ЭКСПЕРТА</t>
  </si>
  <si>
    <t>ОБОРУДОВАНИЕ И ИНСТРУМЕНТЫ (ДЛЯ ГЭ)</t>
  </si>
  <si>
    <t>Ноутбук</t>
  </si>
  <si>
    <t>Intel(R) Core(TM) i5-10210U CPU @ 1.60GHz   2.11 GHz, 64-разрядная операционная система, процессор x64</t>
  </si>
  <si>
    <t xml:space="preserve"> МФУ</t>
  </si>
  <si>
    <t>черные чернила</t>
  </si>
  <si>
    <t>МЕБЕЛЬ И ФУРНИТУРА (ДЛЯ ГЭ)</t>
  </si>
  <si>
    <t>ДОПОЛНИТЕЛЬНЫЕ ТРЕБОВАНИЯ К ОБЕСПЕЧЕНИЮ КОМНАТЫ ГЛАВНОГО ЭКСПЕРТА (КОММУНИКАЦИИ, ПОДКЛЮЧЕНИЯ, ОСВЕЩЕНИЕ И Т.П.)</t>
  </si>
  <si>
    <t xml:space="preserve">Интернет : Подключение  ноутбуков к беспроводному интернету </t>
  </si>
  <si>
    <t xml:space="preserve">с возможностью подключения к проводному интернету </t>
  </si>
  <si>
    <t>КОМНАТА КОНКУРСАНТОВ</t>
  </si>
  <si>
    <t>ОБОРУДОВАНИЕ И ИНСТРУМЕНТЫ  (НА ВСЕХ КОНКУРСАНТОВ)</t>
  </si>
  <si>
    <t xml:space="preserve">Пилот </t>
  </si>
  <si>
    <t>МЕБЕЛЬ И ФУРНИТУРА (НА ВСЕХ КОНКУРСАНТОВ)</t>
  </si>
  <si>
    <t>офисный/учебная парта</t>
  </si>
  <si>
    <t>офисный/учебный стул</t>
  </si>
  <si>
    <t>ДОПОЛНИТЕЛЬНЫЕ ТРЕБОВАНИЯ К ОБЕСПЕЧЕНИЮ КОМНАТЫ КОНКУРСАНТОВ (КОММУНИКАЦИИ, ПОДКЛЮЧЕНИЯ, ОСВЕЩЕНИЕ И Т.П.)</t>
  </si>
  <si>
    <t>КАНЦЕЛЯРИЯ НА КОМПЕТЕНЦИЮ (НА ВСЕХ КОНКУРСАНТОВ,  ЭКСПЕРТОВ)</t>
  </si>
  <si>
    <t>Бумага А4</t>
  </si>
  <si>
    <t>плотность 80 г/м², в пачке не менее 500 листов</t>
  </si>
  <si>
    <t>Ручка гелевая</t>
  </si>
  <si>
    <t>цвет пасты синий</t>
  </si>
  <si>
    <t>Папка-планшет с зажимом</t>
  </si>
  <si>
    <t xml:space="preserve"> А4,с металлическим зажимом</t>
  </si>
  <si>
    <t>Файлы</t>
  </si>
  <si>
    <t>А4, 100шт в упаковке</t>
  </si>
  <si>
    <t>уп</t>
  </si>
  <si>
    <t>Степлер</t>
  </si>
  <si>
    <t>ручной</t>
  </si>
  <si>
    <t xml:space="preserve">Скобки для степлера </t>
  </si>
  <si>
    <t>№10</t>
  </si>
  <si>
    <t>"ТУЛБОКС" РЕКОМЕНДОВАННЫЙ ИНСТРУМЕНТ И ПРИНАДЛЕЖНОСТИ, КОТОРЫЕ ДОЛЖНА ПРИВЕЗТИ С СОБОЙ КОМАНДА (если применимо)</t>
  </si>
  <si>
    <t>НА 1 КОНКУРСАНТА \ КОМАНДУ</t>
  </si>
  <si>
    <t>Главный Эксперт чемпионата</t>
  </si>
  <si>
    <t xml:space="preserve">                       (ФИО)</t>
  </si>
  <si>
    <t xml:space="preserve">      (подпись)                     (дата)</t>
  </si>
  <si>
    <t xml:space="preserve">Технический администратор площадки </t>
  </si>
  <si>
    <t xml:space="preserve">                   (ФИО)</t>
  </si>
  <si>
    <t xml:space="preserve">      (подпись)                 (дата)</t>
  </si>
  <si>
    <r>
      <t xml:space="preserve">ВСПОМАГАТЕЛЬНОЕ ОБОРУДОВАНИЕ </t>
    </r>
    <r>
      <rPr>
        <sz val="10"/>
        <rFont val="Times New Roman"/>
        <family val="1"/>
        <charset val="204"/>
      </rPr>
      <t>(НА 1 КОНКУРСАНТА)</t>
    </r>
  </si>
  <si>
    <r>
      <rPr>
        <sz val="12"/>
        <color rgb="FFFF0000"/>
        <rFont val="Times New Roman"/>
        <family val="1"/>
        <charset val="204"/>
      </rPr>
      <t>Рассмотрено /</t>
    </r>
    <r>
      <rPr>
        <sz val="12"/>
        <color theme="1"/>
        <rFont val="Times New Roman"/>
        <family val="1"/>
        <charset val="204"/>
      </rPr>
      <t xml:space="preserve"> </t>
    </r>
    <r>
      <rPr>
        <sz val="12"/>
        <color rgb="FF00B050"/>
        <rFont val="Times New Roman"/>
        <family val="1"/>
        <charset val="204"/>
      </rPr>
      <t>Согласовано</t>
    </r>
    <r>
      <rPr>
        <sz val="12"/>
        <color theme="1"/>
        <rFont val="Times New Roman"/>
        <family val="1"/>
        <charset val="204"/>
      </rPr>
      <t xml:space="preserve">                                                                   Советом компетенции                                                                                                                                                                                                                                                                                                                                                   дата согласования</t>
    </r>
  </si>
  <si>
    <t>1300х700х860 мм с полкой, нержавеющая сталь</t>
  </si>
  <si>
    <t>Термометр пищевой мгновенного считывания + 1 выносной щуп (от -50 до +300С)</t>
  </si>
  <si>
    <t>Комплект ножей</t>
  </si>
  <si>
    <t>прямое лезвие 14-16 см, прямое лезвие 30 см, прямое лезвие 10 см</t>
  </si>
  <si>
    <t>Гастроемкость для фарша рубленых полуфабрикатов</t>
  </si>
  <si>
    <t>нержавеющая сталь, объем 3-6л</t>
  </si>
  <si>
    <t>1200х600х870  мм, с полкой, нержавеющая сталь</t>
  </si>
  <si>
    <t>возможна установка данного оборудования в общей инфраструктуре площадки в количестве 1 -2 шт</t>
  </si>
  <si>
    <t>Доска разделочная профессиональная</t>
  </si>
  <si>
    <t>Доска прямоугольной формы с притупленными по периметру краями. Материал:  полипропилен. Габаритные размеры : 400х600.</t>
  </si>
  <si>
    <t>не предусмотрено</t>
  </si>
  <si>
    <t>Мясорубка с насадками для набивки фарша</t>
  </si>
  <si>
    <t>материал корпуса нержавеющая сталь/пластик, количество перфорированных решеток 2-3, количество насадок 3</t>
  </si>
  <si>
    <t>кг</t>
  </si>
  <si>
    <t>Натуральная оболочка</t>
  </si>
  <si>
    <t>свиные черевы, d=34-36мм</t>
  </si>
  <si>
    <t>м</t>
  </si>
  <si>
    <t>Лук репчатый свежий</t>
  </si>
  <si>
    <t>ГОСТ 34306— 2017</t>
  </si>
  <si>
    <t>Соль пищевая</t>
  </si>
  <si>
    <t>помол экстра</t>
  </si>
  <si>
    <t>Специи для фарша рубленых полуфабрикатов</t>
  </si>
  <si>
    <t>перец черный, мускатный орех, чеснок, петрушка, укроп</t>
  </si>
  <si>
    <t xml:space="preserve">Ведро </t>
  </si>
  <si>
    <t>пищевое пластиковое, с крышкой и ручкой,объем 2-3л</t>
  </si>
  <si>
    <t>Этикет- лента</t>
  </si>
  <si>
    <t>58х30мм</t>
  </si>
  <si>
    <t>Комплексная пищевая добавка</t>
  </si>
  <si>
    <t>соль пищевая, сладкий перец, острый перец, тмин, чеснок, перец черный, петрушка, загустители, антиокислители, ароматизаторы, эмульгаторы</t>
  </si>
  <si>
    <t>пара</t>
  </si>
  <si>
    <t>Стол для установки ручного шприца</t>
  </si>
  <si>
    <t xml:space="preserve">Электричество: 3 подключение к сети  по (220 Вольт и 380 Вольт)	</t>
  </si>
  <si>
    <t>на 4 розетки</t>
  </si>
  <si>
    <t>Мероприятие</t>
  </si>
  <si>
    <t>Региональный этап чемпионата по профессиональному мастерству</t>
  </si>
  <si>
    <t>Наименование компетенции</t>
  </si>
  <si>
    <t>Код</t>
  </si>
  <si>
    <t>Субкритерий</t>
  </si>
  <si>
    <t>Тип аспекта</t>
  </si>
  <si>
    <t>Аспект</t>
  </si>
  <si>
    <t>Судейский балл</t>
  </si>
  <si>
    <t>Методика проверки аспекта</t>
  </si>
  <si>
    <t>Требование или номинальный размер</t>
  </si>
  <si>
    <t>Проф. задача</t>
  </si>
  <si>
    <t>Макс. балл</t>
  </si>
  <si>
    <t>А</t>
  </si>
  <si>
    <t>Организация и управление работой</t>
  </si>
  <si>
    <t>И</t>
  </si>
  <si>
    <t xml:space="preserve"> Рабочее место и инструмент были своевременно подготовлены к работе</t>
  </si>
  <si>
    <t>Вычесть все баллы, если не выполнено</t>
  </si>
  <si>
    <t>да/нет</t>
  </si>
  <si>
    <t xml:space="preserve">Проверены: наличие и правильность оформления сопроводительных документов на мясное сырье </t>
  </si>
  <si>
    <t>Произведен визуальный осмотр сырья</t>
  </si>
  <si>
    <t>Определено термическое состояние при поступлении и после размораживания мясного сырья</t>
  </si>
  <si>
    <t>Вид мяса для переработки  указаны правильно,проверено наличие или отсутствие дефектов</t>
  </si>
  <si>
    <t xml:space="preserve"> Вычесть 0,25 балла за каждую ошибку</t>
  </si>
  <si>
    <t>2 параметра</t>
  </si>
  <si>
    <t xml:space="preserve">Правильно произведена жиловка мяса с разборкой по назначению </t>
  </si>
  <si>
    <t>Изготовлены крупнокусковые полуфабрикаты</t>
  </si>
  <si>
    <t>Изготовлены порционные полуфабрикаты</t>
  </si>
  <si>
    <t>Изготовлены мелкокусковые полуфабрикаты</t>
  </si>
  <si>
    <t>Все данные правильно внесены в технологическую карту</t>
  </si>
  <si>
    <t xml:space="preserve"> Вычесть 0,1 балла за каждую ошибку</t>
  </si>
  <si>
    <t>10 значений</t>
  </si>
  <si>
    <t>Произведена укладка, упаковка и взвешивание  готовой продукции</t>
  </si>
  <si>
    <t>Вычесть 0,5 балла за каждую невыполненную операцию</t>
  </si>
  <si>
    <t>3 операции</t>
  </si>
  <si>
    <t>Произведена  маркировка готовой продукции</t>
  </si>
  <si>
    <t>Вычесть 0,4 балла за неуказанную информацию на этикетке</t>
  </si>
  <si>
    <t>5 значений</t>
  </si>
  <si>
    <t>С</t>
  </si>
  <si>
    <t>Организация и планирование производственного процесса</t>
  </si>
  <si>
    <t>рабочий процесс без чёткой организации, отсутствие приоритетов в выполнении операций и этапов технологического процесса</t>
  </si>
  <si>
    <t>участник способен устанавливать приоритеты и управлять планом выполнения этапов и операций технологического процесса</t>
  </si>
  <si>
    <t>участник правильно расставляет приоритеты в выполнении операций и этапов, эффективно управляет временем, способен корректировать технологический процесс</t>
  </si>
  <si>
    <t>организация рабочего процесса чёткая в режиме многозадачности, продемонстрированы актуальные приемы и методы работы, уровень выполнения задания выше, чем предписывает НТД</t>
  </si>
  <si>
    <t>Произведен контроль качества крупнокусковых бескостных полуфабрикатов</t>
  </si>
  <si>
    <t>Крупные куски,незачищенные от сухожилий и грубых поверхностных пленок, с оставлением межмышечной, соединительной и жировой ткани; поверхность ровная, незаветренная, края незаравнены, мышечная ткань упругая, имеются   надрезы ( более 10 мм)</t>
  </si>
  <si>
    <t>Крупные куски, плохо зачищенны от сухожилий и грубых поверхностных пленок, отсутствует межмышечной, соединительной и жировой ткани; поверхность неровная, незаветренная, края заравнены, мышечная ткань упругая, имеются   надрезы ( более 10 мм)</t>
  </si>
  <si>
    <t>Крупные куски, зачищенные от сухожилий и грубых поверхностных пленок, с оставлением межмышечной, соединительной и жировой ткани; поверхность ровная, незаветренная, имеются незаравненные края, мышечная ткань упругая, без глубоких надрезов (не более 10 мм)</t>
  </si>
  <si>
    <t>Крупные куски, зачищенные от сухожилий и грубых поверхностных пленок, с оставлением межмышечной, соединительной и жировой ткани; поверхность ровная, незаветренная, края заравнены, мышечная ткань упругая, без глубоких надрезов (не более 10 мм)</t>
  </si>
  <si>
    <t>Произведен контроль качества порционных бескостных  полуфабрикатов</t>
  </si>
  <si>
    <t>Куски мяса, неправильной формы, нарезанные в продольном направлении к расположению мышечных волокон;  поверхностная пленка не оставлена, межмышечной жировая и соединительная ткани удалены</t>
  </si>
  <si>
    <t>Куски мяса, неправильной формы, нарезанные в поперечном направлении к расположению мышечных волокон;  поверхностная пленка  оставлена, межмышечная жировая и соединительная ткани присутствует</t>
  </si>
  <si>
    <t>Куски мяса, неправильной округлой или овальнопродолговатой формы, нарезанные в поперечном направлении к расположению мышечных волокон; частично оставлена поверхностная пленка, межмышечная жировая и соединительная ткани</t>
  </si>
  <si>
    <t>Куски мяса, неправильной округлой или овальнопродолговатой формы, нарезанные в поперечном направлении к расположению мышечных волокон; с оставлением поверхностной пленки, межмышечной жировой и соединительной ткани</t>
  </si>
  <si>
    <t>Произведен контроль качества мелкокусковых бескостных  полуфабрикатов</t>
  </si>
  <si>
    <t>Куски мяса с массой более 500 г и менее 10г . Поверхность не заветренная, мышечная ткань дряблая, имеются  сухожилия, наличие грубой соединительной ткани и раздробленных косточек</t>
  </si>
  <si>
    <t>Куски мяса с массой от 10 до 500 г включительно. Поверхность не заветренная, мышечная ткань упругая, без сухожилий, имеется наличие грубой соединительной ткани и незначительного количества раздробленных косточек</t>
  </si>
  <si>
    <t>Куски мяса с массой от 10 до 500 г включительно. Поверхность не заветренная, мышечная ткань упругая, без сухожилий и раздробленных косточек, имеется незначительное наличие грубой соединительной ткани</t>
  </si>
  <si>
    <t>Куски мяса с массой от 10 до 500 г включительно. Поверхность не заветренная, мышечная ткань упругая, без сухожилий и раздробленных косточек, грубой соединительной ткани</t>
  </si>
  <si>
    <t>Соблюдена технология изготовления крупнокусковых, порционных и мелкокусковых полуфабрикатов</t>
  </si>
  <si>
    <t>По окончании рабочего дня рабочее место убрано, произведена санитарная обработка инструмента и оборудования</t>
  </si>
  <si>
    <t>Пищевая безопасность, бережливое производство и техника безопасности</t>
  </si>
  <si>
    <t>Сырье использовано рационально, получено максимальное количество полуфабрикатов</t>
  </si>
  <si>
    <t>В процессе работы использовал безопасные приемы работы с режущим инструментом</t>
  </si>
  <si>
    <t>Вычесть 0,25 балла за каждое нарушение</t>
  </si>
  <si>
    <t>4 нарушения</t>
  </si>
  <si>
    <t>В процессе выполнения задания соблюдал санитарные нормы и правила личной гигиены</t>
  </si>
  <si>
    <t>Соблюдал требования по охране труда и технике безопасности при обслуживании технологического оборудования</t>
  </si>
  <si>
    <t xml:space="preserve">В процессе работы применялись и  своевременно заменялись СИЗ </t>
  </si>
  <si>
    <t>Вычесть 0,1 балла за каждую несвоевременную замену СИЗ</t>
  </si>
  <si>
    <t>5 ошибок</t>
  </si>
  <si>
    <t xml:space="preserve">Работа с оборудованием и инструментами </t>
  </si>
  <si>
    <t>Проверил наличие и исправность КИП</t>
  </si>
  <si>
    <t xml:space="preserve">Произвел правку ножей </t>
  </si>
  <si>
    <t>Правильно эксплуатировал оборудование для упаковки</t>
  </si>
  <si>
    <t>Б</t>
  </si>
  <si>
    <t xml:space="preserve">Производство мясных полуфабрикатов из свинины </t>
  </si>
  <si>
    <t>Проверены: наличие и правильность оформления сопроводительных документов на мясное сырье</t>
  </si>
  <si>
    <t>Вид мяса для переработки указаны правильно,проверено  соответствие фактической категории мяса и отсутствие дефектов</t>
  </si>
  <si>
    <t xml:space="preserve"> Вычесть 0,3 балла за каждую ошибку</t>
  </si>
  <si>
    <t>Клейма и штампы удалены</t>
  </si>
  <si>
    <t>Правильно снятая свиная шкурка</t>
  </si>
  <si>
    <t>Правильно отделена свиная рулька</t>
  </si>
  <si>
    <t>Правильно выполнена обвалка заднего отруба</t>
  </si>
  <si>
    <t>Правильно произведена подготовка оболочки</t>
  </si>
  <si>
    <t>Правильно подготовлено к измельчению растительное сырье</t>
  </si>
  <si>
    <t>2 операции</t>
  </si>
  <si>
    <t>Правильно произведено измельчение мясного и растительного сырья и составление фарша</t>
  </si>
  <si>
    <t xml:space="preserve"> Вычесть 0,5 балла за каждую ошибку </t>
  </si>
  <si>
    <t>Изготовлены рубленые полуфабрикаты в оболочке</t>
  </si>
  <si>
    <t>Вычесть все баллы, если не выполнено.</t>
  </si>
  <si>
    <t>Все данные правильно внесены в технологическую карту сведения массы сырья</t>
  </si>
  <si>
    <t>Все данные правильно внесены в технологическую карту для сведения массы основного и вспомогательного сырья для изготовления рубленых полуфабрикатов в оболочке</t>
  </si>
  <si>
    <t>Произведен контроль качества крупнокусковых бескостных и мясокостных полуфабрикатов</t>
  </si>
  <si>
    <t>Правильно эксплуатировал оборудование для измельчения</t>
  </si>
  <si>
    <t>Правильно эксплуатировал оборудование для формовки</t>
  </si>
  <si>
    <t>В</t>
  </si>
  <si>
    <t>Производство полуфабрикатов из мяса птицы</t>
  </si>
  <si>
    <t>Проверены: наличие и правильность оформления сопроводительных документов на мясное сырье и расходные материалы</t>
  </si>
  <si>
    <t>Вид мяса для переработки и продажи указаны правильно,проверено  соответствие фактического сорта мяса и отсутствие дефектов</t>
  </si>
  <si>
    <t>Правильно выполнена разделка тушек кур</t>
  </si>
  <si>
    <t>Изготовлены кусковые полуфабрикаты из мяса кур</t>
  </si>
  <si>
    <t>Произведена очистка, мойка и нарезка лука репчатого</t>
  </si>
  <si>
    <t xml:space="preserve"> Вычесть 0,20 балла за каждую ошибку</t>
  </si>
  <si>
    <t xml:space="preserve">Изготовлены кусковые полуфабрикаты с использованием пряностей и лука (маринованные) </t>
  </si>
  <si>
    <t>Все данные правильно внесены в технологическую карту для сведения массы маринада для кусковых полуфабрикатов</t>
  </si>
  <si>
    <t>Вычесть 0,5 балла за неуказанную информацию на этикетке</t>
  </si>
  <si>
    <t>4 значения</t>
  </si>
  <si>
    <t>Соблюдена технология изготовления кусковых  полуфабрикатов из мяса птицы</t>
  </si>
  <si>
    <t>Произведен контроль качества  полуфабрикатов из мяса птицы</t>
  </si>
  <si>
    <t>Г</t>
  </si>
  <si>
    <t>Производство полуфабрикатов из баранины</t>
  </si>
  <si>
    <t>Произведен контроль качества порционных бескостных полуфабрикатов</t>
  </si>
  <si>
    <t>Произведен контроль качества мелкокусковых бескостных полуфабрикатов</t>
  </si>
  <si>
    <t>Профстандарт: 22.002 код А/01.4</t>
  </si>
  <si>
    <t>Профстандарт: 22.002 код А/03.4</t>
  </si>
  <si>
    <t>Порядок приемки, хранения и подготовки к использованию сырья, полуфабрикатов, расходного материала, используемых при производстве продуктов питания из мясного сырья на автоматизированных технологических линиях                                                                                           Показатели качества сырья, полуфабрикатов, расходного материала и готовой продукции при производстве продуктов питания из мясного сырья на автоматизированных технологических линиях                                                                            Анатомическое строение туш всех видов скота, расположение мышечной, жировой и соединительной тканей, правила и схемы разделки, виды и причины дефектов при разделке, меры их устранения и предупреждения                                                                     Способы обвалки мяса скота всех видов и разделки мяса для колбасного и кулинарного производства                                                                           Нормативы расходов сырья, полуфабрикатов, расходного материала, выхода готовой продукции при производстве продуктов питания из мясного сырья на автоматизированных технологических линиях                                                Методы контроля качества продукции, причины брака продукции и меры по их устранению на каждой стадии технологического процесса производства продуктов питания из мясного сырья                                                                                                                Правила маркировки готовой продукции при производстве продуктов питания из мясного сырья                                                                                               Основы технологии производства продуктов питания из мясного сырья на автоматизированных технологических линиях                                        Основные технологические операции и режимы работы технологического оборудования по производству продуктов питания из мясного сырья на автоматизированных технологических линиях                                                   Назначения, принципы действия и устройство оборудования, систем безопасности и сигнализации, контрольно-измерительных приборов и автоматики на автоматизированных технологических линиях по производству продуктов питания из мясного сырья                                                           Правила эксплуатации технологического оборудования, систем безопасности и сигнализации, контрольно-измерительных приборов и автоматики на автоматизированных технологических линиях по производству продуктов питания из мясного сырья                                                                              Требования охраны труда, санитарной и пожарной безопасности при техническом обслуживании и эксплуатации технологического оборудования, систем безопасности и сигнализации, контрольно-измерительных приборов и автоматики на автоматизированных технологических линиях по производству продуктов питания животного происхождения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</si>
</sst>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Calibri"/>
      <family val="2"/>
      <scheme val="minor"/>
    </font>
    <font>
      <sz val="11"/>
      <color theme="1"/>
      <name val="Calibri"/>
      <family val="2"/>
      <charset val="204"/>
      <scheme val="minor"/>
    </font>
    <font>
      <sz val="11"/>
      <color theme="1"/>
      <name val="Calibri"/>
      <family val="2"/>
      <scheme val="minor"/>
    </font>
    <font>
      <sz val="14"/>
      <color theme="1"/>
      <name val="Times New Roman"/>
      <family val="1"/>
      <charset val="204"/>
    </font>
    <font>
      <sz val="11"/>
      <color theme="1"/>
      <name val="Times New Roman"/>
      <family val="1"/>
      <charset val="204"/>
    </font>
    <font>
      <b/>
      <sz val="11"/>
      <color theme="1"/>
      <name val="Calibri"/>
      <family val="2"/>
      <charset val="204"/>
      <scheme val="minor"/>
    </font>
    <font>
      <u/>
      <sz val="11"/>
      <color theme="10"/>
      <name val="Calibri"/>
      <family val="2"/>
      <scheme val="minor"/>
    </font>
    <font>
      <sz val="12"/>
      <color theme="1"/>
      <name val="Times New Roman"/>
      <family val="1"/>
      <charset val="204"/>
    </font>
    <font>
      <b/>
      <sz val="12"/>
      <color theme="1"/>
      <name val="Times New Roman"/>
      <family val="1"/>
      <charset val="204"/>
    </font>
    <font>
      <sz val="12"/>
      <color rgb="FF333333"/>
      <name val="Times New Roman"/>
      <family val="1"/>
      <charset val="204"/>
    </font>
    <font>
      <b/>
      <sz val="14"/>
      <color theme="1"/>
      <name val="Times New Roman"/>
      <family val="1"/>
      <charset val="204"/>
    </font>
    <font>
      <sz val="12"/>
      <name val="Times New Roman"/>
      <family val="1"/>
      <charset val="204"/>
    </font>
    <font>
      <sz val="10"/>
      <name val="Arial"/>
      <family val="2"/>
      <charset val="204"/>
    </font>
    <font>
      <sz val="10"/>
      <color indexed="8"/>
      <name val="Times New Roman"/>
      <family val="1"/>
      <charset val="204"/>
    </font>
    <font>
      <sz val="16"/>
      <color indexed="8"/>
      <name val="Times New Roman"/>
      <family val="1"/>
      <charset val="204"/>
    </font>
    <font>
      <b/>
      <sz val="12"/>
      <color indexed="17"/>
      <name val="Times New Roman"/>
      <family val="1"/>
      <charset val="204"/>
    </font>
    <font>
      <b/>
      <sz val="12"/>
      <name val="Times New Roman"/>
      <family val="1"/>
      <charset val="204"/>
    </font>
    <font>
      <b/>
      <sz val="16"/>
      <color rgb="FF00B050"/>
      <name val="Times New Roman"/>
      <family val="1"/>
      <charset val="204"/>
    </font>
    <font>
      <sz val="10"/>
      <name val="Times New Roman"/>
      <family val="1"/>
      <charset val="204"/>
    </font>
    <font>
      <b/>
      <sz val="10"/>
      <color indexed="8"/>
      <name val="Times New Roman"/>
      <family val="1"/>
      <charset val="204"/>
    </font>
    <font>
      <b/>
      <sz val="10"/>
      <name val="Times New Roman"/>
      <family val="1"/>
      <charset val="204"/>
    </font>
    <font>
      <sz val="10"/>
      <color theme="1"/>
      <name val="Times New Roman"/>
      <family val="1"/>
      <charset val="204"/>
    </font>
    <font>
      <sz val="14"/>
      <name val="Times New Roman"/>
      <family val="1"/>
      <charset val="204"/>
    </font>
    <font>
      <b/>
      <sz val="12"/>
      <color indexed="8"/>
      <name val="Times New Roman"/>
      <family val="1"/>
      <charset val="204"/>
    </font>
    <font>
      <sz val="12"/>
      <color indexed="8"/>
      <name val="Times New Roman"/>
      <family val="1"/>
      <charset val="204"/>
    </font>
    <font>
      <b/>
      <sz val="10"/>
      <color theme="1"/>
      <name val="Times New Roman"/>
      <family val="1"/>
      <charset val="204"/>
    </font>
    <font>
      <sz val="12"/>
      <color rgb="FFFF0000"/>
      <name val="Times New Roman"/>
      <family val="1"/>
      <charset val="204"/>
    </font>
    <font>
      <sz val="12"/>
      <color rgb="FF00B050"/>
      <name val="Times New Roman"/>
      <family val="1"/>
      <charset val="204"/>
    </font>
    <font>
      <sz val="12"/>
      <color indexed="13"/>
      <name val="Times New Roman"/>
      <family val="1"/>
      <charset val="204"/>
    </font>
    <font>
      <sz val="11"/>
      <name val="Calibri"/>
      <family val="2"/>
      <charset val="204"/>
      <scheme val="minor"/>
    </font>
    <font>
      <sz val="12"/>
      <color theme="1" tint="0.499984740745262"/>
      <name val="Calibri"/>
      <family val="2"/>
      <charset val="204"/>
      <scheme val="minor"/>
    </font>
    <font>
      <b/>
      <sz val="12"/>
      <color theme="0"/>
      <name val="Calibri"/>
      <family val="2"/>
      <scheme val="minor"/>
    </font>
    <font>
      <b/>
      <sz val="14"/>
      <color theme="1"/>
      <name val="Calibri"/>
      <family val="2"/>
      <scheme val="minor"/>
    </font>
    <font>
      <sz val="12"/>
      <color rgb="FF000000"/>
      <name val="Calibri"/>
      <family val="2"/>
      <charset val="204"/>
      <scheme val="minor"/>
    </font>
    <font>
      <sz val="10"/>
      <color rgb="FF000000"/>
      <name val="Calibri"/>
      <family val="2"/>
      <charset val="204"/>
      <scheme val="minor"/>
    </font>
    <font>
      <sz val="11"/>
      <color rgb="FF000000"/>
      <name val="Calibri"/>
      <family val="2"/>
      <charset val="204"/>
      <scheme val="minor"/>
    </font>
    <font>
      <sz val="10"/>
      <color theme="1"/>
      <name val="Calibri"/>
      <family val="2"/>
      <scheme val="minor"/>
    </font>
  </fonts>
  <fills count="13">
    <fill>
      <patternFill patternType="none"/>
    </fill>
    <fill>
      <patternFill patternType="gray125"/>
    </fill>
    <fill>
      <patternFill patternType="solid">
        <fgColor theme="7" tint="0.79998168889431442"/>
        <bgColor indexed="65"/>
      </patternFill>
    </fill>
    <fill>
      <patternFill patternType="solid">
        <fgColor theme="9" tint="0.79998168889431442"/>
        <bgColor indexed="65"/>
      </patternFill>
    </fill>
    <fill>
      <patternFill patternType="solid">
        <fgColor theme="5" tint="0.79998168889431442"/>
        <bgColor indexed="64"/>
      </patternFill>
    </fill>
    <fill>
      <patternFill patternType="solid">
        <fgColor theme="0" tint="-0.34998626667073579"/>
        <bgColor indexed="64"/>
      </patternFill>
    </fill>
    <fill>
      <patternFill patternType="solid">
        <fgColor rgb="FFFFFF99"/>
        <bgColor indexed="64"/>
      </patternFill>
    </fill>
    <fill>
      <patternFill patternType="solid">
        <fgColor theme="0"/>
        <bgColor indexed="64"/>
      </patternFill>
    </fill>
    <fill>
      <patternFill patternType="solid">
        <fgColor indexed="9"/>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theme="8"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rgb="FF000000"/>
      </left>
      <right/>
      <top style="medium">
        <color rgb="FF000000"/>
      </top>
      <bottom style="medium">
        <color rgb="FF000000"/>
      </bottom>
      <diagonal/>
    </border>
    <border>
      <left style="thin">
        <color indexed="64"/>
      </left>
      <right style="thin">
        <color indexed="64"/>
      </right>
      <top style="thin">
        <color indexed="64"/>
      </top>
      <bottom/>
      <diagonal/>
    </border>
    <border>
      <left style="medium">
        <color rgb="FF000000"/>
      </left>
      <right/>
      <top style="medium">
        <color rgb="FF000000"/>
      </top>
      <bottom/>
      <diagonal/>
    </border>
    <border>
      <left style="thick">
        <color indexed="64"/>
      </left>
      <right/>
      <top style="thick">
        <color indexed="64"/>
      </top>
      <bottom/>
      <diagonal/>
    </border>
    <border>
      <left style="thick">
        <color indexed="64"/>
      </left>
      <right style="thin">
        <color indexed="64"/>
      </right>
      <top/>
      <bottom/>
      <diagonal/>
    </border>
    <border>
      <left style="thick">
        <color indexed="64"/>
      </left>
      <right/>
      <top/>
      <bottom/>
      <diagonal/>
    </border>
    <border>
      <left style="thick">
        <color indexed="64"/>
      </left>
      <right/>
      <top/>
      <bottom style="thin">
        <color indexed="64"/>
      </bottom>
      <diagonal/>
    </border>
    <border>
      <left/>
      <right/>
      <top style="thick">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ck">
        <color indexed="64"/>
      </top>
      <bottom/>
      <diagonal/>
    </border>
    <border>
      <left style="thin">
        <color indexed="64"/>
      </left>
      <right style="thin">
        <color indexed="64"/>
      </right>
      <top/>
      <bottom/>
      <diagonal/>
    </border>
  </borders>
  <cellStyleXfs count="6">
    <xf numFmtId="0" fontId="0" fillId="0" borderId="0"/>
    <xf numFmtId="0" fontId="2" fillId="0" borderId="0"/>
    <xf numFmtId="0" fontId="6"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29" fillId="0" borderId="0"/>
  </cellStyleXfs>
  <cellXfs count="359">
    <xf numFmtId="0" fontId="0" fillId="0" borderId="0" xfId="0"/>
    <xf numFmtId="0" fontId="0" fillId="0" borderId="1" xfId="0" applyBorder="1" applyAlignment="1">
      <alignment vertical="top" wrapText="1"/>
    </xf>
    <xf numFmtId="0" fontId="7" fillId="0" borderId="0" xfId="0" applyFont="1"/>
    <xf numFmtId="0" fontId="8" fillId="0" borderId="1" xfId="0" applyFont="1" applyBorder="1" applyAlignment="1">
      <alignment horizontal="center" vertical="top"/>
    </xf>
    <xf numFmtId="0" fontId="8" fillId="0" borderId="9" xfId="0" applyFont="1" applyBorder="1" applyAlignment="1">
      <alignment horizontal="center" vertical="top"/>
    </xf>
    <xf numFmtId="0" fontId="9" fillId="0" borderId="1" xfId="0" applyFont="1" applyBorder="1" applyAlignment="1">
      <alignment vertical="top" wrapText="1"/>
    </xf>
    <xf numFmtId="0" fontId="9" fillId="0" borderId="0" xfId="0" applyFont="1" applyAlignment="1">
      <alignment vertical="top" wrapText="1"/>
    </xf>
    <xf numFmtId="0" fontId="9" fillId="0" borderId="8" xfId="0" applyFont="1" applyBorder="1" applyAlignment="1">
      <alignment vertical="top" wrapText="1"/>
    </xf>
    <xf numFmtId="0" fontId="7" fillId="0" borderId="1" xfId="0" applyFont="1" applyBorder="1" applyAlignment="1">
      <alignment vertical="top" wrapText="1"/>
    </xf>
    <xf numFmtId="0" fontId="0" fillId="0" borderId="1" xfId="0" applyBorder="1" applyAlignment="1">
      <alignment horizontal="left" vertical="top"/>
    </xf>
    <xf numFmtId="0" fontId="0" fillId="0" borderId="0" xfId="0" applyBorder="1" applyAlignment="1">
      <alignment horizontal="left" vertical="top"/>
    </xf>
    <xf numFmtId="0" fontId="3" fillId="0" borderId="1" xfId="0" applyFont="1" applyFill="1" applyBorder="1" applyAlignment="1">
      <alignment horizontal="center" vertical="top" wrapText="1"/>
    </xf>
    <xf numFmtId="0" fontId="10" fillId="0" borderId="1" xfId="0" applyFont="1" applyBorder="1" applyAlignment="1">
      <alignment horizontal="center" vertical="top" wrapText="1"/>
    </xf>
    <xf numFmtId="0" fontId="4" fillId="0" borderId="1" xfId="0" applyFont="1" applyBorder="1" applyAlignment="1">
      <alignment horizontal="center" vertical="top"/>
    </xf>
    <xf numFmtId="0" fontId="4" fillId="3" borderId="1" xfId="4" applyFont="1" applyBorder="1" applyAlignment="1">
      <alignment horizontal="center" vertical="top"/>
    </xf>
    <xf numFmtId="0" fontId="3" fillId="3" borderId="1" xfId="4" applyFont="1" applyBorder="1" applyAlignment="1">
      <alignment horizontal="center" vertical="top" wrapText="1"/>
    </xf>
    <xf numFmtId="0" fontId="3" fillId="0" borderId="1" xfId="0" applyFont="1" applyBorder="1" applyAlignment="1">
      <alignment horizontal="center" vertical="top"/>
    </xf>
    <xf numFmtId="0" fontId="10" fillId="0" borderId="1" xfId="0" applyFont="1" applyBorder="1" applyAlignment="1">
      <alignment horizontal="center" vertical="top"/>
    </xf>
    <xf numFmtId="0" fontId="8" fillId="0" borderId="1" xfId="0" applyFont="1" applyBorder="1" applyAlignment="1">
      <alignment horizontal="center"/>
    </xf>
    <xf numFmtId="0" fontId="8" fillId="0" borderId="1" xfId="0" applyFont="1" applyBorder="1" applyAlignment="1">
      <alignment horizontal="center" vertical="top"/>
    </xf>
    <xf numFmtId="0" fontId="3" fillId="4" borderId="1" xfId="4" applyFont="1" applyFill="1" applyBorder="1" applyAlignment="1">
      <alignment horizontal="center" vertical="top" wrapText="1"/>
    </xf>
    <xf numFmtId="0" fontId="7" fillId="0" borderId="1" xfId="0" applyFont="1" applyBorder="1" applyAlignment="1">
      <alignment wrapText="1"/>
    </xf>
    <xf numFmtId="0" fontId="9" fillId="0" borderId="9" xfId="0" applyFont="1" applyBorder="1" applyAlignment="1">
      <alignment vertical="top" wrapText="1"/>
    </xf>
    <xf numFmtId="0" fontId="9" fillId="0" borderId="10" xfId="0" applyFont="1" applyBorder="1" applyAlignment="1">
      <alignment vertical="top" wrapText="1"/>
    </xf>
    <xf numFmtId="0" fontId="4" fillId="0" borderId="1" xfId="0" applyFont="1" applyBorder="1" applyAlignment="1">
      <alignment horizontal="center" vertical="top" wrapText="1"/>
    </xf>
    <xf numFmtId="0" fontId="8" fillId="0" borderId="1" xfId="0" applyFont="1" applyBorder="1" applyAlignment="1">
      <alignment horizontal="center"/>
    </xf>
    <xf numFmtId="0" fontId="5" fillId="0" borderId="2" xfId="0" applyFont="1" applyBorder="1" applyAlignment="1">
      <alignment horizontal="center" wrapText="1"/>
    </xf>
    <xf numFmtId="0" fontId="5" fillId="0" borderId="3" xfId="0" applyFont="1" applyBorder="1" applyAlignment="1">
      <alignment horizontal="center"/>
    </xf>
    <xf numFmtId="0" fontId="5" fillId="0" borderId="4" xfId="0" applyFont="1" applyBorder="1" applyAlignment="1">
      <alignment horizontal="center"/>
    </xf>
    <xf numFmtId="0" fontId="5" fillId="0" borderId="2" xfId="0" applyFont="1" applyBorder="1" applyAlignment="1">
      <alignment horizontal="center"/>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1" fillId="0" borderId="5" xfId="0" applyFont="1" applyBorder="1" applyAlignment="1">
      <alignment horizontal="left" vertical="top"/>
    </xf>
    <xf numFmtId="0" fontId="12" fillId="0" borderId="0" xfId="0" applyFont="1" applyAlignment="1">
      <alignment horizontal="left" vertical="top" wrapText="1"/>
    </xf>
    <xf numFmtId="0" fontId="12" fillId="0" borderId="7" xfId="0" applyFont="1" applyBorder="1" applyAlignment="1">
      <alignment horizontal="left" vertical="top" wrapText="1"/>
    </xf>
    <xf numFmtId="0" fontId="6" fillId="4" borderId="0" xfId="2" applyFill="1" applyAlignment="1">
      <alignment vertical="top"/>
    </xf>
    <xf numFmtId="0" fontId="4" fillId="4" borderId="1" xfId="4" applyFont="1" applyFill="1" applyBorder="1" applyAlignment="1">
      <alignment horizontal="center" vertical="top"/>
    </xf>
    <xf numFmtId="0" fontId="3" fillId="4" borderId="1" xfId="3" applyFont="1" applyFill="1" applyBorder="1" applyAlignment="1">
      <alignment horizontal="center" vertical="top" wrapText="1"/>
    </xf>
    <xf numFmtId="0" fontId="6" fillId="4" borderId="0" xfId="2" applyFill="1"/>
    <xf numFmtId="0" fontId="4" fillId="4" borderId="1" xfId="3" applyFont="1" applyFill="1" applyBorder="1" applyAlignment="1">
      <alignment horizontal="center" vertical="top"/>
    </xf>
    <xf numFmtId="0" fontId="0" fillId="0" borderId="1" xfId="0" applyBorder="1"/>
    <xf numFmtId="0" fontId="13" fillId="5" borderId="11" xfId="0" applyFont="1" applyFill="1" applyBorder="1" applyAlignment="1">
      <alignment horizontal="center" vertical="top" wrapText="1"/>
    </xf>
    <xf numFmtId="0" fontId="13" fillId="5" borderId="12" xfId="0" applyFont="1" applyFill="1" applyBorder="1" applyAlignment="1">
      <alignment horizontal="center" vertical="top" wrapText="1"/>
    </xf>
    <xf numFmtId="0" fontId="13" fillId="5" borderId="13" xfId="0" applyFont="1" applyFill="1" applyBorder="1" applyAlignment="1">
      <alignment horizontal="center" vertical="top" wrapText="1"/>
    </xf>
    <xf numFmtId="0" fontId="14" fillId="5" borderId="12" xfId="0" applyFont="1" applyFill="1" applyBorder="1" applyAlignment="1">
      <alignment horizontal="center" vertical="top" wrapText="1"/>
    </xf>
    <xf numFmtId="0" fontId="14" fillId="5" borderId="13" xfId="0" applyFont="1" applyFill="1" applyBorder="1" applyAlignment="1">
      <alignment horizontal="center" vertical="top" wrapText="1"/>
    </xf>
    <xf numFmtId="0" fontId="14" fillId="5" borderId="14" xfId="0" applyFont="1" applyFill="1" applyBorder="1" applyAlignment="1">
      <alignment horizontal="center" vertical="top" wrapText="1"/>
    </xf>
    <xf numFmtId="0" fontId="13" fillId="5" borderId="15" xfId="0" applyFont="1" applyFill="1" applyBorder="1" applyAlignment="1">
      <alignment horizontal="center" vertical="top" wrapText="1"/>
    </xf>
    <xf numFmtId="0" fontId="15" fillId="0" borderId="16" xfId="0" applyFont="1" applyBorder="1" applyAlignment="1">
      <alignment horizontal="left" vertical="top" wrapText="1"/>
    </xf>
    <xf numFmtId="0" fontId="16" fillId="0" borderId="1" xfId="0" applyFont="1" applyBorder="1" applyAlignment="1">
      <alignment horizontal="left" vertical="top" wrapText="1"/>
    </xf>
    <xf numFmtId="0" fontId="16" fillId="0" borderId="1" xfId="0" applyFont="1" applyBorder="1" applyAlignment="1">
      <alignment horizontal="left" vertical="center" wrapText="1"/>
    </xf>
    <xf numFmtId="0" fontId="16" fillId="0" borderId="9" xfId="0" applyFont="1" applyBorder="1" applyAlignment="1">
      <alignment horizontal="left" vertical="top" wrapText="1"/>
    </xf>
    <xf numFmtId="0" fontId="13" fillId="5" borderId="5" xfId="0" applyFont="1" applyFill="1" applyBorder="1" applyAlignment="1">
      <alignment horizontal="center" vertical="top" wrapText="1"/>
    </xf>
    <xf numFmtId="0" fontId="13" fillId="5" borderId="17" xfId="0" applyFont="1" applyFill="1" applyBorder="1" applyAlignment="1">
      <alignment horizontal="center" vertical="top" wrapText="1"/>
    </xf>
    <xf numFmtId="0" fontId="17" fillId="0" borderId="2" xfId="0" applyFont="1" applyBorder="1" applyAlignment="1">
      <alignment horizontal="center" vertical="top" wrapText="1"/>
    </xf>
    <xf numFmtId="0" fontId="18" fillId="6" borderId="2" xfId="0" applyFont="1" applyFill="1" applyBorder="1" applyAlignment="1">
      <alignment horizontal="center" vertical="top" wrapText="1"/>
    </xf>
    <xf numFmtId="0" fontId="19" fillId="0" borderId="1" xfId="0" applyFont="1" applyBorder="1" applyAlignment="1">
      <alignment horizontal="center" vertical="center" wrapText="1"/>
    </xf>
    <xf numFmtId="0" fontId="18" fillId="0"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18" fillId="0" borderId="1" xfId="0" applyFont="1" applyFill="1" applyBorder="1" applyAlignment="1">
      <alignment horizontal="center" vertical="top" wrapText="1"/>
    </xf>
    <xf numFmtId="0" fontId="13" fillId="0" borderId="1" xfId="0" applyFont="1" applyBorder="1" applyAlignment="1">
      <alignment horizontal="center" vertical="center" wrapText="1"/>
    </xf>
    <xf numFmtId="0" fontId="18" fillId="0" borderId="9" xfId="0" applyFont="1" applyFill="1" applyBorder="1" applyAlignment="1">
      <alignment horizontal="center" vertical="top" wrapText="1"/>
    </xf>
    <xf numFmtId="0" fontId="20" fillId="6" borderId="3" xfId="0" applyFont="1" applyFill="1" applyBorder="1" applyAlignment="1">
      <alignment horizontal="center" vertical="top" wrapText="1"/>
    </xf>
    <xf numFmtId="0" fontId="19" fillId="0" borderId="16" xfId="0" applyFont="1" applyBorder="1" applyAlignment="1">
      <alignment horizontal="center" vertical="center" wrapText="1"/>
    </xf>
    <xf numFmtId="0" fontId="18" fillId="5" borderId="5" xfId="0" applyFont="1" applyFill="1" applyBorder="1" applyAlignment="1">
      <alignment horizontal="center" vertical="top" wrapText="1"/>
    </xf>
    <xf numFmtId="0" fontId="18" fillId="5" borderId="17" xfId="0" applyFont="1" applyFill="1" applyBorder="1" applyAlignment="1">
      <alignment horizontal="center" vertical="top" wrapText="1"/>
    </xf>
    <xf numFmtId="0" fontId="18" fillId="6" borderId="2"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7" fillId="0" borderId="18" xfId="0" applyFont="1" applyBorder="1" applyAlignment="1">
      <alignment horizontal="center" vertical="top" wrapText="1"/>
    </xf>
    <xf numFmtId="0" fontId="20" fillId="6" borderId="2" xfId="0" applyFont="1" applyFill="1" applyBorder="1" applyAlignment="1">
      <alignment horizontal="center" vertical="center" wrapText="1"/>
    </xf>
    <xf numFmtId="0" fontId="20" fillId="6" borderId="2" xfId="0" applyFont="1" applyFill="1" applyBorder="1" applyAlignment="1">
      <alignment horizontal="center" vertical="top" wrapText="1"/>
    </xf>
    <xf numFmtId="0" fontId="17" fillId="0" borderId="2" xfId="0" applyFont="1" applyBorder="1" applyAlignment="1">
      <alignment horizontal="center" vertical="center" wrapText="1"/>
    </xf>
    <xf numFmtId="0" fontId="18" fillId="5" borderId="3" xfId="0" applyFont="1" applyFill="1" applyBorder="1" applyAlignment="1">
      <alignment horizontal="center" vertical="top" wrapText="1"/>
    </xf>
    <xf numFmtId="0" fontId="17" fillId="7" borderId="2" xfId="0" applyFont="1" applyFill="1" applyBorder="1" applyAlignment="1">
      <alignment horizontal="center" vertical="center" wrapText="1"/>
    </xf>
    <xf numFmtId="0" fontId="17" fillId="7" borderId="3"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19" fillId="0" borderId="9" xfId="0" applyFont="1" applyBorder="1" applyAlignment="1">
      <alignment horizontal="center" vertical="center" wrapText="1"/>
    </xf>
    <xf numFmtId="0" fontId="18" fillId="0" borderId="9" xfId="0" applyFont="1" applyFill="1" applyBorder="1" applyAlignment="1">
      <alignment horizontal="center" vertical="center" wrapText="1"/>
    </xf>
    <xf numFmtId="0" fontId="13" fillId="0" borderId="9" xfId="0" applyFont="1" applyBorder="1" applyAlignment="1">
      <alignment horizontal="center" vertical="top" wrapText="1"/>
    </xf>
    <xf numFmtId="0" fontId="13" fillId="0" borderId="16" xfId="0" applyFont="1" applyBorder="1" applyAlignment="1">
      <alignment horizontal="center" vertical="top" wrapText="1"/>
    </xf>
    <xf numFmtId="0" fontId="13" fillId="0" borderId="1" xfId="0" applyFont="1" applyBorder="1" applyAlignment="1">
      <alignment vertical="top" wrapText="1"/>
    </xf>
    <xf numFmtId="0" fontId="21" fillId="0" borderId="9" xfId="0" applyFont="1" applyBorder="1"/>
    <xf numFmtId="0" fontId="21" fillId="5" borderId="3" xfId="0" applyFont="1" applyFill="1" applyBorder="1" applyAlignment="1">
      <alignment horizontal="center"/>
    </xf>
    <xf numFmtId="0" fontId="17" fillId="0" borderId="3" xfId="0" applyFont="1" applyBorder="1" applyAlignment="1">
      <alignment horizontal="center" vertical="top" wrapText="1"/>
    </xf>
    <xf numFmtId="0" fontId="18" fillId="6" borderId="3" xfId="0" applyFont="1" applyFill="1" applyBorder="1" applyAlignment="1">
      <alignment horizontal="center" vertical="top" wrapText="1"/>
    </xf>
    <xf numFmtId="0" fontId="18" fillId="0" borderId="1" xfId="0" applyFont="1" applyFill="1" applyBorder="1" applyAlignment="1">
      <alignment horizontal="justify" vertical="center" wrapText="1"/>
    </xf>
    <xf numFmtId="0" fontId="18" fillId="0" borderId="1" xfId="0" applyFont="1" applyFill="1" applyBorder="1" applyAlignment="1">
      <alignment vertical="center" wrapText="1"/>
    </xf>
    <xf numFmtId="0" fontId="22" fillId="0" borderId="19" xfId="0" applyFont="1" applyFill="1" applyBorder="1" applyAlignment="1">
      <alignment horizontal="center" vertical="top" wrapText="1"/>
    </xf>
    <xf numFmtId="0" fontId="22" fillId="0" borderId="20" xfId="0" applyFont="1" applyFill="1" applyBorder="1" applyAlignment="1">
      <alignment horizontal="center" vertical="top" wrapText="1"/>
    </xf>
    <xf numFmtId="0" fontId="22" fillId="0" borderId="18" xfId="0" applyFont="1" applyFill="1" applyBorder="1" applyAlignment="1">
      <alignment horizontal="center" vertical="top" wrapText="1"/>
    </xf>
    <xf numFmtId="0" fontId="16" fillId="0" borderId="19" xfId="0" applyFont="1" applyFill="1" applyBorder="1" applyAlignment="1">
      <alignment horizontal="center" vertical="top" wrapText="1"/>
    </xf>
    <xf numFmtId="0" fontId="18" fillId="0" borderId="20" xfId="0" applyFont="1" applyFill="1" applyBorder="1" applyAlignment="1">
      <alignment horizontal="center" vertical="top" wrapText="1"/>
    </xf>
    <xf numFmtId="0" fontId="18" fillId="0" borderId="18" xfId="0" applyFont="1" applyFill="1" applyBorder="1" applyAlignment="1">
      <alignment horizontal="center" vertical="top" wrapText="1"/>
    </xf>
    <xf numFmtId="0" fontId="23" fillId="0" borderId="19" xfId="0" applyFont="1" applyBorder="1" applyAlignment="1">
      <alignment horizontal="center" vertical="top" wrapText="1"/>
    </xf>
    <xf numFmtId="0" fontId="23" fillId="0" borderId="20" xfId="0" applyFont="1" applyBorder="1" applyAlignment="1">
      <alignment horizontal="center" vertical="top" wrapText="1"/>
    </xf>
    <xf numFmtId="0" fontId="23" fillId="0" borderId="18" xfId="0" applyFont="1" applyBorder="1" applyAlignment="1">
      <alignment horizontal="center" vertical="top" wrapText="1"/>
    </xf>
    <xf numFmtId="0" fontId="18" fillId="0" borderId="1" xfId="0" applyFont="1" applyFill="1" applyBorder="1" applyAlignment="1">
      <alignment vertical="top" wrapText="1"/>
    </xf>
    <xf numFmtId="0" fontId="18" fillId="0" borderId="1" xfId="0" applyFont="1" applyFill="1" applyBorder="1" applyAlignment="1">
      <alignment horizontal="justify" vertical="top" wrapText="1"/>
    </xf>
    <xf numFmtId="0" fontId="18" fillId="0" borderId="9" xfId="0" applyFont="1" applyFill="1" applyBorder="1" applyAlignment="1">
      <alignment horizontal="justify" vertical="top" wrapText="1"/>
    </xf>
    <xf numFmtId="0" fontId="19" fillId="0" borderId="2" xfId="0" applyFont="1" applyBorder="1" applyAlignment="1">
      <alignment horizontal="center" vertical="center" wrapText="1"/>
    </xf>
    <xf numFmtId="0" fontId="18" fillId="0" borderId="2" xfId="0" applyFont="1" applyFill="1" applyBorder="1" applyAlignment="1">
      <alignment horizontal="left" vertical="top" wrapText="1"/>
    </xf>
    <xf numFmtId="0" fontId="18" fillId="6" borderId="3" xfId="0" applyFont="1" applyFill="1" applyBorder="1" applyAlignment="1">
      <alignment horizontal="center" vertical="center" wrapText="1"/>
    </xf>
    <xf numFmtId="0" fontId="18" fillId="8" borderId="1" xfId="0" applyFont="1" applyFill="1" applyBorder="1" applyAlignment="1">
      <alignment horizontal="left" vertical="top" wrapText="1"/>
    </xf>
    <xf numFmtId="0" fontId="18" fillId="0" borderId="9" xfId="0" applyFont="1" applyFill="1" applyBorder="1" applyAlignment="1">
      <alignment vertical="top" wrapText="1"/>
    </xf>
    <xf numFmtId="0" fontId="18" fillId="0" borderId="1" xfId="0" applyFont="1" applyFill="1" applyBorder="1" applyAlignment="1">
      <alignment horizontal="left" vertical="top" wrapText="1"/>
    </xf>
    <xf numFmtId="0" fontId="18" fillId="0" borderId="9" xfId="0" applyFont="1" applyFill="1" applyBorder="1" applyAlignment="1">
      <alignment horizontal="left" vertical="top" wrapText="1"/>
    </xf>
    <xf numFmtId="0" fontId="17" fillId="0" borderId="17" xfId="0" applyFont="1" applyBorder="1" applyAlignment="1">
      <alignment horizontal="center" vertical="top" wrapText="1"/>
    </xf>
    <xf numFmtId="0" fontId="20" fillId="0" borderId="2" xfId="0" applyFont="1" applyFill="1" applyBorder="1" applyAlignment="1">
      <alignment horizontal="center" vertical="top" wrapText="1"/>
    </xf>
    <xf numFmtId="0" fontId="17" fillId="0" borderId="3" xfId="0" applyFont="1" applyBorder="1" applyAlignment="1">
      <alignment horizontal="center" vertical="center" wrapText="1"/>
    </xf>
    <xf numFmtId="0" fontId="19" fillId="0" borderId="19" xfId="0" applyFont="1" applyBorder="1" applyAlignment="1">
      <alignment horizontal="left" vertical="center" wrapText="1"/>
    </xf>
    <xf numFmtId="0" fontId="19" fillId="0" borderId="18" xfId="0" applyFont="1" applyBorder="1" applyAlignment="1">
      <alignment horizontal="left" vertical="center" wrapText="1"/>
    </xf>
    <xf numFmtId="0" fontId="19" fillId="0" borderId="1" xfId="0" applyFont="1" applyBorder="1" applyAlignment="1">
      <alignment horizontal="center" vertical="top" wrapText="1"/>
    </xf>
    <xf numFmtId="0" fontId="19" fillId="0" borderId="9" xfId="0" applyFont="1" applyBorder="1" applyAlignment="1">
      <alignment horizontal="center" vertical="top" wrapText="1"/>
    </xf>
    <xf numFmtId="0" fontId="23" fillId="0" borderId="2" xfId="0" applyFont="1" applyFill="1" applyBorder="1" applyAlignment="1">
      <alignment horizontal="left" vertical="top" wrapText="1"/>
    </xf>
    <xf numFmtId="0" fontId="16" fillId="0" borderId="2" xfId="0" applyFont="1" applyFill="1" applyBorder="1" applyAlignment="1">
      <alignment horizontal="left" vertical="top" wrapText="1"/>
    </xf>
    <xf numFmtId="0" fontId="22" fillId="0" borderId="5" xfId="0" applyFont="1" applyFill="1" applyBorder="1" applyAlignment="1">
      <alignment horizontal="center" vertical="top" wrapText="1"/>
    </xf>
    <xf numFmtId="0" fontId="22" fillId="0" borderId="0" xfId="0" applyFont="1" applyFill="1" applyBorder="1" applyAlignment="1">
      <alignment horizontal="center" vertical="top" wrapText="1"/>
    </xf>
    <xf numFmtId="0" fontId="22" fillId="0" borderId="17" xfId="0" applyFont="1" applyFill="1" applyBorder="1" applyAlignment="1">
      <alignment horizontal="center" vertical="top" wrapText="1"/>
    </xf>
    <xf numFmtId="0" fontId="18" fillId="0" borderId="5" xfId="0" applyFont="1" applyFill="1" applyBorder="1" applyAlignment="1">
      <alignment horizontal="center" vertical="top" wrapText="1"/>
    </xf>
    <xf numFmtId="0" fontId="18" fillId="0" borderId="0" xfId="0" applyFont="1" applyFill="1" applyBorder="1" applyAlignment="1">
      <alignment horizontal="center" vertical="top" wrapText="1"/>
    </xf>
    <xf numFmtId="0" fontId="18" fillId="0" borderId="17" xfId="0" applyFont="1" applyFill="1" applyBorder="1" applyAlignment="1">
      <alignment horizontal="center" vertical="top" wrapText="1"/>
    </xf>
    <xf numFmtId="0" fontId="23" fillId="0" borderId="5" xfId="0" applyFont="1" applyBorder="1" applyAlignment="1">
      <alignment horizontal="center" vertical="top" wrapText="1"/>
    </xf>
    <xf numFmtId="0" fontId="23" fillId="0" borderId="0" xfId="0" applyFont="1" applyBorder="1" applyAlignment="1">
      <alignment horizontal="center" vertical="top" wrapText="1"/>
    </xf>
    <xf numFmtId="0" fontId="23" fillId="0" borderId="17" xfId="0" applyFont="1" applyBorder="1" applyAlignment="1">
      <alignment horizontal="center" vertical="top" wrapText="1"/>
    </xf>
    <xf numFmtId="0" fontId="19" fillId="0" borderId="3" xfId="0" applyFont="1" applyBorder="1" applyAlignment="1">
      <alignment horizontal="center" vertical="center" wrapText="1"/>
    </xf>
    <xf numFmtId="0" fontId="18" fillId="0" borderId="3" xfId="0" applyFont="1" applyFill="1" applyBorder="1" applyAlignment="1">
      <alignment horizontal="left" vertical="top" wrapText="1"/>
    </xf>
    <xf numFmtId="0" fontId="18" fillId="0" borderId="1" xfId="2" applyFont="1" applyBorder="1" applyAlignment="1">
      <alignment vertical="top" wrapText="1"/>
    </xf>
    <xf numFmtId="0" fontId="16" fillId="0" borderId="5" xfId="0" applyFont="1" applyFill="1" applyBorder="1" applyAlignment="1">
      <alignment horizontal="center" vertical="top" wrapText="1"/>
    </xf>
    <xf numFmtId="0" fontId="20" fillId="0" borderId="4" xfId="0" applyFont="1" applyFill="1" applyBorder="1" applyAlignment="1">
      <alignment horizontal="center" vertical="top" wrapText="1"/>
    </xf>
    <xf numFmtId="0" fontId="20" fillId="0" borderId="3" xfId="0" applyFont="1" applyFill="1" applyBorder="1" applyAlignment="1">
      <alignment horizontal="center" vertical="top" wrapText="1"/>
    </xf>
    <xf numFmtId="0" fontId="18" fillId="0" borderId="1" xfId="2" applyFont="1" applyFill="1" applyBorder="1" applyAlignment="1">
      <alignment horizontal="justify" vertical="top" wrapText="1"/>
    </xf>
    <xf numFmtId="0" fontId="18" fillId="0" borderId="6" xfId="0" applyFont="1" applyFill="1" applyBorder="1" applyAlignment="1">
      <alignment horizontal="center" vertical="top" wrapText="1"/>
    </xf>
    <xf numFmtId="0" fontId="18" fillId="0" borderId="7" xfId="0" applyFont="1" applyFill="1" applyBorder="1" applyAlignment="1">
      <alignment horizontal="center" vertical="top" wrapText="1"/>
    </xf>
    <xf numFmtId="0" fontId="18" fillId="0" borderId="21" xfId="0" applyFont="1" applyFill="1" applyBorder="1" applyAlignment="1">
      <alignment horizontal="center" vertical="top" wrapText="1"/>
    </xf>
    <xf numFmtId="0" fontId="19" fillId="0" borderId="6" xfId="0" applyFont="1" applyBorder="1" applyAlignment="1">
      <alignment horizontal="left" vertical="center" wrapText="1"/>
    </xf>
    <xf numFmtId="0" fontId="19" fillId="0" borderId="21" xfId="0" applyFont="1" applyBorder="1" applyAlignment="1">
      <alignment horizontal="left" vertical="center" wrapText="1"/>
    </xf>
    <xf numFmtId="0" fontId="23" fillId="0" borderId="4" xfId="0" applyFont="1" applyFill="1" applyBorder="1" applyAlignment="1">
      <alignment horizontal="left" vertical="top" wrapText="1"/>
    </xf>
    <xf numFmtId="0" fontId="16" fillId="0" borderId="4" xfId="0" applyFont="1" applyFill="1" applyBorder="1" applyAlignment="1">
      <alignment horizontal="left" vertical="top" wrapText="1"/>
    </xf>
    <xf numFmtId="0" fontId="18" fillId="0" borderId="1" xfId="0" applyFont="1" applyBorder="1" applyAlignment="1">
      <alignment horizontal="center" vertical="top" wrapText="1"/>
    </xf>
    <xf numFmtId="0" fontId="18" fillId="0" borderId="9" xfId="0" applyFont="1" applyBorder="1" applyAlignment="1">
      <alignment horizontal="center" vertical="top" wrapText="1"/>
    </xf>
    <xf numFmtId="0" fontId="19" fillId="0" borderId="1" xfId="0" applyFont="1" applyBorder="1" applyAlignment="1">
      <alignment horizontal="center" vertical="top" wrapText="1"/>
    </xf>
    <xf numFmtId="0" fontId="20" fillId="0" borderId="9" xfId="0" applyFont="1" applyFill="1" applyBorder="1" applyAlignment="1">
      <alignment horizontal="center" vertical="top" wrapText="1"/>
    </xf>
    <xf numFmtId="0" fontId="19" fillId="0" borderId="19" xfId="0" applyFont="1" applyBorder="1" applyAlignment="1">
      <alignment horizontal="center" vertical="top" wrapText="1"/>
    </xf>
    <xf numFmtId="0" fontId="19" fillId="0" borderId="18" xfId="0" applyFont="1" applyBorder="1" applyAlignment="1">
      <alignment horizontal="center" vertical="top" wrapText="1"/>
    </xf>
    <xf numFmtId="0" fontId="19" fillId="0" borderId="1" xfId="0" applyFont="1" applyBorder="1" applyAlignment="1">
      <alignment horizontal="left" vertical="top" wrapText="1"/>
    </xf>
    <xf numFmtId="0" fontId="19" fillId="0" borderId="20" xfId="0" applyFont="1" applyBorder="1" applyAlignment="1">
      <alignment horizontal="center" vertical="top" wrapText="1"/>
    </xf>
    <xf numFmtId="0" fontId="19" fillId="0" borderId="2" xfId="0" applyFont="1" applyBorder="1" applyAlignment="1">
      <alignment horizontal="center" vertical="top" wrapText="1"/>
    </xf>
    <xf numFmtId="0" fontId="24" fillId="0" borderId="20" xfId="0" applyFont="1" applyFill="1" applyBorder="1" applyAlignment="1">
      <alignment horizontal="left" vertical="top" wrapText="1"/>
    </xf>
    <xf numFmtId="0" fontId="23" fillId="0" borderId="20" xfId="0" applyFont="1" applyFill="1" applyBorder="1" applyAlignment="1">
      <alignment horizontal="left" vertical="top" wrapText="1"/>
    </xf>
    <xf numFmtId="0" fontId="23" fillId="0" borderId="18" xfId="0" applyFont="1" applyFill="1" applyBorder="1" applyAlignment="1">
      <alignment horizontal="left" vertical="top" wrapText="1"/>
    </xf>
    <xf numFmtId="0" fontId="19"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16" xfId="0" applyFont="1" applyBorder="1" applyAlignment="1">
      <alignment horizontal="center" vertical="center" wrapText="1"/>
    </xf>
    <xf numFmtId="0" fontId="18" fillId="0" borderId="1"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9" fillId="0" borderId="18" xfId="0" applyFont="1" applyBorder="1" applyAlignment="1">
      <alignment horizontal="center" vertical="center" wrapText="1"/>
    </xf>
    <xf numFmtId="0" fontId="18" fillId="0" borderId="2"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3" fillId="0" borderId="2" xfId="0" applyFont="1" applyBorder="1" applyAlignment="1">
      <alignment horizontal="center" vertical="center" wrapText="1"/>
    </xf>
    <xf numFmtId="0" fontId="19" fillId="0" borderId="9" xfId="0" applyFont="1" applyFill="1" applyBorder="1" applyAlignment="1">
      <alignment horizontal="center" vertical="center" wrapText="1"/>
    </xf>
    <xf numFmtId="0" fontId="19" fillId="0" borderId="5" xfId="0" applyFont="1" applyBorder="1" applyAlignment="1">
      <alignment horizontal="center" vertical="top" wrapText="1"/>
    </xf>
    <xf numFmtId="0" fontId="19" fillId="0" borderId="17" xfId="0" applyFont="1" applyBorder="1" applyAlignment="1">
      <alignment horizontal="center" vertical="top" wrapText="1"/>
    </xf>
    <xf numFmtId="0" fontId="19" fillId="0" borderId="0" xfId="0" applyFont="1" applyBorder="1" applyAlignment="1">
      <alignment horizontal="center" vertical="top" wrapText="1"/>
    </xf>
    <xf numFmtId="0" fontId="19" fillId="0" borderId="3" xfId="0" applyFont="1" applyBorder="1" applyAlignment="1">
      <alignment horizontal="center" vertical="top" wrapText="1"/>
    </xf>
    <xf numFmtId="0" fontId="23" fillId="0" borderId="0" xfId="0" applyFont="1" applyFill="1" applyBorder="1" applyAlignment="1">
      <alignment horizontal="left" vertical="top" wrapText="1"/>
    </xf>
    <xf numFmtId="0" fontId="23" fillId="0" borderId="17" xfId="0" applyFont="1" applyFill="1" applyBorder="1" applyAlignment="1">
      <alignment horizontal="left" vertical="top" wrapText="1"/>
    </xf>
    <xf numFmtId="0" fontId="18" fillId="6" borderId="4" xfId="0" applyFont="1" applyFill="1" applyBorder="1" applyAlignment="1">
      <alignment horizontal="center" vertical="top" wrapText="1"/>
    </xf>
    <xf numFmtId="0" fontId="19"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2" fillId="0" borderId="6" xfId="0" applyFont="1" applyFill="1" applyBorder="1" applyAlignment="1">
      <alignment horizontal="center" vertical="top" wrapText="1"/>
    </xf>
    <xf numFmtId="0" fontId="22" fillId="0" borderId="7" xfId="0" applyFont="1" applyFill="1" applyBorder="1" applyAlignment="1">
      <alignment horizontal="center" vertical="top" wrapText="1"/>
    </xf>
    <xf numFmtId="0" fontId="22" fillId="0" borderId="21" xfId="0" applyFont="1" applyFill="1" applyBorder="1" applyAlignment="1">
      <alignment horizontal="center" vertical="top" wrapText="1"/>
    </xf>
    <xf numFmtId="0" fontId="23" fillId="0" borderId="6" xfId="0" applyFont="1" applyBorder="1" applyAlignment="1">
      <alignment horizontal="center" vertical="top" wrapText="1"/>
    </xf>
    <xf numFmtId="0" fontId="23" fillId="0" borderId="7" xfId="0" applyFont="1" applyBorder="1" applyAlignment="1">
      <alignment horizontal="center" vertical="top" wrapText="1"/>
    </xf>
    <xf numFmtId="0" fontId="23" fillId="0" borderId="21" xfId="0" applyFont="1" applyBorder="1" applyAlignment="1">
      <alignment horizontal="center" vertical="top" wrapText="1"/>
    </xf>
    <xf numFmtId="0" fontId="19" fillId="0" borderId="4" xfId="0" applyFont="1" applyBorder="1" applyAlignment="1">
      <alignment horizontal="center" vertical="center" wrapText="1"/>
    </xf>
    <xf numFmtId="0" fontId="18" fillId="0" borderId="4" xfId="0" applyFont="1" applyFill="1" applyBorder="1" applyAlignment="1">
      <alignment horizontal="left" vertical="top" wrapText="1"/>
    </xf>
    <xf numFmtId="0" fontId="18" fillId="0" borderId="4" xfId="0" applyFont="1" applyBorder="1" applyAlignment="1">
      <alignment horizontal="center" vertical="center" wrapText="1"/>
    </xf>
    <xf numFmtId="0" fontId="16" fillId="0" borderId="6" xfId="0" applyFont="1" applyFill="1" applyBorder="1" applyAlignment="1">
      <alignment horizontal="center" vertical="top" wrapText="1"/>
    </xf>
    <xf numFmtId="0" fontId="19" fillId="0" borderId="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21" xfId="0" applyFont="1" applyBorder="1" applyAlignment="1">
      <alignment horizontal="center" vertical="center" wrapText="1"/>
    </xf>
    <xf numFmtId="0" fontId="18" fillId="0" borderId="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3" fillId="0" borderId="4" xfId="0" applyFont="1" applyBorder="1" applyAlignment="1">
      <alignment horizontal="center" vertical="center" wrapText="1"/>
    </xf>
    <xf numFmtId="0" fontId="19" fillId="0" borderId="16"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6" xfId="0" applyFont="1" applyBorder="1" applyAlignment="1">
      <alignment horizontal="center" vertical="top" wrapText="1"/>
    </xf>
    <xf numFmtId="0" fontId="19" fillId="0" borderId="21" xfId="0" applyFont="1" applyBorder="1" applyAlignment="1">
      <alignment horizontal="center" vertical="top" wrapText="1"/>
    </xf>
    <xf numFmtId="0" fontId="19" fillId="0" borderId="7" xfId="0" applyFont="1" applyBorder="1" applyAlignment="1">
      <alignment horizontal="center" vertical="top" wrapText="1"/>
    </xf>
    <xf numFmtId="0" fontId="19" fillId="0" borderId="4" xfId="0" applyFont="1" applyBorder="1" applyAlignment="1">
      <alignment horizontal="center" vertical="top" wrapText="1"/>
    </xf>
    <xf numFmtId="0" fontId="23" fillId="0" borderId="7" xfId="0" applyFont="1" applyFill="1" applyBorder="1" applyAlignment="1">
      <alignment horizontal="left" vertical="top" wrapText="1"/>
    </xf>
    <xf numFmtId="0" fontId="23" fillId="0" borderId="21" xfId="0" applyFont="1" applyFill="1" applyBorder="1" applyAlignment="1">
      <alignment horizontal="left" vertical="top" wrapText="1"/>
    </xf>
    <xf numFmtId="0" fontId="11" fillId="9" borderId="2" xfId="0" applyFont="1" applyFill="1" applyBorder="1" applyAlignment="1">
      <alignment horizontal="center" vertical="top" wrapText="1"/>
    </xf>
    <xf numFmtId="0" fontId="25" fillId="7" borderId="0" xfId="0" applyFont="1" applyFill="1" applyAlignment="1">
      <alignment horizontal="center" vertical="center"/>
    </xf>
    <xf numFmtId="0" fontId="13" fillId="10" borderId="2" xfId="0" applyFont="1" applyFill="1" applyBorder="1" applyAlignment="1">
      <alignment vertical="top" wrapText="1"/>
    </xf>
    <xf numFmtId="0" fontId="19" fillId="10" borderId="19" xfId="0" applyFont="1" applyFill="1" applyBorder="1" applyAlignment="1">
      <alignment horizontal="center" vertical="top" wrapText="1"/>
    </xf>
    <xf numFmtId="0" fontId="19" fillId="10" borderId="20" xfId="0" applyFont="1" applyFill="1" applyBorder="1" applyAlignment="1">
      <alignment horizontal="center" vertical="top" wrapText="1"/>
    </xf>
    <xf numFmtId="0" fontId="19" fillId="10" borderId="18" xfId="0" applyFont="1" applyFill="1" applyBorder="1" applyAlignment="1">
      <alignment horizontal="center" vertical="top" wrapText="1"/>
    </xf>
    <xf numFmtId="0" fontId="25" fillId="10" borderId="19" xfId="0" applyFont="1" applyFill="1" applyBorder="1" applyAlignment="1">
      <alignment horizontal="center" vertical="center"/>
    </xf>
    <xf numFmtId="0" fontId="25" fillId="10" borderId="20" xfId="0" applyFont="1" applyFill="1" applyBorder="1" applyAlignment="1">
      <alignment horizontal="center" vertical="center"/>
    </xf>
    <xf numFmtId="0" fontId="25" fillId="10" borderId="18" xfId="0" applyFont="1" applyFill="1" applyBorder="1" applyAlignment="1">
      <alignment horizontal="center" vertical="center"/>
    </xf>
    <xf numFmtId="0" fontId="11" fillId="6" borderId="2" xfId="0" applyFont="1" applyFill="1" applyBorder="1" applyAlignment="1">
      <alignment horizontal="center" vertical="top" wrapText="1"/>
    </xf>
    <xf numFmtId="0" fontId="25" fillId="7" borderId="1" xfId="0" applyFont="1" applyFill="1" applyBorder="1" applyAlignment="1">
      <alignment horizontal="center" vertical="center"/>
    </xf>
    <xf numFmtId="0" fontId="25" fillId="10" borderId="1" xfId="0" applyFont="1" applyFill="1" applyBorder="1" applyAlignment="1">
      <alignment horizontal="center" vertical="center"/>
    </xf>
    <xf numFmtId="0" fontId="25" fillId="7" borderId="1" xfId="0" applyFont="1" applyFill="1" applyBorder="1" applyAlignment="1">
      <alignment vertical="center"/>
    </xf>
    <xf numFmtId="0" fontId="21" fillId="10" borderId="1" xfId="0" applyFont="1" applyFill="1" applyBorder="1" applyAlignment="1">
      <alignment vertical="center"/>
    </xf>
    <xf numFmtId="0" fontId="13" fillId="0" borderId="2" xfId="0" applyFont="1" applyFill="1" applyBorder="1" applyAlignment="1">
      <alignment vertical="center" wrapText="1"/>
    </xf>
    <xf numFmtId="0" fontId="13"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9" fillId="0" borderId="2" xfId="0" applyFont="1" applyFill="1" applyBorder="1" applyAlignment="1">
      <alignment horizontal="center" vertical="top" wrapText="1"/>
    </xf>
    <xf numFmtId="0" fontId="11" fillId="6" borderId="2" xfId="0" applyFont="1" applyFill="1" applyBorder="1" applyAlignment="1">
      <alignment horizontal="center" vertical="center" wrapText="1"/>
    </xf>
    <xf numFmtId="0" fontId="13" fillId="10" borderId="1" xfId="0" applyFont="1" applyFill="1" applyBorder="1" applyAlignment="1">
      <alignment vertical="top" wrapText="1"/>
    </xf>
    <xf numFmtId="0" fontId="13" fillId="0" borderId="2" xfId="0" applyFont="1" applyFill="1" applyBorder="1" applyAlignment="1">
      <alignment vertical="top" wrapText="1"/>
    </xf>
    <xf numFmtId="0" fontId="13" fillId="0" borderId="2" xfId="0" applyFont="1" applyFill="1" applyBorder="1" applyAlignment="1">
      <alignment vertical="top" wrapText="1"/>
    </xf>
    <xf numFmtId="0" fontId="19" fillId="0" borderId="19" xfId="0" applyFont="1" applyFill="1" applyBorder="1" applyAlignment="1">
      <alignment horizontal="center" vertical="center" wrapText="1"/>
    </xf>
    <xf numFmtId="0" fontId="13" fillId="0" borderId="2" xfId="0" applyFont="1" applyFill="1" applyBorder="1" applyAlignment="1">
      <alignment horizontal="center" vertical="top" wrapText="1"/>
    </xf>
    <xf numFmtId="0" fontId="19" fillId="0" borderId="2" xfId="0" applyFont="1" applyFill="1" applyBorder="1" applyAlignment="1">
      <alignment vertical="center" wrapText="1"/>
    </xf>
    <xf numFmtId="0" fontId="13" fillId="0" borderId="19" xfId="0" applyFont="1" applyBorder="1" applyAlignment="1">
      <alignment horizontal="center" vertical="top" wrapText="1"/>
    </xf>
    <xf numFmtId="0" fontId="13" fillId="0" borderId="20" xfId="0" applyFont="1" applyBorder="1" applyAlignment="1">
      <alignment horizontal="center" vertical="top" wrapText="1"/>
    </xf>
    <xf numFmtId="0" fontId="13" fillId="0" borderId="18" xfId="0" applyFont="1" applyBorder="1" applyAlignment="1">
      <alignment horizontal="center" vertical="top" wrapText="1"/>
    </xf>
    <xf numFmtId="0" fontId="21" fillId="7" borderId="19" xfId="0" applyFont="1" applyFill="1" applyBorder="1" applyAlignment="1">
      <alignment horizontal="left" vertical="top" wrapText="1"/>
    </xf>
    <xf numFmtId="0" fontId="21" fillId="7" borderId="20" xfId="0" applyFont="1" applyFill="1" applyBorder="1" applyAlignment="1">
      <alignment horizontal="left" vertical="top" wrapText="1"/>
    </xf>
    <xf numFmtId="0" fontId="21" fillId="7" borderId="18" xfId="0" applyFont="1" applyFill="1" applyBorder="1" applyAlignment="1">
      <alignment horizontal="left" vertical="top" wrapText="1"/>
    </xf>
    <xf numFmtId="0" fontId="7" fillId="0" borderId="19" xfId="0" applyFont="1" applyBorder="1" applyAlignment="1">
      <alignment horizontal="left" vertical="top" wrapText="1"/>
    </xf>
    <xf numFmtId="0" fontId="7" fillId="0" borderId="20" xfId="0" applyFont="1" applyBorder="1" applyAlignment="1">
      <alignment horizontal="left" vertical="top" wrapText="1"/>
    </xf>
    <xf numFmtId="0" fontId="7" fillId="0" borderId="18" xfId="0" applyFont="1" applyBorder="1" applyAlignment="1">
      <alignment horizontal="left" vertical="top" wrapText="1"/>
    </xf>
    <xf numFmtId="0" fontId="11" fillId="9" borderId="3" xfId="0" applyFont="1" applyFill="1" applyBorder="1" applyAlignment="1">
      <alignment horizontal="center" vertical="top" wrapText="1"/>
    </xf>
    <xf numFmtId="0" fontId="21" fillId="10" borderId="1" xfId="0" applyFont="1" applyFill="1" applyBorder="1"/>
    <xf numFmtId="0" fontId="21" fillId="10" borderId="1" xfId="0" applyFont="1" applyFill="1" applyBorder="1" applyAlignment="1">
      <alignment vertical="center" wrapText="1"/>
    </xf>
    <xf numFmtId="0" fontId="19" fillId="10" borderId="5" xfId="0" applyFont="1" applyFill="1" applyBorder="1" applyAlignment="1">
      <alignment horizontal="center" vertical="top" wrapText="1"/>
    </xf>
    <xf numFmtId="0" fontId="19" fillId="10" borderId="0" xfId="0" applyFont="1" applyFill="1" applyBorder="1" applyAlignment="1">
      <alignment horizontal="center" vertical="top" wrapText="1"/>
    </xf>
    <xf numFmtId="0" fontId="19" fillId="10" borderId="17" xfId="0" applyFont="1" applyFill="1" applyBorder="1" applyAlignment="1">
      <alignment horizontal="center" vertical="top" wrapText="1"/>
    </xf>
    <xf numFmtId="0" fontId="25" fillId="7" borderId="9" xfId="0" applyFont="1" applyFill="1" applyBorder="1" applyAlignment="1">
      <alignment horizontal="center" vertical="center"/>
    </xf>
    <xf numFmtId="0" fontId="25" fillId="10" borderId="5" xfId="0" applyFont="1" applyFill="1" applyBorder="1" applyAlignment="1">
      <alignment horizontal="center" vertical="center"/>
    </xf>
    <xf numFmtId="0" fontId="25" fillId="10" borderId="0" xfId="0" applyFont="1" applyFill="1" applyBorder="1" applyAlignment="1">
      <alignment horizontal="center" vertical="center"/>
    </xf>
    <xf numFmtId="0" fontId="25" fillId="10" borderId="17" xfId="0" applyFont="1" applyFill="1" applyBorder="1" applyAlignment="1">
      <alignment horizontal="center" vertical="center"/>
    </xf>
    <xf numFmtId="0" fontId="11" fillId="6" borderId="3" xfId="0" applyFont="1" applyFill="1" applyBorder="1" applyAlignment="1">
      <alignment horizontal="center" vertical="top" wrapText="1"/>
    </xf>
    <xf numFmtId="0" fontId="28" fillId="6" borderId="3" xfId="0" applyFont="1" applyFill="1" applyBorder="1" applyAlignment="1">
      <alignment horizontal="center" vertical="top" wrapText="1"/>
    </xf>
    <xf numFmtId="0" fontId="18" fillId="10" borderId="22" xfId="5" applyFont="1" applyFill="1" applyBorder="1" applyAlignment="1">
      <alignment vertical="center" wrapText="1"/>
    </xf>
    <xf numFmtId="0" fontId="21" fillId="10" borderId="1"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3" fillId="0" borderId="3" xfId="0" applyFont="1" applyFill="1" applyBorder="1" applyAlignment="1">
      <alignment vertical="center" wrapText="1"/>
    </xf>
    <xf numFmtId="0" fontId="13" fillId="0" borderId="3"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9" fillId="0" borderId="3" xfId="0" applyFont="1" applyFill="1" applyBorder="1" applyAlignment="1">
      <alignment horizontal="center" vertical="top" wrapText="1"/>
    </xf>
    <xf numFmtId="0" fontId="11" fillId="6" borderId="3" xfId="0" applyFont="1" applyFill="1" applyBorder="1" applyAlignment="1">
      <alignment horizontal="center" vertical="center" wrapText="1"/>
    </xf>
    <xf numFmtId="0" fontId="13" fillId="0" borderId="3" xfId="0" applyFont="1" applyFill="1" applyBorder="1" applyAlignment="1">
      <alignment vertical="top" wrapText="1"/>
    </xf>
    <xf numFmtId="0" fontId="13" fillId="0" borderId="3" xfId="0" applyFont="1" applyFill="1" applyBorder="1" applyAlignment="1">
      <alignment vertical="top" wrapText="1"/>
    </xf>
    <xf numFmtId="0" fontId="19" fillId="0" borderId="5" xfId="0" applyFont="1" applyFill="1" applyBorder="1" applyAlignment="1">
      <alignment horizontal="center" vertical="center" wrapText="1"/>
    </xf>
    <xf numFmtId="0" fontId="13" fillId="0" borderId="3" xfId="0" applyFont="1" applyFill="1" applyBorder="1" applyAlignment="1">
      <alignment horizontal="center" vertical="top" wrapText="1"/>
    </xf>
    <xf numFmtId="0" fontId="19" fillId="0" borderId="3" xfId="0" applyFont="1" applyFill="1" applyBorder="1" applyAlignment="1">
      <alignment vertical="center" wrapText="1"/>
    </xf>
    <xf numFmtId="0" fontId="13" fillId="0" borderId="5" xfId="0" applyFont="1" applyBorder="1" applyAlignment="1">
      <alignment horizontal="center" vertical="top" wrapText="1"/>
    </xf>
    <xf numFmtId="0" fontId="13" fillId="0" borderId="0" xfId="0" applyFont="1" applyBorder="1" applyAlignment="1">
      <alignment horizontal="center" vertical="top" wrapText="1"/>
    </xf>
    <xf numFmtId="0" fontId="13" fillId="0" borderId="17" xfId="0" applyFont="1" applyBorder="1" applyAlignment="1">
      <alignment horizontal="center" vertical="top" wrapText="1"/>
    </xf>
    <xf numFmtId="0" fontId="21" fillId="7" borderId="6" xfId="0" applyFont="1" applyFill="1" applyBorder="1" applyAlignment="1">
      <alignment horizontal="left" vertical="top" wrapText="1"/>
    </xf>
    <xf numFmtId="0" fontId="21" fillId="7" borderId="7" xfId="0" applyFont="1" applyFill="1" applyBorder="1" applyAlignment="1">
      <alignment horizontal="left" vertical="top" wrapText="1"/>
    </xf>
    <xf numFmtId="0" fontId="21" fillId="7" borderId="21" xfId="0" applyFont="1" applyFill="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21" xfId="0" applyFont="1" applyBorder="1" applyAlignment="1">
      <alignment horizontal="left" vertical="top" wrapText="1"/>
    </xf>
    <xf numFmtId="0" fontId="11" fillId="9" borderId="4" xfId="0" applyFont="1" applyFill="1" applyBorder="1" applyAlignment="1">
      <alignment horizontal="center" vertical="top" wrapText="1"/>
    </xf>
    <xf numFmtId="0" fontId="21" fillId="10" borderId="1" xfId="0" applyFont="1" applyFill="1" applyBorder="1" applyAlignment="1">
      <alignment vertical="top" wrapText="1"/>
    </xf>
    <xf numFmtId="0" fontId="19" fillId="10" borderId="6" xfId="0" applyFont="1" applyFill="1" applyBorder="1" applyAlignment="1">
      <alignment horizontal="center" vertical="top" wrapText="1"/>
    </xf>
    <xf numFmtId="0" fontId="19" fillId="10" borderId="7" xfId="0" applyFont="1" applyFill="1" applyBorder="1" applyAlignment="1">
      <alignment horizontal="center" vertical="top" wrapText="1"/>
    </xf>
    <xf numFmtId="0" fontId="19" fillId="10" borderId="21" xfId="0" applyFont="1" applyFill="1" applyBorder="1" applyAlignment="1">
      <alignment horizontal="center" vertical="top" wrapText="1"/>
    </xf>
    <xf numFmtId="0" fontId="25" fillId="10" borderId="6" xfId="0" applyFont="1" applyFill="1" applyBorder="1" applyAlignment="1">
      <alignment horizontal="center" vertical="center"/>
    </xf>
    <xf numFmtId="0" fontId="25" fillId="10" borderId="7" xfId="0" applyFont="1" applyFill="1" applyBorder="1" applyAlignment="1">
      <alignment horizontal="center" vertical="center"/>
    </xf>
    <xf numFmtId="0" fontId="25" fillId="10" borderId="21" xfId="0" applyFont="1" applyFill="1" applyBorder="1" applyAlignment="1">
      <alignment horizontal="center" vertical="center"/>
    </xf>
    <xf numFmtId="0" fontId="11" fillId="6" borderId="4" xfId="0" applyFont="1" applyFill="1" applyBorder="1" applyAlignment="1">
      <alignment horizontal="center" vertical="top" wrapText="1"/>
    </xf>
    <xf numFmtId="0" fontId="28" fillId="6" borderId="4" xfId="0" applyFont="1" applyFill="1" applyBorder="1" applyAlignment="1">
      <alignment horizontal="center" vertical="top" wrapText="1"/>
    </xf>
    <xf numFmtId="0" fontId="20" fillId="6" borderId="4" xfId="0" applyFont="1" applyFill="1" applyBorder="1" applyAlignment="1">
      <alignment horizontal="center" vertical="top" wrapText="1"/>
    </xf>
    <xf numFmtId="0" fontId="13" fillId="0" borderId="4" xfId="0" applyFont="1" applyFill="1" applyBorder="1" applyAlignment="1">
      <alignment vertical="center" wrapText="1"/>
    </xf>
    <xf numFmtId="0" fontId="17" fillId="0" borderId="4" xfId="0" applyFont="1" applyBorder="1" applyAlignment="1">
      <alignment horizontal="center" vertical="top" wrapText="1"/>
    </xf>
    <xf numFmtId="0" fontId="18" fillId="6"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9" fillId="0" borderId="4" xfId="0" applyFont="1" applyFill="1" applyBorder="1" applyAlignment="1">
      <alignment horizontal="center" vertical="top" wrapText="1"/>
    </xf>
    <xf numFmtId="0" fontId="18" fillId="6" borderId="4" xfId="0" applyFont="1" applyFill="1" applyBorder="1" applyAlignment="1">
      <alignment horizontal="center" vertical="center" wrapText="1"/>
    </xf>
    <xf numFmtId="0" fontId="13" fillId="10" borderId="1" xfId="0" applyFont="1" applyFill="1" applyBorder="1" applyAlignment="1">
      <alignment horizontal="center" vertical="top" wrapText="1"/>
    </xf>
    <xf numFmtId="0" fontId="13" fillId="0" borderId="4" xfId="0" applyFont="1" applyFill="1" applyBorder="1" applyAlignment="1">
      <alignment vertical="top" wrapText="1"/>
    </xf>
    <xf numFmtId="0" fontId="13" fillId="0" borderId="4" xfId="0" applyFont="1" applyFill="1" applyBorder="1" applyAlignment="1">
      <alignment vertical="top" wrapText="1"/>
    </xf>
    <xf numFmtId="0" fontId="20" fillId="6" borderId="4"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7" fillId="0" borderId="4" xfId="0" applyFont="1" applyBorder="1" applyAlignment="1">
      <alignment horizontal="center" vertical="center" wrapText="1"/>
    </xf>
    <xf numFmtId="0" fontId="13" fillId="0" borderId="4" xfId="0" applyFont="1" applyFill="1" applyBorder="1" applyAlignment="1">
      <alignment horizontal="center" vertical="top" wrapText="1"/>
    </xf>
    <xf numFmtId="0" fontId="19" fillId="0" borderId="4" xfId="0" applyFont="1" applyFill="1" applyBorder="1" applyAlignment="1">
      <alignment vertical="center" wrapText="1"/>
    </xf>
    <xf numFmtId="0" fontId="17" fillId="7" borderId="4" xfId="0" applyFont="1" applyFill="1" applyBorder="1" applyAlignment="1">
      <alignment horizontal="center" vertical="center" wrapText="1"/>
    </xf>
    <xf numFmtId="0" fontId="13" fillId="0" borderId="6" xfId="0" applyFont="1" applyBorder="1" applyAlignment="1">
      <alignment horizontal="center" vertical="top" wrapText="1"/>
    </xf>
    <xf numFmtId="0" fontId="13" fillId="0" borderId="7" xfId="0" applyFont="1" applyBorder="1" applyAlignment="1">
      <alignment horizontal="center" vertical="top" wrapText="1"/>
    </xf>
    <xf numFmtId="0" fontId="13" fillId="0" borderId="21" xfId="0" applyFont="1" applyBorder="1" applyAlignment="1">
      <alignment horizontal="center" vertical="top" wrapText="1"/>
    </xf>
    <xf numFmtId="0" fontId="21" fillId="5" borderId="23" xfId="0" applyFont="1" applyFill="1" applyBorder="1"/>
    <xf numFmtId="0" fontId="21" fillId="5" borderId="24" xfId="0" applyFont="1" applyFill="1" applyBorder="1"/>
    <xf numFmtId="0" fontId="21" fillId="5" borderId="7" xfId="0" applyFont="1" applyFill="1" applyBorder="1"/>
    <xf numFmtId="0" fontId="17" fillId="5" borderId="24" xfId="0" applyFont="1" applyFill="1" applyBorder="1" applyAlignment="1">
      <alignment horizontal="center" vertical="top" wrapText="1"/>
    </xf>
    <xf numFmtId="0" fontId="21" fillId="5" borderId="7" xfId="0" applyFont="1" applyFill="1" applyBorder="1"/>
    <xf numFmtId="0" fontId="21" fillId="5" borderId="7" xfId="0" applyFont="1" applyFill="1" applyBorder="1" applyAlignment="1"/>
    <xf numFmtId="0" fontId="21" fillId="5" borderId="24" xfId="0" applyFont="1" applyFill="1" applyBorder="1" applyAlignment="1">
      <alignment horizontal="center"/>
    </xf>
    <xf numFmtId="0" fontId="18" fillId="5" borderId="7" xfId="0" applyFont="1" applyFill="1" applyBorder="1" applyAlignment="1">
      <alignment horizontal="center" vertical="top" wrapText="1"/>
    </xf>
    <xf numFmtId="0" fontId="4" fillId="5" borderId="24" xfId="0" applyFont="1" applyFill="1" applyBorder="1" applyAlignment="1">
      <alignment horizontal="center"/>
    </xf>
    <xf numFmtId="0" fontId="4" fillId="5" borderId="7" xfId="0" applyFont="1" applyFill="1" applyBorder="1" applyAlignment="1">
      <alignment horizontal="center"/>
    </xf>
    <xf numFmtId="0" fontId="4" fillId="5" borderId="21" xfId="0" applyFont="1" applyFill="1" applyBorder="1" applyAlignment="1">
      <alignment horizontal="center"/>
    </xf>
    <xf numFmtId="0" fontId="19" fillId="0" borderId="1" xfId="0" applyFont="1" applyFill="1" applyBorder="1" applyAlignment="1">
      <alignment horizontal="center" vertical="top" wrapText="1"/>
    </xf>
    <xf numFmtId="0" fontId="18" fillId="0" borderId="1" xfId="0" applyFont="1" applyBorder="1" applyAlignment="1">
      <alignment horizontal="center" wrapText="1"/>
    </xf>
    <xf numFmtId="0" fontId="18" fillId="0" borderId="1" xfId="0" applyFont="1" applyBorder="1" applyAlignment="1">
      <alignment horizontal="center" vertical="top" wrapText="1"/>
    </xf>
    <xf numFmtId="0" fontId="18" fillId="0" borderId="2" xfId="0" applyFont="1" applyBorder="1" applyAlignment="1">
      <alignment horizontal="center" vertical="top" wrapText="1"/>
    </xf>
    <xf numFmtId="0" fontId="18" fillId="0" borderId="4" xfId="0" applyFont="1" applyBorder="1" applyAlignment="1">
      <alignment horizontal="center" vertical="top" wrapText="1"/>
    </xf>
    <xf numFmtId="0" fontId="18" fillId="0" borderId="9" xfId="0" applyFont="1" applyBorder="1" applyAlignment="1">
      <alignment horizontal="center" vertical="top" wrapText="1"/>
    </xf>
    <xf numFmtId="0" fontId="13" fillId="0" borderId="1" xfId="0" applyFont="1" applyBorder="1" applyAlignment="1">
      <alignment horizontal="left" vertical="top" wrapText="1"/>
    </xf>
    <xf numFmtId="0" fontId="21" fillId="10" borderId="1" xfId="0" applyFont="1" applyFill="1" applyBorder="1" applyAlignment="1">
      <alignment horizontal="left" vertical="center" wrapText="1"/>
    </xf>
    <xf numFmtId="0" fontId="18" fillId="0" borderId="0" xfId="0" applyFont="1" applyFill="1" applyBorder="1" applyAlignment="1">
      <alignment vertical="top" wrapText="1"/>
    </xf>
    <xf numFmtId="0" fontId="21" fillId="0" borderId="1" xfId="0" applyFont="1" applyBorder="1" applyAlignment="1">
      <alignment vertical="top"/>
    </xf>
    <xf numFmtId="0" fontId="21" fillId="10" borderId="1" xfId="0" applyFont="1" applyFill="1" applyBorder="1" applyAlignment="1">
      <alignment horizontal="center" vertical="center"/>
    </xf>
    <xf numFmtId="0" fontId="6" fillId="10" borderId="1" xfId="2" applyFill="1" applyBorder="1" applyAlignment="1">
      <alignment vertical="top"/>
    </xf>
    <xf numFmtId="0" fontId="6" fillId="10" borderId="1" xfId="2" applyFill="1" applyBorder="1"/>
    <xf numFmtId="0" fontId="0" fillId="0" borderId="0" xfId="0" applyAlignment="1">
      <alignment horizontal="right"/>
    </xf>
    <xf numFmtId="0" fontId="30" fillId="0" borderId="0" xfId="0" applyFont="1" applyAlignment="1">
      <alignment horizontal="right"/>
    </xf>
    <xf numFmtId="0" fontId="0" fillId="0" borderId="0" xfId="0" applyAlignment="1">
      <alignment horizontal="center"/>
    </xf>
    <xf numFmtId="0" fontId="0" fillId="0" borderId="0" xfId="0" quotePrefix="1" applyAlignment="1">
      <alignment wrapText="1"/>
    </xf>
    <xf numFmtId="0" fontId="0" fillId="0" borderId="0" xfId="0" quotePrefix="1" applyAlignment="1">
      <alignment horizontal="left"/>
    </xf>
    <xf numFmtId="0" fontId="0" fillId="0" borderId="0" xfId="0" applyAlignment="1">
      <alignment wrapText="1"/>
    </xf>
    <xf numFmtId="0" fontId="0" fillId="0" borderId="0" xfId="0" quotePrefix="1"/>
    <xf numFmtId="0" fontId="31" fillId="11" borderId="0" xfId="0" applyFont="1" applyFill="1" applyAlignment="1">
      <alignment horizontal="center" vertical="center" wrapText="1"/>
    </xf>
    <xf numFmtId="0" fontId="32" fillId="12" borderId="0" xfId="0" applyFont="1" applyFill="1" applyAlignment="1">
      <alignment horizontal="center"/>
    </xf>
    <xf numFmtId="0" fontId="32" fillId="12" borderId="17" xfId="0" applyFont="1" applyFill="1" applyBorder="1" applyAlignment="1">
      <alignment horizontal="left"/>
    </xf>
    <xf numFmtId="2" fontId="32" fillId="12" borderId="0" xfId="0" applyNumberFormat="1" applyFont="1" applyFill="1"/>
    <xf numFmtId="0" fontId="0" fillId="0" borderId="1" xfId="0" applyBorder="1" applyAlignment="1">
      <alignment horizontal="center" vertical="top"/>
    </xf>
    <xf numFmtId="0" fontId="0" fillId="0" borderId="1" xfId="0" applyBorder="1" applyAlignment="1">
      <alignment vertical="top"/>
    </xf>
    <xf numFmtId="0" fontId="0" fillId="0" borderId="1" xfId="0" applyBorder="1" applyAlignment="1">
      <alignment horizontal="right" vertical="top"/>
    </xf>
    <xf numFmtId="0" fontId="0" fillId="0" borderId="1" xfId="0" applyBorder="1" applyAlignment="1">
      <alignment horizontal="left" vertical="top" wrapText="1"/>
    </xf>
    <xf numFmtId="2" fontId="0" fillId="0" borderId="1" xfId="0" applyNumberFormat="1" applyBorder="1" applyAlignment="1">
      <alignment horizontal="right" vertical="top"/>
    </xf>
    <xf numFmtId="0" fontId="33" fillId="0" borderId="1" xfId="0" applyFont="1" applyBorder="1" applyAlignment="1">
      <alignment horizontal="center" vertical="top"/>
    </xf>
    <xf numFmtId="0" fontId="33" fillId="0" borderId="1" xfId="0" applyFont="1" applyBorder="1" applyAlignment="1">
      <alignment horizontal="left" vertical="top" wrapText="1"/>
    </xf>
    <xf numFmtId="2" fontId="33" fillId="0" borderId="1" xfId="0" applyNumberFormat="1" applyFont="1" applyBorder="1" applyAlignment="1">
      <alignment horizontal="right" vertical="top"/>
    </xf>
    <xf numFmtId="2" fontId="6" fillId="4" borderId="1" xfId="2" applyNumberFormat="1" applyFill="1" applyBorder="1" applyAlignment="1">
      <alignment horizontal="center" vertical="top" wrapText="1"/>
    </xf>
    <xf numFmtId="0" fontId="0" fillId="0" borderId="1" xfId="0" applyBorder="1" applyAlignment="1">
      <alignment wrapText="1"/>
    </xf>
    <xf numFmtId="0" fontId="0" fillId="0" borderId="1" xfId="0" applyBorder="1" applyAlignment="1">
      <alignment horizontal="center" vertical="center"/>
    </xf>
    <xf numFmtId="0" fontId="35" fillId="0" borderId="1" xfId="0" applyFont="1" applyBorder="1" applyAlignment="1">
      <alignment horizontal="left" vertical="top" wrapText="1"/>
    </xf>
    <xf numFmtId="2" fontId="6" fillId="3" borderId="1" xfId="2" applyNumberFormat="1" applyFill="1" applyBorder="1" applyAlignment="1">
      <alignment horizontal="center" vertical="top" wrapText="1"/>
    </xf>
    <xf numFmtId="0" fontId="0" fillId="0" borderId="0" xfId="0" applyBorder="1" applyAlignment="1">
      <alignment horizontal="center" vertical="top"/>
    </xf>
    <xf numFmtId="0" fontId="0" fillId="0" borderId="0" xfId="0" applyBorder="1" applyAlignment="1">
      <alignment horizontal="left" vertical="top" wrapText="1"/>
    </xf>
    <xf numFmtId="0" fontId="0" fillId="0" borderId="0" xfId="0" applyBorder="1" applyAlignment="1">
      <alignment horizontal="right" vertical="top"/>
    </xf>
    <xf numFmtId="2" fontId="0" fillId="0" borderId="0" xfId="0" applyNumberFormat="1" applyBorder="1" applyAlignment="1">
      <alignment horizontal="right" vertical="top"/>
    </xf>
    <xf numFmtId="0" fontId="0" fillId="0" borderId="0" xfId="0" applyBorder="1" applyAlignment="1">
      <alignment vertical="top"/>
    </xf>
    <xf numFmtId="0" fontId="0" fillId="0" borderId="0" xfId="0" applyBorder="1" applyAlignment="1">
      <alignment horizontal="center" vertical="center"/>
    </xf>
    <xf numFmtId="0" fontId="33" fillId="0" borderId="0" xfId="0" applyFont="1" applyBorder="1" applyAlignment="1">
      <alignment horizontal="center" vertical="top"/>
    </xf>
    <xf numFmtId="0" fontId="35" fillId="0" borderId="0" xfId="0" applyFont="1" applyBorder="1" applyAlignment="1">
      <alignment horizontal="left" vertical="top" wrapText="1"/>
    </xf>
    <xf numFmtId="0" fontId="33" fillId="0" borderId="0" xfId="0" applyFont="1" applyBorder="1" applyAlignment="1">
      <alignment horizontal="left" vertical="top" wrapText="1"/>
    </xf>
    <xf numFmtId="2" fontId="33" fillId="0" borderId="0" xfId="0" applyNumberFormat="1" applyFont="1" applyBorder="1" applyAlignment="1">
      <alignment horizontal="right" vertical="top"/>
    </xf>
    <xf numFmtId="0" fontId="0" fillId="0" borderId="0" xfId="0" applyBorder="1"/>
    <xf numFmtId="0" fontId="0" fillId="0" borderId="0" xfId="0" applyBorder="1" applyAlignment="1">
      <alignment wrapText="1"/>
    </xf>
    <xf numFmtId="0" fontId="0" fillId="0" borderId="0" xfId="0" applyBorder="1" applyAlignment="1">
      <alignment vertical="top" wrapText="1"/>
    </xf>
    <xf numFmtId="2" fontId="34" fillId="0" borderId="1" xfId="0" applyNumberFormat="1" applyFont="1" applyBorder="1" applyAlignment="1">
      <alignment horizontal="right" vertical="top"/>
    </xf>
    <xf numFmtId="2" fontId="36" fillId="0" borderId="1" xfId="0" applyNumberFormat="1" applyFont="1" applyBorder="1" applyAlignment="1">
      <alignment horizontal="right" vertical="top"/>
    </xf>
    <xf numFmtId="2" fontId="36" fillId="0" borderId="1" xfId="0" applyNumberFormat="1" applyFont="1" applyBorder="1"/>
    <xf numFmtId="2" fontId="0" fillId="0" borderId="1" xfId="0" applyNumberFormat="1" applyBorder="1"/>
  </cellXfs>
  <cellStyles count="6">
    <cellStyle name="20% — акцент4" xfId="3" builtinId="42"/>
    <cellStyle name="20% — акцент6" xfId="4" builtinId="50"/>
    <cellStyle name="Гиперссылка" xfId="2" builtinId="8"/>
    <cellStyle name="Обычный" xfId="0" builtinId="0"/>
    <cellStyle name="Обычный 2" xfId="5"/>
    <cellStyle name="Обычны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1044;&#1086;&#1082;&#1091;&#1084;&#1077;&#1085;&#1090;&#1099;%20&#1087;&#1086;%20&#1050;&#1047;\&#1048;&#1051;%20&#1052;&#1103;&#1089;&#1086;&#1087;&#1077;&#1088;&#1077;&#1088;&#1072;&#1073;&#1086;&#1090;&#1082;&#10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ая инфраструктура"/>
      <sheetName val="Рабочее место конкурсантов"/>
      <sheetName val="Расходные материалы"/>
      <sheetName val="Личный инструмент участника"/>
    </sheetNames>
    <sheetDataSet>
      <sheetData sheetId="0" refreshError="1">
        <row r="24">
          <cell r="B24" t="str">
            <v>Станок для заточки ножей</v>
          </cell>
          <cell r="C24" t="str">
            <v>угол заточки от 10 до 35 градусов</v>
          </cell>
          <cell r="G24">
            <v>1</v>
          </cell>
        </row>
        <row r="25">
          <cell r="B25" t="str">
            <v xml:space="preserve">Камера хранения охлажденного мяса
</v>
          </cell>
          <cell r="C25" t="str">
            <v>объем не менее 6м3</v>
          </cell>
          <cell r="G25">
            <v>2</v>
          </cell>
        </row>
        <row r="26">
          <cell r="B26" t="str">
            <v xml:space="preserve">Стерилизатор для ножей </v>
          </cell>
          <cell r="C26" t="str">
            <v>тип ультрафиолетовый,  загрузка не менее 15 ножей</v>
          </cell>
          <cell r="G26">
            <v>1</v>
          </cell>
        </row>
        <row r="27">
          <cell r="B27" t="str">
            <v>Диспенсер для виниловых/нитриловых перчаток</v>
          </cell>
          <cell r="C27" t="str">
            <v>белый диспенсер из прочного АБС-пластика.</v>
          </cell>
          <cell r="G27">
            <v>1</v>
          </cell>
        </row>
        <row r="28">
          <cell r="B28" t="str">
            <v>Органайзер для одноразовых СИЗ</v>
          </cell>
          <cell r="C28" t="str">
            <v>секции для масок, шапочек, бахил</v>
          </cell>
          <cell r="G28">
            <v>1</v>
          </cell>
        </row>
        <row r="29">
          <cell r="C29" t="str">
            <v xml:space="preserve">без борта, со сплошной полкой, материал: нержавеющая сталь, </v>
          </cell>
        </row>
      </sheetData>
      <sheetData sheetId="1" refreshError="1">
        <row r="42">
          <cell r="B42" t="str">
            <v>Спецодежда</v>
          </cell>
          <cell r="C42" t="str">
            <v>цвет белый</v>
          </cell>
        </row>
        <row r="43">
          <cell r="B43" t="str">
            <v>Спецобувь</v>
          </cell>
          <cell r="C43" t="str">
            <v>цвет белый, с металлическим мыском</v>
          </cell>
        </row>
        <row r="44">
          <cell r="B44" t="str">
            <v>Перчатка кольчужная</v>
          </cell>
          <cell r="C44" t="str">
            <v>с отворотом размер М/ L</v>
          </cell>
        </row>
        <row r="45">
          <cell r="B45" t="str">
            <v>Фартук кольчужный</v>
          </cell>
          <cell r="C45" t="str">
            <v>размер не менее 75х45см</v>
          </cell>
        </row>
        <row r="46">
          <cell r="B46" t="str">
            <v>Держатель кольчужной перчатки</v>
          </cell>
          <cell r="C46" t="str">
            <v>1 размер, материал полиуретан</v>
          </cell>
        </row>
        <row r="47">
          <cell r="B47" t="str">
            <v>Фартук полиуретановый</v>
          </cell>
          <cell r="C47" t="str">
            <v>полиуретановый ларипол уплотненный, 0,3мм(300 микрон)</v>
          </cell>
        </row>
        <row r="48">
          <cell r="B48" t="str">
            <v xml:space="preserve">Нарукавники одноразовые </v>
          </cell>
          <cell r="C48" t="str">
            <v>полиэтиленовые, прозразные или белые</v>
          </cell>
        </row>
        <row r="49">
          <cell r="B49" t="str">
            <v>Шапочка одноразовая</v>
          </cell>
          <cell r="C49" t="str">
            <v>белая</v>
          </cell>
        </row>
        <row r="50">
          <cell r="B50" t="str">
            <v xml:space="preserve">Перчатки одноразовые </v>
          </cell>
          <cell r="C50" t="str">
            <v>нитриловые</v>
          </cell>
        </row>
        <row r="51">
          <cell r="B51" t="str">
            <v>Маски одноразовые</v>
          </cell>
          <cell r="C51" t="str">
            <v xml:space="preserve">белая, медицинская </v>
          </cell>
        </row>
        <row r="52">
          <cell r="B52" t="str">
            <v xml:space="preserve">Перчатки рабочие трикотажные от порезов </v>
          </cell>
          <cell r="C52" t="str">
            <v>состав хлопок</v>
          </cell>
        </row>
      </sheetData>
      <sheetData sheetId="2" refreshError="1">
        <row r="56">
          <cell r="G56">
            <v>36</v>
          </cell>
        </row>
        <row r="58">
          <cell r="G58">
            <v>6</v>
          </cell>
        </row>
        <row r="60">
          <cell r="G60">
            <v>6</v>
          </cell>
        </row>
      </sheetData>
      <sheetData sheetId="3"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tabSelected="1" zoomScale="71" zoomScaleNormal="71" workbookViewId="0">
      <pane ySplit="1" topLeftCell="A2" activePane="bottomLeft" state="frozen"/>
      <selection pane="bottomLeft" activeCell="G6" sqref="G6"/>
    </sheetView>
  </sheetViews>
  <sheetFormatPr defaultColWidth="16.109375" defaultRowHeight="13.8" x14ac:dyDescent="0.3"/>
  <cols>
    <col min="1" max="1" width="27" style="13" customWidth="1"/>
    <col min="2" max="2" width="39.5546875" style="13" customWidth="1"/>
    <col min="3" max="3" width="33.44140625" style="13" customWidth="1"/>
    <col min="4" max="4" width="26.109375" style="13" customWidth="1"/>
    <col min="5" max="16384" width="16.109375" style="13"/>
  </cols>
  <sheetData>
    <row r="1" spans="1:8" ht="54" x14ac:dyDescent="0.3">
      <c r="A1" s="12" t="s">
        <v>0</v>
      </c>
      <c r="B1" s="12" t="s">
        <v>1</v>
      </c>
      <c r="C1" s="12" t="s">
        <v>12</v>
      </c>
      <c r="D1" s="12" t="s">
        <v>2</v>
      </c>
      <c r="E1" s="12" t="s">
        <v>3</v>
      </c>
      <c r="F1" s="12" t="s">
        <v>4</v>
      </c>
      <c r="G1" s="12" t="s">
        <v>5</v>
      </c>
      <c r="H1" s="11" t="s">
        <v>8</v>
      </c>
    </row>
    <row r="2" spans="1:8" s="36" customFormat="1" ht="162" x14ac:dyDescent="0.3">
      <c r="A2" s="20" t="s">
        <v>14</v>
      </c>
      <c r="B2" s="20" t="s">
        <v>15</v>
      </c>
      <c r="C2" s="20" t="s">
        <v>41</v>
      </c>
      <c r="D2" s="20" t="s">
        <v>43</v>
      </c>
      <c r="E2" s="20" t="s">
        <v>7</v>
      </c>
      <c r="F2" s="35" t="str">
        <f>HYPERLINK("'ИЛ общий'!","ИЛ 1")</f>
        <v>ИЛ 1</v>
      </c>
      <c r="G2" s="337">
        <f>'КО 1'!I6</f>
        <v>24.599999999999998</v>
      </c>
    </row>
    <row r="3" spans="1:8" s="14" customFormat="1" ht="162" x14ac:dyDescent="0.3">
      <c r="A3" s="15" t="s">
        <v>14</v>
      </c>
      <c r="B3" s="15" t="s">
        <v>15</v>
      </c>
      <c r="C3" s="15" t="s">
        <v>41</v>
      </c>
      <c r="D3" s="15" t="s">
        <v>44</v>
      </c>
      <c r="E3" s="15" t="s">
        <v>6</v>
      </c>
      <c r="F3" s="316" t="str">
        <f>HYPERLINK("'ИЛ общий'!","ИЛ 2")</f>
        <v>ИЛ 2</v>
      </c>
      <c r="G3" s="341">
        <f>'КО 2'!I6</f>
        <v>34.000000000000014</v>
      </c>
    </row>
    <row r="4" spans="1:8" s="14" customFormat="1" ht="162" x14ac:dyDescent="0.3">
      <c r="A4" s="15" t="s">
        <v>14</v>
      </c>
      <c r="B4" s="15" t="s">
        <v>15</v>
      </c>
      <c r="C4" s="15" t="s">
        <v>41</v>
      </c>
      <c r="D4" s="15" t="s">
        <v>45</v>
      </c>
      <c r="E4" s="15" t="s">
        <v>6</v>
      </c>
      <c r="F4" s="317" t="str">
        <f>HYPERLINK("'ИЛ общий'!","ИЛ 3")</f>
        <v>ИЛ 3</v>
      </c>
      <c r="G4" s="341">
        <f>'КО 3'!I6</f>
        <v>19.2</v>
      </c>
    </row>
    <row r="5" spans="1:8" s="39" customFormat="1" ht="162" x14ac:dyDescent="0.3">
      <c r="A5" s="20" t="s">
        <v>14</v>
      </c>
      <c r="B5" s="20" t="s">
        <v>15</v>
      </c>
      <c r="C5" s="20" t="s">
        <v>41</v>
      </c>
      <c r="D5" s="20" t="s">
        <v>46</v>
      </c>
      <c r="E5" s="37" t="s">
        <v>7</v>
      </c>
      <c r="F5" s="38" t="str">
        <f>HYPERLINK("'ИЛ общий'!","ИЛ 4")</f>
        <v>ИЛ 4</v>
      </c>
      <c r="G5" s="337">
        <f>'КО 4'!I6</f>
        <v>22.2</v>
      </c>
    </row>
    <row r="6" spans="1:8" ht="18" x14ac:dyDescent="0.3">
      <c r="A6" s="16"/>
      <c r="B6" s="16"/>
      <c r="C6" s="16"/>
      <c r="D6" s="16"/>
      <c r="E6" s="16"/>
      <c r="F6" s="16"/>
      <c r="G6" s="17">
        <f>SUM(G2:G5)</f>
        <v>100.00000000000001</v>
      </c>
    </row>
    <row r="9" spans="1:8" x14ac:dyDescent="0.3">
      <c r="B9" s="24"/>
      <c r="C9" s="24"/>
      <c r="D9" s="24"/>
      <c r="E9" s="24"/>
      <c r="F9" s="24"/>
      <c r="G9" s="24"/>
    </row>
  </sheetData>
  <autoFilter ref="D1:D9"/>
  <mergeCells count="1">
    <mergeCell ref="B9:G9"/>
  </mergeCells>
  <hyperlinks>
    <hyperlink ref="F3" location="Рабочая_площадка_М2" display="Раздел ИЛ 2"/>
    <hyperlink ref="F4" location="модуль4" display="Раздел ИЛ 4"/>
    <hyperlink ref="F5" location="модуль6" display="Раздел ИЛ 6"/>
    <hyperlink ref="C2" location="'Профстандарт  40.002 код A 03.2'!A1" display="'Профстандарт  40.002 код A 03.2'!A1"/>
  </hyperlinks>
  <pageMargins left="0.7" right="0.7" top="0.75" bottom="0.75" header="0.3" footer="0.3"/>
  <pageSetup paperSize="9" orientation="portrait" r:id="rId1"/>
  <ignoredErrors>
    <ignoredError sqref="F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zoomScale="60" zoomScaleNormal="60" workbookViewId="0">
      <selection activeCell="A5" sqref="A5"/>
    </sheetView>
  </sheetViews>
  <sheetFormatPr defaultColWidth="8.6640625" defaultRowHeight="15.6" x14ac:dyDescent="0.3"/>
  <cols>
    <col min="1" max="1" width="67.6640625" style="2" customWidth="1"/>
    <col min="2" max="2" width="48.44140625" style="2" customWidth="1"/>
    <col min="3" max="3" width="45.33203125" style="2" customWidth="1"/>
    <col min="4" max="16384" width="8.6640625" style="2"/>
  </cols>
  <sheetData>
    <row r="1" spans="1:3" x14ac:dyDescent="0.3">
      <c r="A1" s="25" t="s">
        <v>349</v>
      </c>
      <c r="B1" s="25"/>
      <c r="C1" s="25"/>
    </row>
    <row r="2" spans="1:3" x14ac:dyDescent="0.3">
      <c r="A2" s="3" t="s">
        <v>9</v>
      </c>
      <c r="B2" s="3" t="s">
        <v>11</v>
      </c>
      <c r="C2" s="4" t="s">
        <v>10</v>
      </c>
    </row>
    <row r="3" spans="1:3" ht="62.4" customHeight="1" thickBot="1" x14ac:dyDescent="0.35">
      <c r="A3" s="5" t="s">
        <v>16</v>
      </c>
      <c r="B3" s="6" t="s">
        <v>17</v>
      </c>
      <c r="C3" s="5" t="s">
        <v>18</v>
      </c>
    </row>
    <row r="4" spans="1:3" ht="125.4" thickBot="1" x14ac:dyDescent="0.35">
      <c r="A4" s="5" t="s">
        <v>19</v>
      </c>
      <c r="B4" s="7" t="s">
        <v>22</v>
      </c>
      <c r="C4" s="5" t="s">
        <v>27</v>
      </c>
    </row>
    <row r="5" spans="1:3" ht="109.8" thickBot="1" x14ac:dyDescent="0.35">
      <c r="A5" s="5" t="s">
        <v>20</v>
      </c>
      <c r="B5" s="7" t="s">
        <v>23</v>
      </c>
      <c r="C5" s="5" t="s">
        <v>28</v>
      </c>
    </row>
    <row r="6" spans="1:3" ht="156.6" thickBot="1" x14ac:dyDescent="0.35">
      <c r="A6" s="5" t="s">
        <v>21</v>
      </c>
      <c r="B6" s="7" t="s">
        <v>24</v>
      </c>
      <c r="C6" s="5" t="s">
        <v>29</v>
      </c>
    </row>
    <row r="7" spans="1:3" ht="125.4" thickBot="1" x14ac:dyDescent="0.35">
      <c r="A7" s="5"/>
      <c r="B7" s="7" t="s">
        <v>25</v>
      </c>
      <c r="C7" s="5" t="s">
        <v>30</v>
      </c>
    </row>
    <row r="8" spans="1:3" ht="125.4" thickBot="1" x14ac:dyDescent="0.35">
      <c r="A8" s="5"/>
      <c r="B8" s="7" t="s">
        <v>26</v>
      </c>
      <c r="C8" s="5" t="s">
        <v>31</v>
      </c>
    </row>
    <row r="9" spans="1:3" ht="125.4" thickBot="1" x14ac:dyDescent="0.35">
      <c r="A9" s="5"/>
      <c r="B9" s="7"/>
      <c r="C9" s="5" t="s">
        <v>32</v>
      </c>
    </row>
    <row r="10" spans="1:3" ht="140.4" x14ac:dyDescent="0.3">
      <c r="A10" s="22"/>
      <c r="B10" s="23"/>
      <c r="C10" s="22" t="s">
        <v>33</v>
      </c>
    </row>
    <row r="11" spans="1:3" ht="33.6" customHeight="1" x14ac:dyDescent="0.3">
      <c r="A11" s="26" t="s">
        <v>40</v>
      </c>
      <c r="B11" s="27"/>
      <c r="C11" s="28"/>
    </row>
    <row r="12" spans="1:3" x14ac:dyDescent="0.3">
      <c r="A12" s="29" t="s">
        <v>13</v>
      </c>
      <c r="B12" s="27"/>
      <c r="C12" s="28"/>
    </row>
    <row r="13" spans="1:3" x14ac:dyDescent="0.3">
      <c r="A13" s="30" t="s">
        <v>47</v>
      </c>
      <c r="B13" s="30"/>
      <c r="C13" s="31"/>
    </row>
    <row r="14" spans="1:3" x14ac:dyDescent="0.3">
      <c r="A14" s="33" t="s">
        <v>48</v>
      </c>
      <c r="B14" s="33"/>
      <c r="C14" s="34"/>
    </row>
    <row r="15" spans="1:3" x14ac:dyDescent="0.3">
      <c r="A15" s="33"/>
      <c r="B15" s="33"/>
      <c r="C15" s="34"/>
    </row>
    <row r="16" spans="1:3" x14ac:dyDescent="0.3">
      <c r="A16" s="33"/>
      <c r="B16" s="33"/>
      <c r="C16" s="34"/>
    </row>
    <row r="17" spans="1:3" x14ac:dyDescent="0.3">
      <c r="A17" s="33"/>
      <c r="B17" s="33"/>
      <c r="C17" s="34"/>
    </row>
    <row r="18" spans="1:3" x14ac:dyDescent="0.3">
      <c r="A18" s="33"/>
      <c r="B18" s="33"/>
      <c r="C18" s="34"/>
    </row>
    <row r="19" spans="1:3" x14ac:dyDescent="0.3">
      <c r="A19" s="32"/>
      <c r="B19" s="32"/>
      <c r="C19" s="32"/>
    </row>
  </sheetData>
  <mergeCells count="10">
    <mergeCell ref="A1:C1"/>
    <mergeCell ref="A11:C11"/>
    <mergeCell ref="A12:C12"/>
    <mergeCell ref="A13:C13"/>
    <mergeCell ref="A19:C19"/>
    <mergeCell ref="A14:C14"/>
    <mergeCell ref="A15:C15"/>
    <mergeCell ref="A16:C16"/>
    <mergeCell ref="A17:C17"/>
    <mergeCell ref="A18:C1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5"/>
  <sheetViews>
    <sheetView workbookViewId="0">
      <selection activeCell="C7" sqref="C7"/>
    </sheetView>
  </sheetViews>
  <sheetFormatPr defaultRowHeight="14.4" x14ac:dyDescent="0.3"/>
  <cols>
    <col min="1" max="1" width="39" customWidth="1"/>
    <col min="2" max="2" width="57" customWidth="1"/>
    <col min="3" max="3" width="75.5546875" customWidth="1"/>
  </cols>
  <sheetData>
    <row r="2" spans="1:3" ht="15.6" x14ac:dyDescent="0.3">
      <c r="A2" s="25" t="s">
        <v>350</v>
      </c>
      <c r="B2" s="25"/>
      <c r="C2" s="25"/>
    </row>
    <row r="3" spans="1:3" ht="15.6" x14ac:dyDescent="0.3">
      <c r="A3" s="19" t="s">
        <v>9</v>
      </c>
      <c r="B3" s="19" t="s">
        <v>11</v>
      </c>
      <c r="C3" s="4" t="s">
        <v>10</v>
      </c>
    </row>
    <row r="4" spans="1:3" ht="62.4" x14ac:dyDescent="0.3">
      <c r="A4" s="5" t="s">
        <v>37</v>
      </c>
      <c r="B4" s="6" t="s">
        <v>38</v>
      </c>
      <c r="C4" s="5" t="s">
        <v>39</v>
      </c>
    </row>
    <row r="5" spans="1:3" ht="15.6" x14ac:dyDescent="0.3">
      <c r="A5" s="5"/>
      <c r="B5" s="5" t="s">
        <v>36</v>
      </c>
      <c r="C5" s="5"/>
    </row>
    <row r="6" spans="1:3" ht="15.6" x14ac:dyDescent="0.3">
      <c r="A6" s="18" t="s">
        <v>9</v>
      </c>
      <c r="B6" s="18" t="s">
        <v>11</v>
      </c>
      <c r="C6" s="18" t="s">
        <v>10</v>
      </c>
    </row>
    <row r="7" spans="1:3" ht="409.6" x14ac:dyDescent="0.3">
      <c r="A7" s="8" t="s">
        <v>34</v>
      </c>
      <c r="B7" s="8" t="s">
        <v>35</v>
      </c>
      <c r="C7" s="21" t="s">
        <v>351</v>
      </c>
    </row>
    <row r="8" spans="1:3" x14ac:dyDescent="0.3">
      <c r="A8" s="26" t="s">
        <v>40</v>
      </c>
      <c r="B8" s="27"/>
      <c r="C8" s="28"/>
    </row>
    <row r="9" spans="1:3" ht="15" customHeight="1" x14ac:dyDescent="0.3">
      <c r="A9" s="29" t="s">
        <v>13</v>
      </c>
      <c r="B9" s="27"/>
      <c r="C9" s="28"/>
    </row>
    <row r="10" spans="1:3" ht="15" customHeight="1" x14ac:dyDescent="0.3">
      <c r="A10" s="30"/>
      <c r="B10" s="30"/>
      <c r="C10" s="31"/>
    </row>
    <row r="11" spans="1:3" ht="15" customHeight="1" x14ac:dyDescent="0.3">
      <c r="A11" s="33" t="s">
        <v>47</v>
      </c>
      <c r="B11" s="33"/>
      <c r="C11" s="34"/>
    </row>
    <row r="12" spans="1:3" ht="15" customHeight="1" x14ac:dyDescent="0.3">
      <c r="A12" s="33" t="s">
        <v>48</v>
      </c>
      <c r="B12" s="33"/>
      <c r="C12" s="34"/>
    </row>
    <row r="13" spans="1:3" ht="15" customHeight="1" x14ac:dyDescent="0.3">
      <c r="A13" s="33"/>
      <c r="B13" s="33"/>
      <c r="C13" s="34"/>
    </row>
    <row r="14" spans="1:3" ht="15" customHeight="1" x14ac:dyDescent="0.3">
      <c r="A14" s="33"/>
      <c r="B14" s="33"/>
      <c r="C14" s="34"/>
    </row>
    <row r="15" spans="1:3" x14ac:dyDescent="0.3">
      <c r="A15" s="33"/>
      <c r="B15" s="33"/>
      <c r="C15" s="34"/>
    </row>
  </sheetData>
  <mergeCells count="9">
    <mergeCell ref="A13:C13"/>
    <mergeCell ref="A14:C14"/>
    <mergeCell ref="A15:C15"/>
    <mergeCell ref="A2:C2"/>
    <mergeCell ref="A8:C8"/>
    <mergeCell ref="A9:C9"/>
    <mergeCell ref="A10:C10"/>
    <mergeCell ref="A11:C11"/>
    <mergeCell ref="A12:C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6"/>
  <sheetViews>
    <sheetView zoomScale="80" zoomScaleNormal="80" workbookViewId="0">
      <selection activeCell="H188" sqref="H188:J188"/>
    </sheetView>
  </sheetViews>
  <sheetFormatPr defaultRowHeight="14.4" x14ac:dyDescent="0.3"/>
  <cols>
    <col min="3" max="3" width="40.6640625" customWidth="1"/>
    <col min="4" max="4" width="13.109375" customWidth="1"/>
    <col min="5" max="5" width="13.21875" customWidth="1"/>
    <col min="8" max="8" width="27.88671875" customWidth="1"/>
    <col min="9" max="9" width="36.33203125" customWidth="1"/>
    <col min="10" max="10" width="45.21875" customWidth="1"/>
    <col min="11" max="11" width="4.33203125" customWidth="1"/>
  </cols>
  <sheetData>
    <row r="1" spans="1:11" ht="15" thickTop="1" x14ac:dyDescent="0.3">
      <c r="A1" s="41"/>
      <c r="B1" s="47"/>
      <c r="C1" s="47"/>
      <c r="D1" s="47"/>
      <c r="E1" s="47"/>
      <c r="F1" s="47"/>
      <c r="G1" s="47"/>
      <c r="H1" s="47"/>
      <c r="I1" s="47"/>
      <c r="J1" s="47"/>
      <c r="K1" s="294"/>
    </row>
    <row r="2" spans="1:11" ht="15.6" x14ac:dyDescent="0.3">
      <c r="A2" s="42"/>
      <c r="B2" s="48" t="s">
        <v>49</v>
      </c>
      <c r="C2" s="48"/>
      <c r="D2" s="113"/>
      <c r="E2" s="136"/>
      <c r="F2" s="147" t="s">
        <v>50</v>
      </c>
      <c r="G2" s="167"/>
      <c r="H2" s="194"/>
      <c r="I2" s="224" t="s">
        <v>51</v>
      </c>
      <c r="J2" s="258"/>
      <c r="K2" s="295"/>
    </row>
    <row r="3" spans="1:11" ht="15.6" x14ac:dyDescent="0.3">
      <c r="A3" s="42"/>
      <c r="B3" s="49" t="s">
        <v>52</v>
      </c>
      <c r="C3" s="49"/>
      <c r="D3" s="114"/>
      <c r="E3" s="137"/>
      <c r="F3" s="148"/>
      <c r="G3" s="167"/>
      <c r="H3" s="194"/>
      <c r="I3" s="225"/>
      <c r="J3" s="259"/>
      <c r="K3" s="295"/>
    </row>
    <row r="4" spans="1:11" ht="15.6" x14ac:dyDescent="0.3">
      <c r="A4" s="42"/>
      <c r="B4" s="49" t="s">
        <v>53</v>
      </c>
      <c r="C4" s="49"/>
      <c r="D4" s="114"/>
      <c r="E4" s="137"/>
      <c r="F4" s="148"/>
      <c r="G4" s="167"/>
      <c r="H4" s="194"/>
      <c r="I4" s="225"/>
      <c r="J4" s="259"/>
      <c r="K4" s="295"/>
    </row>
    <row r="5" spans="1:11" ht="15.6" x14ac:dyDescent="0.3">
      <c r="A5" s="42"/>
      <c r="B5" s="49" t="s">
        <v>54</v>
      </c>
      <c r="C5" s="49"/>
      <c r="D5" s="113" t="s">
        <v>55</v>
      </c>
      <c r="E5" s="136"/>
      <c r="F5" s="148"/>
      <c r="G5" s="167"/>
      <c r="H5" s="194"/>
      <c r="I5" s="224" t="s">
        <v>56</v>
      </c>
      <c r="J5" s="258"/>
      <c r="K5" s="295"/>
    </row>
    <row r="6" spans="1:11" ht="15.6" x14ac:dyDescent="0.3">
      <c r="A6" s="42"/>
      <c r="B6" s="50" t="s">
        <v>57</v>
      </c>
      <c r="C6" s="50"/>
      <c r="D6" s="114"/>
      <c r="E6" s="137"/>
      <c r="F6" s="148"/>
      <c r="G6" s="167"/>
      <c r="H6" s="194"/>
      <c r="I6" s="226"/>
      <c r="J6" s="260"/>
      <c r="K6" s="295"/>
    </row>
    <row r="7" spans="1:11" ht="15.6" x14ac:dyDescent="0.3">
      <c r="A7" s="42"/>
      <c r="B7" s="50" t="s">
        <v>58</v>
      </c>
      <c r="C7" s="50"/>
      <c r="D7" s="114"/>
      <c r="E7" s="137"/>
      <c r="F7" s="148"/>
      <c r="G7" s="167"/>
      <c r="H7" s="194"/>
      <c r="I7" s="227" t="s">
        <v>202</v>
      </c>
      <c r="J7" s="261"/>
      <c r="K7" s="295"/>
    </row>
    <row r="8" spans="1:11" ht="28.2" customHeight="1" x14ac:dyDescent="0.3">
      <c r="A8" s="42"/>
      <c r="B8" s="50" t="s">
        <v>59</v>
      </c>
      <c r="C8" s="50"/>
      <c r="D8" s="113">
        <v>7</v>
      </c>
      <c r="E8" s="136"/>
      <c r="F8" s="148"/>
      <c r="G8" s="167"/>
      <c r="H8" s="194"/>
      <c r="I8" s="228"/>
      <c r="J8" s="262"/>
      <c r="K8" s="295"/>
    </row>
    <row r="9" spans="1:11" ht="15.6" x14ac:dyDescent="0.3">
      <c r="A9" s="42"/>
      <c r="B9" s="49" t="s">
        <v>60</v>
      </c>
      <c r="C9" s="49"/>
      <c r="D9" s="113">
        <v>6</v>
      </c>
      <c r="E9" s="136"/>
      <c r="F9" s="148"/>
      <c r="G9" s="167"/>
      <c r="H9" s="194"/>
      <c r="I9" s="228"/>
      <c r="J9" s="262"/>
      <c r="K9" s="295"/>
    </row>
    <row r="10" spans="1:11" ht="15.6" x14ac:dyDescent="0.3">
      <c r="A10" s="42"/>
      <c r="B10" s="49" t="s">
        <v>61</v>
      </c>
      <c r="C10" s="49"/>
      <c r="D10" s="113">
        <v>6</v>
      </c>
      <c r="E10" s="136"/>
      <c r="F10" s="148"/>
      <c r="G10" s="167"/>
      <c r="H10" s="194"/>
      <c r="I10" s="228"/>
      <c r="J10" s="262"/>
      <c r="K10" s="295"/>
    </row>
    <row r="11" spans="1:11" ht="15.6" x14ac:dyDescent="0.3">
      <c r="A11" s="42"/>
      <c r="B11" s="51" t="s">
        <v>62</v>
      </c>
      <c r="C11" s="51"/>
      <c r="D11" s="113"/>
      <c r="E11" s="136"/>
      <c r="F11" s="149"/>
      <c r="G11" s="168"/>
      <c r="H11" s="195"/>
      <c r="I11" s="229"/>
      <c r="J11" s="263"/>
      <c r="K11" s="295"/>
    </row>
    <row r="12" spans="1:11" x14ac:dyDescent="0.3">
      <c r="A12" s="43"/>
      <c r="B12" s="52"/>
      <c r="C12" s="52"/>
      <c r="D12" s="52"/>
      <c r="E12" s="52"/>
      <c r="F12" s="52"/>
      <c r="G12" s="52"/>
      <c r="H12" s="52"/>
      <c r="I12" s="52"/>
      <c r="J12" s="52"/>
      <c r="K12" s="296"/>
    </row>
    <row r="13" spans="1:11" x14ac:dyDescent="0.3">
      <c r="A13" s="43"/>
      <c r="B13" s="53"/>
      <c r="C13" s="53"/>
      <c r="D13" s="53"/>
      <c r="E13" s="53"/>
      <c r="F13" s="53"/>
      <c r="G13" s="53"/>
      <c r="H13" s="53"/>
      <c r="I13" s="53"/>
      <c r="J13" s="53"/>
      <c r="K13" s="296"/>
    </row>
    <row r="14" spans="1:11" ht="20.399999999999999" x14ac:dyDescent="0.3">
      <c r="A14" s="44"/>
      <c r="B14" s="54" t="s">
        <v>63</v>
      </c>
      <c r="C14" s="83"/>
      <c r="D14" s="83"/>
      <c r="E14" s="83"/>
      <c r="F14" s="83"/>
      <c r="G14" s="83"/>
      <c r="H14" s="83"/>
      <c r="I14" s="83"/>
      <c r="J14" s="83"/>
      <c r="K14" s="297"/>
    </row>
    <row r="15" spans="1:11" ht="15.6" x14ac:dyDescent="0.3">
      <c r="A15" s="44"/>
      <c r="B15" s="55" t="s">
        <v>64</v>
      </c>
      <c r="C15" s="84"/>
      <c r="D15" s="84"/>
      <c r="E15" s="84"/>
      <c r="F15" s="84"/>
      <c r="G15" s="169"/>
      <c r="H15" s="196" t="s">
        <v>65</v>
      </c>
      <c r="I15" s="230"/>
      <c r="J15" s="264"/>
      <c r="K15" s="295"/>
    </row>
    <row r="16" spans="1:11" ht="39.6" x14ac:dyDescent="0.3">
      <c r="A16" s="44"/>
      <c r="B16" s="56" t="s">
        <v>66</v>
      </c>
      <c r="C16" s="56" t="s">
        <v>67</v>
      </c>
      <c r="D16" s="56" t="s">
        <v>68</v>
      </c>
      <c r="E16" s="56" t="s">
        <v>69</v>
      </c>
      <c r="F16" s="56" t="s">
        <v>70</v>
      </c>
      <c r="G16" s="170" t="s">
        <v>71</v>
      </c>
      <c r="H16" s="197" t="s">
        <v>67</v>
      </c>
      <c r="I16" s="206" t="s">
        <v>72</v>
      </c>
      <c r="J16" s="206" t="s">
        <v>73</v>
      </c>
      <c r="K16" s="295"/>
    </row>
    <row r="17" spans="1:11" ht="52.8" x14ac:dyDescent="0.3">
      <c r="A17" s="44"/>
      <c r="B17" s="57">
        <v>1</v>
      </c>
      <c r="C17" s="85" t="s">
        <v>74</v>
      </c>
      <c r="D17" s="86" t="s">
        <v>209</v>
      </c>
      <c r="E17" s="59" t="s">
        <v>75</v>
      </c>
      <c r="F17" s="57">
        <v>1</v>
      </c>
      <c r="G17" s="171">
        <v>6</v>
      </c>
      <c r="H17" s="198" t="s">
        <v>74</v>
      </c>
      <c r="I17" s="265" t="s">
        <v>209</v>
      </c>
      <c r="J17" s="265"/>
      <c r="K17" s="295"/>
    </row>
    <row r="18" spans="1:11" ht="26.4" x14ac:dyDescent="0.3">
      <c r="A18" s="44"/>
      <c r="B18" s="57">
        <v>2</v>
      </c>
      <c r="C18" s="86" t="s">
        <v>76</v>
      </c>
      <c r="D18" s="86" t="s">
        <v>77</v>
      </c>
      <c r="E18" s="59" t="s">
        <v>75</v>
      </c>
      <c r="F18" s="57">
        <v>1</v>
      </c>
      <c r="G18" s="171">
        <v>6</v>
      </c>
      <c r="H18" s="198" t="s">
        <v>76</v>
      </c>
      <c r="I18" s="231" t="s">
        <v>77</v>
      </c>
      <c r="J18" s="231"/>
      <c r="K18" s="295"/>
    </row>
    <row r="19" spans="1:11" ht="66" x14ac:dyDescent="0.3">
      <c r="A19" s="44"/>
      <c r="B19" s="57">
        <v>3</v>
      </c>
      <c r="C19" s="86" t="s">
        <v>205</v>
      </c>
      <c r="D19" s="86" t="s">
        <v>206</v>
      </c>
      <c r="E19" s="59" t="s">
        <v>75</v>
      </c>
      <c r="F19" s="57">
        <v>1</v>
      </c>
      <c r="G19" s="171">
        <v>6</v>
      </c>
      <c r="H19" s="198" t="s">
        <v>78</v>
      </c>
      <c r="I19" s="265" t="s">
        <v>206</v>
      </c>
      <c r="J19" s="231"/>
      <c r="K19" s="295"/>
    </row>
    <row r="20" spans="1:11" ht="52.8" x14ac:dyDescent="0.3">
      <c r="A20" s="44"/>
      <c r="B20" s="57">
        <v>4</v>
      </c>
      <c r="C20" s="86" t="s">
        <v>79</v>
      </c>
      <c r="D20" s="86" t="s">
        <v>80</v>
      </c>
      <c r="E20" s="59" t="s">
        <v>75</v>
      </c>
      <c r="F20" s="57">
        <v>1</v>
      </c>
      <c r="G20" s="171">
        <v>6</v>
      </c>
      <c r="H20" s="198" t="s">
        <v>79</v>
      </c>
      <c r="I20" s="232" t="s">
        <v>80</v>
      </c>
      <c r="J20" s="265"/>
      <c r="K20" s="295"/>
    </row>
    <row r="21" spans="1:11" ht="92.4" x14ac:dyDescent="0.3">
      <c r="A21" s="44"/>
      <c r="B21" s="57">
        <v>5</v>
      </c>
      <c r="C21" s="86" t="s">
        <v>81</v>
      </c>
      <c r="D21" s="86" t="s">
        <v>204</v>
      </c>
      <c r="E21" s="59" t="s">
        <v>75</v>
      </c>
      <c r="F21" s="57">
        <v>1</v>
      </c>
      <c r="G21" s="171">
        <v>6</v>
      </c>
      <c r="H21" s="198" t="s">
        <v>81</v>
      </c>
      <c r="I21" s="265" t="s">
        <v>204</v>
      </c>
      <c r="J21" s="265"/>
      <c r="K21" s="295"/>
    </row>
    <row r="22" spans="1:11" ht="52.8" x14ac:dyDescent="0.3">
      <c r="A22" s="44"/>
      <c r="B22" s="57">
        <v>6</v>
      </c>
      <c r="C22" s="86" t="s">
        <v>82</v>
      </c>
      <c r="D22" s="311" t="s">
        <v>203</v>
      </c>
      <c r="E22" s="59" t="s">
        <v>75</v>
      </c>
      <c r="F22" s="57">
        <v>1</v>
      </c>
      <c r="G22" s="171">
        <v>6</v>
      </c>
      <c r="H22" s="198" t="s">
        <v>82</v>
      </c>
      <c r="I22" s="232" t="s">
        <v>203</v>
      </c>
      <c r="J22" s="265"/>
      <c r="K22" s="295"/>
    </row>
    <row r="23" spans="1:11" ht="39.6" x14ac:dyDescent="0.3">
      <c r="A23" s="44"/>
      <c r="B23" s="57">
        <v>7</v>
      </c>
      <c r="C23" s="86" t="s">
        <v>83</v>
      </c>
      <c r="D23" s="86" t="s">
        <v>84</v>
      </c>
      <c r="E23" s="59" t="s">
        <v>75</v>
      </c>
      <c r="F23" s="57">
        <v>1</v>
      </c>
      <c r="G23" s="171">
        <v>6</v>
      </c>
      <c r="H23" s="198" t="s">
        <v>83</v>
      </c>
      <c r="I23" s="232" t="s">
        <v>84</v>
      </c>
      <c r="J23" s="265"/>
      <c r="K23" s="295"/>
    </row>
    <row r="24" spans="1:11" ht="39.6" x14ac:dyDescent="0.3">
      <c r="A24" s="44"/>
      <c r="B24" s="57">
        <v>8</v>
      </c>
      <c r="C24" s="86" t="s">
        <v>85</v>
      </c>
      <c r="D24" s="96" t="s">
        <v>86</v>
      </c>
      <c r="E24" s="59" t="s">
        <v>75</v>
      </c>
      <c r="F24" s="57">
        <v>1</v>
      </c>
      <c r="G24" s="171">
        <v>6</v>
      </c>
      <c r="H24" s="198" t="s">
        <v>85</v>
      </c>
      <c r="I24" s="232" t="s">
        <v>86</v>
      </c>
      <c r="J24" s="265"/>
      <c r="K24" s="295"/>
    </row>
    <row r="25" spans="1:11" ht="52.8" x14ac:dyDescent="0.3">
      <c r="A25" s="44"/>
      <c r="B25" s="57">
        <v>9</v>
      </c>
      <c r="C25" s="86" t="s">
        <v>87</v>
      </c>
      <c r="D25" s="86" t="s">
        <v>88</v>
      </c>
      <c r="E25" s="59" t="s">
        <v>75</v>
      </c>
      <c r="F25" s="57">
        <v>1</v>
      </c>
      <c r="G25" s="171">
        <v>6</v>
      </c>
      <c r="H25" s="198" t="s">
        <v>87</v>
      </c>
      <c r="I25" s="232" t="s">
        <v>88</v>
      </c>
      <c r="J25" s="265"/>
      <c r="K25" s="295"/>
    </row>
    <row r="26" spans="1:11" ht="264" x14ac:dyDescent="0.3">
      <c r="A26" s="44"/>
      <c r="B26" s="57">
        <v>10</v>
      </c>
      <c r="C26" s="86" t="s">
        <v>89</v>
      </c>
      <c r="D26" s="86" t="s">
        <v>90</v>
      </c>
      <c r="E26" s="59" t="s">
        <v>75</v>
      </c>
      <c r="F26" s="57">
        <v>1</v>
      </c>
      <c r="G26" s="171">
        <v>6</v>
      </c>
      <c r="H26" s="198" t="s">
        <v>89</v>
      </c>
      <c r="I26" s="265" t="s">
        <v>90</v>
      </c>
      <c r="J26" s="265" t="s">
        <v>210</v>
      </c>
      <c r="K26" s="295"/>
    </row>
    <row r="27" spans="1:11" ht="52.8" x14ac:dyDescent="0.3">
      <c r="A27" s="44"/>
      <c r="B27" s="57">
        <v>11</v>
      </c>
      <c r="C27" s="86" t="s">
        <v>82</v>
      </c>
      <c r="D27" s="86" t="s">
        <v>203</v>
      </c>
      <c r="E27" s="59" t="s">
        <v>75</v>
      </c>
      <c r="F27" s="57">
        <v>1</v>
      </c>
      <c r="G27" s="171">
        <v>6</v>
      </c>
      <c r="H27" s="198" t="s">
        <v>82</v>
      </c>
      <c r="I27" s="265" t="s">
        <v>92</v>
      </c>
      <c r="J27" s="265"/>
      <c r="K27" s="295"/>
    </row>
    <row r="28" spans="1:11" ht="26.4" x14ac:dyDescent="0.3">
      <c r="A28" s="44"/>
      <c r="B28" s="57">
        <v>12</v>
      </c>
      <c r="C28" s="86" t="s">
        <v>93</v>
      </c>
      <c r="D28" s="86" t="s">
        <v>94</v>
      </c>
      <c r="E28" s="59" t="s">
        <v>75</v>
      </c>
      <c r="F28" s="57">
        <v>1</v>
      </c>
      <c r="G28" s="171">
        <v>6</v>
      </c>
      <c r="H28" s="198" t="s">
        <v>93</v>
      </c>
      <c r="I28" s="232" t="s">
        <v>94</v>
      </c>
      <c r="J28" s="265" t="s">
        <v>95</v>
      </c>
      <c r="K28" s="295"/>
    </row>
    <row r="29" spans="1:11" ht="39.6" x14ac:dyDescent="0.3">
      <c r="A29" s="44"/>
      <c r="B29" s="57">
        <v>13</v>
      </c>
      <c r="C29" s="86" t="s">
        <v>96</v>
      </c>
      <c r="D29" s="86" t="s">
        <v>97</v>
      </c>
      <c r="E29" s="59" t="s">
        <v>75</v>
      </c>
      <c r="F29" s="57">
        <v>1</v>
      </c>
      <c r="G29" s="171">
        <v>6</v>
      </c>
      <c r="H29" s="198" t="s">
        <v>96</v>
      </c>
      <c r="I29" s="265" t="s">
        <v>97</v>
      </c>
      <c r="J29" s="265"/>
      <c r="K29" s="295"/>
    </row>
    <row r="30" spans="1:11" ht="145.19999999999999" x14ac:dyDescent="0.3">
      <c r="A30" s="44"/>
      <c r="B30" s="57">
        <v>14</v>
      </c>
      <c r="C30" s="86" t="s">
        <v>211</v>
      </c>
      <c r="D30" s="86" t="s">
        <v>212</v>
      </c>
      <c r="E30" s="59" t="s">
        <v>75</v>
      </c>
      <c r="F30" s="57">
        <v>1</v>
      </c>
      <c r="G30" s="171">
        <v>6</v>
      </c>
      <c r="H30" s="198" t="s">
        <v>211</v>
      </c>
      <c r="I30" s="265" t="s">
        <v>212</v>
      </c>
      <c r="J30" s="265"/>
      <c r="K30" s="295"/>
    </row>
    <row r="31" spans="1:11" ht="39.6" x14ac:dyDescent="0.3">
      <c r="A31" s="44"/>
      <c r="B31" s="57">
        <v>15</v>
      </c>
      <c r="C31" s="86" t="s">
        <v>207</v>
      </c>
      <c r="D31" s="86" t="s">
        <v>208</v>
      </c>
      <c r="E31" s="59" t="s">
        <v>75</v>
      </c>
      <c r="F31" s="57">
        <v>1</v>
      </c>
      <c r="G31" s="171">
        <v>6</v>
      </c>
      <c r="H31" s="198" t="s">
        <v>213</v>
      </c>
      <c r="I31" s="265"/>
      <c r="J31" s="265"/>
      <c r="K31" s="295"/>
    </row>
    <row r="32" spans="1:11" ht="118.8" x14ac:dyDescent="0.3">
      <c r="A32" s="44"/>
      <c r="B32" s="57">
        <v>16</v>
      </c>
      <c r="C32" s="86" t="s">
        <v>214</v>
      </c>
      <c r="D32" s="86" t="s">
        <v>215</v>
      </c>
      <c r="E32" s="59" t="s">
        <v>75</v>
      </c>
      <c r="F32" s="57">
        <v>1</v>
      </c>
      <c r="G32" s="171">
        <v>6</v>
      </c>
      <c r="H32" s="198" t="s">
        <v>213</v>
      </c>
      <c r="I32" s="231"/>
      <c r="J32" s="265"/>
      <c r="K32" s="295"/>
    </row>
    <row r="33" spans="1:11" ht="15.6" x14ac:dyDescent="0.3">
      <c r="A33" s="44"/>
      <c r="B33" s="55" t="s">
        <v>201</v>
      </c>
      <c r="C33" s="84"/>
      <c r="D33" s="84"/>
      <c r="E33" s="84"/>
      <c r="F33" s="84"/>
      <c r="G33" s="169"/>
      <c r="H33" s="196" t="s">
        <v>65</v>
      </c>
      <c r="I33" s="230"/>
      <c r="J33" s="264"/>
      <c r="K33" s="295"/>
    </row>
    <row r="34" spans="1:11" ht="52.8" x14ac:dyDescent="0.3">
      <c r="A34" s="44"/>
      <c r="B34" s="58" t="s">
        <v>66</v>
      </c>
      <c r="C34" s="56" t="s">
        <v>67</v>
      </c>
      <c r="D34" s="56" t="s">
        <v>68</v>
      </c>
      <c r="E34" s="56" t="s">
        <v>69</v>
      </c>
      <c r="F34" s="56" t="s">
        <v>70</v>
      </c>
      <c r="G34" s="170" t="s">
        <v>71</v>
      </c>
      <c r="H34" s="197" t="s">
        <v>67</v>
      </c>
      <c r="I34" s="206" t="s">
        <v>72</v>
      </c>
      <c r="J34" s="206" t="s">
        <v>73</v>
      </c>
      <c r="K34" s="295"/>
    </row>
    <row r="35" spans="1:11" x14ac:dyDescent="0.3">
      <c r="A35" s="44"/>
      <c r="B35" s="59">
        <v>1</v>
      </c>
      <c r="C35" s="87" t="s">
        <v>98</v>
      </c>
      <c r="D35" s="115"/>
      <c r="E35" s="115"/>
      <c r="F35" s="115"/>
      <c r="G35" s="172"/>
      <c r="H35" s="199" t="s">
        <v>98</v>
      </c>
      <c r="I35" s="233"/>
      <c r="J35" s="266"/>
      <c r="K35" s="295"/>
    </row>
    <row r="36" spans="1:11" x14ac:dyDescent="0.3">
      <c r="A36" s="44"/>
      <c r="B36" s="59">
        <v>2</v>
      </c>
      <c r="C36" s="88"/>
      <c r="D36" s="116"/>
      <c r="E36" s="116"/>
      <c r="F36" s="116"/>
      <c r="G36" s="173"/>
      <c r="H36" s="200"/>
      <c r="I36" s="234"/>
      <c r="J36" s="267"/>
      <c r="K36" s="295"/>
    </row>
    <row r="37" spans="1:11" x14ac:dyDescent="0.3">
      <c r="A37" s="44"/>
      <c r="B37" s="59">
        <v>3</v>
      </c>
      <c r="C37" s="88"/>
      <c r="D37" s="116"/>
      <c r="E37" s="116"/>
      <c r="F37" s="116"/>
      <c r="G37" s="173"/>
      <c r="H37" s="200"/>
      <c r="I37" s="234"/>
      <c r="J37" s="267"/>
      <c r="K37" s="295"/>
    </row>
    <row r="38" spans="1:11" x14ac:dyDescent="0.3">
      <c r="A38" s="44"/>
      <c r="B38" s="59">
        <v>4</v>
      </c>
      <c r="C38" s="88"/>
      <c r="D38" s="116"/>
      <c r="E38" s="116"/>
      <c r="F38" s="116"/>
      <c r="G38" s="173"/>
      <c r="H38" s="200"/>
      <c r="I38" s="234"/>
      <c r="J38" s="267"/>
      <c r="K38" s="295"/>
    </row>
    <row r="39" spans="1:11" x14ac:dyDescent="0.3">
      <c r="A39" s="44"/>
      <c r="B39" s="59">
        <v>5</v>
      </c>
      <c r="C39" s="89"/>
      <c r="D39" s="117"/>
      <c r="E39" s="117"/>
      <c r="F39" s="117"/>
      <c r="G39" s="174"/>
      <c r="H39" s="201"/>
      <c r="I39" s="235"/>
      <c r="J39" s="268"/>
      <c r="K39" s="295"/>
    </row>
    <row r="40" spans="1:11" ht="15.6" x14ac:dyDescent="0.3">
      <c r="A40" s="44"/>
      <c r="B40" s="55" t="s">
        <v>99</v>
      </c>
      <c r="C40" s="84"/>
      <c r="D40" s="84"/>
      <c r="E40" s="84"/>
      <c r="F40" s="84"/>
      <c r="G40" s="169"/>
      <c r="H40" s="196" t="s">
        <v>65</v>
      </c>
      <c r="I40" s="230"/>
      <c r="J40" s="264"/>
      <c r="K40" s="298"/>
    </row>
    <row r="41" spans="1:11" ht="52.8" x14ac:dyDescent="0.3">
      <c r="A41" s="44"/>
      <c r="B41" s="56" t="s">
        <v>66</v>
      </c>
      <c r="C41" s="56" t="s">
        <v>67</v>
      </c>
      <c r="D41" s="56" t="s">
        <v>100</v>
      </c>
      <c r="E41" s="56" t="s">
        <v>69</v>
      </c>
      <c r="F41" s="56" t="s">
        <v>70</v>
      </c>
      <c r="G41" s="170" t="s">
        <v>71</v>
      </c>
      <c r="H41" s="197" t="s">
        <v>67</v>
      </c>
      <c r="I41" s="236" t="s">
        <v>72</v>
      </c>
      <c r="J41" s="236" t="s">
        <v>73</v>
      </c>
      <c r="K41" s="298"/>
    </row>
    <row r="42" spans="1:11" x14ac:dyDescent="0.3">
      <c r="A42" s="44"/>
      <c r="B42" s="56">
        <v>1</v>
      </c>
      <c r="C42" s="90" t="s">
        <v>98</v>
      </c>
      <c r="D42" s="118"/>
      <c r="E42" s="118"/>
      <c r="F42" s="118"/>
      <c r="G42" s="131"/>
      <c r="H42" s="202" t="s">
        <v>98</v>
      </c>
      <c r="I42" s="237"/>
      <c r="J42" s="269"/>
      <c r="K42" s="298"/>
    </row>
    <row r="43" spans="1:11" x14ac:dyDescent="0.3">
      <c r="A43" s="44"/>
      <c r="B43" s="56">
        <v>2</v>
      </c>
      <c r="C43" s="91"/>
      <c r="D43" s="119"/>
      <c r="E43" s="119"/>
      <c r="F43" s="119"/>
      <c r="G43" s="132"/>
      <c r="H43" s="203"/>
      <c r="I43" s="238"/>
      <c r="J43" s="270"/>
      <c r="K43" s="298"/>
    </row>
    <row r="44" spans="1:11" x14ac:dyDescent="0.3">
      <c r="A44" s="44"/>
      <c r="B44" s="59">
        <v>3</v>
      </c>
      <c r="C44" s="92"/>
      <c r="D44" s="120"/>
      <c r="E44" s="120"/>
      <c r="F44" s="120"/>
      <c r="G44" s="133"/>
      <c r="H44" s="204"/>
      <c r="I44" s="239"/>
      <c r="J44" s="271"/>
      <c r="K44" s="298"/>
    </row>
    <row r="45" spans="1:11" ht="15.6" x14ac:dyDescent="0.3">
      <c r="A45" s="44"/>
      <c r="B45" s="55" t="s">
        <v>101</v>
      </c>
      <c r="C45" s="84"/>
      <c r="D45" s="84"/>
      <c r="E45" s="84"/>
      <c r="F45" s="84"/>
      <c r="G45" s="169"/>
      <c r="H45" s="205" t="s">
        <v>65</v>
      </c>
      <c r="I45" s="240"/>
      <c r="J45" s="272"/>
      <c r="K45" s="298"/>
    </row>
    <row r="46" spans="1:11" ht="52.8" x14ac:dyDescent="0.3">
      <c r="A46" s="44"/>
      <c r="B46" s="56" t="s">
        <v>66</v>
      </c>
      <c r="C46" s="56" t="s">
        <v>67</v>
      </c>
      <c r="D46" s="56" t="s">
        <v>100</v>
      </c>
      <c r="E46" s="56" t="s">
        <v>69</v>
      </c>
      <c r="F46" s="56" t="s">
        <v>102</v>
      </c>
      <c r="G46" s="170" t="s">
        <v>71</v>
      </c>
      <c r="H46" s="202" t="s">
        <v>98</v>
      </c>
      <c r="I46" s="237"/>
      <c r="J46" s="269"/>
      <c r="K46" s="298"/>
    </row>
    <row r="47" spans="1:11" x14ac:dyDescent="0.3">
      <c r="A47" s="44"/>
      <c r="B47" s="60">
        <v>1</v>
      </c>
      <c r="C47" s="93" t="s">
        <v>98</v>
      </c>
      <c r="D47" s="121"/>
      <c r="E47" s="121"/>
      <c r="F47" s="121"/>
      <c r="G47" s="175"/>
      <c r="H47" s="203"/>
      <c r="I47" s="238"/>
      <c r="J47" s="270"/>
      <c r="K47" s="298"/>
    </row>
    <row r="48" spans="1:11" x14ac:dyDescent="0.3">
      <c r="A48" s="44"/>
      <c r="B48" s="60">
        <v>2</v>
      </c>
      <c r="C48" s="94"/>
      <c r="D48" s="122"/>
      <c r="E48" s="122"/>
      <c r="F48" s="122"/>
      <c r="G48" s="176"/>
      <c r="H48" s="203"/>
      <c r="I48" s="238"/>
      <c r="J48" s="270"/>
      <c r="K48" s="298"/>
    </row>
    <row r="49" spans="1:11" x14ac:dyDescent="0.3">
      <c r="A49" s="44"/>
      <c r="B49" s="60">
        <v>3</v>
      </c>
      <c r="C49" s="94"/>
      <c r="D49" s="122"/>
      <c r="E49" s="122"/>
      <c r="F49" s="122"/>
      <c r="G49" s="176"/>
      <c r="H49" s="203"/>
      <c r="I49" s="238"/>
      <c r="J49" s="270"/>
      <c r="K49" s="298"/>
    </row>
    <row r="50" spans="1:11" x14ac:dyDescent="0.3">
      <c r="A50" s="44"/>
      <c r="B50" s="60">
        <v>4</v>
      </c>
      <c r="C50" s="94"/>
      <c r="D50" s="122"/>
      <c r="E50" s="122"/>
      <c r="F50" s="122"/>
      <c r="G50" s="176"/>
      <c r="H50" s="203"/>
      <c r="I50" s="238"/>
      <c r="J50" s="270"/>
      <c r="K50" s="298"/>
    </row>
    <row r="51" spans="1:11" x14ac:dyDescent="0.3">
      <c r="A51" s="44"/>
      <c r="B51" s="60">
        <v>5</v>
      </c>
      <c r="C51" s="94"/>
      <c r="D51" s="122"/>
      <c r="E51" s="122"/>
      <c r="F51" s="122"/>
      <c r="G51" s="176"/>
      <c r="H51" s="203"/>
      <c r="I51" s="238"/>
      <c r="J51" s="270"/>
      <c r="K51" s="298"/>
    </row>
    <row r="52" spans="1:11" x14ac:dyDescent="0.3">
      <c r="A52" s="44"/>
      <c r="B52" s="60">
        <v>6</v>
      </c>
      <c r="C52" s="95"/>
      <c r="D52" s="123"/>
      <c r="E52" s="123"/>
      <c r="F52" s="123"/>
      <c r="G52" s="177"/>
      <c r="H52" s="204"/>
      <c r="I52" s="239"/>
      <c r="J52" s="271"/>
      <c r="K52" s="298"/>
    </row>
    <row r="53" spans="1:11" ht="15.6" x14ac:dyDescent="0.3">
      <c r="A53" s="44"/>
      <c r="B53" s="55" t="s">
        <v>103</v>
      </c>
      <c r="C53" s="84"/>
      <c r="D53" s="84"/>
      <c r="E53" s="84"/>
      <c r="F53" s="84"/>
      <c r="G53" s="169"/>
      <c r="H53" s="205" t="s">
        <v>104</v>
      </c>
      <c r="I53" s="241"/>
      <c r="J53" s="273"/>
      <c r="K53" s="298"/>
    </row>
    <row r="54" spans="1:11" ht="39.6" x14ac:dyDescent="0.3">
      <c r="A54" s="44"/>
      <c r="B54" s="56" t="s">
        <v>66</v>
      </c>
      <c r="C54" s="56" t="s">
        <v>67</v>
      </c>
      <c r="D54" s="56" t="s">
        <v>100</v>
      </c>
      <c r="E54" s="56" t="s">
        <v>69</v>
      </c>
      <c r="F54" s="56" t="s">
        <v>102</v>
      </c>
      <c r="G54" s="170" t="s">
        <v>71</v>
      </c>
      <c r="H54" s="206" t="s">
        <v>67</v>
      </c>
      <c r="I54" s="206" t="s">
        <v>72</v>
      </c>
      <c r="J54" s="206" t="s">
        <v>71</v>
      </c>
      <c r="K54" s="298"/>
    </row>
    <row r="55" spans="1:11" ht="39.6" x14ac:dyDescent="0.3">
      <c r="A55" s="44"/>
      <c r="B55" s="59">
        <v>1</v>
      </c>
      <c r="C55" s="96" t="s">
        <v>105</v>
      </c>
      <c r="D55" s="96" t="s">
        <v>106</v>
      </c>
      <c r="E55" s="59" t="s">
        <v>216</v>
      </c>
      <c r="F55" s="59">
        <v>9</v>
      </c>
      <c r="G55" s="305">
        <v>54</v>
      </c>
      <c r="H55" s="312" t="str">
        <f t="shared" ref="H55:H56" si="0">H102</f>
        <v>Мясо говядина охлажденная: определенный отруб согласно заданию</v>
      </c>
      <c r="I55" s="242" t="s">
        <v>107</v>
      </c>
      <c r="J55" s="207">
        <v>120</v>
      </c>
      <c r="K55" s="299"/>
    </row>
    <row r="56" spans="1:11" ht="39.6" x14ac:dyDescent="0.3">
      <c r="A56" s="44"/>
      <c r="B56" s="59">
        <v>2</v>
      </c>
      <c r="C56" s="96" t="s">
        <v>108</v>
      </c>
      <c r="D56" s="96" t="s">
        <v>109</v>
      </c>
      <c r="E56" s="59" t="s">
        <v>75</v>
      </c>
      <c r="F56" s="57">
        <v>100</v>
      </c>
      <c r="G56" s="170">
        <v>600</v>
      </c>
      <c r="H56" s="312" t="str">
        <f t="shared" si="0"/>
        <v>Мясо баранина охлажденная: определенный отруб согласно заданию</v>
      </c>
      <c r="I56" s="243" t="s">
        <v>107</v>
      </c>
      <c r="J56" s="207">
        <v>60</v>
      </c>
      <c r="K56" s="299"/>
    </row>
    <row r="57" spans="1:11" ht="39.6" x14ac:dyDescent="0.3">
      <c r="A57" s="44"/>
      <c r="B57" s="59">
        <v>3</v>
      </c>
      <c r="C57" s="96" t="s">
        <v>110</v>
      </c>
      <c r="D57" s="96" t="s">
        <v>111</v>
      </c>
      <c r="E57" s="59" t="s">
        <v>112</v>
      </c>
      <c r="F57" s="59">
        <v>1</v>
      </c>
      <c r="G57" s="305">
        <f>'[1]Расходные материалы'!G58</f>
        <v>6</v>
      </c>
      <c r="H57" s="207"/>
      <c r="I57" s="207"/>
      <c r="J57" s="207"/>
      <c r="K57" s="299"/>
    </row>
    <row r="58" spans="1:11" ht="26.4" x14ac:dyDescent="0.3">
      <c r="A58" s="44"/>
      <c r="B58" s="59">
        <v>4</v>
      </c>
      <c r="C58" s="96" t="s">
        <v>113</v>
      </c>
      <c r="D58" s="96" t="s">
        <v>114</v>
      </c>
      <c r="E58" s="59" t="s">
        <v>112</v>
      </c>
      <c r="F58" s="59">
        <v>0.33</v>
      </c>
      <c r="G58" s="305">
        <v>6</v>
      </c>
      <c r="H58" s="207"/>
      <c r="I58" s="207"/>
      <c r="J58" s="207"/>
      <c r="K58" s="299"/>
    </row>
    <row r="59" spans="1:11" ht="26.4" x14ac:dyDescent="0.3">
      <c r="A59" s="44"/>
      <c r="B59" s="59">
        <v>5</v>
      </c>
      <c r="C59" s="96" t="s">
        <v>115</v>
      </c>
      <c r="D59" s="96" t="s">
        <v>116</v>
      </c>
      <c r="E59" s="59" t="s">
        <v>75</v>
      </c>
      <c r="F59" s="57">
        <v>1</v>
      </c>
      <c r="G59" s="170">
        <f>'[1]Расходные материалы'!G60</f>
        <v>6</v>
      </c>
      <c r="H59" s="207"/>
      <c r="I59" s="207"/>
      <c r="J59" s="207"/>
      <c r="K59" s="299"/>
    </row>
    <row r="60" spans="1:11" ht="39.6" x14ac:dyDescent="0.3">
      <c r="A60" s="44"/>
      <c r="B60" s="59">
        <v>6</v>
      </c>
      <c r="C60" s="96" t="s">
        <v>217</v>
      </c>
      <c r="D60" s="96" t="s">
        <v>218</v>
      </c>
      <c r="E60" s="59" t="s">
        <v>219</v>
      </c>
      <c r="F60" s="57">
        <v>10</v>
      </c>
      <c r="G60" s="170">
        <v>60</v>
      </c>
      <c r="H60" s="207"/>
      <c r="I60" s="207"/>
      <c r="J60" s="207"/>
      <c r="K60" s="299"/>
    </row>
    <row r="61" spans="1:11" ht="26.4" x14ac:dyDescent="0.3">
      <c r="A61" s="44"/>
      <c r="B61" s="59">
        <v>7</v>
      </c>
      <c r="C61" s="96" t="s">
        <v>220</v>
      </c>
      <c r="D61" s="96" t="s">
        <v>221</v>
      </c>
      <c r="E61" s="59" t="s">
        <v>216</v>
      </c>
      <c r="F61" s="57">
        <v>0.5</v>
      </c>
      <c r="G61" s="170">
        <v>3</v>
      </c>
      <c r="H61" s="207"/>
      <c r="I61" s="207"/>
      <c r="J61" s="207"/>
      <c r="K61" s="299"/>
    </row>
    <row r="62" spans="1:11" x14ac:dyDescent="0.3">
      <c r="A62" s="44"/>
      <c r="B62" s="59">
        <v>8</v>
      </c>
      <c r="C62" s="96" t="s">
        <v>222</v>
      </c>
      <c r="D62" s="96" t="s">
        <v>223</v>
      </c>
      <c r="E62" s="59" t="s">
        <v>216</v>
      </c>
      <c r="F62" s="57">
        <v>0.1</v>
      </c>
      <c r="G62" s="170">
        <v>0.6</v>
      </c>
      <c r="H62" s="207"/>
      <c r="I62" s="207"/>
      <c r="J62" s="207"/>
      <c r="K62" s="299"/>
    </row>
    <row r="63" spans="1:11" ht="66" x14ac:dyDescent="0.3">
      <c r="A63" s="44"/>
      <c r="B63" s="59">
        <v>9</v>
      </c>
      <c r="C63" s="96" t="s">
        <v>224</v>
      </c>
      <c r="D63" s="96" t="s">
        <v>225</v>
      </c>
      <c r="E63" s="59" t="s">
        <v>216</v>
      </c>
      <c r="F63" s="59">
        <v>0.05</v>
      </c>
      <c r="G63" s="305">
        <v>0.25</v>
      </c>
      <c r="H63" s="207"/>
      <c r="I63" s="207"/>
      <c r="J63" s="207"/>
      <c r="K63" s="299"/>
    </row>
    <row r="64" spans="1:11" x14ac:dyDescent="0.3">
      <c r="A64" s="44"/>
      <c r="B64" s="59">
        <v>10</v>
      </c>
      <c r="C64" s="313" t="s">
        <v>228</v>
      </c>
      <c r="D64" s="96" t="s">
        <v>229</v>
      </c>
      <c r="E64" s="59" t="s">
        <v>112</v>
      </c>
      <c r="F64" s="57">
        <v>1</v>
      </c>
      <c r="G64" s="170">
        <v>6</v>
      </c>
      <c r="H64" s="315" t="s">
        <v>228</v>
      </c>
      <c r="I64" s="315" t="s">
        <v>229</v>
      </c>
      <c r="J64" s="207">
        <v>6</v>
      </c>
      <c r="K64" s="299"/>
    </row>
    <row r="65" spans="1:11" ht="66" x14ac:dyDescent="0.3">
      <c r="A65" s="44"/>
      <c r="B65" s="59">
        <v>11</v>
      </c>
      <c r="C65" s="314" t="s">
        <v>226</v>
      </c>
      <c r="D65" s="96" t="s">
        <v>227</v>
      </c>
      <c r="E65" s="59" t="s">
        <v>75</v>
      </c>
      <c r="F65" s="59">
        <v>1</v>
      </c>
      <c r="G65" s="305">
        <v>6</v>
      </c>
      <c r="H65" s="207"/>
      <c r="I65" s="207"/>
      <c r="J65" s="207"/>
      <c r="K65" s="299"/>
    </row>
    <row r="66" spans="1:11" ht="145.19999999999999" x14ac:dyDescent="0.3">
      <c r="A66" s="44"/>
      <c r="B66" s="59">
        <v>12</v>
      </c>
      <c r="C66" s="314" t="s">
        <v>230</v>
      </c>
      <c r="D66" s="96" t="s">
        <v>231</v>
      </c>
      <c r="E66" s="59" t="s">
        <v>216</v>
      </c>
      <c r="F66" s="59">
        <v>0.05</v>
      </c>
      <c r="G66" s="305">
        <v>0.25</v>
      </c>
      <c r="H66" s="207"/>
      <c r="I66" s="207"/>
      <c r="J66" s="207"/>
      <c r="K66" s="299"/>
    </row>
    <row r="67" spans="1:11" ht="68.400000000000006" customHeight="1" x14ac:dyDescent="0.3">
      <c r="A67" s="44"/>
      <c r="B67" s="59">
        <v>13</v>
      </c>
      <c r="C67" s="96" t="s">
        <v>117</v>
      </c>
      <c r="D67" s="96" t="s">
        <v>118</v>
      </c>
      <c r="E67" s="59" t="s">
        <v>216</v>
      </c>
      <c r="F67" s="59">
        <v>15</v>
      </c>
      <c r="G67" s="305">
        <v>90</v>
      </c>
      <c r="H67" s="207"/>
      <c r="I67" s="207"/>
      <c r="J67" s="207"/>
      <c r="K67" s="299"/>
    </row>
    <row r="68" spans="1:11" ht="15.6" x14ac:dyDescent="0.3">
      <c r="A68" s="44"/>
      <c r="B68" s="55" t="s">
        <v>119</v>
      </c>
      <c r="C68" s="84"/>
      <c r="D68" s="84"/>
      <c r="E68" s="84"/>
      <c r="F68" s="84"/>
      <c r="G68" s="169"/>
      <c r="H68" s="205" t="s">
        <v>104</v>
      </c>
      <c r="I68" s="241"/>
      <c r="J68" s="273"/>
      <c r="K68" s="299"/>
    </row>
    <row r="69" spans="1:11" ht="52.8" x14ac:dyDescent="0.3">
      <c r="A69" s="44"/>
      <c r="B69" s="56" t="s">
        <v>66</v>
      </c>
      <c r="C69" s="56" t="s">
        <v>67</v>
      </c>
      <c r="D69" s="56" t="s">
        <v>100</v>
      </c>
      <c r="E69" s="56" t="s">
        <v>69</v>
      </c>
      <c r="F69" s="56" t="s">
        <v>120</v>
      </c>
      <c r="G69" s="170" t="s">
        <v>71</v>
      </c>
      <c r="H69" s="208" t="s">
        <v>67</v>
      </c>
      <c r="I69" s="208" t="s">
        <v>100</v>
      </c>
      <c r="J69" s="208" t="s">
        <v>121</v>
      </c>
      <c r="K69" s="299"/>
    </row>
    <row r="70" spans="1:11" ht="26.4" x14ac:dyDescent="0.3">
      <c r="A70" s="44"/>
      <c r="B70" s="59">
        <v>1</v>
      </c>
      <c r="C70" s="97" t="str">
        <f>'[1]Рабочее место конкурсантов'!B42</f>
        <v>Спецодежда</v>
      </c>
      <c r="D70" s="96" t="str">
        <f>'[1]Рабочее место конкурсантов'!C42</f>
        <v>цвет белый</v>
      </c>
      <c r="E70" s="59" t="s">
        <v>75</v>
      </c>
      <c r="F70" s="57">
        <v>1</v>
      </c>
      <c r="G70" s="170">
        <v>6</v>
      </c>
      <c r="H70" s="209" t="str">
        <f t="shared" ref="H70:I80" si="1">C70</f>
        <v>Спецодежда</v>
      </c>
      <c r="I70" s="232" t="str">
        <f t="shared" si="1"/>
        <v>цвет белый</v>
      </c>
      <c r="J70" s="207">
        <v>6</v>
      </c>
      <c r="K70" s="299"/>
    </row>
    <row r="71" spans="1:11" ht="66" x14ac:dyDescent="0.3">
      <c r="A71" s="44"/>
      <c r="B71" s="61">
        <v>2</v>
      </c>
      <c r="C71" s="98" t="str">
        <f>'[1]Рабочее место конкурсантов'!B43</f>
        <v>Спецобувь</v>
      </c>
      <c r="D71" s="103" t="str">
        <f>'[1]Рабочее место конкурсантов'!C43</f>
        <v>цвет белый, с металлическим мыском</v>
      </c>
      <c r="E71" s="61" t="s">
        <v>75</v>
      </c>
      <c r="F71" s="77">
        <v>1</v>
      </c>
      <c r="G71" s="162">
        <v>6</v>
      </c>
      <c r="H71" s="209" t="str">
        <f t="shared" si="1"/>
        <v>Спецобувь</v>
      </c>
      <c r="I71" s="232" t="str">
        <f t="shared" si="1"/>
        <v>цвет белый, с металлическим мыском</v>
      </c>
      <c r="J71" s="207">
        <v>6</v>
      </c>
      <c r="K71" s="299"/>
    </row>
    <row r="72" spans="1:11" ht="52.8" x14ac:dyDescent="0.3">
      <c r="A72" s="44"/>
      <c r="B72" s="61">
        <v>3</v>
      </c>
      <c r="C72" s="98" t="str">
        <f>'[1]Рабочее место конкурсантов'!B44</f>
        <v>Перчатка кольчужная</v>
      </c>
      <c r="D72" s="103" t="str">
        <f>'[1]Рабочее место конкурсантов'!C44</f>
        <v>с отворотом размер М/ L</v>
      </c>
      <c r="E72" s="61" t="s">
        <v>75</v>
      </c>
      <c r="F72" s="77">
        <v>1</v>
      </c>
      <c r="G72" s="162">
        <v>6</v>
      </c>
      <c r="H72" s="209" t="str">
        <f t="shared" si="1"/>
        <v>Перчатка кольчужная</v>
      </c>
      <c r="I72" s="232" t="str">
        <f t="shared" si="1"/>
        <v>с отворотом размер М/ L</v>
      </c>
      <c r="J72" s="207">
        <v>6</v>
      </c>
      <c r="K72" s="299"/>
    </row>
    <row r="73" spans="1:11" ht="39.6" x14ac:dyDescent="0.3">
      <c r="A73" s="44"/>
      <c r="B73" s="61">
        <v>4</v>
      </c>
      <c r="C73" s="98" t="str">
        <f>'[1]Рабочее место конкурсантов'!B45</f>
        <v>Фартук кольчужный</v>
      </c>
      <c r="D73" s="103" t="str">
        <f>'[1]Рабочее место конкурсантов'!C45</f>
        <v>размер не менее 75х45см</v>
      </c>
      <c r="E73" s="61" t="s">
        <v>75</v>
      </c>
      <c r="F73" s="77">
        <v>1</v>
      </c>
      <c r="G73" s="162">
        <v>6</v>
      </c>
      <c r="H73" s="209" t="str">
        <f t="shared" si="1"/>
        <v>Фартук кольчужный</v>
      </c>
      <c r="I73" s="232" t="str">
        <f t="shared" si="1"/>
        <v>размер не менее 75х45см</v>
      </c>
      <c r="J73" s="207">
        <v>6</v>
      </c>
      <c r="K73" s="299"/>
    </row>
    <row r="74" spans="1:11" ht="39.6" x14ac:dyDescent="0.3">
      <c r="A74" s="44"/>
      <c r="B74" s="61">
        <v>5</v>
      </c>
      <c r="C74" s="98" t="str">
        <f>'[1]Рабочее место конкурсантов'!B46</f>
        <v>Держатель кольчужной перчатки</v>
      </c>
      <c r="D74" s="103" t="str">
        <f>'[1]Рабочее место конкурсантов'!C46</f>
        <v>1 размер, материал полиуретан</v>
      </c>
      <c r="E74" s="61" t="s">
        <v>75</v>
      </c>
      <c r="F74" s="77">
        <v>2</v>
      </c>
      <c r="G74" s="162">
        <v>12</v>
      </c>
      <c r="H74" s="209" t="str">
        <f t="shared" si="1"/>
        <v>Держатель кольчужной перчатки</v>
      </c>
      <c r="I74" s="232" t="str">
        <f t="shared" si="1"/>
        <v>1 размер, материал полиуретан</v>
      </c>
      <c r="J74" s="207">
        <v>12</v>
      </c>
      <c r="K74" s="299"/>
    </row>
    <row r="75" spans="1:11" ht="92.4" x14ac:dyDescent="0.3">
      <c r="A75" s="44"/>
      <c r="B75" s="61">
        <v>6</v>
      </c>
      <c r="C75" s="98" t="str">
        <f>'[1]Рабочее место конкурсантов'!B47</f>
        <v>Фартук полиуретановый</v>
      </c>
      <c r="D75" s="103" t="str">
        <f>'[1]Рабочее место конкурсантов'!C47</f>
        <v>полиуретановый ларипол уплотненный, 0,3мм(300 микрон)</v>
      </c>
      <c r="E75" s="61" t="s">
        <v>75</v>
      </c>
      <c r="F75" s="77">
        <v>1</v>
      </c>
      <c r="G75" s="162">
        <v>6</v>
      </c>
      <c r="H75" s="209" t="str">
        <f t="shared" si="1"/>
        <v>Фартук полиуретановый</v>
      </c>
      <c r="I75" s="232" t="str">
        <f t="shared" si="1"/>
        <v>полиуретановый ларипол уплотненный, 0,3мм(300 микрон)</v>
      </c>
      <c r="J75" s="207">
        <v>6</v>
      </c>
      <c r="K75" s="299"/>
    </row>
    <row r="76" spans="1:11" ht="39.6" x14ac:dyDescent="0.3">
      <c r="A76" s="44"/>
      <c r="B76" s="61">
        <v>7</v>
      </c>
      <c r="C76" s="98" t="str">
        <f>'[1]Рабочее место конкурсантов'!B48</f>
        <v xml:space="preserve">Нарукавники одноразовые </v>
      </c>
      <c r="D76" s="103" t="str">
        <f>'[1]Рабочее место конкурсантов'!C48</f>
        <v>полиэтиленовые, прозразные или белые</v>
      </c>
      <c r="E76" s="61" t="s">
        <v>232</v>
      </c>
      <c r="F76" s="77">
        <v>4</v>
      </c>
      <c r="G76" s="162">
        <v>24</v>
      </c>
      <c r="H76" s="209" t="str">
        <f t="shared" si="1"/>
        <v xml:space="preserve">Нарукавники одноразовые </v>
      </c>
      <c r="I76" s="232" t="str">
        <f t="shared" si="1"/>
        <v>полиэтиленовые, прозразные или белые</v>
      </c>
      <c r="J76" s="207">
        <v>24</v>
      </c>
      <c r="K76" s="299"/>
    </row>
    <row r="77" spans="1:11" ht="39.6" x14ac:dyDescent="0.3">
      <c r="A77" s="44"/>
      <c r="B77" s="61">
        <v>8</v>
      </c>
      <c r="C77" s="98" t="str">
        <f>'[1]Рабочее место конкурсантов'!B49</f>
        <v>Шапочка одноразовая</v>
      </c>
      <c r="D77" s="103" t="str">
        <f>'[1]Рабочее место конкурсантов'!C49</f>
        <v>белая</v>
      </c>
      <c r="E77" s="61" t="s">
        <v>75</v>
      </c>
      <c r="F77" s="77">
        <v>2</v>
      </c>
      <c r="G77" s="162">
        <v>12</v>
      </c>
      <c r="H77" s="209" t="str">
        <f t="shared" si="1"/>
        <v>Шапочка одноразовая</v>
      </c>
      <c r="I77" s="232" t="str">
        <f t="shared" si="1"/>
        <v>белая</v>
      </c>
      <c r="J77" s="207">
        <v>12</v>
      </c>
      <c r="K77" s="299"/>
    </row>
    <row r="78" spans="1:11" x14ac:dyDescent="0.3">
      <c r="A78" s="44"/>
      <c r="B78" s="61">
        <v>9</v>
      </c>
      <c r="C78" s="98" t="str">
        <f>'[1]Рабочее место конкурсантов'!B50</f>
        <v xml:space="preserve">Перчатки одноразовые </v>
      </c>
      <c r="D78" s="103" t="str">
        <f>'[1]Рабочее место конкурсантов'!C50</f>
        <v>нитриловые</v>
      </c>
      <c r="E78" s="61" t="s">
        <v>232</v>
      </c>
      <c r="F78" s="77">
        <v>20</v>
      </c>
      <c r="G78" s="162">
        <v>120</v>
      </c>
      <c r="H78" s="209" t="str">
        <f t="shared" si="1"/>
        <v xml:space="preserve">Перчатки одноразовые </v>
      </c>
      <c r="I78" s="232" t="str">
        <f t="shared" si="1"/>
        <v>нитриловые</v>
      </c>
      <c r="J78" s="207">
        <v>120</v>
      </c>
      <c r="K78" s="299"/>
    </row>
    <row r="79" spans="1:11" ht="39.6" x14ac:dyDescent="0.3">
      <c r="A79" s="44"/>
      <c r="B79" s="61">
        <v>10</v>
      </c>
      <c r="C79" s="98" t="str">
        <f>'[1]Рабочее место конкурсантов'!B51</f>
        <v>Маски одноразовые</v>
      </c>
      <c r="D79" s="103" t="str">
        <f>'[1]Рабочее место конкурсантов'!C51</f>
        <v xml:space="preserve">белая, медицинская </v>
      </c>
      <c r="E79" s="61" t="s">
        <v>75</v>
      </c>
      <c r="F79" s="77">
        <v>4</v>
      </c>
      <c r="G79" s="162">
        <v>24</v>
      </c>
      <c r="H79" s="209" t="str">
        <f t="shared" si="1"/>
        <v>Маски одноразовые</v>
      </c>
      <c r="I79" s="232" t="str">
        <f t="shared" si="1"/>
        <v xml:space="preserve">белая, медицинская </v>
      </c>
      <c r="J79" s="207">
        <v>24</v>
      </c>
      <c r="K79" s="299"/>
    </row>
    <row r="80" spans="1:11" x14ac:dyDescent="0.3">
      <c r="A80" s="44"/>
      <c r="B80" s="61">
        <v>11</v>
      </c>
      <c r="C80" s="98" t="str">
        <f>'[1]Рабочее место конкурсантов'!B52</f>
        <v xml:space="preserve">Перчатки рабочие трикотажные от порезов </v>
      </c>
      <c r="D80" s="103" t="str">
        <f>'[1]Рабочее место конкурсантов'!C52</f>
        <v>состав хлопок</v>
      </c>
      <c r="E80" s="61" t="s">
        <v>75</v>
      </c>
      <c r="F80" s="77">
        <v>2</v>
      </c>
      <c r="G80" s="162">
        <v>12</v>
      </c>
      <c r="H80" s="209" t="str">
        <f t="shared" si="1"/>
        <v xml:space="preserve">Перчатки рабочие трикотажные от порезов </v>
      </c>
      <c r="I80" s="232" t="str">
        <f t="shared" si="1"/>
        <v>состав хлопок</v>
      </c>
      <c r="J80" s="207">
        <v>12</v>
      </c>
      <c r="K80" s="299"/>
    </row>
    <row r="81" spans="1:11" x14ac:dyDescent="0.3">
      <c r="A81" s="45"/>
      <c r="B81" s="62" t="s">
        <v>122</v>
      </c>
      <c r="C81" s="62"/>
      <c r="D81" s="62"/>
      <c r="E81" s="62"/>
      <c r="F81" s="62"/>
      <c r="G81" s="62"/>
      <c r="H81" s="62"/>
      <c r="I81" s="62"/>
      <c r="J81" s="274"/>
      <c r="K81" s="299"/>
    </row>
    <row r="82" spans="1:11" x14ac:dyDescent="0.3">
      <c r="A82" s="44"/>
      <c r="B82" s="63" t="s">
        <v>66</v>
      </c>
      <c r="C82" s="99" t="s">
        <v>123</v>
      </c>
      <c r="D82" s="124"/>
      <c r="E82" s="124"/>
      <c r="F82" s="124"/>
      <c r="G82" s="178"/>
      <c r="H82" s="153" t="s">
        <v>124</v>
      </c>
      <c r="I82" s="244"/>
      <c r="J82" s="182"/>
      <c r="K82" s="299"/>
    </row>
    <row r="83" spans="1:11" x14ac:dyDescent="0.3">
      <c r="A83" s="44"/>
      <c r="B83" s="59">
        <v>1</v>
      </c>
      <c r="C83" s="100" t="s">
        <v>125</v>
      </c>
      <c r="D83" s="125"/>
      <c r="E83" s="125"/>
      <c r="F83" s="125"/>
      <c r="G83" s="179"/>
      <c r="H83" s="210"/>
      <c r="I83" s="245"/>
      <c r="J83" s="275"/>
      <c r="K83" s="299"/>
    </row>
    <row r="84" spans="1:11" x14ac:dyDescent="0.3">
      <c r="A84" s="44"/>
      <c r="B84" s="59">
        <v>2</v>
      </c>
      <c r="C84" s="100" t="s">
        <v>126</v>
      </c>
      <c r="D84" s="125"/>
      <c r="E84" s="125"/>
      <c r="F84" s="125"/>
      <c r="G84" s="179"/>
      <c r="H84" s="210"/>
      <c r="I84" s="245"/>
      <c r="J84" s="275"/>
      <c r="K84" s="299"/>
    </row>
    <row r="85" spans="1:11" x14ac:dyDescent="0.3">
      <c r="A85" s="44"/>
      <c r="B85" s="61">
        <v>3</v>
      </c>
      <c r="C85" s="100" t="s">
        <v>127</v>
      </c>
      <c r="D85" s="125"/>
      <c r="E85" s="125"/>
      <c r="F85" s="125"/>
      <c r="G85" s="179"/>
      <c r="H85" s="210"/>
      <c r="I85" s="245"/>
      <c r="J85" s="275"/>
      <c r="K85" s="299"/>
    </row>
    <row r="86" spans="1:11" x14ac:dyDescent="0.3">
      <c r="A86" s="45"/>
      <c r="B86" s="64"/>
      <c r="C86" s="64"/>
      <c r="D86" s="64"/>
      <c r="E86" s="64"/>
      <c r="F86" s="64"/>
      <c r="G86" s="64"/>
      <c r="H86" s="64"/>
      <c r="I86" s="64"/>
      <c r="J86" s="64"/>
      <c r="K86" s="299"/>
    </row>
    <row r="87" spans="1:11" x14ac:dyDescent="0.3">
      <c r="A87" s="45"/>
      <c r="B87" s="65"/>
      <c r="C87" s="65"/>
      <c r="D87" s="65"/>
      <c r="E87" s="65"/>
      <c r="F87" s="65"/>
      <c r="G87" s="65"/>
      <c r="H87" s="65"/>
      <c r="I87" s="65"/>
      <c r="J87" s="65"/>
      <c r="K87" s="299"/>
    </row>
    <row r="88" spans="1:11" ht="20.399999999999999" x14ac:dyDescent="0.3">
      <c r="A88" s="44"/>
      <c r="B88" s="54" t="s">
        <v>128</v>
      </c>
      <c r="C88" s="83"/>
      <c r="D88" s="83"/>
      <c r="E88" s="83"/>
      <c r="F88" s="83"/>
      <c r="G88" s="83"/>
      <c r="H88" s="83"/>
      <c r="I88" s="83"/>
      <c r="J88" s="276"/>
      <c r="K88" s="300"/>
    </row>
    <row r="89" spans="1:11" x14ac:dyDescent="0.3">
      <c r="A89" s="45"/>
      <c r="B89" s="66" t="s">
        <v>129</v>
      </c>
      <c r="C89" s="101"/>
      <c r="D89" s="101"/>
      <c r="E89" s="101"/>
      <c r="F89" s="101"/>
      <c r="G89" s="101"/>
      <c r="H89" s="101"/>
      <c r="I89" s="101"/>
      <c r="J89" s="277"/>
      <c r="K89" s="300"/>
    </row>
    <row r="90" spans="1:11" ht="52.8" x14ac:dyDescent="0.3">
      <c r="A90" s="44"/>
      <c r="B90" s="56" t="s">
        <v>66</v>
      </c>
      <c r="C90" s="56" t="s">
        <v>67</v>
      </c>
      <c r="D90" s="56" t="s">
        <v>100</v>
      </c>
      <c r="E90" s="56" t="s">
        <v>69</v>
      </c>
      <c r="F90" s="150" t="s">
        <v>130</v>
      </c>
      <c r="G90" s="150"/>
      <c r="H90" s="153" t="s">
        <v>124</v>
      </c>
      <c r="I90" s="244"/>
      <c r="J90" s="182"/>
      <c r="K90" s="300"/>
    </row>
    <row r="91" spans="1:11" ht="49.2" customHeight="1" x14ac:dyDescent="0.3">
      <c r="A91" s="44"/>
      <c r="B91" s="59">
        <v>1</v>
      </c>
      <c r="C91" s="102" t="str">
        <f>'[1]Общая инфраструктура'!B24</f>
        <v>Станок для заточки ножей</v>
      </c>
      <c r="D91" s="126" t="str">
        <f>'[1]Общая инфраструктура'!C24</f>
        <v>угол заточки от 10 до 35 градусов</v>
      </c>
      <c r="E91" s="138" t="s">
        <v>75</v>
      </c>
      <c r="F91" s="99">
        <f>'[1]Общая инфраструктура'!G24</f>
        <v>1</v>
      </c>
      <c r="G91" s="178"/>
      <c r="H91" s="211"/>
      <c r="I91" s="246"/>
      <c r="J91" s="278"/>
      <c r="K91" s="300"/>
    </row>
    <row r="92" spans="1:11" ht="47.4" customHeight="1" x14ac:dyDescent="0.3">
      <c r="A92" s="44"/>
      <c r="B92" s="59">
        <v>2</v>
      </c>
      <c r="C92" s="96" t="str">
        <f>'[1]Общая инфраструктура'!B25</f>
        <v xml:space="preserve">Камера хранения охлажденного мяса
</v>
      </c>
      <c r="D92" s="96" t="str">
        <f>'[1]Общая инфраструктура'!C25</f>
        <v>объем не менее 6м3</v>
      </c>
      <c r="E92" s="138" t="s">
        <v>75</v>
      </c>
      <c r="F92" s="151">
        <f>'[1]Общая инфраструктура'!G25</f>
        <v>2</v>
      </c>
      <c r="G92" s="180"/>
      <c r="H92" s="211" t="s">
        <v>131</v>
      </c>
      <c r="I92" s="246" t="s">
        <v>91</v>
      </c>
      <c r="J92" s="278" t="s">
        <v>91</v>
      </c>
      <c r="K92" s="300"/>
    </row>
    <row r="93" spans="1:11" ht="71.400000000000006" customHeight="1" x14ac:dyDescent="0.3">
      <c r="A93" s="44"/>
      <c r="B93" s="59">
        <v>3</v>
      </c>
      <c r="C93" s="96" t="str">
        <f>'[1]Общая инфраструктура'!B26</f>
        <v xml:space="preserve">Стерилизатор для ножей </v>
      </c>
      <c r="D93" s="96" t="str">
        <f>'[1]Общая инфраструктура'!C26</f>
        <v>тип ультрафиолетовый,  загрузка не менее 15 ножей</v>
      </c>
      <c r="E93" s="138" t="s">
        <v>75</v>
      </c>
      <c r="F93" s="151">
        <f>'[1]Общая инфраструктура'!G26</f>
        <v>1</v>
      </c>
      <c r="G93" s="180"/>
      <c r="H93" s="211"/>
      <c r="I93" s="246"/>
      <c r="J93" s="278"/>
      <c r="K93" s="300"/>
    </row>
    <row r="94" spans="1:11" ht="52.8" customHeight="1" x14ac:dyDescent="0.3">
      <c r="A94" s="44"/>
      <c r="B94" s="59">
        <v>5</v>
      </c>
      <c r="C94" s="96" t="str">
        <f>'[1]Общая инфраструктура'!B27</f>
        <v>Диспенсер для виниловых/нитриловых перчаток</v>
      </c>
      <c r="D94" s="96" t="str">
        <f>'[1]Общая инфраструктура'!C27</f>
        <v>белый диспенсер из прочного АБС-пластика.</v>
      </c>
      <c r="E94" s="138" t="s">
        <v>75</v>
      </c>
      <c r="F94" s="151">
        <f>'[1]Общая инфраструктура'!G27</f>
        <v>1</v>
      </c>
      <c r="G94" s="180"/>
      <c r="H94" s="212"/>
      <c r="I94" s="247"/>
      <c r="J94" s="279"/>
      <c r="K94" s="300"/>
    </row>
    <row r="95" spans="1:11" ht="44.4" customHeight="1" x14ac:dyDescent="0.3">
      <c r="A95" s="44"/>
      <c r="B95" s="59">
        <v>6</v>
      </c>
      <c r="C95" s="96" t="str">
        <f>'[1]Общая инфраструктура'!B28</f>
        <v>Органайзер для одноразовых СИЗ</v>
      </c>
      <c r="D95" s="96" t="str">
        <f>'[1]Общая инфраструктура'!C28</f>
        <v>секции для масок, шапочек, бахил</v>
      </c>
      <c r="E95" s="138" t="s">
        <v>75</v>
      </c>
      <c r="F95" s="151">
        <f>'[1]Общая инфраструктура'!G28</f>
        <v>1</v>
      </c>
      <c r="G95" s="180"/>
      <c r="H95" s="212"/>
      <c r="I95" s="247"/>
      <c r="J95" s="279"/>
      <c r="K95" s="300"/>
    </row>
    <row r="96" spans="1:11" ht="85.2" customHeight="1" x14ac:dyDescent="0.3">
      <c r="A96" s="44"/>
      <c r="B96" s="61">
        <v>7</v>
      </c>
      <c r="C96" s="103" t="s">
        <v>233</v>
      </c>
      <c r="D96" s="103" t="str">
        <f>'[1]Общая инфраструктура'!C29</f>
        <v xml:space="preserve">без борта, со сплошной полкой, материал: нержавеющая сталь, </v>
      </c>
      <c r="E96" s="139" t="s">
        <v>75</v>
      </c>
      <c r="F96" s="151">
        <v>1</v>
      </c>
      <c r="G96" s="180"/>
      <c r="H96" s="212"/>
      <c r="I96" s="247"/>
      <c r="J96" s="279"/>
      <c r="K96" s="300"/>
    </row>
    <row r="97" spans="1:11" x14ac:dyDescent="0.3">
      <c r="A97" s="45"/>
      <c r="B97" s="66" t="s">
        <v>132</v>
      </c>
      <c r="C97" s="101"/>
      <c r="D97" s="101"/>
      <c r="E97" s="101"/>
      <c r="F97" s="101"/>
      <c r="G97" s="101"/>
      <c r="H97" s="101"/>
      <c r="I97" s="101"/>
      <c r="J97" s="277"/>
      <c r="K97" s="300"/>
    </row>
    <row r="98" spans="1:11" ht="52.8" x14ac:dyDescent="0.3">
      <c r="A98" s="44"/>
      <c r="B98" s="56" t="s">
        <v>66</v>
      </c>
      <c r="C98" s="56" t="s">
        <v>67</v>
      </c>
      <c r="D98" s="56" t="s">
        <v>100</v>
      </c>
      <c r="E98" s="56" t="s">
        <v>69</v>
      </c>
      <c r="F98" s="150" t="s">
        <v>130</v>
      </c>
      <c r="G98" s="150"/>
      <c r="H98" s="153" t="s">
        <v>124</v>
      </c>
      <c r="I98" s="244"/>
      <c r="J98" s="182"/>
      <c r="K98" s="300"/>
    </row>
    <row r="99" spans="1:11" ht="15.6" x14ac:dyDescent="0.3">
      <c r="A99" s="44"/>
      <c r="B99" s="59">
        <v>1</v>
      </c>
      <c r="C99" s="90" t="s">
        <v>133</v>
      </c>
      <c r="D99" s="127"/>
      <c r="E99" s="127"/>
      <c r="F99" s="127"/>
      <c r="G99" s="181"/>
      <c r="H99" s="213"/>
      <c r="I99" s="248"/>
      <c r="J99" s="280"/>
      <c r="K99" s="300"/>
    </row>
    <row r="100" spans="1:11" ht="15.6" x14ac:dyDescent="0.3">
      <c r="A100" s="45"/>
      <c r="B100" s="67" t="s">
        <v>134</v>
      </c>
      <c r="C100" s="67"/>
      <c r="D100" s="67"/>
      <c r="E100" s="67"/>
      <c r="F100" s="67"/>
      <c r="G100" s="67"/>
      <c r="H100" s="214" t="s">
        <v>104</v>
      </c>
      <c r="I100" s="249"/>
      <c r="J100" s="281"/>
      <c r="K100" s="300"/>
    </row>
    <row r="101" spans="1:11" ht="52.8" x14ac:dyDescent="0.3">
      <c r="A101" s="44"/>
      <c r="B101" s="56" t="s">
        <v>66</v>
      </c>
      <c r="C101" s="56" t="s">
        <v>67</v>
      </c>
      <c r="D101" s="56" t="s">
        <v>100</v>
      </c>
      <c r="E101" s="56" t="s">
        <v>69</v>
      </c>
      <c r="F101" s="150" t="s">
        <v>130</v>
      </c>
      <c r="G101" s="150"/>
      <c r="H101" s="170" t="s">
        <v>67</v>
      </c>
      <c r="I101" s="170" t="s">
        <v>100</v>
      </c>
      <c r="J101" s="170" t="s">
        <v>121</v>
      </c>
      <c r="K101" s="300"/>
    </row>
    <row r="102" spans="1:11" ht="39.6" x14ac:dyDescent="0.3">
      <c r="A102" s="44"/>
      <c r="B102" s="59">
        <v>1</v>
      </c>
      <c r="C102" s="96" t="s">
        <v>105</v>
      </c>
      <c r="D102" s="96" t="s">
        <v>106</v>
      </c>
      <c r="E102" s="59" t="s">
        <v>216</v>
      </c>
      <c r="F102" s="306">
        <v>54</v>
      </c>
      <c r="G102" s="306"/>
      <c r="H102" s="215" t="s">
        <v>135</v>
      </c>
      <c r="I102" s="215" t="s">
        <v>107</v>
      </c>
      <c r="J102" s="282">
        <v>120</v>
      </c>
      <c r="K102" s="300"/>
    </row>
    <row r="103" spans="1:11" ht="66" x14ac:dyDescent="0.3">
      <c r="A103" s="44"/>
      <c r="B103" s="59">
        <v>2</v>
      </c>
      <c r="C103" s="96" t="s">
        <v>117</v>
      </c>
      <c r="D103" s="96" t="s">
        <v>118</v>
      </c>
      <c r="E103" s="59" t="s">
        <v>216</v>
      </c>
      <c r="F103" s="307">
        <v>90</v>
      </c>
      <c r="G103" s="307"/>
      <c r="H103" s="215" t="s">
        <v>136</v>
      </c>
      <c r="I103" s="215" t="s">
        <v>107</v>
      </c>
      <c r="J103" s="282">
        <v>60</v>
      </c>
      <c r="K103" s="300"/>
    </row>
    <row r="104" spans="1:11" ht="26.4" x14ac:dyDescent="0.3">
      <c r="A104" s="44"/>
      <c r="B104" s="59">
        <v>4</v>
      </c>
      <c r="C104" s="96" t="s">
        <v>113</v>
      </c>
      <c r="D104" s="96" t="s">
        <v>114</v>
      </c>
      <c r="E104" s="59" t="s">
        <v>112</v>
      </c>
      <c r="F104" s="308">
        <v>1</v>
      </c>
      <c r="G104" s="309"/>
      <c r="H104" s="215" t="s">
        <v>113</v>
      </c>
      <c r="I104" s="215" t="s">
        <v>114</v>
      </c>
      <c r="J104" s="282">
        <v>1</v>
      </c>
      <c r="K104" s="300"/>
    </row>
    <row r="105" spans="1:11" x14ac:dyDescent="0.3">
      <c r="A105" s="45"/>
      <c r="B105" s="66" t="s">
        <v>137</v>
      </c>
      <c r="C105" s="101"/>
      <c r="D105" s="101"/>
      <c r="E105" s="101"/>
      <c r="F105" s="101"/>
      <c r="G105" s="101"/>
      <c r="H105" s="101"/>
      <c r="I105" s="101"/>
      <c r="J105" s="277"/>
      <c r="K105" s="300"/>
    </row>
    <row r="106" spans="1:11" ht="52.8" x14ac:dyDescent="0.3">
      <c r="A106" s="44"/>
      <c r="B106" s="56" t="s">
        <v>66</v>
      </c>
      <c r="C106" s="56" t="s">
        <v>67</v>
      </c>
      <c r="D106" s="56" t="s">
        <v>100</v>
      </c>
      <c r="E106" s="56" t="s">
        <v>69</v>
      </c>
      <c r="F106" s="150" t="s">
        <v>130</v>
      </c>
      <c r="G106" s="150"/>
      <c r="H106" s="153" t="s">
        <v>124</v>
      </c>
      <c r="I106" s="244"/>
      <c r="J106" s="182"/>
      <c r="K106" s="300"/>
    </row>
    <row r="107" spans="1:11" ht="26.4" x14ac:dyDescent="0.3">
      <c r="A107" s="44"/>
      <c r="B107" s="59">
        <v>1</v>
      </c>
      <c r="C107" s="97" t="str">
        <f>'[1]Рабочее место конкурсантов'!B42</f>
        <v>Спецодежда</v>
      </c>
      <c r="D107" s="96" t="str">
        <f>'[1]Рабочее место конкурсантов'!C42</f>
        <v>цвет белый</v>
      </c>
      <c r="E107" s="59" t="s">
        <v>75</v>
      </c>
      <c r="F107" s="152">
        <v>6</v>
      </c>
      <c r="G107" s="152">
        <v>6</v>
      </c>
      <c r="H107" s="216" t="s">
        <v>138</v>
      </c>
      <c r="I107" s="250"/>
      <c r="J107" s="283"/>
      <c r="K107" s="300"/>
    </row>
    <row r="108" spans="1:11" ht="39.6" x14ac:dyDescent="0.3">
      <c r="A108" s="44"/>
      <c r="B108" s="61">
        <v>2</v>
      </c>
      <c r="C108" s="98" t="str">
        <f>'[1]Рабочее место конкурсантов'!B43</f>
        <v>Спецобувь</v>
      </c>
      <c r="D108" s="103" t="str">
        <f>'[1]Рабочее место конкурсантов'!C43</f>
        <v>цвет белый, с металлическим мыском</v>
      </c>
      <c r="E108" s="61" t="s">
        <v>75</v>
      </c>
      <c r="F108" s="308">
        <v>6</v>
      </c>
      <c r="G108" s="309">
        <v>6</v>
      </c>
      <c r="H108" s="217"/>
      <c r="I108" s="251"/>
      <c r="J108" s="284"/>
      <c r="K108" s="300"/>
    </row>
    <row r="109" spans="1:11" x14ac:dyDescent="0.3">
      <c r="A109" s="44"/>
      <c r="B109" s="61">
        <v>3</v>
      </c>
      <c r="C109" s="98" t="str">
        <f>'[1]Рабочее место конкурсантов'!B49</f>
        <v>Шапочка одноразовая</v>
      </c>
      <c r="D109" s="103" t="str">
        <f>'[1]Рабочее место конкурсантов'!C49</f>
        <v>белая</v>
      </c>
      <c r="E109" s="61" t="s">
        <v>75</v>
      </c>
      <c r="F109" s="151">
        <v>24</v>
      </c>
      <c r="G109" s="180">
        <v>12</v>
      </c>
      <c r="H109" s="217"/>
      <c r="I109" s="251"/>
      <c r="J109" s="284"/>
      <c r="K109" s="300"/>
    </row>
    <row r="110" spans="1:11" ht="39.6" x14ac:dyDescent="0.3">
      <c r="A110" s="44"/>
      <c r="B110" s="61">
        <v>4</v>
      </c>
      <c r="C110" s="98" t="str">
        <f>'[1]Рабочее место конкурсантов'!B50</f>
        <v xml:space="preserve">Перчатки одноразовые </v>
      </c>
      <c r="D110" s="103" t="str">
        <f>'[1]Рабочее место конкурсантов'!C50</f>
        <v>нитриловые</v>
      </c>
      <c r="E110" s="61" t="s">
        <v>75</v>
      </c>
      <c r="F110" s="151">
        <v>120</v>
      </c>
      <c r="G110" s="180">
        <v>120</v>
      </c>
      <c r="H110" s="217"/>
      <c r="I110" s="251"/>
      <c r="J110" s="284"/>
      <c r="K110" s="300"/>
    </row>
    <row r="111" spans="1:11" ht="39.6" x14ac:dyDescent="0.3">
      <c r="A111" s="44"/>
      <c r="B111" s="61">
        <v>5</v>
      </c>
      <c r="C111" s="98" t="str">
        <f>'[1]Рабочее место конкурсантов'!B51</f>
        <v>Маски одноразовые</v>
      </c>
      <c r="D111" s="103" t="str">
        <f>'[1]Рабочее место конкурсантов'!C51</f>
        <v xml:space="preserve">белая, медицинская </v>
      </c>
      <c r="E111" s="61" t="s">
        <v>75</v>
      </c>
      <c r="F111" s="151">
        <v>24</v>
      </c>
      <c r="G111" s="180">
        <v>24</v>
      </c>
      <c r="H111" s="217"/>
      <c r="I111" s="251"/>
      <c r="J111" s="284"/>
      <c r="K111" s="300"/>
    </row>
    <row r="112" spans="1:11" x14ac:dyDescent="0.3">
      <c r="A112" s="44"/>
      <c r="B112" s="61">
        <v>6</v>
      </c>
      <c r="C112" s="98" t="str">
        <f>'[1]Рабочее место конкурсантов'!B52</f>
        <v xml:space="preserve">Перчатки рабочие трикотажные от порезов </v>
      </c>
      <c r="D112" s="103" t="str">
        <f>'[1]Рабочее место конкурсантов'!C52</f>
        <v>состав хлопок</v>
      </c>
      <c r="E112" s="61" t="s">
        <v>75</v>
      </c>
      <c r="F112" s="310">
        <v>24</v>
      </c>
      <c r="G112" s="310">
        <v>24</v>
      </c>
      <c r="H112" s="216"/>
      <c r="I112" s="250"/>
      <c r="J112" s="283"/>
      <c r="K112" s="300"/>
    </row>
    <row r="113" spans="1:11" x14ac:dyDescent="0.3">
      <c r="A113" s="45"/>
      <c r="B113" s="66" t="s">
        <v>139</v>
      </c>
      <c r="C113" s="101"/>
      <c r="D113" s="101"/>
      <c r="E113" s="101"/>
      <c r="F113" s="101"/>
      <c r="G113" s="101"/>
      <c r="H113" s="101"/>
      <c r="I113" s="101"/>
      <c r="J113" s="277"/>
      <c r="K113" s="300"/>
    </row>
    <row r="114" spans="1:11" ht="52.8" x14ac:dyDescent="0.3">
      <c r="A114" s="44"/>
      <c r="B114" s="56" t="s">
        <v>66</v>
      </c>
      <c r="C114" s="56" t="s">
        <v>123</v>
      </c>
      <c r="D114" s="56"/>
      <c r="E114" s="140" t="s">
        <v>69</v>
      </c>
      <c r="F114" s="150" t="s">
        <v>130</v>
      </c>
      <c r="G114" s="150"/>
      <c r="H114" s="153" t="s">
        <v>124</v>
      </c>
      <c r="I114" s="244"/>
      <c r="J114" s="182"/>
      <c r="K114" s="300"/>
    </row>
    <row r="115" spans="1:11" ht="82.8" customHeight="1" x14ac:dyDescent="0.3">
      <c r="A115" s="44"/>
      <c r="B115" s="59">
        <v>1</v>
      </c>
      <c r="C115" s="104" t="s">
        <v>140</v>
      </c>
      <c r="D115" s="104" t="s">
        <v>141</v>
      </c>
      <c r="E115" s="57"/>
      <c r="F115" s="153"/>
      <c r="G115" s="182"/>
      <c r="H115" s="211"/>
      <c r="I115" s="246"/>
      <c r="J115" s="278"/>
      <c r="K115" s="300"/>
    </row>
    <row r="116" spans="1:11" ht="72" customHeight="1" x14ac:dyDescent="0.3">
      <c r="A116" s="44"/>
      <c r="B116" s="59">
        <v>2</v>
      </c>
      <c r="C116" s="104" t="s">
        <v>142</v>
      </c>
      <c r="D116" s="104" t="s">
        <v>143</v>
      </c>
      <c r="E116" s="57"/>
      <c r="F116" s="153"/>
      <c r="G116" s="182"/>
      <c r="H116" s="211"/>
      <c r="I116" s="246"/>
      <c r="J116" s="278"/>
      <c r="K116" s="300"/>
    </row>
    <row r="117" spans="1:11" ht="20.399999999999999" customHeight="1" x14ac:dyDescent="0.3">
      <c r="A117" s="44"/>
      <c r="B117" s="61">
        <v>3</v>
      </c>
      <c r="C117" s="105" t="s">
        <v>144</v>
      </c>
      <c r="D117" s="105"/>
      <c r="E117" s="57"/>
      <c r="F117" s="154"/>
      <c r="G117" s="183"/>
      <c r="H117" s="212"/>
      <c r="I117" s="247"/>
      <c r="J117" s="279"/>
      <c r="K117" s="300"/>
    </row>
    <row r="118" spans="1:11" ht="36" customHeight="1" x14ac:dyDescent="0.3">
      <c r="A118" s="44"/>
      <c r="B118" s="61">
        <v>4</v>
      </c>
      <c r="C118" s="105" t="s">
        <v>145</v>
      </c>
      <c r="D118" s="105"/>
      <c r="E118" s="57"/>
      <c r="F118" s="153"/>
      <c r="G118" s="182"/>
      <c r="H118" s="211"/>
      <c r="I118" s="246"/>
      <c r="J118" s="278"/>
      <c r="K118" s="300"/>
    </row>
    <row r="119" spans="1:11" x14ac:dyDescent="0.3">
      <c r="A119" s="45"/>
      <c r="B119" s="64"/>
      <c r="C119" s="64"/>
      <c r="D119" s="64"/>
      <c r="E119" s="64"/>
      <c r="F119" s="64"/>
      <c r="G119" s="64"/>
      <c r="H119" s="64"/>
      <c r="I119" s="64"/>
      <c r="J119" s="64"/>
      <c r="K119" s="301"/>
    </row>
    <row r="120" spans="1:11" x14ac:dyDescent="0.3">
      <c r="A120" s="45"/>
      <c r="B120" s="65"/>
      <c r="C120" s="65"/>
      <c r="D120" s="65"/>
      <c r="E120" s="65"/>
      <c r="F120" s="65"/>
      <c r="G120" s="65"/>
      <c r="H120" s="65"/>
      <c r="I120" s="65"/>
      <c r="J120" s="65"/>
      <c r="K120" s="301"/>
    </row>
    <row r="121" spans="1:11" ht="20.399999999999999" x14ac:dyDescent="0.3">
      <c r="A121" s="44"/>
      <c r="B121" s="68" t="s">
        <v>146</v>
      </c>
      <c r="C121" s="106"/>
      <c r="D121" s="106"/>
      <c r="E121" s="106"/>
      <c r="F121" s="106"/>
      <c r="G121" s="106"/>
      <c r="H121" s="106"/>
      <c r="I121" s="106"/>
      <c r="J121" s="106"/>
      <c r="K121" s="302"/>
    </row>
    <row r="122" spans="1:11" x14ac:dyDescent="0.3">
      <c r="A122" s="45"/>
      <c r="B122" s="69" t="s">
        <v>147</v>
      </c>
      <c r="C122" s="75"/>
      <c r="D122" s="75"/>
      <c r="E122" s="75"/>
      <c r="F122" s="75"/>
      <c r="G122" s="75"/>
      <c r="H122" s="75"/>
      <c r="I122" s="75"/>
      <c r="J122" s="285"/>
      <c r="K122" s="302"/>
    </row>
    <row r="123" spans="1:11" ht="52.8" x14ac:dyDescent="0.3">
      <c r="A123" s="44"/>
      <c r="B123" s="63" t="s">
        <v>66</v>
      </c>
      <c r="C123" s="63" t="s">
        <v>67</v>
      </c>
      <c r="D123" s="63" t="s">
        <v>100</v>
      </c>
      <c r="E123" s="63" t="s">
        <v>69</v>
      </c>
      <c r="F123" s="155" t="s">
        <v>130</v>
      </c>
      <c r="G123" s="155"/>
      <c r="H123" s="218" t="s">
        <v>124</v>
      </c>
      <c r="I123" s="252"/>
      <c r="J123" s="286"/>
      <c r="K123" s="302"/>
    </row>
    <row r="124" spans="1:11" x14ac:dyDescent="0.3">
      <c r="A124" s="44"/>
      <c r="B124" s="59">
        <v>1</v>
      </c>
      <c r="C124" s="107" t="s">
        <v>98</v>
      </c>
      <c r="D124" s="128"/>
      <c r="E124" s="59"/>
      <c r="F124" s="152"/>
      <c r="G124" s="152"/>
      <c r="H124" s="216"/>
      <c r="I124" s="250"/>
      <c r="J124" s="283"/>
      <c r="K124" s="302"/>
    </row>
    <row r="125" spans="1:11" x14ac:dyDescent="0.3">
      <c r="A125" s="45"/>
      <c r="B125" s="70" t="s">
        <v>148</v>
      </c>
      <c r="C125" s="62"/>
      <c r="D125" s="62"/>
      <c r="E125" s="62"/>
      <c r="F125" s="62"/>
      <c r="G125" s="62"/>
      <c r="H125" s="62"/>
      <c r="I125" s="62"/>
      <c r="J125" s="274"/>
      <c r="K125" s="302"/>
    </row>
    <row r="126" spans="1:11" ht="52.8" x14ac:dyDescent="0.3">
      <c r="A126" s="44"/>
      <c r="B126" s="63" t="s">
        <v>66</v>
      </c>
      <c r="C126" s="63" t="s">
        <v>67</v>
      </c>
      <c r="D126" s="63" t="s">
        <v>100</v>
      </c>
      <c r="E126" s="63" t="s">
        <v>69</v>
      </c>
      <c r="F126" s="155" t="s">
        <v>130</v>
      </c>
      <c r="G126" s="155"/>
      <c r="H126" s="153" t="s">
        <v>124</v>
      </c>
      <c r="I126" s="244"/>
      <c r="J126" s="182"/>
      <c r="K126" s="302"/>
    </row>
    <row r="127" spans="1:11" x14ac:dyDescent="0.3">
      <c r="A127" s="44"/>
      <c r="B127" s="59">
        <v>1</v>
      </c>
      <c r="C127" s="107" t="s">
        <v>98</v>
      </c>
      <c r="D127" s="128"/>
      <c r="E127" s="59"/>
      <c r="F127" s="152"/>
      <c r="G127" s="152"/>
      <c r="H127" s="216"/>
      <c r="I127" s="250"/>
      <c r="J127" s="283"/>
      <c r="K127" s="302"/>
    </row>
    <row r="128" spans="1:11" x14ac:dyDescent="0.3">
      <c r="A128" s="45"/>
      <c r="B128" s="70" t="s">
        <v>149</v>
      </c>
      <c r="C128" s="62"/>
      <c r="D128" s="62"/>
      <c r="E128" s="62"/>
      <c r="F128" s="62"/>
      <c r="G128" s="62"/>
      <c r="H128" s="62"/>
      <c r="I128" s="62"/>
      <c r="J128" s="274"/>
      <c r="K128" s="302"/>
    </row>
    <row r="129" spans="1:11" x14ac:dyDescent="0.3">
      <c r="A129" s="44"/>
      <c r="B129" s="56" t="s">
        <v>66</v>
      </c>
      <c r="C129" s="99" t="s">
        <v>123</v>
      </c>
      <c r="D129" s="124"/>
      <c r="E129" s="124"/>
      <c r="F129" s="124"/>
      <c r="G129" s="178"/>
      <c r="H129" s="153" t="s">
        <v>124</v>
      </c>
      <c r="I129" s="244"/>
      <c r="J129" s="182"/>
      <c r="K129" s="302"/>
    </row>
    <row r="130" spans="1:11" x14ac:dyDescent="0.3">
      <c r="A130" s="44"/>
      <c r="B130" s="59">
        <v>1</v>
      </c>
      <c r="C130" s="107" t="s">
        <v>98</v>
      </c>
      <c r="D130" s="129"/>
      <c r="E130" s="129"/>
      <c r="F130" s="129"/>
      <c r="G130" s="128"/>
      <c r="H130" s="153"/>
      <c r="I130" s="244"/>
      <c r="J130" s="182"/>
      <c r="K130" s="302"/>
    </row>
    <row r="131" spans="1:11" x14ac:dyDescent="0.3">
      <c r="A131" s="45"/>
      <c r="B131" s="64"/>
      <c r="C131" s="64"/>
      <c r="D131" s="64"/>
      <c r="E131" s="64"/>
      <c r="F131" s="64"/>
      <c r="G131" s="64"/>
      <c r="H131" s="64"/>
      <c r="I131" s="64"/>
      <c r="J131" s="64"/>
      <c r="K131" s="303"/>
    </row>
    <row r="132" spans="1:11" x14ac:dyDescent="0.3">
      <c r="A132" s="45"/>
      <c r="B132" s="65"/>
      <c r="C132" s="65"/>
      <c r="D132" s="65"/>
      <c r="E132" s="65"/>
      <c r="F132" s="65"/>
      <c r="G132" s="65"/>
      <c r="H132" s="65"/>
      <c r="I132" s="65"/>
      <c r="J132" s="65"/>
      <c r="K132" s="303"/>
    </row>
    <row r="133" spans="1:11" ht="20.399999999999999" x14ac:dyDescent="0.3">
      <c r="A133" s="44"/>
      <c r="B133" s="71" t="s">
        <v>150</v>
      </c>
      <c r="C133" s="108"/>
      <c r="D133" s="108"/>
      <c r="E133" s="108"/>
      <c r="F133" s="108"/>
      <c r="G133" s="108"/>
      <c r="H133" s="108"/>
      <c r="I133" s="108"/>
      <c r="J133" s="287"/>
      <c r="K133" s="302"/>
    </row>
    <row r="134" spans="1:11" x14ac:dyDescent="0.3">
      <c r="A134" s="45"/>
      <c r="B134" s="69" t="s">
        <v>151</v>
      </c>
      <c r="C134" s="75"/>
      <c r="D134" s="75"/>
      <c r="E134" s="75"/>
      <c r="F134" s="75"/>
      <c r="G134" s="75"/>
      <c r="H134" s="75"/>
      <c r="I134" s="75"/>
      <c r="J134" s="285"/>
      <c r="K134" s="302"/>
    </row>
    <row r="135" spans="1:11" ht="52.8" x14ac:dyDescent="0.3">
      <c r="A135" s="44"/>
      <c r="B135" s="63" t="s">
        <v>66</v>
      </c>
      <c r="C135" s="56" t="s">
        <v>67</v>
      </c>
      <c r="D135" s="63" t="s">
        <v>100</v>
      </c>
      <c r="E135" s="63" t="s">
        <v>69</v>
      </c>
      <c r="F135" s="155" t="s">
        <v>130</v>
      </c>
      <c r="G135" s="155"/>
      <c r="H135" s="153" t="s">
        <v>124</v>
      </c>
      <c r="I135" s="244"/>
      <c r="J135" s="182"/>
      <c r="K135" s="302"/>
    </row>
    <row r="136" spans="1:11" x14ac:dyDescent="0.3">
      <c r="A136" s="44"/>
      <c r="B136" s="59">
        <v>1</v>
      </c>
      <c r="C136" s="97"/>
      <c r="D136" s="96"/>
      <c r="E136" s="59"/>
      <c r="F136" s="156"/>
      <c r="G136" s="156"/>
      <c r="H136" s="216"/>
      <c r="I136" s="250"/>
      <c r="J136" s="283"/>
      <c r="K136" s="302"/>
    </row>
    <row r="137" spans="1:11" x14ac:dyDescent="0.3">
      <c r="A137" s="44"/>
      <c r="B137" s="61">
        <v>2</v>
      </c>
      <c r="C137" s="103"/>
      <c r="D137" s="103"/>
      <c r="E137" s="61"/>
      <c r="F137" s="157"/>
      <c r="G137" s="157"/>
      <c r="H137" s="216"/>
      <c r="I137" s="250"/>
      <c r="J137" s="283"/>
      <c r="K137" s="302"/>
    </row>
    <row r="138" spans="1:11" x14ac:dyDescent="0.3">
      <c r="A138" s="45"/>
      <c r="B138" s="69" t="s">
        <v>152</v>
      </c>
      <c r="C138" s="75"/>
      <c r="D138" s="75"/>
      <c r="E138" s="75"/>
      <c r="F138" s="75"/>
      <c r="G138" s="75"/>
      <c r="H138" s="75"/>
      <c r="I138" s="75"/>
      <c r="J138" s="285"/>
      <c r="K138" s="302"/>
    </row>
    <row r="139" spans="1:11" ht="52.8" x14ac:dyDescent="0.3">
      <c r="A139" s="44"/>
      <c r="B139" s="63" t="s">
        <v>66</v>
      </c>
      <c r="C139" s="56" t="s">
        <v>67</v>
      </c>
      <c r="D139" s="63" t="s">
        <v>100</v>
      </c>
      <c r="E139" s="63" t="s">
        <v>69</v>
      </c>
      <c r="F139" s="158" t="s">
        <v>130</v>
      </c>
      <c r="G139" s="184"/>
      <c r="H139" s="153" t="s">
        <v>124</v>
      </c>
      <c r="I139" s="244"/>
      <c r="J139" s="182"/>
      <c r="K139" s="302"/>
    </row>
    <row r="140" spans="1:11" x14ac:dyDescent="0.3">
      <c r="A140" s="44"/>
      <c r="B140" s="59">
        <v>1</v>
      </c>
      <c r="C140" s="96" t="s">
        <v>153</v>
      </c>
      <c r="D140" s="96" t="s">
        <v>154</v>
      </c>
      <c r="E140" s="59" t="s">
        <v>75</v>
      </c>
      <c r="F140" s="159">
        <v>6</v>
      </c>
      <c r="G140" s="185"/>
      <c r="H140" s="216"/>
      <c r="I140" s="250"/>
      <c r="J140" s="283"/>
      <c r="K140" s="302"/>
    </row>
    <row r="141" spans="1:11" x14ac:dyDescent="0.3">
      <c r="A141" s="44"/>
      <c r="B141" s="59">
        <v>2</v>
      </c>
      <c r="C141" s="96" t="s">
        <v>155</v>
      </c>
      <c r="D141" s="96" t="s">
        <v>154</v>
      </c>
      <c r="E141" s="59" t="s">
        <v>75</v>
      </c>
      <c r="F141" s="159">
        <v>6</v>
      </c>
      <c r="G141" s="185"/>
      <c r="H141" s="216"/>
      <c r="I141" s="250"/>
      <c r="J141" s="283"/>
      <c r="K141" s="302"/>
    </row>
    <row r="142" spans="1:11" ht="26.4" x14ac:dyDescent="0.3">
      <c r="A142" s="44"/>
      <c r="B142" s="59">
        <v>3</v>
      </c>
      <c r="C142" s="96" t="s">
        <v>156</v>
      </c>
      <c r="D142" s="96" t="s">
        <v>157</v>
      </c>
      <c r="E142" s="59" t="s">
        <v>75</v>
      </c>
      <c r="F142" s="159">
        <v>1</v>
      </c>
      <c r="G142" s="185"/>
      <c r="H142" s="216"/>
      <c r="I142" s="250"/>
      <c r="J142" s="283"/>
      <c r="K142" s="302"/>
    </row>
    <row r="143" spans="1:11" x14ac:dyDescent="0.3">
      <c r="A143" s="44"/>
      <c r="B143" s="61">
        <v>4</v>
      </c>
      <c r="C143" s="103" t="s">
        <v>158</v>
      </c>
      <c r="D143" s="103" t="s">
        <v>159</v>
      </c>
      <c r="E143" s="61" t="s">
        <v>75</v>
      </c>
      <c r="F143" s="160">
        <v>1</v>
      </c>
      <c r="G143" s="186"/>
      <c r="H143" s="216"/>
      <c r="I143" s="250"/>
      <c r="J143" s="283"/>
      <c r="K143" s="302"/>
    </row>
    <row r="144" spans="1:11" x14ac:dyDescent="0.3">
      <c r="A144" s="45"/>
      <c r="B144" s="69" t="s">
        <v>160</v>
      </c>
      <c r="C144" s="75"/>
      <c r="D144" s="75"/>
      <c r="E144" s="75"/>
      <c r="F144" s="75"/>
      <c r="G144" s="75"/>
      <c r="H144" s="75"/>
      <c r="I144" s="75"/>
      <c r="J144" s="285"/>
      <c r="K144" s="302"/>
    </row>
    <row r="145" spans="1:11" x14ac:dyDescent="0.3">
      <c r="A145" s="44"/>
      <c r="B145" s="63" t="s">
        <v>66</v>
      </c>
      <c r="C145" s="99" t="s">
        <v>123</v>
      </c>
      <c r="D145" s="124"/>
      <c r="E145" s="124"/>
      <c r="F145" s="124"/>
      <c r="G145" s="178"/>
      <c r="H145" s="153" t="s">
        <v>124</v>
      </c>
      <c r="I145" s="244"/>
      <c r="J145" s="182"/>
      <c r="K145" s="302"/>
    </row>
    <row r="146" spans="1:11" x14ac:dyDescent="0.3">
      <c r="A146" s="44"/>
      <c r="B146" s="59">
        <v>1</v>
      </c>
      <c r="C146" s="100" t="s">
        <v>125</v>
      </c>
      <c r="D146" s="125"/>
      <c r="E146" s="125"/>
      <c r="F146" s="125"/>
      <c r="G146" s="179"/>
      <c r="H146" s="211"/>
      <c r="I146" s="246"/>
      <c r="J146" s="278"/>
      <c r="K146" s="302"/>
    </row>
    <row r="147" spans="1:11" x14ac:dyDescent="0.3">
      <c r="A147" s="44"/>
      <c r="B147" s="61">
        <v>2</v>
      </c>
      <c r="C147" s="100" t="s">
        <v>234</v>
      </c>
      <c r="D147" s="125"/>
      <c r="E147" s="125"/>
      <c r="F147" s="125"/>
      <c r="G147" s="179"/>
      <c r="H147" s="211"/>
      <c r="I147" s="246"/>
      <c r="J147" s="278"/>
      <c r="K147" s="302"/>
    </row>
    <row r="148" spans="1:11" x14ac:dyDescent="0.3">
      <c r="A148" s="45"/>
      <c r="B148" s="64"/>
      <c r="C148" s="64"/>
      <c r="D148" s="64"/>
      <c r="E148" s="64"/>
      <c r="F148" s="64"/>
      <c r="G148" s="64"/>
      <c r="H148" s="64"/>
      <c r="I148" s="64"/>
      <c r="J148" s="64"/>
      <c r="K148" s="303"/>
    </row>
    <row r="149" spans="1:11" x14ac:dyDescent="0.3">
      <c r="A149" s="45"/>
      <c r="B149" s="65"/>
      <c r="C149" s="65"/>
      <c r="D149" s="65"/>
      <c r="E149" s="65"/>
      <c r="F149" s="65"/>
      <c r="G149" s="65"/>
      <c r="H149" s="65"/>
      <c r="I149" s="65"/>
      <c r="J149" s="65"/>
      <c r="K149" s="303"/>
    </row>
    <row r="150" spans="1:11" ht="20.399999999999999" x14ac:dyDescent="0.3">
      <c r="A150" s="44"/>
      <c r="B150" s="54" t="s">
        <v>162</v>
      </c>
      <c r="C150" s="83"/>
      <c r="D150" s="83"/>
      <c r="E150" s="83"/>
      <c r="F150" s="83"/>
      <c r="G150" s="83"/>
      <c r="H150" s="83"/>
      <c r="I150" s="83"/>
      <c r="J150" s="276"/>
      <c r="K150" s="302"/>
    </row>
    <row r="151" spans="1:11" x14ac:dyDescent="0.3">
      <c r="A151" s="45"/>
      <c r="B151" s="69" t="s">
        <v>163</v>
      </c>
      <c r="C151" s="75"/>
      <c r="D151" s="75"/>
      <c r="E151" s="75"/>
      <c r="F151" s="75"/>
      <c r="G151" s="75"/>
      <c r="H151" s="75"/>
      <c r="I151" s="75"/>
      <c r="J151" s="285"/>
      <c r="K151" s="302"/>
    </row>
    <row r="152" spans="1:11" ht="52.8" x14ac:dyDescent="0.3">
      <c r="A152" s="44"/>
      <c r="B152" s="63" t="s">
        <v>66</v>
      </c>
      <c r="C152" s="63" t="s">
        <v>67</v>
      </c>
      <c r="D152" s="63" t="s">
        <v>100</v>
      </c>
      <c r="E152" s="63" t="s">
        <v>69</v>
      </c>
      <c r="F152" s="155" t="s">
        <v>130</v>
      </c>
      <c r="G152" s="155"/>
      <c r="H152" s="153" t="s">
        <v>124</v>
      </c>
      <c r="I152" s="244"/>
      <c r="J152" s="182"/>
      <c r="K152" s="302"/>
    </row>
    <row r="153" spans="1:11" ht="121.8" customHeight="1" x14ac:dyDescent="0.3">
      <c r="A153" s="44"/>
      <c r="B153" s="59">
        <v>1</v>
      </c>
      <c r="C153" s="97" t="s">
        <v>164</v>
      </c>
      <c r="D153" s="130" t="s">
        <v>165</v>
      </c>
      <c r="E153" s="59" t="s">
        <v>75</v>
      </c>
      <c r="F153" s="152">
        <v>1</v>
      </c>
      <c r="G153" s="152"/>
      <c r="H153" s="219"/>
      <c r="I153" s="253"/>
      <c r="J153" s="288"/>
      <c r="K153" s="302"/>
    </row>
    <row r="154" spans="1:11" ht="26.4" x14ac:dyDescent="0.3">
      <c r="A154" s="44"/>
      <c r="B154" s="59">
        <v>2</v>
      </c>
      <c r="C154" s="97" t="s">
        <v>166</v>
      </c>
      <c r="D154" s="130" t="s">
        <v>167</v>
      </c>
      <c r="E154" s="59" t="s">
        <v>75</v>
      </c>
      <c r="F154" s="152">
        <v>1</v>
      </c>
      <c r="G154" s="152"/>
      <c r="H154" s="219"/>
      <c r="I154" s="253"/>
      <c r="J154" s="288"/>
      <c r="K154" s="302"/>
    </row>
    <row r="155" spans="1:11" x14ac:dyDescent="0.3">
      <c r="A155" s="45"/>
      <c r="B155" s="69" t="s">
        <v>168</v>
      </c>
      <c r="C155" s="75"/>
      <c r="D155" s="75"/>
      <c r="E155" s="75"/>
      <c r="F155" s="75"/>
      <c r="G155" s="75"/>
      <c r="H155" s="75"/>
      <c r="I155" s="75"/>
      <c r="J155" s="285"/>
      <c r="K155" s="302"/>
    </row>
    <row r="156" spans="1:11" ht="52.8" x14ac:dyDescent="0.3">
      <c r="A156" s="44"/>
      <c r="B156" s="63" t="s">
        <v>66</v>
      </c>
      <c r="C156" s="63" t="s">
        <v>67</v>
      </c>
      <c r="D156" s="63" t="s">
        <v>100</v>
      </c>
      <c r="E156" s="63" t="s">
        <v>69</v>
      </c>
      <c r="F156" s="155" t="s">
        <v>130</v>
      </c>
      <c r="G156" s="155"/>
      <c r="H156" s="153" t="s">
        <v>124</v>
      </c>
      <c r="I156" s="244"/>
      <c r="J156" s="182"/>
      <c r="K156" s="302"/>
    </row>
    <row r="157" spans="1:11" x14ac:dyDescent="0.3">
      <c r="A157" s="44"/>
      <c r="B157" s="59">
        <v>1</v>
      </c>
      <c r="C157" s="96" t="s">
        <v>153</v>
      </c>
      <c r="D157" s="96" t="s">
        <v>154</v>
      </c>
      <c r="E157" s="59" t="s">
        <v>75</v>
      </c>
      <c r="F157" s="152">
        <v>2</v>
      </c>
      <c r="G157" s="152"/>
      <c r="H157" s="216"/>
      <c r="I157" s="250"/>
      <c r="J157" s="283"/>
      <c r="K157" s="302"/>
    </row>
    <row r="158" spans="1:11" x14ac:dyDescent="0.3">
      <c r="A158" s="44"/>
      <c r="B158" s="59">
        <v>2</v>
      </c>
      <c r="C158" s="96" t="s">
        <v>155</v>
      </c>
      <c r="D158" s="96" t="s">
        <v>154</v>
      </c>
      <c r="E158" s="59" t="s">
        <v>75</v>
      </c>
      <c r="F158" s="151">
        <v>1</v>
      </c>
      <c r="G158" s="180"/>
      <c r="H158" s="216"/>
      <c r="I158" s="250"/>
      <c r="J158" s="283"/>
      <c r="K158" s="302"/>
    </row>
    <row r="159" spans="1:11" x14ac:dyDescent="0.3">
      <c r="A159" s="44"/>
      <c r="B159" s="59">
        <v>3</v>
      </c>
      <c r="C159" s="96" t="s">
        <v>158</v>
      </c>
      <c r="D159" s="96" t="s">
        <v>159</v>
      </c>
      <c r="E159" s="59" t="s">
        <v>75</v>
      </c>
      <c r="F159" s="151">
        <v>1</v>
      </c>
      <c r="G159" s="180"/>
      <c r="H159" s="217"/>
      <c r="I159" s="251"/>
      <c r="J159" s="284"/>
      <c r="K159" s="302"/>
    </row>
    <row r="160" spans="1:11" x14ac:dyDescent="0.3">
      <c r="A160" s="44"/>
      <c r="B160" s="59">
        <v>4</v>
      </c>
      <c r="C160" s="96" t="s">
        <v>156</v>
      </c>
      <c r="D160" s="96" t="s">
        <v>157</v>
      </c>
      <c r="E160" s="59" t="s">
        <v>75</v>
      </c>
      <c r="F160" s="151">
        <v>1</v>
      </c>
      <c r="G160" s="180"/>
      <c r="H160" s="216"/>
      <c r="I160" s="250"/>
      <c r="J160" s="283"/>
      <c r="K160" s="302"/>
    </row>
    <row r="161" spans="1:11" x14ac:dyDescent="0.3">
      <c r="A161" s="45"/>
      <c r="B161" s="69" t="s">
        <v>169</v>
      </c>
      <c r="C161" s="75"/>
      <c r="D161" s="75"/>
      <c r="E161" s="75"/>
      <c r="F161" s="75"/>
      <c r="G161" s="75"/>
      <c r="H161" s="75"/>
      <c r="I161" s="75"/>
      <c r="J161" s="285"/>
      <c r="K161" s="302"/>
    </row>
    <row r="162" spans="1:11" x14ac:dyDescent="0.3">
      <c r="A162" s="44"/>
      <c r="B162" s="63" t="s">
        <v>66</v>
      </c>
      <c r="C162" s="99" t="s">
        <v>123</v>
      </c>
      <c r="D162" s="124"/>
      <c r="E162" s="124"/>
      <c r="F162" s="124"/>
      <c r="G162" s="178"/>
      <c r="H162" s="153" t="s">
        <v>124</v>
      </c>
      <c r="I162" s="244"/>
      <c r="J162" s="182"/>
      <c r="K162" s="302"/>
    </row>
    <row r="163" spans="1:11" x14ac:dyDescent="0.3">
      <c r="A163" s="44"/>
      <c r="B163" s="59">
        <v>1</v>
      </c>
      <c r="C163" s="100" t="s">
        <v>125</v>
      </c>
      <c r="D163" s="125"/>
      <c r="E163" s="125"/>
      <c r="F163" s="125"/>
      <c r="G163" s="179"/>
      <c r="H163" s="211"/>
      <c r="I163" s="246"/>
      <c r="J163" s="278"/>
      <c r="K163" s="302"/>
    </row>
    <row r="164" spans="1:11" x14ac:dyDescent="0.3">
      <c r="A164" s="44"/>
      <c r="B164" s="59">
        <v>2</v>
      </c>
      <c r="C164" s="100" t="s">
        <v>161</v>
      </c>
      <c r="D164" s="125"/>
      <c r="E164" s="125"/>
      <c r="F164" s="125"/>
      <c r="G164" s="179"/>
      <c r="H164" s="211"/>
      <c r="I164" s="246"/>
      <c r="J164" s="278"/>
      <c r="K164" s="302"/>
    </row>
    <row r="165" spans="1:11" x14ac:dyDescent="0.3">
      <c r="A165" s="44"/>
      <c r="B165" s="61">
        <v>3</v>
      </c>
      <c r="C165" s="100" t="s">
        <v>170</v>
      </c>
      <c r="D165" s="125"/>
      <c r="E165" s="125"/>
      <c r="F165" s="125"/>
      <c r="G165" s="179"/>
      <c r="H165" s="211" t="s">
        <v>171</v>
      </c>
      <c r="I165" s="246"/>
      <c r="J165" s="278"/>
      <c r="K165" s="302"/>
    </row>
    <row r="166" spans="1:11" x14ac:dyDescent="0.3">
      <c r="A166" s="45"/>
      <c r="B166" s="72"/>
      <c r="C166" s="72"/>
      <c r="D166" s="72"/>
      <c r="E166" s="72"/>
      <c r="F166" s="72"/>
      <c r="G166" s="72"/>
      <c r="H166" s="72"/>
      <c r="I166" s="72"/>
      <c r="J166" s="72"/>
      <c r="K166" s="303"/>
    </row>
    <row r="167" spans="1:11" ht="20.399999999999999" x14ac:dyDescent="0.3">
      <c r="A167" s="44"/>
      <c r="B167" s="54" t="s">
        <v>172</v>
      </c>
      <c r="C167" s="83"/>
      <c r="D167" s="83"/>
      <c r="E167" s="83"/>
      <c r="F167" s="83"/>
      <c r="G167" s="83"/>
      <c r="H167" s="83"/>
      <c r="I167" s="83"/>
      <c r="J167" s="276"/>
      <c r="K167" s="302"/>
    </row>
    <row r="168" spans="1:11" x14ac:dyDescent="0.3">
      <c r="A168" s="45"/>
      <c r="B168" s="55" t="s">
        <v>173</v>
      </c>
      <c r="C168" s="84"/>
      <c r="D168" s="84"/>
      <c r="E168" s="84"/>
      <c r="F168" s="84"/>
      <c r="G168" s="84"/>
      <c r="H168" s="84"/>
      <c r="I168" s="84"/>
      <c r="J168" s="169"/>
      <c r="K168" s="302"/>
    </row>
    <row r="169" spans="1:11" ht="52.8" x14ac:dyDescent="0.3">
      <c r="A169" s="44"/>
      <c r="B169" s="63" t="s">
        <v>66</v>
      </c>
      <c r="C169" s="56" t="s">
        <v>67</v>
      </c>
      <c r="D169" s="63" t="s">
        <v>100</v>
      </c>
      <c r="E169" s="63" t="s">
        <v>69</v>
      </c>
      <c r="F169" s="155" t="s">
        <v>130</v>
      </c>
      <c r="G169" s="155"/>
      <c r="H169" s="153" t="s">
        <v>124</v>
      </c>
      <c r="I169" s="244"/>
      <c r="J169" s="182"/>
      <c r="K169" s="302"/>
    </row>
    <row r="170" spans="1:11" x14ac:dyDescent="0.3">
      <c r="A170" s="44"/>
      <c r="B170" s="63">
        <v>1</v>
      </c>
      <c r="C170" s="96" t="s">
        <v>174</v>
      </c>
      <c r="D170" s="96" t="s">
        <v>235</v>
      </c>
      <c r="E170" s="63" t="s">
        <v>75</v>
      </c>
      <c r="F170" s="161">
        <v>1</v>
      </c>
      <c r="G170" s="187"/>
      <c r="H170" s="153"/>
      <c r="I170" s="244"/>
      <c r="J170" s="182"/>
      <c r="K170" s="302"/>
    </row>
    <row r="171" spans="1:11" x14ac:dyDescent="0.3">
      <c r="A171" s="45"/>
      <c r="B171" s="55" t="s">
        <v>175</v>
      </c>
      <c r="C171" s="84"/>
      <c r="D171" s="84"/>
      <c r="E171" s="84"/>
      <c r="F171" s="84"/>
      <c r="G171" s="84"/>
      <c r="H171" s="84"/>
      <c r="I171" s="84"/>
      <c r="J171" s="169"/>
      <c r="K171" s="302"/>
    </row>
    <row r="172" spans="1:11" ht="52.8" x14ac:dyDescent="0.3">
      <c r="A172" s="44"/>
      <c r="B172" s="63" t="s">
        <v>66</v>
      </c>
      <c r="C172" s="56" t="s">
        <v>67</v>
      </c>
      <c r="D172" s="63" t="s">
        <v>100</v>
      </c>
      <c r="E172" s="63" t="s">
        <v>69</v>
      </c>
      <c r="F172" s="155" t="s">
        <v>130</v>
      </c>
      <c r="G172" s="155"/>
      <c r="H172" s="153" t="s">
        <v>124</v>
      </c>
      <c r="I172" s="244"/>
      <c r="J172" s="182"/>
      <c r="K172" s="302"/>
    </row>
    <row r="173" spans="1:11" x14ac:dyDescent="0.3">
      <c r="A173" s="44"/>
      <c r="B173" s="59">
        <v>1</v>
      </c>
      <c r="C173" s="96" t="s">
        <v>158</v>
      </c>
      <c r="D173" s="96" t="s">
        <v>159</v>
      </c>
      <c r="E173" s="59" t="s">
        <v>75</v>
      </c>
      <c r="F173" s="152">
        <v>1</v>
      </c>
      <c r="G173" s="152"/>
      <c r="H173" s="216"/>
      <c r="I173" s="250"/>
      <c r="J173" s="283"/>
      <c r="K173" s="302"/>
    </row>
    <row r="174" spans="1:11" ht="39.6" x14ac:dyDescent="0.3">
      <c r="A174" s="44"/>
      <c r="B174" s="59">
        <v>2</v>
      </c>
      <c r="C174" s="96" t="s">
        <v>153</v>
      </c>
      <c r="D174" s="96" t="s">
        <v>176</v>
      </c>
      <c r="E174" s="59" t="s">
        <v>75</v>
      </c>
      <c r="F174" s="151">
        <v>6</v>
      </c>
      <c r="G174" s="180"/>
      <c r="H174" s="216"/>
      <c r="I174" s="250"/>
      <c r="J174" s="283"/>
      <c r="K174" s="302"/>
    </row>
    <row r="175" spans="1:11" ht="26.4" x14ac:dyDescent="0.3">
      <c r="A175" s="44"/>
      <c r="B175" s="59">
        <v>3</v>
      </c>
      <c r="C175" s="96" t="s">
        <v>155</v>
      </c>
      <c r="D175" s="96" t="s">
        <v>177</v>
      </c>
      <c r="E175" s="59" t="s">
        <v>75</v>
      </c>
      <c r="F175" s="151">
        <v>6</v>
      </c>
      <c r="G175" s="180"/>
      <c r="H175" s="216"/>
      <c r="I175" s="250"/>
      <c r="J175" s="283"/>
      <c r="K175" s="302"/>
    </row>
    <row r="176" spans="1:11" ht="26.4" x14ac:dyDescent="0.3">
      <c r="A176" s="44"/>
      <c r="B176" s="59">
        <v>4</v>
      </c>
      <c r="C176" s="96" t="s">
        <v>156</v>
      </c>
      <c r="D176" s="96" t="s">
        <v>157</v>
      </c>
      <c r="E176" s="59" t="s">
        <v>75</v>
      </c>
      <c r="F176" s="151">
        <v>1</v>
      </c>
      <c r="G176" s="180"/>
      <c r="H176" s="216"/>
      <c r="I176" s="250"/>
      <c r="J176" s="283"/>
      <c r="K176" s="302"/>
    </row>
    <row r="177" spans="1:11" x14ac:dyDescent="0.3">
      <c r="A177" s="45"/>
      <c r="B177" s="66" t="s">
        <v>178</v>
      </c>
      <c r="C177" s="101"/>
      <c r="D177" s="101"/>
      <c r="E177" s="101"/>
      <c r="F177" s="101"/>
      <c r="G177" s="101"/>
      <c r="H177" s="101"/>
      <c r="I177" s="101"/>
      <c r="J177" s="277"/>
      <c r="K177" s="303"/>
    </row>
    <row r="178" spans="1:11" x14ac:dyDescent="0.3">
      <c r="A178" s="44"/>
      <c r="B178" s="63" t="s">
        <v>66</v>
      </c>
      <c r="C178" s="99" t="s">
        <v>123</v>
      </c>
      <c r="D178" s="124"/>
      <c r="E178" s="124"/>
      <c r="F178" s="124"/>
      <c r="G178" s="178"/>
      <c r="H178" s="153" t="s">
        <v>124</v>
      </c>
      <c r="I178" s="244"/>
      <c r="J178" s="182"/>
      <c r="K178" s="302"/>
    </row>
    <row r="179" spans="1:11" x14ac:dyDescent="0.3">
      <c r="A179" s="44"/>
      <c r="B179" s="59">
        <v>1</v>
      </c>
      <c r="C179" s="100" t="s">
        <v>125</v>
      </c>
      <c r="D179" s="125"/>
      <c r="E179" s="125"/>
      <c r="F179" s="125"/>
      <c r="G179" s="179"/>
      <c r="H179" s="220"/>
      <c r="I179" s="254"/>
      <c r="J179" s="289"/>
      <c r="K179" s="302"/>
    </row>
    <row r="180" spans="1:11" x14ac:dyDescent="0.3">
      <c r="A180" s="44"/>
      <c r="B180" s="59">
        <v>2</v>
      </c>
      <c r="C180" s="100" t="s">
        <v>126</v>
      </c>
      <c r="D180" s="125"/>
      <c r="E180" s="125"/>
      <c r="F180" s="125"/>
      <c r="G180" s="179"/>
      <c r="H180" s="220"/>
      <c r="I180" s="254"/>
      <c r="J180" s="289"/>
      <c r="K180" s="302"/>
    </row>
    <row r="181" spans="1:11" x14ac:dyDescent="0.3">
      <c r="A181" s="45"/>
      <c r="B181" s="64"/>
      <c r="C181" s="64"/>
      <c r="D181" s="64"/>
      <c r="E181" s="64"/>
      <c r="F181" s="64"/>
      <c r="G181" s="64"/>
      <c r="H181" s="64"/>
      <c r="I181" s="64"/>
      <c r="J181" s="64"/>
      <c r="K181" s="303"/>
    </row>
    <row r="182" spans="1:11" x14ac:dyDescent="0.3">
      <c r="A182" s="45"/>
      <c r="B182" s="65"/>
      <c r="C182" s="65"/>
      <c r="D182" s="65"/>
      <c r="E182" s="65"/>
      <c r="F182" s="65"/>
      <c r="G182" s="65"/>
      <c r="H182" s="65"/>
      <c r="I182" s="65"/>
      <c r="J182" s="65"/>
      <c r="K182" s="303"/>
    </row>
    <row r="183" spans="1:11" ht="20.399999999999999" x14ac:dyDescent="0.3">
      <c r="A183" s="44"/>
      <c r="B183" s="73" t="s">
        <v>179</v>
      </c>
      <c r="C183" s="74"/>
      <c r="D183" s="74"/>
      <c r="E183" s="74"/>
      <c r="F183" s="74"/>
      <c r="G183" s="74"/>
      <c r="H183" s="74"/>
      <c r="I183" s="74"/>
      <c r="J183" s="290"/>
      <c r="K183" s="302"/>
    </row>
    <row r="184" spans="1:11" ht="52.8" x14ac:dyDescent="0.3">
      <c r="A184" s="44"/>
      <c r="B184" s="63" t="s">
        <v>66</v>
      </c>
      <c r="C184" s="56" t="s">
        <v>67</v>
      </c>
      <c r="D184" s="63" t="s">
        <v>100</v>
      </c>
      <c r="E184" s="63" t="s">
        <v>69</v>
      </c>
      <c r="F184" s="155" t="s">
        <v>130</v>
      </c>
      <c r="G184" s="155"/>
      <c r="H184" s="153" t="s">
        <v>124</v>
      </c>
      <c r="I184" s="244"/>
      <c r="J184" s="182"/>
      <c r="K184" s="302"/>
    </row>
    <row r="185" spans="1:11" ht="43.8" customHeight="1" x14ac:dyDescent="0.3">
      <c r="A185" s="44"/>
      <c r="B185" s="59">
        <v>1</v>
      </c>
      <c r="C185" s="96" t="s">
        <v>180</v>
      </c>
      <c r="D185" s="96" t="s">
        <v>181</v>
      </c>
      <c r="E185" s="59" t="s">
        <v>75</v>
      </c>
      <c r="F185" s="152">
        <v>3</v>
      </c>
      <c r="G185" s="152">
        <v>5</v>
      </c>
      <c r="H185" s="216"/>
      <c r="I185" s="250"/>
      <c r="J185" s="283"/>
      <c r="K185" s="302"/>
    </row>
    <row r="186" spans="1:11" ht="26.4" x14ac:dyDescent="0.3">
      <c r="A186" s="44"/>
      <c r="B186" s="59">
        <v>2</v>
      </c>
      <c r="C186" s="96" t="s">
        <v>182</v>
      </c>
      <c r="D186" s="96" t="s">
        <v>183</v>
      </c>
      <c r="E186" s="59" t="s">
        <v>75</v>
      </c>
      <c r="F186" s="152">
        <v>14</v>
      </c>
      <c r="G186" s="152">
        <v>10</v>
      </c>
      <c r="H186" s="216"/>
      <c r="I186" s="250"/>
      <c r="J186" s="283"/>
      <c r="K186" s="302"/>
    </row>
    <row r="187" spans="1:11" ht="39.6" x14ac:dyDescent="0.3">
      <c r="A187" s="44"/>
      <c r="B187" s="59">
        <v>3</v>
      </c>
      <c r="C187" s="96" t="s">
        <v>184</v>
      </c>
      <c r="D187" s="96" t="s">
        <v>185</v>
      </c>
      <c r="E187" s="59" t="s">
        <v>75</v>
      </c>
      <c r="F187" s="151">
        <v>14</v>
      </c>
      <c r="G187" s="180">
        <v>10</v>
      </c>
      <c r="H187" s="216"/>
      <c r="I187" s="250"/>
      <c r="J187" s="283"/>
      <c r="K187" s="302"/>
    </row>
    <row r="188" spans="1:11" ht="26.4" x14ac:dyDescent="0.3">
      <c r="A188" s="44"/>
      <c r="B188" s="59">
        <v>4</v>
      </c>
      <c r="C188" s="96" t="s">
        <v>186</v>
      </c>
      <c r="D188" s="96" t="s">
        <v>187</v>
      </c>
      <c r="E188" s="59" t="s">
        <v>188</v>
      </c>
      <c r="F188" s="151">
        <v>1</v>
      </c>
      <c r="G188" s="180">
        <v>3</v>
      </c>
      <c r="H188" s="216"/>
      <c r="I188" s="250"/>
      <c r="J188" s="283"/>
      <c r="K188" s="302"/>
    </row>
    <row r="189" spans="1:11" x14ac:dyDescent="0.3">
      <c r="A189" s="44"/>
      <c r="B189" s="59">
        <v>5</v>
      </c>
      <c r="C189" s="96" t="s">
        <v>189</v>
      </c>
      <c r="D189" s="96" t="s">
        <v>190</v>
      </c>
      <c r="E189" s="59" t="s">
        <v>75</v>
      </c>
      <c r="F189" s="151">
        <v>1</v>
      </c>
      <c r="G189" s="180">
        <v>1</v>
      </c>
      <c r="H189" s="216"/>
      <c r="I189" s="250"/>
      <c r="J189" s="283"/>
      <c r="K189" s="302"/>
    </row>
    <row r="190" spans="1:11" ht="25.8" customHeight="1" x14ac:dyDescent="0.3">
      <c r="A190" s="44"/>
      <c r="B190" s="59">
        <v>6</v>
      </c>
      <c r="C190" s="96" t="s">
        <v>191</v>
      </c>
      <c r="D190" s="96" t="s">
        <v>192</v>
      </c>
      <c r="E190" s="59" t="s">
        <v>188</v>
      </c>
      <c r="F190" s="151">
        <v>1</v>
      </c>
      <c r="G190" s="180">
        <v>1</v>
      </c>
      <c r="H190" s="216"/>
      <c r="I190" s="250"/>
      <c r="J190" s="283"/>
      <c r="K190" s="302"/>
    </row>
    <row r="191" spans="1:11" x14ac:dyDescent="0.3">
      <c r="A191" s="45"/>
      <c r="B191" s="72"/>
      <c r="C191" s="72"/>
      <c r="D191" s="72"/>
      <c r="E191" s="72"/>
      <c r="F191" s="72"/>
      <c r="G191" s="72"/>
      <c r="H191" s="72"/>
      <c r="I191" s="72"/>
      <c r="J191" s="72"/>
      <c r="K191" s="303"/>
    </row>
    <row r="192" spans="1:11" ht="20.399999999999999" x14ac:dyDescent="0.3">
      <c r="A192" s="45"/>
      <c r="B192" s="74" t="s">
        <v>193</v>
      </c>
      <c r="C192" s="74"/>
      <c r="D192" s="74"/>
      <c r="E192" s="74"/>
      <c r="F192" s="74"/>
      <c r="G192" s="74"/>
      <c r="H192" s="74"/>
      <c r="I192" s="74"/>
      <c r="J192" s="74"/>
      <c r="K192" s="303"/>
    </row>
    <row r="193" spans="1:11" x14ac:dyDescent="0.3">
      <c r="A193" s="45"/>
      <c r="B193" s="75" t="s">
        <v>194</v>
      </c>
      <c r="C193" s="75"/>
      <c r="D193" s="75"/>
      <c r="E193" s="75"/>
      <c r="F193" s="75"/>
      <c r="G193" s="75"/>
      <c r="H193" s="75"/>
      <c r="I193" s="75"/>
      <c r="J193" s="285"/>
      <c r="K193" s="302"/>
    </row>
    <row r="194" spans="1:11" ht="52.8" x14ac:dyDescent="0.3">
      <c r="A194" s="44"/>
      <c r="B194" s="63" t="s">
        <v>66</v>
      </c>
      <c r="C194" s="56" t="s">
        <v>67</v>
      </c>
      <c r="D194" s="63" t="s">
        <v>100</v>
      </c>
      <c r="E194" s="63" t="s">
        <v>69</v>
      </c>
      <c r="F194" s="63" t="s">
        <v>130</v>
      </c>
      <c r="G194" s="188" t="s">
        <v>130</v>
      </c>
      <c r="H194" s="153" t="s">
        <v>124</v>
      </c>
      <c r="I194" s="244"/>
      <c r="J194" s="182"/>
      <c r="K194" s="302"/>
    </row>
    <row r="195" spans="1:11" x14ac:dyDescent="0.3">
      <c r="A195" s="44"/>
      <c r="B195" s="76">
        <v>1</v>
      </c>
      <c r="C195" s="90" t="s">
        <v>98</v>
      </c>
      <c r="D195" s="131"/>
      <c r="E195" s="76"/>
      <c r="F195" s="76"/>
      <c r="G195" s="162"/>
      <c r="H195" s="153"/>
      <c r="I195" s="244"/>
      <c r="J195" s="182"/>
      <c r="K195" s="302"/>
    </row>
    <row r="196" spans="1:11" x14ac:dyDescent="0.3">
      <c r="A196" s="44"/>
      <c r="B196" s="76">
        <v>2</v>
      </c>
      <c r="C196" s="91"/>
      <c r="D196" s="132"/>
      <c r="E196" s="76"/>
      <c r="F196" s="76"/>
      <c r="G196" s="162"/>
      <c r="H196" s="153"/>
      <c r="I196" s="244"/>
      <c r="J196" s="182"/>
      <c r="K196" s="302"/>
    </row>
    <row r="197" spans="1:11" x14ac:dyDescent="0.3">
      <c r="A197" s="44"/>
      <c r="B197" s="76">
        <v>3</v>
      </c>
      <c r="C197" s="91"/>
      <c r="D197" s="132"/>
      <c r="E197" s="76"/>
      <c r="F197" s="76"/>
      <c r="G197" s="162"/>
      <c r="H197" s="153"/>
      <c r="I197" s="244"/>
      <c r="J197" s="182"/>
      <c r="K197" s="302"/>
    </row>
    <row r="198" spans="1:11" x14ac:dyDescent="0.3">
      <c r="A198" s="44"/>
      <c r="B198" s="77">
        <v>4</v>
      </c>
      <c r="C198" s="92"/>
      <c r="D198" s="133"/>
      <c r="E198" s="141"/>
      <c r="F198" s="162"/>
      <c r="G198" s="189"/>
      <c r="H198" s="153"/>
      <c r="I198" s="244"/>
      <c r="J198" s="182"/>
      <c r="K198" s="302"/>
    </row>
    <row r="199" spans="1:11" x14ac:dyDescent="0.3">
      <c r="A199" s="45"/>
      <c r="B199" s="72"/>
      <c r="C199" s="72"/>
      <c r="D199" s="72"/>
      <c r="E199" s="72"/>
      <c r="F199" s="72"/>
      <c r="G199" s="72"/>
      <c r="H199" s="72"/>
      <c r="I199" s="72"/>
      <c r="J199" s="72"/>
      <c r="K199" s="303"/>
    </row>
    <row r="200" spans="1:11" x14ac:dyDescent="0.3">
      <c r="A200" s="44"/>
      <c r="B200" s="78"/>
      <c r="C200" s="109" t="s">
        <v>195</v>
      </c>
      <c r="D200" s="134"/>
      <c r="E200" s="142"/>
      <c r="F200" s="163"/>
      <c r="G200" s="190"/>
      <c r="H200" s="221"/>
      <c r="I200" s="255"/>
      <c r="J200" s="291"/>
      <c r="K200" s="302"/>
    </row>
    <row r="201" spans="1:11" x14ac:dyDescent="0.3">
      <c r="A201" s="44"/>
      <c r="B201" s="79"/>
      <c r="C201" s="110"/>
      <c r="D201" s="135"/>
      <c r="E201" s="143"/>
      <c r="F201" s="164"/>
      <c r="G201" s="191"/>
      <c r="H201" s="222"/>
      <c r="I201" s="256"/>
      <c r="J201" s="292"/>
      <c r="K201" s="302"/>
    </row>
    <row r="202" spans="1:11" x14ac:dyDescent="0.3">
      <c r="A202" s="44"/>
      <c r="B202" s="80"/>
      <c r="C202" s="111" t="s">
        <v>196</v>
      </c>
      <c r="D202" s="111"/>
      <c r="E202" s="144" t="s">
        <v>197</v>
      </c>
      <c r="F202" s="144"/>
      <c r="G202" s="144"/>
      <c r="H202" s="222"/>
      <c r="I202" s="256"/>
      <c r="J202" s="292"/>
      <c r="K202" s="302"/>
    </row>
    <row r="203" spans="1:11" x14ac:dyDescent="0.3">
      <c r="A203" s="44"/>
      <c r="B203" s="78"/>
      <c r="C203" s="109" t="s">
        <v>198</v>
      </c>
      <c r="D203" s="134"/>
      <c r="E203" s="142"/>
      <c r="F203" s="163"/>
      <c r="G203" s="190"/>
      <c r="H203" s="222"/>
      <c r="I203" s="256"/>
      <c r="J203" s="292"/>
      <c r="K203" s="302"/>
    </row>
    <row r="204" spans="1:11" x14ac:dyDescent="0.3">
      <c r="A204" s="44"/>
      <c r="B204" s="79"/>
      <c r="C204" s="110"/>
      <c r="D204" s="135"/>
      <c r="E204" s="145"/>
      <c r="F204" s="165"/>
      <c r="G204" s="192"/>
      <c r="H204" s="222"/>
      <c r="I204" s="256"/>
      <c r="J204" s="292"/>
      <c r="K204" s="302"/>
    </row>
    <row r="205" spans="1:11" x14ac:dyDescent="0.3">
      <c r="A205" s="44"/>
      <c r="B205" s="81"/>
      <c r="C205" s="112" t="s">
        <v>199</v>
      </c>
      <c r="D205" s="112"/>
      <c r="E205" s="146" t="s">
        <v>200</v>
      </c>
      <c r="F205" s="166"/>
      <c r="G205" s="193"/>
      <c r="H205" s="223"/>
      <c r="I205" s="257"/>
      <c r="J205" s="293"/>
      <c r="K205" s="302"/>
    </row>
    <row r="206" spans="1:11" x14ac:dyDescent="0.3">
      <c r="A206" s="46"/>
      <c r="B206" s="82"/>
      <c r="C206" s="82"/>
      <c r="D206" s="82"/>
      <c r="E206" s="82"/>
      <c r="F206" s="82"/>
      <c r="G206" s="82"/>
      <c r="H206" s="82"/>
      <c r="I206" s="82"/>
      <c r="J206" s="82"/>
      <c r="K206" s="304"/>
    </row>
  </sheetData>
  <mergeCells count="245">
    <mergeCell ref="E205:G205"/>
    <mergeCell ref="B206:J206"/>
    <mergeCell ref="F159:G159"/>
    <mergeCell ref="B200:B201"/>
    <mergeCell ref="C200:D201"/>
    <mergeCell ref="E200:G201"/>
    <mergeCell ref="H200:J205"/>
    <mergeCell ref="C202:D202"/>
    <mergeCell ref="E202:G202"/>
    <mergeCell ref="B203:B204"/>
    <mergeCell ref="C203:D204"/>
    <mergeCell ref="E203:G204"/>
    <mergeCell ref="C205:D205"/>
    <mergeCell ref="C195:D198"/>
    <mergeCell ref="H195:J195"/>
    <mergeCell ref="H196:J196"/>
    <mergeCell ref="H197:J197"/>
    <mergeCell ref="H198:J198"/>
    <mergeCell ref="B199:J199"/>
    <mergeCell ref="F190:G190"/>
    <mergeCell ref="H190:J190"/>
    <mergeCell ref="B191:J191"/>
    <mergeCell ref="B192:J192"/>
    <mergeCell ref="B193:J193"/>
    <mergeCell ref="H194:J194"/>
    <mergeCell ref="F187:G187"/>
    <mergeCell ref="H187:J187"/>
    <mergeCell ref="F188:G188"/>
    <mergeCell ref="H188:J188"/>
    <mergeCell ref="F189:G189"/>
    <mergeCell ref="H189:J189"/>
    <mergeCell ref="F184:G184"/>
    <mergeCell ref="H184:J184"/>
    <mergeCell ref="F185:G185"/>
    <mergeCell ref="H185:J185"/>
    <mergeCell ref="F186:G186"/>
    <mergeCell ref="H186:J186"/>
    <mergeCell ref="C179:G179"/>
    <mergeCell ref="H179:J179"/>
    <mergeCell ref="C180:G180"/>
    <mergeCell ref="H180:J180"/>
    <mergeCell ref="B181:J182"/>
    <mergeCell ref="B183:J183"/>
    <mergeCell ref="F175:G175"/>
    <mergeCell ref="H175:J175"/>
    <mergeCell ref="F176:G176"/>
    <mergeCell ref="H176:J176"/>
    <mergeCell ref="B177:J177"/>
    <mergeCell ref="C178:G178"/>
    <mergeCell ref="H178:J178"/>
    <mergeCell ref="B171:J171"/>
    <mergeCell ref="F172:G172"/>
    <mergeCell ref="H172:J172"/>
    <mergeCell ref="F173:G173"/>
    <mergeCell ref="H173:J173"/>
    <mergeCell ref="F174:G174"/>
    <mergeCell ref="H174:J174"/>
    <mergeCell ref="B166:J166"/>
    <mergeCell ref="B167:J167"/>
    <mergeCell ref="B168:J168"/>
    <mergeCell ref="F169:G169"/>
    <mergeCell ref="H169:J169"/>
    <mergeCell ref="F170:G170"/>
    <mergeCell ref="H170:J170"/>
    <mergeCell ref="C163:G163"/>
    <mergeCell ref="H163:J163"/>
    <mergeCell ref="C164:G164"/>
    <mergeCell ref="H164:J164"/>
    <mergeCell ref="C165:G165"/>
    <mergeCell ref="H165:J165"/>
    <mergeCell ref="F158:G158"/>
    <mergeCell ref="H158:J158"/>
    <mergeCell ref="F160:G160"/>
    <mergeCell ref="H160:J160"/>
    <mergeCell ref="B161:J161"/>
    <mergeCell ref="C162:G162"/>
    <mergeCell ref="H162:J162"/>
    <mergeCell ref="F154:G154"/>
    <mergeCell ref="H154:J154"/>
    <mergeCell ref="B155:J155"/>
    <mergeCell ref="F156:G156"/>
    <mergeCell ref="H156:J156"/>
    <mergeCell ref="F157:G157"/>
    <mergeCell ref="H157:J157"/>
    <mergeCell ref="B148:J149"/>
    <mergeCell ref="B150:J150"/>
    <mergeCell ref="B151:J151"/>
    <mergeCell ref="F152:G152"/>
    <mergeCell ref="H152:J152"/>
    <mergeCell ref="F153:G153"/>
    <mergeCell ref="H153:J153"/>
    <mergeCell ref="B144:J144"/>
    <mergeCell ref="C145:G145"/>
    <mergeCell ref="H145:J145"/>
    <mergeCell ref="C146:G146"/>
    <mergeCell ref="H146:J146"/>
    <mergeCell ref="C147:G147"/>
    <mergeCell ref="H147:J147"/>
    <mergeCell ref="F141:G141"/>
    <mergeCell ref="H141:J141"/>
    <mergeCell ref="F142:G142"/>
    <mergeCell ref="H142:J142"/>
    <mergeCell ref="F143:G143"/>
    <mergeCell ref="H143:J143"/>
    <mergeCell ref="F137:G137"/>
    <mergeCell ref="H137:J137"/>
    <mergeCell ref="B138:J138"/>
    <mergeCell ref="F139:G139"/>
    <mergeCell ref="H139:J139"/>
    <mergeCell ref="F140:G140"/>
    <mergeCell ref="H140:J140"/>
    <mergeCell ref="B133:J133"/>
    <mergeCell ref="B134:J134"/>
    <mergeCell ref="F135:G135"/>
    <mergeCell ref="H135:J135"/>
    <mergeCell ref="F136:G136"/>
    <mergeCell ref="H136:J136"/>
    <mergeCell ref="B128:J128"/>
    <mergeCell ref="C129:G129"/>
    <mergeCell ref="H129:J129"/>
    <mergeCell ref="C130:G130"/>
    <mergeCell ref="H130:J130"/>
    <mergeCell ref="B131:J132"/>
    <mergeCell ref="H124:J124"/>
    <mergeCell ref="B125:J125"/>
    <mergeCell ref="F126:G126"/>
    <mergeCell ref="H126:J126"/>
    <mergeCell ref="C127:D127"/>
    <mergeCell ref="F127:G127"/>
    <mergeCell ref="H127:J127"/>
    <mergeCell ref="F118:G118"/>
    <mergeCell ref="H118:J118"/>
    <mergeCell ref="B119:K120"/>
    <mergeCell ref="B121:J121"/>
    <mergeCell ref="K121:K206"/>
    <mergeCell ref="B122:J122"/>
    <mergeCell ref="F123:G123"/>
    <mergeCell ref="H123:J123"/>
    <mergeCell ref="C124:D124"/>
    <mergeCell ref="F124:G124"/>
    <mergeCell ref="B113:J113"/>
    <mergeCell ref="F114:G114"/>
    <mergeCell ref="H114:J114"/>
    <mergeCell ref="F115:G115"/>
    <mergeCell ref="H115:J115"/>
    <mergeCell ref="F116:G116"/>
    <mergeCell ref="H116:J116"/>
    <mergeCell ref="F108:G108"/>
    <mergeCell ref="F109:G109"/>
    <mergeCell ref="F110:G110"/>
    <mergeCell ref="F111:G111"/>
    <mergeCell ref="F112:G112"/>
    <mergeCell ref="H112:J112"/>
    <mergeCell ref="F103:G103"/>
    <mergeCell ref="F104:G104"/>
    <mergeCell ref="B105:J105"/>
    <mergeCell ref="F106:G106"/>
    <mergeCell ref="H106:J106"/>
    <mergeCell ref="F107:G107"/>
    <mergeCell ref="H107:J107"/>
    <mergeCell ref="C99:G99"/>
    <mergeCell ref="H99:J99"/>
    <mergeCell ref="B100:G100"/>
    <mergeCell ref="H100:I100"/>
    <mergeCell ref="F101:G101"/>
    <mergeCell ref="F102:G102"/>
    <mergeCell ref="F96:G96"/>
    <mergeCell ref="B97:J97"/>
    <mergeCell ref="F98:G98"/>
    <mergeCell ref="H98:J98"/>
    <mergeCell ref="F92:G92"/>
    <mergeCell ref="H92:J92"/>
    <mergeCell ref="F93:G93"/>
    <mergeCell ref="H93:J93"/>
    <mergeCell ref="F94:G94"/>
    <mergeCell ref="F95:G95"/>
    <mergeCell ref="C85:G85"/>
    <mergeCell ref="H85:J85"/>
    <mergeCell ref="B86:J87"/>
    <mergeCell ref="B88:J88"/>
    <mergeCell ref="K88:K118"/>
    <mergeCell ref="B89:J89"/>
    <mergeCell ref="F90:G90"/>
    <mergeCell ref="H90:J90"/>
    <mergeCell ref="F91:G91"/>
    <mergeCell ref="H91:J91"/>
    <mergeCell ref="B81:J81"/>
    <mergeCell ref="C82:G82"/>
    <mergeCell ref="H82:J82"/>
    <mergeCell ref="C83:G83"/>
    <mergeCell ref="H83:J83"/>
    <mergeCell ref="C84:G84"/>
    <mergeCell ref="H84:J84"/>
    <mergeCell ref="H46:J52"/>
    <mergeCell ref="C47:G52"/>
    <mergeCell ref="B53:G53"/>
    <mergeCell ref="H53:J53"/>
    <mergeCell ref="B68:G68"/>
    <mergeCell ref="H68:J68"/>
    <mergeCell ref="K15:K39"/>
    <mergeCell ref="B33:G33"/>
    <mergeCell ref="H33:J33"/>
    <mergeCell ref="C35:G39"/>
    <mergeCell ref="H35:J39"/>
    <mergeCell ref="B40:G40"/>
    <mergeCell ref="H40:J40"/>
    <mergeCell ref="D11:E11"/>
    <mergeCell ref="A12:J13"/>
    <mergeCell ref="A14:A206"/>
    <mergeCell ref="B14:J14"/>
    <mergeCell ref="B15:G15"/>
    <mergeCell ref="H15:J15"/>
    <mergeCell ref="C42:G44"/>
    <mergeCell ref="H42:J44"/>
    <mergeCell ref="B45:G45"/>
    <mergeCell ref="H45:J45"/>
    <mergeCell ref="B7:C7"/>
    <mergeCell ref="D7:E7"/>
    <mergeCell ref="I7:J11"/>
    <mergeCell ref="B8:C8"/>
    <mergeCell ref="D8:E8"/>
    <mergeCell ref="B9:C9"/>
    <mergeCell ref="D9:E9"/>
    <mergeCell ref="B10:C10"/>
    <mergeCell ref="D10:E10"/>
    <mergeCell ref="B11:C11"/>
    <mergeCell ref="B5:C5"/>
    <mergeCell ref="D5:E5"/>
    <mergeCell ref="I5:J5"/>
    <mergeCell ref="B6:C6"/>
    <mergeCell ref="D6:E6"/>
    <mergeCell ref="I6:J6"/>
    <mergeCell ref="B3:C3"/>
    <mergeCell ref="D3:E3"/>
    <mergeCell ref="I3:J3"/>
    <mergeCell ref="B4:C4"/>
    <mergeCell ref="D4:E4"/>
    <mergeCell ref="I4:J4"/>
    <mergeCell ref="A1:A11"/>
    <mergeCell ref="B1:J1"/>
    <mergeCell ref="K1:K13"/>
    <mergeCell ref="B2:C2"/>
    <mergeCell ref="D2:E2"/>
    <mergeCell ref="F2:H11"/>
    <mergeCell ref="I2:J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topLeftCell="A43" workbookViewId="0">
      <selection activeCell="I50" sqref="I50"/>
    </sheetView>
  </sheetViews>
  <sheetFormatPr defaultRowHeight="14.4" x14ac:dyDescent="0.3"/>
  <cols>
    <col min="2" max="2" width="18.77734375" customWidth="1"/>
    <col min="4" max="4" width="40.77734375" customWidth="1"/>
    <col min="6" max="6" width="27.88671875" customWidth="1"/>
    <col min="7" max="7" width="10.44140625" customWidth="1"/>
    <col min="8" max="8" width="8.88671875" customWidth="1"/>
    <col min="9" max="9" width="16.88671875" customWidth="1"/>
  </cols>
  <sheetData>
    <row r="1" spans="1:9" ht="39" customHeight="1" x14ac:dyDescent="0.3">
      <c r="A1" s="318"/>
      <c r="B1" s="319" t="s">
        <v>236</v>
      </c>
      <c r="C1" s="320"/>
      <c r="D1" s="321" t="s">
        <v>237</v>
      </c>
      <c r="E1" s="322"/>
      <c r="F1" s="323"/>
      <c r="G1" s="323"/>
      <c r="H1" s="323"/>
    </row>
    <row r="2" spans="1:9" ht="15.6" x14ac:dyDescent="0.3">
      <c r="A2" s="318"/>
      <c r="B2" s="319" t="s">
        <v>238</v>
      </c>
      <c r="C2" s="320"/>
      <c r="D2" s="324" t="s">
        <v>55</v>
      </c>
      <c r="E2" s="322"/>
      <c r="F2" s="323"/>
      <c r="G2" s="323"/>
      <c r="H2" s="323"/>
    </row>
    <row r="3" spans="1:9" x14ac:dyDescent="0.3">
      <c r="A3" s="318"/>
      <c r="C3" s="320"/>
      <c r="D3" s="323"/>
      <c r="E3" s="320"/>
      <c r="F3" s="323"/>
      <c r="G3" s="323"/>
      <c r="H3" s="323"/>
    </row>
    <row r="4" spans="1:9" ht="91.8" customHeight="1" x14ac:dyDescent="0.3">
      <c r="A4" s="325" t="s">
        <v>239</v>
      </c>
      <c r="B4" s="325" t="s">
        <v>240</v>
      </c>
      <c r="C4" s="325" t="s">
        <v>241</v>
      </c>
      <c r="D4" s="325" t="s">
        <v>242</v>
      </c>
      <c r="E4" s="325" t="s">
        <v>243</v>
      </c>
      <c r="F4" s="325" t="s">
        <v>244</v>
      </c>
      <c r="G4" s="325" t="s">
        <v>245</v>
      </c>
      <c r="H4" s="325" t="s">
        <v>246</v>
      </c>
      <c r="I4" s="325" t="s">
        <v>247</v>
      </c>
    </row>
    <row r="5" spans="1:9" x14ac:dyDescent="0.3">
      <c r="A5" s="318"/>
      <c r="C5" s="320"/>
      <c r="D5" s="323"/>
      <c r="E5" s="320"/>
      <c r="F5" s="323"/>
      <c r="G5" s="323"/>
    </row>
    <row r="6" spans="1:9" ht="18" x14ac:dyDescent="0.35">
      <c r="A6" s="326" t="s">
        <v>248</v>
      </c>
      <c r="B6" s="327" t="s">
        <v>42</v>
      </c>
      <c r="C6" s="327"/>
      <c r="D6" s="327"/>
      <c r="E6" s="327"/>
      <c r="F6" s="327"/>
      <c r="G6" s="327"/>
      <c r="H6" s="327"/>
      <c r="I6" s="328">
        <f>SUM(I7:I51)</f>
        <v>24.599999999999998</v>
      </c>
    </row>
    <row r="7" spans="1:9" x14ac:dyDescent="0.3">
      <c r="A7" s="329">
        <v>1</v>
      </c>
      <c r="B7" s="9" t="s">
        <v>249</v>
      </c>
      <c r="C7" s="330"/>
      <c r="D7" s="9"/>
      <c r="E7" s="330"/>
      <c r="F7" s="330"/>
      <c r="G7" s="9"/>
      <c r="H7" s="329"/>
      <c r="I7" s="331"/>
    </row>
    <row r="8" spans="1:9" ht="31.2" customHeight="1" x14ac:dyDescent="0.3">
      <c r="A8" s="329"/>
      <c r="B8" s="9"/>
      <c r="C8" s="329" t="s">
        <v>250</v>
      </c>
      <c r="D8" s="332" t="s">
        <v>251</v>
      </c>
      <c r="E8" s="329"/>
      <c r="F8" s="332" t="s">
        <v>252</v>
      </c>
      <c r="G8" s="332" t="s">
        <v>253</v>
      </c>
      <c r="H8" s="329">
        <v>1</v>
      </c>
      <c r="I8" s="333">
        <v>0.3</v>
      </c>
    </row>
    <row r="9" spans="1:9" ht="49.2" customHeight="1" x14ac:dyDescent="0.3">
      <c r="A9" s="329"/>
      <c r="B9" s="9"/>
      <c r="C9" s="329" t="s">
        <v>250</v>
      </c>
      <c r="D9" s="332" t="s">
        <v>254</v>
      </c>
      <c r="E9" s="329"/>
      <c r="F9" s="332" t="s">
        <v>252</v>
      </c>
      <c r="G9" s="332" t="s">
        <v>253</v>
      </c>
      <c r="H9" s="329">
        <v>1</v>
      </c>
      <c r="I9" s="333">
        <v>0.5</v>
      </c>
    </row>
    <row r="10" spans="1:9" ht="27.6" customHeight="1" x14ac:dyDescent="0.3">
      <c r="A10" s="329"/>
      <c r="B10" s="9"/>
      <c r="C10" s="329" t="s">
        <v>250</v>
      </c>
      <c r="D10" s="332" t="s">
        <v>255</v>
      </c>
      <c r="E10" s="329"/>
      <c r="F10" s="332" t="s">
        <v>252</v>
      </c>
      <c r="G10" s="332" t="s">
        <v>253</v>
      </c>
      <c r="H10" s="329">
        <v>1</v>
      </c>
      <c r="I10" s="333">
        <v>0.2</v>
      </c>
    </row>
    <row r="11" spans="1:9" ht="40.799999999999997" customHeight="1" x14ac:dyDescent="0.3">
      <c r="A11" s="329"/>
      <c r="B11" s="9"/>
      <c r="C11" s="329" t="s">
        <v>250</v>
      </c>
      <c r="D11" s="332" t="s">
        <v>256</v>
      </c>
      <c r="E11" s="329"/>
      <c r="F11" s="332" t="s">
        <v>252</v>
      </c>
      <c r="G11" s="332" t="s">
        <v>253</v>
      </c>
      <c r="H11" s="329">
        <v>1</v>
      </c>
      <c r="I11" s="333">
        <v>0.2</v>
      </c>
    </row>
    <row r="12" spans="1:9" ht="47.4" customHeight="1" x14ac:dyDescent="0.3">
      <c r="A12" s="329"/>
      <c r="B12" s="9"/>
      <c r="C12" s="329" t="s">
        <v>250</v>
      </c>
      <c r="D12" s="332" t="s">
        <v>257</v>
      </c>
      <c r="E12" s="329"/>
      <c r="F12" s="332" t="s">
        <v>258</v>
      </c>
      <c r="G12" s="332" t="s">
        <v>259</v>
      </c>
      <c r="H12" s="329">
        <v>1</v>
      </c>
      <c r="I12" s="333">
        <v>0.5</v>
      </c>
    </row>
    <row r="13" spans="1:9" ht="29.4" customHeight="1" x14ac:dyDescent="0.3">
      <c r="A13" s="329"/>
      <c r="B13" s="9"/>
      <c r="C13" s="329" t="s">
        <v>250</v>
      </c>
      <c r="D13" s="332" t="s">
        <v>260</v>
      </c>
      <c r="E13" s="329"/>
      <c r="F13" s="332" t="s">
        <v>252</v>
      </c>
      <c r="G13" s="332" t="s">
        <v>253</v>
      </c>
      <c r="H13" s="329">
        <v>1</v>
      </c>
      <c r="I13" s="333">
        <v>1</v>
      </c>
    </row>
    <row r="14" spans="1:9" ht="34.200000000000003" customHeight="1" x14ac:dyDescent="0.3">
      <c r="A14" s="329"/>
      <c r="B14" s="9"/>
      <c r="C14" s="329" t="s">
        <v>250</v>
      </c>
      <c r="D14" s="332" t="s">
        <v>261</v>
      </c>
      <c r="E14" s="329"/>
      <c r="F14" s="332" t="s">
        <v>252</v>
      </c>
      <c r="G14" s="332" t="s">
        <v>253</v>
      </c>
      <c r="H14" s="329">
        <v>1</v>
      </c>
      <c r="I14" s="333">
        <v>2</v>
      </c>
    </row>
    <row r="15" spans="1:9" ht="32.4" customHeight="1" x14ac:dyDescent="0.3">
      <c r="A15" s="329"/>
      <c r="B15" s="9"/>
      <c r="C15" s="329" t="s">
        <v>250</v>
      </c>
      <c r="D15" s="332" t="s">
        <v>262</v>
      </c>
      <c r="E15" s="329"/>
      <c r="F15" s="332" t="s">
        <v>252</v>
      </c>
      <c r="G15" s="332" t="s">
        <v>253</v>
      </c>
      <c r="H15" s="329">
        <v>1</v>
      </c>
      <c r="I15" s="333">
        <v>2</v>
      </c>
    </row>
    <row r="16" spans="1:9" ht="36.6" customHeight="1" x14ac:dyDescent="0.3">
      <c r="A16" s="329"/>
      <c r="B16" s="9"/>
      <c r="C16" s="329" t="s">
        <v>250</v>
      </c>
      <c r="D16" s="332" t="s">
        <v>263</v>
      </c>
      <c r="E16" s="329"/>
      <c r="F16" s="332" t="s">
        <v>252</v>
      </c>
      <c r="G16" s="332" t="s">
        <v>253</v>
      </c>
      <c r="H16" s="329">
        <v>1</v>
      </c>
      <c r="I16" s="333">
        <v>2</v>
      </c>
    </row>
    <row r="17" spans="1:9" ht="38.4" customHeight="1" x14ac:dyDescent="0.3">
      <c r="A17" s="329"/>
      <c r="B17" s="9"/>
      <c r="C17" s="329" t="s">
        <v>250</v>
      </c>
      <c r="D17" s="332" t="s">
        <v>264</v>
      </c>
      <c r="E17" s="329"/>
      <c r="F17" s="332" t="s">
        <v>265</v>
      </c>
      <c r="G17" s="332" t="s">
        <v>266</v>
      </c>
      <c r="H17" s="329">
        <v>1</v>
      </c>
      <c r="I17" s="333">
        <v>1</v>
      </c>
    </row>
    <row r="18" spans="1:9" ht="36.6" customHeight="1" x14ac:dyDescent="0.3">
      <c r="A18" s="329"/>
      <c r="B18" s="9"/>
      <c r="C18" s="329" t="s">
        <v>250</v>
      </c>
      <c r="D18" s="332" t="s">
        <v>267</v>
      </c>
      <c r="E18" s="329"/>
      <c r="F18" s="332" t="s">
        <v>268</v>
      </c>
      <c r="G18" s="332" t="s">
        <v>269</v>
      </c>
      <c r="H18" s="329">
        <v>1</v>
      </c>
      <c r="I18" s="333">
        <v>1.5</v>
      </c>
    </row>
    <row r="19" spans="1:9" ht="39.6" customHeight="1" x14ac:dyDescent="0.3">
      <c r="A19" s="329"/>
      <c r="B19" s="9"/>
      <c r="C19" s="329" t="s">
        <v>250</v>
      </c>
      <c r="D19" s="332" t="s">
        <v>270</v>
      </c>
      <c r="E19" s="329"/>
      <c r="F19" s="332" t="s">
        <v>271</v>
      </c>
      <c r="G19" s="332" t="s">
        <v>272</v>
      </c>
      <c r="H19" s="329">
        <v>1</v>
      </c>
      <c r="I19" s="333">
        <v>2</v>
      </c>
    </row>
    <row r="20" spans="1:9" ht="30" customHeight="1" x14ac:dyDescent="0.3">
      <c r="A20" s="329"/>
      <c r="B20" s="9"/>
      <c r="C20" s="334" t="s">
        <v>273</v>
      </c>
      <c r="D20" s="335" t="s">
        <v>274</v>
      </c>
      <c r="E20" s="334"/>
      <c r="F20" s="335"/>
      <c r="G20" s="335"/>
      <c r="H20" s="329">
        <v>1</v>
      </c>
      <c r="I20" s="355">
        <v>1</v>
      </c>
    </row>
    <row r="21" spans="1:9" ht="273.60000000000002" x14ac:dyDescent="0.3">
      <c r="A21" s="329"/>
      <c r="B21" s="9"/>
      <c r="C21" s="329"/>
      <c r="D21" s="332"/>
      <c r="E21" s="329">
        <v>0</v>
      </c>
      <c r="F21" s="332" t="s">
        <v>275</v>
      </c>
      <c r="G21" s="332"/>
      <c r="H21" s="329"/>
      <c r="I21" s="331"/>
    </row>
    <row r="22" spans="1:9" ht="78.599999999999994" customHeight="1" x14ac:dyDescent="0.3">
      <c r="A22" s="329"/>
      <c r="B22" s="9"/>
      <c r="C22" s="329"/>
      <c r="D22" s="332"/>
      <c r="E22" s="329">
        <v>1</v>
      </c>
      <c r="F22" s="332" t="s">
        <v>276</v>
      </c>
      <c r="G22" s="332"/>
      <c r="H22" s="329"/>
      <c r="I22" s="331"/>
    </row>
    <row r="23" spans="1:9" ht="104.4" customHeight="1" x14ac:dyDescent="0.3">
      <c r="A23" s="329"/>
      <c r="B23" s="9"/>
      <c r="C23" s="329"/>
      <c r="D23" s="332"/>
      <c r="E23" s="329">
        <v>2</v>
      </c>
      <c r="F23" s="332" t="s">
        <v>277</v>
      </c>
      <c r="G23" s="332"/>
      <c r="H23" s="329"/>
      <c r="I23" s="331"/>
    </row>
    <row r="24" spans="1:9" ht="121.8" customHeight="1" x14ac:dyDescent="0.3">
      <c r="A24" s="329"/>
      <c r="B24" s="9"/>
      <c r="C24" s="329"/>
      <c r="D24" s="332"/>
      <c r="E24" s="329">
        <v>3</v>
      </c>
      <c r="F24" s="332" t="s">
        <v>278</v>
      </c>
      <c r="G24" s="332"/>
      <c r="H24" s="329"/>
      <c r="I24" s="331"/>
    </row>
    <row r="25" spans="1:9" ht="30" customHeight="1" x14ac:dyDescent="0.3">
      <c r="A25" s="329"/>
      <c r="B25" s="9"/>
      <c r="C25" s="329" t="s">
        <v>273</v>
      </c>
      <c r="D25" s="332" t="s">
        <v>279</v>
      </c>
      <c r="E25" s="329"/>
      <c r="F25" s="332"/>
      <c r="G25" s="332"/>
      <c r="H25" s="329">
        <v>1</v>
      </c>
      <c r="I25" s="333">
        <v>1</v>
      </c>
    </row>
    <row r="26" spans="1:9" ht="142.19999999999999" customHeight="1" x14ac:dyDescent="0.3">
      <c r="A26" s="329"/>
      <c r="B26" s="9"/>
      <c r="C26" s="329"/>
      <c r="D26" s="332"/>
      <c r="E26" s="329">
        <v>0</v>
      </c>
      <c r="F26" s="332" t="s">
        <v>280</v>
      </c>
      <c r="G26" s="332"/>
      <c r="H26" s="329"/>
      <c r="I26" s="331"/>
    </row>
    <row r="27" spans="1:9" ht="149.4" customHeight="1" x14ac:dyDescent="0.3">
      <c r="A27" s="329"/>
      <c r="B27" s="9"/>
      <c r="C27" s="329"/>
      <c r="D27" s="332"/>
      <c r="E27" s="329">
        <v>1</v>
      </c>
      <c r="F27" s="332" t="s">
        <v>281</v>
      </c>
      <c r="G27" s="332"/>
      <c r="H27" s="329"/>
      <c r="I27" s="331"/>
    </row>
    <row r="28" spans="1:9" ht="166.8" customHeight="1" x14ac:dyDescent="0.3">
      <c r="A28" s="329"/>
      <c r="B28" s="9"/>
      <c r="C28" s="329"/>
      <c r="D28" s="332"/>
      <c r="E28" s="329">
        <v>2</v>
      </c>
      <c r="F28" s="332" t="s">
        <v>282</v>
      </c>
      <c r="G28" s="332"/>
      <c r="H28" s="329"/>
      <c r="I28" s="331"/>
    </row>
    <row r="29" spans="1:9" ht="148.80000000000001" customHeight="1" x14ac:dyDescent="0.3">
      <c r="A29" s="329"/>
      <c r="B29" s="9"/>
      <c r="C29" s="329"/>
      <c r="D29" s="332"/>
      <c r="E29" s="329">
        <v>3</v>
      </c>
      <c r="F29" s="332" t="s">
        <v>283</v>
      </c>
      <c r="G29" s="332"/>
      <c r="H29" s="329"/>
      <c r="I29" s="331"/>
    </row>
    <row r="30" spans="1:9" ht="35.4" customHeight="1" x14ac:dyDescent="0.3">
      <c r="A30" s="329"/>
      <c r="B30" s="9"/>
      <c r="C30" s="329" t="s">
        <v>273</v>
      </c>
      <c r="D30" s="332" t="s">
        <v>284</v>
      </c>
      <c r="E30" s="329"/>
      <c r="F30" s="332"/>
      <c r="G30" s="332"/>
      <c r="H30" s="329">
        <v>1</v>
      </c>
      <c r="I30" s="333">
        <v>1</v>
      </c>
    </row>
    <row r="31" spans="1:9" ht="128.4" customHeight="1" x14ac:dyDescent="0.3">
      <c r="A31" s="329"/>
      <c r="B31" s="9"/>
      <c r="C31" s="329"/>
      <c r="D31" s="332"/>
      <c r="E31" s="329">
        <v>0</v>
      </c>
      <c r="F31" s="332" t="s">
        <v>285</v>
      </c>
      <c r="G31" s="332"/>
      <c r="H31" s="329"/>
      <c r="I31" s="331"/>
    </row>
    <row r="32" spans="1:9" ht="135" customHeight="1" x14ac:dyDescent="0.3">
      <c r="A32" s="329"/>
      <c r="B32" s="9"/>
      <c r="C32" s="329"/>
      <c r="D32" s="332"/>
      <c r="E32" s="329">
        <v>1</v>
      </c>
      <c r="F32" s="332" t="s">
        <v>286</v>
      </c>
      <c r="G32" s="332"/>
      <c r="H32" s="329"/>
      <c r="I32" s="331"/>
    </row>
    <row r="33" spans="1:9" ht="149.4" customHeight="1" x14ac:dyDescent="0.3">
      <c r="A33" s="329"/>
      <c r="B33" s="9"/>
      <c r="C33" s="329"/>
      <c r="D33" s="332"/>
      <c r="E33" s="329">
        <v>2</v>
      </c>
      <c r="F33" s="332" t="s">
        <v>287</v>
      </c>
      <c r="G33" s="332"/>
      <c r="H33" s="329"/>
      <c r="I33" s="331"/>
    </row>
    <row r="34" spans="1:9" ht="148.19999999999999" customHeight="1" x14ac:dyDescent="0.3">
      <c r="A34" s="329"/>
      <c r="B34" s="9"/>
      <c r="C34" s="329"/>
      <c r="D34" s="332"/>
      <c r="E34" s="329">
        <v>3</v>
      </c>
      <c r="F34" s="332" t="s">
        <v>288</v>
      </c>
      <c r="G34" s="332"/>
      <c r="H34" s="329"/>
      <c r="I34" s="331"/>
    </row>
    <row r="35" spans="1:9" ht="36.6" customHeight="1" x14ac:dyDescent="0.3">
      <c r="A35" s="329"/>
      <c r="B35" s="9"/>
      <c r="C35" s="329" t="s">
        <v>273</v>
      </c>
      <c r="D35" s="332" t="s">
        <v>289</v>
      </c>
      <c r="E35" s="329"/>
      <c r="F35" s="332"/>
      <c r="G35" s="332"/>
      <c r="H35" s="329">
        <v>1</v>
      </c>
      <c r="I35" s="333">
        <v>1</v>
      </c>
    </row>
    <row r="36" spans="1:9" ht="102.6" customHeight="1" x14ac:dyDescent="0.3">
      <c r="A36" s="329"/>
      <c r="B36" s="9"/>
      <c r="C36" s="329"/>
      <c r="D36" s="332"/>
      <c r="E36" s="329">
        <v>0</v>
      </c>
      <c r="F36" s="332" t="s">
        <v>290</v>
      </c>
      <c r="G36" s="332"/>
      <c r="H36" s="329"/>
      <c r="I36" s="331"/>
    </row>
    <row r="37" spans="1:9" ht="118.2" customHeight="1" x14ac:dyDescent="0.3">
      <c r="A37" s="329"/>
      <c r="B37" s="9"/>
      <c r="C37" s="329"/>
      <c r="D37" s="332"/>
      <c r="E37" s="329">
        <v>1</v>
      </c>
      <c r="F37" s="332" t="s">
        <v>291</v>
      </c>
      <c r="G37" s="332"/>
      <c r="H37" s="329"/>
      <c r="I37" s="331"/>
    </row>
    <row r="38" spans="1:9" ht="114" customHeight="1" x14ac:dyDescent="0.3">
      <c r="A38" s="329"/>
      <c r="B38" s="9"/>
      <c r="C38" s="329"/>
      <c r="D38" s="332"/>
      <c r="E38" s="329">
        <v>2</v>
      </c>
      <c r="F38" s="332" t="s">
        <v>292</v>
      </c>
      <c r="G38" s="332"/>
      <c r="H38" s="329"/>
      <c r="I38" s="331"/>
    </row>
    <row r="39" spans="1:9" ht="109.2" customHeight="1" x14ac:dyDescent="0.3">
      <c r="A39" s="329"/>
      <c r="B39" s="9"/>
      <c r="C39" s="329"/>
      <c r="D39" s="332"/>
      <c r="E39" s="329">
        <v>3</v>
      </c>
      <c r="F39" s="332" t="s">
        <v>293</v>
      </c>
      <c r="G39" s="332"/>
      <c r="H39" s="329"/>
      <c r="I39" s="331"/>
    </row>
    <row r="40" spans="1:9" ht="48" customHeight="1" x14ac:dyDescent="0.3">
      <c r="A40" s="329"/>
      <c r="B40" s="9"/>
      <c r="C40" s="329" t="s">
        <v>250</v>
      </c>
      <c r="D40" s="332" t="s">
        <v>294</v>
      </c>
      <c r="E40" s="329"/>
      <c r="F40" s="332" t="s">
        <v>252</v>
      </c>
      <c r="G40" s="332" t="s">
        <v>253</v>
      </c>
      <c r="H40" s="329">
        <v>1</v>
      </c>
      <c r="I40" s="333">
        <v>2</v>
      </c>
    </row>
    <row r="41" spans="1:9" ht="48.6" customHeight="1" x14ac:dyDescent="0.3">
      <c r="A41" s="329"/>
      <c r="B41" s="9"/>
      <c r="C41" s="329" t="s">
        <v>250</v>
      </c>
      <c r="D41" s="332" t="s">
        <v>295</v>
      </c>
      <c r="E41" s="329"/>
      <c r="F41" s="332" t="s">
        <v>252</v>
      </c>
      <c r="G41" s="332" t="s">
        <v>253</v>
      </c>
      <c r="H41" s="329">
        <v>1</v>
      </c>
      <c r="I41" s="333">
        <v>1</v>
      </c>
    </row>
    <row r="42" spans="1:9" ht="144" x14ac:dyDescent="0.3">
      <c r="A42" s="329">
        <v>2</v>
      </c>
      <c r="B42" s="332" t="s">
        <v>296</v>
      </c>
      <c r="C42" s="330"/>
      <c r="D42" s="9"/>
      <c r="E42" s="330"/>
      <c r="F42" s="9"/>
      <c r="G42" s="9"/>
      <c r="H42" s="329"/>
      <c r="I42" s="331"/>
    </row>
    <row r="43" spans="1:9" ht="37.200000000000003" customHeight="1" x14ac:dyDescent="0.3">
      <c r="A43" s="329"/>
      <c r="B43" s="9"/>
      <c r="C43" s="329" t="s">
        <v>250</v>
      </c>
      <c r="D43" s="332" t="s">
        <v>297</v>
      </c>
      <c r="E43" s="329"/>
      <c r="F43" s="332" t="s">
        <v>252</v>
      </c>
      <c r="G43" s="332" t="s">
        <v>253</v>
      </c>
      <c r="H43" s="329">
        <v>1</v>
      </c>
      <c r="I43" s="333">
        <v>1</v>
      </c>
    </row>
    <row r="44" spans="1:9" ht="40.200000000000003" customHeight="1" x14ac:dyDescent="0.3">
      <c r="A44" s="329"/>
      <c r="B44" s="9"/>
      <c r="C44" s="329" t="s">
        <v>250</v>
      </c>
      <c r="D44" s="332" t="s">
        <v>298</v>
      </c>
      <c r="E44" s="329"/>
      <c r="F44" s="332" t="s">
        <v>299</v>
      </c>
      <c r="G44" s="332" t="s">
        <v>300</v>
      </c>
      <c r="H44" s="329">
        <v>1</v>
      </c>
      <c r="I44" s="333">
        <v>1</v>
      </c>
    </row>
    <row r="45" spans="1:9" ht="30" customHeight="1" x14ac:dyDescent="0.3">
      <c r="A45" s="329"/>
      <c r="B45" s="9"/>
      <c r="C45" s="329" t="s">
        <v>250</v>
      </c>
      <c r="D45" s="332" t="s">
        <v>301</v>
      </c>
      <c r="E45" s="329"/>
      <c r="F45" s="332" t="s">
        <v>252</v>
      </c>
      <c r="G45" s="332" t="s">
        <v>253</v>
      </c>
      <c r="H45" s="329">
        <v>1</v>
      </c>
      <c r="I45" s="333">
        <v>0.5</v>
      </c>
    </row>
    <row r="46" spans="1:9" ht="38.4" customHeight="1" x14ac:dyDescent="0.3">
      <c r="A46" s="329"/>
      <c r="B46" s="9"/>
      <c r="C46" s="329" t="s">
        <v>250</v>
      </c>
      <c r="D46" s="332" t="s">
        <v>302</v>
      </c>
      <c r="E46" s="329"/>
      <c r="F46" s="332" t="s">
        <v>252</v>
      </c>
      <c r="G46" s="332" t="s">
        <v>253</v>
      </c>
      <c r="H46" s="329">
        <v>1</v>
      </c>
      <c r="I46" s="333">
        <v>0.5</v>
      </c>
    </row>
    <row r="47" spans="1:9" ht="34.200000000000003" customHeight="1" x14ac:dyDescent="0.3">
      <c r="A47" s="329"/>
      <c r="B47" s="9"/>
      <c r="C47" s="329" t="s">
        <v>250</v>
      </c>
      <c r="D47" s="332" t="s">
        <v>303</v>
      </c>
      <c r="E47" s="329"/>
      <c r="F47" s="332" t="s">
        <v>304</v>
      </c>
      <c r="G47" s="332" t="s">
        <v>305</v>
      </c>
      <c r="H47" s="329">
        <v>1</v>
      </c>
      <c r="I47" s="333">
        <v>0.5</v>
      </c>
    </row>
    <row r="48" spans="1:9" ht="87.6" customHeight="1" x14ac:dyDescent="0.3">
      <c r="A48" s="329">
        <v>3</v>
      </c>
      <c r="B48" s="332" t="s">
        <v>306</v>
      </c>
      <c r="C48" s="330"/>
      <c r="D48" s="9"/>
      <c r="E48" s="330"/>
      <c r="F48" s="9"/>
      <c r="G48" s="9"/>
      <c r="H48" s="329"/>
      <c r="I48" s="331"/>
    </row>
    <row r="49" spans="1:9" ht="26.4" customHeight="1" x14ac:dyDescent="0.3">
      <c r="A49" s="329"/>
      <c r="B49" s="9"/>
      <c r="C49" s="329" t="s">
        <v>250</v>
      </c>
      <c r="D49" s="332" t="s">
        <v>307</v>
      </c>
      <c r="E49" s="329"/>
      <c r="F49" s="332" t="s">
        <v>252</v>
      </c>
      <c r="G49" s="332" t="s">
        <v>253</v>
      </c>
      <c r="H49" s="329">
        <v>2</v>
      </c>
      <c r="I49" s="333">
        <v>0.2</v>
      </c>
    </row>
    <row r="50" spans="1:9" ht="19.2" customHeight="1" x14ac:dyDescent="0.3">
      <c r="A50" s="329"/>
      <c r="B50" s="9"/>
      <c r="C50" s="334" t="s">
        <v>250</v>
      </c>
      <c r="D50" s="335" t="s">
        <v>308</v>
      </c>
      <c r="E50" s="334"/>
      <c r="F50" s="335" t="s">
        <v>252</v>
      </c>
      <c r="G50" s="335" t="s">
        <v>253</v>
      </c>
      <c r="H50" s="329">
        <v>2</v>
      </c>
      <c r="I50" s="355">
        <v>0.5</v>
      </c>
    </row>
    <row r="51" spans="1:9" ht="32.4" customHeight="1" x14ac:dyDescent="0.3">
      <c r="A51" s="329"/>
      <c r="B51" s="9"/>
      <c r="C51" s="329" t="s">
        <v>250</v>
      </c>
      <c r="D51" s="332" t="s">
        <v>309</v>
      </c>
      <c r="E51" s="329"/>
      <c r="F51" s="332" t="s">
        <v>252</v>
      </c>
      <c r="G51" s="332" t="s">
        <v>253</v>
      </c>
      <c r="H51" s="329">
        <v>2</v>
      </c>
      <c r="I51" s="333">
        <v>0.2</v>
      </c>
    </row>
  </sheetData>
  <mergeCells count="1">
    <mergeCell ref="B6:H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workbookViewId="0">
      <selection activeCell="I21" sqref="I21:I22"/>
    </sheetView>
  </sheetViews>
  <sheetFormatPr defaultRowHeight="14.4" x14ac:dyDescent="0.3"/>
  <cols>
    <col min="1" max="1" width="5.21875" customWidth="1"/>
    <col min="2" max="2" width="26.88671875" customWidth="1"/>
    <col min="4" max="4" width="40.77734375" customWidth="1"/>
    <col min="6" max="6" width="27.88671875" customWidth="1"/>
    <col min="7" max="7" width="10.44140625" customWidth="1"/>
    <col min="8" max="8" width="8.88671875" customWidth="1"/>
    <col min="9" max="9" width="16.88671875" customWidth="1"/>
  </cols>
  <sheetData>
    <row r="1" spans="1:9" ht="39" customHeight="1" x14ac:dyDescent="0.3">
      <c r="A1" s="318"/>
      <c r="B1" s="319" t="s">
        <v>236</v>
      </c>
      <c r="C1" s="320"/>
      <c r="D1" s="321" t="s">
        <v>237</v>
      </c>
      <c r="E1" s="322"/>
      <c r="F1" s="323"/>
      <c r="G1" s="323"/>
      <c r="H1" s="323"/>
    </row>
    <row r="2" spans="1:9" ht="15.6" x14ac:dyDescent="0.3">
      <c r="A2" s="318"/>
      <c r="B2" s="319" t="s">
        <v>238</v>
      </c>
      <c r="C2" s="320"/>
      <c r="D2" s="324" t="s">
        <v>55</v>
      </c>
      <c r="E2" s="322"/>
      <c r="F2" s="323"/>
      <c r="G2" s="323"/>
      <c r="H2" s="323"/>
    </row>
    <row r="3" spans="1:9" x14ac:dyDescent="0.3">
      <c r="A3" s="318"/>
      <c r="C3" s="320"/>
      <c r="D3" s="323"/>
      <c r="E3" s="320"/>
      <c r="F3" s="323"/>
      <c r="G3" s="323"/>
      <c r="H3" s="323"/>
    </row>
    <row r="4" spans="1:9" ht="91.8" customHeight="1" x14ac:dyDescent="0.3">
      <c r="A4" s="325" t="s">
        <v>239</v>
      </c>
      <c r="B4" s="325" t="s">
        <v>240</v>
      </c>
      <c r="C4" s="325" t="s">
        <v>241</v>
      </c>
      <c r="D4" s="325" t="s">
        <v>242</v>
      </c>
      <c r="E4" s="325" t="s">
        <v>243</v>
      </c>
      <c r="F4" s="325" t="s">
        <v>244</v>
      </c>
      <c r="G4" s="325" t="s">
        <v>245</v>
      </c>
      <c r="H4" s="325" t="s">
        <v>246</v>
      </c>
      <c r="I4" s="325" t="s">
        <v>247</v>
      </c>
    </row>
    <row r="5" spans="1:9" x14ac:dyDescent="0.3">
      <c r="A5" s="318"/>
      <c r="C5" s="320"/>
      <c r="D5" s="323"/>
      <c r="E5" s="320"/>
      <c r="F5" s="323"/>
      <c r="G5" s="323"/>
    </row>
    <row r="6" spans="1:9" ht="18" x14ac:dyDescent="0.35">
      <c r="A6" s="326" t="s">
        <v>310</v>
      </c>
      <c r="B6" s="327" t="s">
        <v>311</v>
      </c>
      <c r="C6" s="327"/>
      <c r="D6" s="327"/>
      <c r="E6" s="327"/>
      <c r="F6" s="327"/>
      <c r="G6" s="327"/>
      <c r="H6" s="327"/>
      <c r="I6" s="328">
        <f>SUM(I7:I62)</f>
        <v>34.000000000000014</v>
      </c>
    </row>
    <row r="7" spans="1:9" ht="28.8" x14ac:dyDescent="0.3">
      <c r="A7" s="329">
        <v>1</v>
      </c>
      <c r="B7" s="332" t="s">
        <v>249</v>
      </c>
      <c r="C7" s="330"/>
      <c r="D7" s="9"/>
      <c r="E7" s="330"/>
      <c r="F7" s="330"/>
      <c r="G7" s="9"/>
      <c r="H7" s="329"/>
      <c r="I7" s="331"/>
    </row>
    <row r="8" spans="1:9" ht="31.2" customHeight="1" x14ac:dyDescent="0.3">
      <c r="A8" s="329"/>
      <c r="B8" s="9"/>
      <c r="C8" s="329" t="s">
        <v>250</v>
      </c>
      <c r="D8" s="332" t="s">
        <v>251</v>
      </c>
      <c r="E8" s="329"/>
      <c r="F8" s="332" t="s">
        <v>252</v>
      </c>
      <c r="G8" s="332" t="s">
        <v>253</v>
      </c>
      <c r="H8" s="329">
        <v>1</v>
      </c>
      <c r="I8" s="333">
        <v>0.3</v>
      </c>
    </row>
    <row r="9" spans="1:9" ht="49.2" customHeight="1" x14ac:dyDescent="0.3">
      <c r="A9" s="329"/>
      <c r="B9" s="9"/>
      <c r="C9" s="329" t="s">
        <v>250</v>
      </c>
      <c r="D9" s="332" t="s">
        <v>312</v>
      </c>
      <c r="E9" s="329"/>
      <c r="F9" s="332" t="s">
        <v>252</v>
      </c>
      <c r="G9" s="332" t="s">
        <v>253</v>
      </c>
      <c r="H9" s="329">
        <v>1</v>
      </c>
      <c r="I9" s="333">
        <v>0.4</v>
      </c>
    </row>
    <row r="10" spans="1:9" ht="27.6" customHeight="1" x14ac:dyDescent="0.3">
      <c r="A10" s="329"/>
      <c r="B10" s="9"/>
      <c r="C10" s="329" t="s">
        <v>250</v>
      </c>
      <c r="D10" s="332" t="s">
        <v>255</v>
      </c>
      <c r="E10" s="329"/>
      <c r="F10" s="332" t="s">
        <v>252</v>
      </c>
      <c r="G10" s="332" t="s">
        <v>253</v>
      </c>
      <c r="H10" s="329">
        <v>1</v>
      </c>
      <c r="I10" s="333">
        <v>0.3</v>
      </c>
    </row>
    <row r="11" spans="1:9" ht="40.799999999999997" customHeight="1" x14ac:dyDescent="0.3">
      <c r="A11" s="329"/>
      <c r="B11" s="9"/>
      <c r="C11" s="329" t="s">
        <v>250</v>
      </c>
      <c r="D11" s="332" t="s">
        <v>256</v>
      </c>
      <c r="E11" s="329"/>
      <c r="F11" s="332" t="s">
        <v>252</v>
      </c>
      <c r="G11" s="332" t="s">
        <v>253</v>
      </c>
      <c r="H11" s="329">
        <v>1</v>
      </c>
      <c r="I11" s="333">
        <v>0.2</v>
      </c>
    </row>
    <row r="12" spans="1:9" ht="47.4" customHeight="1" x14ac:dyDescent="0.3">
      <c r="A12" s="329"/>
      <c r="B12" s="9"/>
      <c r="C12" s="329" t="s">
        <v>250</v>
      </c>
      <c r="D12" s="332" t="s">
        <v>313</v>
      </c>
      <c r="E12" s="329"/>
      <c r="F12" s="332" t="s">
        <v>314</v>
      </c>
      <c r="G12" s="332" t="s">
        <v>259</v>
      </c>
      <c r="H12" s="329">
        <v>1</v>
      </c>
      <c r="I12" s="333">
        <v>0.6</v>
      </c>
    </row>
    <row r="13" spans="1:9" ht="29.4" customHeight="1" x14ac:dyDescent="0.3">
      <c r="A13" s="329"/>
      <c r="B13" s="9"/>
      <c r="C13" s="329" t="s">
        <v>250</v>
      </c>
      <c r="D13" s="332" t="s">
        <v>315</v>
      </c>
      <c r="E13" s="329"/>
      <c r="F13" s="332" t="s">
        <v>252</v>
      </c>
      <c r="G13" s="332" t="s">
        <v>253</v>
      </c>
      <c r="H13" s="329">
        <v>1</v>
      </c>
      <c r="I13" s="333">
        <v>0.2</v>
      </c>
    </row>
    <row r="14" spans="1:9" ht="34.200000000000003" customHeight="1" x14ac:dyDescent="0.3">
      <c r="A14" s="329"/>
      <c r="B14" s="9"/>
      <c r="C14" s="329" t="s">
        <v>250</v>
      </c>
      <c r="D14" s="332" t="s">
        <v>316</v>
      </c>
      <c r="E14" s="329"/>
      <c r="F14" s="332" t="s">
        <v>252</v>
      </c>
      <c r="G14" s="332" t="s">
        <v>253</v>
      </c>
      <c r="H14" s="329">
        <v>1</v>
      </c>
      <c r="I14" s="333">
        <v>0.5</v>
      </c>
    </row>
    <row r="15" spans="1:9" ht="32.4" customHeight="1" x14ac:dyDescent="0.3">
      <c r="A15" s="329"/>
      <c r="B15" s="9"/>
      <c r="C15" s="329" t="s">
        <v>250</v>
      </c>
      <c r="D15" s="332" t="s">
        <v>317</v>
      </c>
      <c r="E15" s="329"/>
      <c r="F15" s="332" t="s">
        <v>252</v>
      </c>
      <c r="G15" s="332" t="s">
        <v>253</v>
      </c>
      <c r="H15" s="329">
        <v>1</v>
      </c>
      <c r="I15" s="333">
        <v>0.5</v>
      </c>
    </row>
    <row r="16" spans="1:9" ht="36.6" customHeight="1" x14ac:dyDescent="0.3">
      <c r="A16" s="329"/>
      <c r="B16" s="9"/>
      <c r="C16" s="329" t="s">
        <v>250</v>
      </c>
      <c r="D16" s="332" t="s">
        <v>318</v>
      </c>
      <c r="E16" s="329"/>
      <c r="F16" s="332" t="s">
        <v>252</v>
      </c>
      <c r="G16" s="332" t="s">
        <v>253</v>
      </c>
      <c r="H16" s="329">
        <v>1</v>
      </c>
      <c r="I16" s="333">
        <v>2</v>
      </c>
    </row>
    <row r="17" spans="1:9" ht="38.4" customHeight="1" x14ac:dyDescent="0.3">
      <c r="A17" s="329"/>
      <c r="B17" s="9"/>
      <c r="C17" s="329" t="s">
        <v>250</v>
      </c>
      <c r="D17" s="332" t="s">
        <v>260</v>
      </c>
      <c r="E17" s="329"/>
      <c r="F17" s="332" t="s">
        <v>252</v>
      </c>
      <c r="G17" s="332" t="s">
        <v>253</v>
      </c>
      <c r="H17" s="329">
        <v>1</v>
      </c>
      <c r="I17" s="333">
        <v>2</v>
      </c>
    </row>
    <row r="18" spans="1:9" ht="36.6" customHeight="1" x14ac:dyDescent="0.3">
      <c r="A18" s="329"/>
      <c r="B18" s="9"/>
      <c r="C18" s="329" t="s">
        <v>250</v>
      </c>
      <c r="D18" s="332" t="s">
        <v>261</v>
      </c>
      <c r="E18" s="329"/>
      <c r="F18" s="332" t="s">
        <v>252</v>
      </c>
      <c r="G18" s="332" t="s">
        <v>253</v>
      </c>
      <c r="H18" s="329">
        <v>1</v>
      </c>
      <c r="I18" s="333">
        <v>2</v>
      </c>
    </row>
    <row r="19" spans="1:9" ht="39.6" customHeight="1" x14ac:dyDescent="0.3">
      <c r="A19" s="329"/>
      <c r="B19" s="9"/>
      <c r="C19" s="329" t="s">
        <v>250</v>
      </c>
      <c r="D19" s="332" t="s">
        <v>262</v>
      </c>
      <c r="E19" s="329"/>
      <c r="F19" s="332" t="s">
        <v>252</v>
      </c>
      <c r="G19" s="332" t="s">
        <v>253</v>
      </c>
      <c r="H19" s="329">
        <v>1</v>
      </c>
      <c r="I19" s="333">
        <v>2</v>
      </c>
    </row>
    <row r="20" spans="1:9" ht="30" customHeight="1" x14ac:dyDescent="0.3">
      <c r="A20" s="329"/>
      <c r="B20" s="9"/>
      <c r="C20" s="334" t="s">
        <v>250</v>
      </c>
      <c r="D20" s="335" t="s">
        <v>263</v>
      </c>
      <c r="E20" s="334"/>
      <c r="F20" s="335" t="s">
        <v>252</v>
      </c>
      <c r="G20" s="335" t="s">
        <v>253</v>
      </c>
      <c r="H20" s="329">
        <v>1</v>
      </c>
      <c r="I20" s="355">
        <v>2</v>
      </c>
    </row>
    <row r="21" spans="1:9" ht="28.8" x14ac:dyDescent="0.3">
      <c r="A21" s="329"/>
      <c r="B21" s="9"/>
      <c r="C21" s="329" t="s">
        <v>250</v>
      </c>
      <c r="D21" s="332" t="s">
        <v>319</v>
      </c>
      <c r="E21" s="329"/>
      <c r="F21" s="332" t="s">
        <v>252</v>
      </c>
      <c r="G21" s="332" t="s">
        <v>253</v>
      </c>
      <c r="H21" s="329">
        <v>1</v>
      </c>
      <c r="I21" s="333">
        <v>0.2</v>
      </c>
    </row>
    <row r="22" spans="1:9" ht="36" customHeight="1" x14ac:dyDescent="0.3">
      <c r="A22" s="329"/>
      <c r="B22" s="9"/>
      <c r="C22" s="329" t="s">
        <v>250</v>
      </c>
      <c r="D22" s="332" t="s">
        <v>320</v>
      </c>
      <c r="E22" s="329"/>
      <c r="F22" s="332" t="s">
        <v>268</v>
      </c>
      <c r="G22" s="332" t="s">
        <v>321</v>
      </c>
      <c r="H22" s="329">
        <v>1</v>
      </c>
      <c r="I22" s="333">
        <v>0.5</v>
      </c>
    </row>
    <row r="23" spans="1:9" ht="35.4" customHeight="1" x14ac:dyDescent="0.3">
      <c r="A23" s="329"/>
      <c r="B23" s="9"/>
      <c r="C23" s="329" t="s">
        <v>250</v>
      </c>
      <c r="D23" s="332" t="s">
        <v>322</v>
      </c>
      <c r="E23" s="329"/>
      <c r="F23" s="332" t="s">
        <v>323</v>
      </c>
      <c r="G23" s="332" t="s">
        <v>321</v>
      </c>
      <c r="H23" s="329">
        <v>1</v>
      </c>
      <c r="I23" s="333">
        <v>1</v>
      </c>
    </row>
    <row r="24" spans="1:9" ht="33" customHeight="1" x14ac:dyDescent="0.3">
      <c r="A24" s="329"/>
      <c r="B24" s="9"/>
      <c r="C24" s="329" t="s">
        <v>250</v>
      </c>
      <c r="D24" s="332" t="s">
        <v>324</v>
      </c>
      <c r="E24" s="329"/>
      <c r="F24" s="332" t="s">
        <v>325</v>
      </c>
      <c r="G24" s="332" t="s">
        <v>253</v>
      </c>
      <c r="H24" s="329">
        <v>1</v>
      </c>
      <c r="I24" s="333">
        <v>2</v>
      </c>
    </row>
    <row r="25" spans="1:9" ht="30" customHeight="1" x14ac:dyDescent="0.3">
      <c r="A25" s="329"/>
      <c r="B25" s="9"/>
      <c r="C25" s="329" t="s">
        <v>250</v>
      </c>
      <c r="D25" s="332" t="s">
        <v>326</v>
      </c>
      <c r="E25" s="329"/>
      <c r="F25" s="332" t="s">
        <v>265</v>
      </c>
      <c r="G25" s="332" t="s">
        <v>266</v>
      </c>
      <c r="H25" s="329">
        <v>1</v>
      </c>
      <c r="I25" s="333">
        <v>1</v>
      </c>
    </row>
    <row r="26" spans="1:9" ht="76.2" customHeight="1" x14ac:dyDescent="0.3">
      <c r="A26" s="329"/>
      <c r="B26" s="9"/>
      <c r="C26" s="329" t="s">
        <v>250</v>
      </c>
      <c r="D26" s="332" t="s">
        <v>327</v>
      </c>
      <c r="E26" s="329"/>
      <c r="F26" s="332" t="s">
        <v>265</v>
      </c>
      <c r="G26" s="332" t="s">
        <v>266</v>
      </c>
      <c r="H26" s="329">
        <v>1</v>
      </c>
      <c r="I26" s="356">
        <v>1</v>
      </c>
    </row>
    <row r="27" spans="1:9" ht="39.6" customHeight="1" x14ac:dyDescent="0.3">
      <c r="A27" s="329"/>
      <c r="B27" s="9"/>
      <c r="C27" s="329" t="s">
        <v>250</v>
      </c>
      <c r="D27" s="332" t="s">
        <v>267</v>
      </c>
      <c r="E27" s="329"/>
      <c r="F27" s="332" t="s">
        <v>268</v>
      </c>
      <c r="G27" s="332" t="s">
        <v>269</v>
      </c>
      <c r="H27" s="329">
        <v>1</v>
      </c>
      <c r="I27" s="356">
        <v>1.5</v>
      </c>
    </row>
    <row r="28" spans="1:9" ht="54.6" customHeight="1" x14ac:dyDescent="0.3">
      <c r="A28" s="329"/>
      <c r="B28" s="9"/>
      <c r="C28" s="329" t="s">
        <v>250</v>
      </c>
      <c r="D28" s="332" t="s">
        <v>270</v>
      </c>
      <c r="E28" s="329"/>
      <c r="F28" s="332" t="s">
        <v>271</v>
      </c>
      <c r="G28" s="332" t="s">
        <v>272</v>
      </c>
      <c r="H28" s="329"/>
      <c r="I28" s="356">
        <v>2</v>
      </c>
    </row>
    <row r="29" spans="1:9" ht="29.4" customHeight="1" x14ac:dyDescent="0.3">
      <c r="A29" s="329"/>
      <c r="B29" s="9"/>
      <c r="C29" s="329" t="s">
        <v>273</v>
      </c>
      <c r="D29" s="332" t="s">
        <v>274</v>
      </c>
      <c r="E29" s="329"/>
      <c r="F29" s="332"/>
      <c r="G29" s="332"/>
      <c r="H29" s="329">
        <v>1</v>
      </c>
      <c r="I29" s="356">
        <v>1</v>
      </c>
    </row>
    <row r="30" spans="1:9" ht="35.4" customHeight="1" x14ac:dyDescent="0.3">
      <c r="A30" s="329"/>
      <c r="B30" s="9"/>
      <c r="C30" s="329"/>
      <c r="D30" s="332"/>
      <c r="E30" s="329">
        <v>0</v>
      </c>
      <c r="F30" s="332" t="s">
        <v>275</v>
      </c>
      <c r="G30" s="332"/>
      <c r="H30" s="329"/>
      <c r="I30" s="333"/>
    </row>
    <row r="31" spans="1:9" ht="78" customHeight="1" x14ac:dyDescent="0.3">
      <c r="A31" s="329"/>
      <c r="B31" s="9"/>
      <c r="C31" s="329"/>
      <c r="D31" s="332"/>
      <c r="E31" s="329">
        <v>1</v>
      </c>
      <c r="F31" s="332" t="s">
        <v>276</v>
      </c>
      <c r="G31" s="332"/>
      <c r="H31" s="329"/>
      <c r="I31" s="331"/>
    </row>
    <row r="32" spans="1:9" ht="107.4" customHeight="1" x14ac:dyDescent="0.3">
      <c r="A32" s="329"/>
      <c r="B32" s="9"/>
      <c r="C32" s="329"/>
      <c r="D32" s="332"/>
      <c r="E32" s="329">
        <v>2</v>
      </c>
      <c r="F32" s="332" t="s">
        <v>277</v>
      </c>
      <c r="G32" s="332"/>
      <c r="H32" s="329"/>
      <c r="I32" s="331"/>
    </row>
    <row r="33" spans="1:9" ht="121.8" customHeight="1" x14ac:dyDescent="0.3">
      <c r="A33" s="329"/>
      <c r="B33" s="9"/>
      <c r="C33" s="329"/>
      <c r="D33" s="332"/>
      <c r="E33" s="329">
        <v>3</v>
      </c>
      <c r="F33" s="332" t="s">
        <v>278</v>
      </c>
      <c r="G33" s="332"/>
      <c r="H33" s="329"/>
      <c r="I33" s="331"/>
    </row>
    <row r="34" spans="1:9" ht="48" customHeight="1" x14ac:dyDescent="0.3">
      <c r="A34" s="329"/>
      <c r="B34" s="9"/>
      <c r="C34" s="329" t="s">
        <v>273</v>
      </c>
      <c r="D34" s="332" t="s">
        <v>328</v>
      </c>
      <c r="E34" s="329"/>
      <c r="F34" s="332"/>
      <c r="G34" s="332"/>
      <c r="H34" s="329">
        <v>1</v>
      </c>
      <c r="I34" s="333">
        <v>1</v>
      </c>
    </row>
    <row r="35" spans="1:9" ht="36.6" customHeight="1" x14ac:dyDescent="0.3">
      <c r="A35" s="329"/>
      <c r="B35" s="9"/>
      <c r="C35" s="329"/>
      <c r="D35" s="332"/>
      <c r="E35" s="329">
        <v>0</v>
      </c>
      <c r="F35" s="332" t="s">
        <v>280</v>
      </c>
      <c r="G35" s="332"/>
      <c r="H35" s="329"/>
      <c r="I35" s="333"/>
    </row>
    <row r="36" spans="1:9" ht="102.6" customHeight="1" x14ac:dyDescent="0.3">
      <c r="A36" s="329"/>
      <c r="B36" s="9"/>
      <c r="C36" s="329"/>
      <c r="D36" s="332"/>
      <c r="E36" s="329">
        <v>1</v>
      </c>
      <c r="F36" s="332" t="s">
        <v>281</v>
      </c>
      <c r="G36" s="332"/>
      <c r="H36" s="329"/>
      <c r="I36" s="331"/>
    </row>
    <row r="37" spans="1:9" ht="118.2" customHeight="1" x14ac:dyDescent="0.3">
      <c r="A37" s="329"/>
      <c r="B37" s="9"/>
      <c r="C37" s="329"/>
      <c r="D37" s="332"/>
      <c r="E37" s="329">
        <v>2</v>
      </c>
      <c r="F37" s="332" t="s">
        <v>282</v>
      </c>
      <c r="G37" s="332"/>
      <c r="H37" s="329"/>
      <c r="I37" s="331"/>
    </row>
    <row r="38" spans="1:9" ht="114" customHeight="1" x14ac:dyDescent="0.3">
      <c r="A38" s="329"/>
      <c r="B38" s="9"/>
      <c r="C38" s="329"/>
      <c r="D38" s="332"/>
      <c r="E38" s="329">
        <v>3</v>
      </c>
      <c r="F38" s="332" t="s">
        <v>283</v>
      </c>
      <c r="G38" s="332"/>
      <c r="H38" s="329"/>
      <c r="I38" s="331"/>
    </row>
    <row r="39" spans="1:9" ht="38.4" customHeight="1" x14ac:dyDescent="0.3">
      <c r="A39" s="329"/>
      <c r="B39" s="9"/>
      <c r="C39" s="329" t="s">
        <v>273</v>
      </c>
      <c r="D39" s="332" t="s">
        <v>284</v>
      </c>
      <c r="E39" s="329"/>
      <c r="F39" s="332"/>
      <c r="G39" s="332"/>
      <c r="H39" s="329">
        <v>1</v>
      </c>
      <c r="I39" s="333">
        <v>1</v>
      </c>
    </row>
    <row r="40" spans="1:9" ht="48" customHeight="1" x14ac:dyDescent="0.3">
      <c r="A40" s="329"/>
      <c r="B40" s="9"/>
      <c r="C40" s="329"/>
      <c r="D40" s="332"/>
      <c r="E40" s="329">
        <v>0</v>
      </c>
      <c r="F40" s="332" t="s">
        <v>285</v>
      </c>
      <c r="G40" s="332"/>
      <c r="H40" s="329"/>
      <c r="I40" s="333"/>
    </row>
    <row r="41" spans="1:9" ht="48.6" customHeight="1" x14ac:dyDescent="0.3">
      <c r="A41" s="329"/>
      <c r="B41" s="9"/>
      <c r="C41" s="329"/>
      <c r="D41" s="332"/>
      <c r="E41" s="329">
        <v>1</v>
      </c>
      <c r="F41" s="332" t="s">
        <v>286</v>
      </c>
      <c r="G41" s="332"/>
      <c r="H41" s="329"/>
      <c r="I41" s="333"/>
    </row>
    <row r="42" spans="1:9" ht="144" x14ac:dyDescent="0.3">
      <c r="A42" s="329"/>
      <c r="B42" s="332"/>
      <c r="C42" s="330"/>
      <c r="D42" s="9"/>
      <c r="E42" s="339">
        <v>2</v>
      </c>
      <c r="F42" s="332" t="s">
        <v>287</v>
      </c>
      <c r="G42" s="9"/>
      <c r="H42" s="329"/>
      <c r="I42" s="331"/>
    </row>
    <row r="43" spans="1:9" ht="147.6" customHeight="1" x14ac:dyDescent="0.3">
      <c r="A43" s="329"/>
      <c r="B43" s="9"/>
      <c r="C43" s="329"/>
      <c r="D43" s="332"/>
      <c r="E43" s="329">
        <v>3</v>
      </c>
      <c r="F43" s="332" t="s">
        <v>288</v>
      </c>
      <c r="G43" s="332"/>
      <c r="H43" s="329"/>
      <c r="I43" s="333"/>
    </row>
    <row r="44" spans="1:9" ht="40.200000000000003" customHeight="1" x14ac:dyDescent="0.3">
      <c r="A44" s="329"/>
      <c r="B44" s="9"/>
      <c r="C44" s="329" t="s">
        <v>273</v>
      </c>
      <c r="D44" s="332" t="s">
        <v>289</v>
      </c>
      <c r="E44" s="329"/>
      <c r="F44" s="332"/>
      <c r="G44" s="332"/>
      <c r="H44" s="329">
        <v>1</v>
      </c>
      <c r="I44" s="333">
        <v>1</v>
      </c>
    </row>
    <row r="45" spans="1:9" ht="104.4" customHeight="1" x14ac:dyDescent="0.3">
      <c r="A45" s="329"/>
      <c r="B45" s="9"/>
      <c r="C45" s="329"/>
      <c r="D45" s="332"/>
      <c r="E45" s="329">
        <v>0</v>
      </c>
      <c r="F45" s="332" t="s">
        <v>290</v>
      </c>
      <c r="G45" s="332"/>
      <c r="H45" s="329"/>
      <c r="I45" s="333"/>
    </row>
    <row r="46" spans="1:9" ht="119.4" customHeight="1" x14ac:dyDescent="0.3">
      <c r="A46" s="329"/>
      <c r="B46" s="9"/>
      <c r="C46" s="329"/>
      <c r="D46" s="332"/>
      <c r="E46" s="329">
        <v>1</v>
      </c>
      <c r="F46" s="332" t="s">
        <v>291</v>
      </c>
      <c r="G46" s="332"/>
      <c r="H46" s="329"/>
      <c r="I46" s="333"/>
    </row>
    <row r="47" spans="1:9" ht="116.4" customHeight="1" x14ac:dyDescent="0.3">
      <c r="A47" s="329"/>
      <c r="B47" s="9"/>
      <c r="C47" s="329"/>
      <c r="D47" s="332"/>
      <c r="E47" s="329">
        <v>2</v>
      </c>
      <c r="F47" s="332" t="s">
        <v>292</v>
      </c>
      <c r="G47" s="332"/>
      <c r="H47" s="329"/>
      <c r="I47" s="333"/>
    </row>
    <row r="48" spans="1:9" ht="99" customHeight="1" x14ac:dyDescent="0.3">
      <c r="A48" s="329"/>
      <c r="B48" s="332"/>
      <c r="C48" s="330"/>
      <c r="D48" s="9"/>
      <c r="E48" s="329">
        <v>3</v>
      </c>
      <c r="F48" s="332" t="s">
        <v>293</v>
      </c>
      <c r="G48" s="9"/>
      <c r="H48" s="329"/>
      <c r="I48" s="331"/>
    </row>
    <row r="49" spans="1:9" ht="34.799999999999997" customHeight="1" x14ac:dyDescent="0.3">
      <c r="A49" s="329"/>
      <c r="B49" s="9"/>
      <c r="C49" s="329" t="s">
        <v>250</v>
      </c>
      <c r="D49" s="332" t="s">
        <v>294</v>
      </c>
      <c r="E49" s="329"/>
      <c r="F49" s="332" t="s">
        <v>252</v>
      </c>
      <c r="G49" s="332" t="s">
        <v>253</v>
      </c>
      <c r="H49" s="329">
        <v>1</v>
      </c>
      <c r="I49" s="333">
        <v>2</v>
      </c>
    </row>
    <row r="50" spans="1:9" ht="19.2" customHeight="1" x14ac:dyDescent="0.3">
      <c r="A50" s="329"/>
      <c r="B50" s="9"/>
      <c r="C50" s="334" t="s">
        <v>250</v>
      </c>
      <c r="D50" s="340" t="s">
        <v>295</v>
      </c>
      <c r="E50" s="334"/>
      <c r="F50" s="335" t="s">
        <v>252</v>
      </c>
      <c r="G50" s="335" t="s">
        <v>253</v>
      </c>
      <c r="H50" s="329">
        <v>1</v>
      </c>
      <c r="I50" s="355">
        <v>1</v>
      </c>
    </row>
    <row r="51" spans="1:9" ht="32.4" customHeight="1" x14ac:dyDescent="0.3">
      <c r="A51" s="329">
        <v>2</v>
      </c>
      <c r="B51" s="332" t="s">
        <v>296</v>
      </c>
      <c r="C51" s="329"/>
      <c r="D51" s="332"/>
      <c r="E51" s="329"/>
      <c r="F51" s="332"/>
      <c r="G51" s="332"/>
      <c r="H51" s="329"/>
      <c r="I51" s="333"/>
    </row>
    <row r="52" spans="1:9" ht="28.8" x14ac:dyDescent="0.3">
      <c r="A52" s="40"/>
      <c r="B52" s="40"/>
      <c r="C52" s="40" t="s">
        <v>250</v>
      </c>
      <c r="D52" s="338" t="s">
        <v>297</v>
      </c>
      <c r="E52" s="40"/>
      <c r="F52" s="338" t="s">
        <v>252</v>
      </c>
      <c r="G52" s="40" t="s">
        <v>253</v>
      </c>
      <c r="H52" s="40">
        <v>1</v>
      </c>
      <c r="I52" s="357">
        <v>1</v>
      </c>
    </row>
    <row r="53" spans="1:9" ht="28.8" x14ac:dyDescent="0.3">
      <c r="A53" s="40"/>
      <c r="B53" s="40"/>
      <c r="C53" s="40" t="s">
        <v>250</v>
      </c>
      <c r="D53" s="338" t="s">
        <v>298</v>
      </c>
      <c r="E53" s="40"/>
      <c r="F53" s="338" t="s">
        <v>299</v>
      </c>
      <c r="G53" s="40" t="s">
        <v>300</v>
      </c>
      <c r="H53" s="40">
        <v>1</v>
      </c>
      <c r="I53" s="357">
        <v>1</v>
      </c>
    </row>
    <row r="54" spans="1:9" ht="43.2" x14ac:dyDescent="0.3">
      <c r="A54" s="40"/>
      <c r="B54" s="40"/>
      <c r="C54" s="40" t="s">
        <v>250</v>
      </c>
      <c r="D54" s="338" t="s">
        <v>301</v>
      </c>
      <c r="E54" s="40"/>
      <c r="F54" s="338" t="s">
        <v>252</v>
      </c>
      <c r="G54" s="40" t="s">
        <v>253</v>
      </c>
      <c r="H54" s="40">
        <v>1</v>
      </c>
      <c r="I54" s="358">
        <v>0.5</v>
      </c>
    </row>
    <row r="55" spans="1:9" ht="43.2" x14ac:dyDescent="0.3">
      <c r="A55" s="40"/>
      <c r="B55" s="40"/>
      <c r="C55" s="40" t="s">
        <v>250</v>
      </c>
      <c r="D55" s="338" t="s">
        <v>302</v>
      </c>
      <c r="E55" s="40"/>
      <c r="F55" s="338" t="s">
        <v>252</v>
      </c>
      <c r="G55" s="40" t="s">
        <v>253</v>
      </c>
      <c r="H55" s="40">
        <v>1</v>
      </c>
      <c r="I55" s="358">
        <v>0.5</v>
      </c>
    </row>
    <row r="56" spans="1:9" ht="43.2" x14ac:dyDescent="0.3">
      <c r="A56" s="40"/>
      <c r="B56" s="40"/>
      <c r="C56" s="40" t="s">
        <v>250</v>
      </c>
      <c r="D56" s="338" t="s">
        <v>303</v>
      </c>
      <c r="E56" s="40"/>
      <c r="F56" s="338" t="s">
        <v>304</v>
      </c>
      <c r="G56" s="40" t="s">
        <v>305</v>
      </c>
      <c r="H56" s="40">
        <v>1</v>
      </c>
      <c r="I56" s="358">
        <v>0.5</v>
      </c>
    </row>
    <row r="57" spans="1:9" ht="28.8" x14ac:dyDescent="0.3">
      <c r="A57" s="40">
        <v>3</v>
      </c>
      <c r="B57" s="1" t="s">
        <v>306</v>
      </c>
      <c r="C57" s="40"/>
      <c r="D57" s="40"/>
      <c r="E57" s="40"/>
      <c r="F57" s="40"/>
      <c r="G57" s="40"/>
      <c r="H57" s="40"/>
      <c r="I57" s="40"/>
    </row>
    <row r="58" spans="1:9" ht="28.8" x14ac:dyDescent="0.3">
      <c r="A58" s="40"/>
      <c r="B58" s="40"/>
      <c r="C58" s="40" t="s">
        <v>250</v>
      </c>
      <c r="D58" s="338" t="s">
        <v>307</v>
      </c>
      <c r="E58" s="40"/>
      <c r="F58" s="338" t="s">
        <v>252</v>
      </c>
      <c r="G58" s="40" t="s">
        <v>253</v>
      </c>
      <c r="H58" s="40">
        <v>2</v>
      </c>
      <c r="I58" s="358">
        <v>0.2</v>
      </c>
    </row>
    <row r="59" spans="1:9" ht="28.8" x14ac:dyDescent="0.3">
      <c r="A59" s="40"/>
      <c r="B59" s="40"/>
      <c r="C59" s="40" t="s">
        <v>250</v>
      </c>
      <c r="D59" s="338" t="s">
        <v>308</v>
      </c>
      <c r="E59" s="40"/>
      <c r="F59" s="338" t="s">
        <v>252</v>
      </c>
      <c r="G59" s="40" t="s">
        <v>253</v>
      </c>
      <c r="H59" s="40">
        <v>2</v>
      </c>
      <c r="I59" s="358">
        <v>0.5</v>
      </c>
    </row>
    <row r="60" spans="1:9" ht="28.8" x14ac:dyDescent="0.3">
      <c r="A60" s="40"/>
      <c r="B60" s="40"/>
      <c r="C60" s="40" t="s">
        <v>250</v>
      </c>
      <c r="D60" s="338" t="s">
        <v>329</v>
      </c>
      <c r="E60" s="40"/>
      <c r="F60" s="338" t="s">
        <v>252</v>
      </c>
      <c r="G60" s="40" t="s">
        <v>253</v>
      </c>
      <c r="H60" s="40">
        <v>2</v>
      </c>
      <c r="I60" s="358">
        <v>0.2</v>
      </c>
    </row>
    <row r="61" spans="1:9" ht="28.8" x14ac:dyDescent="0.3">
      <c r="A61" s="40"/>
      <c r="B61" s="40"/>
      <c r="C61" s="40" t="s">
        <v>250</v>
      </c>
      <c r="D61" s="338" t="s">
        <v>330</v>
      </c>
      <c r="E61" s="40"/>
      <c r="F61" s="338" t="s">
        <v>252</v>
      </c>
      <c r="G61" s="40" t="s">
        <v>253</v>
      </c>
      <c r="H61" s="40">
        <v>2</v>
      </c>
      <c r="I61" s="358">
        <v>0.2</v>
      </c>
    </row>
    <row r="62" spans="1:9" ht="28.8" x14ac:dyDescent="0.3">
      <c r="A62" s="40"/>
      <c r="B62" s="40"/>
      <c r="C62" s="40" t="s">
        <v>250</v>
      </c>
      <c r="D62" s="338" t="s">
        <v>309</v>
      </c>
      <c r="E62" s="40"/>
      <c r="F62" s="338" t="s">
        <v>252</v>
      </c>
      <c r="G62" s="40" t="s">
        <v>253</v>
      </c>
      <c r="H62" s="40">
        <v>2</v>
      </c>
      <c r="I62" s="358">
        <v>0.2</v>
      </c>
    </row>
  </sheetData>
  <mergeCells count="1">
    <mergeCell ref="B6:H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topLeftCell="A28" workbookViewId="0">
      <selection activeCell="I31" sqref="I31"/>
    </sheetView>
  </sheetViews>
  <sheetFormatPr defaultRowHeight="14.4" x14ac:dyDescent="0.3"/>
  <cols>
    <col min="1" max="1" width="5.21875" customWidth="1"/>
    <col min="2" max="2" width="26.88671875" customWidth="1"/>
    <col min="4" max="4" width="40.77734375" customWidth="1"/>
    <col min="6" max="6" width="27.88671875" customWidth="1"/>
    <col min="7" max="7" width="10.44140625" customWidth="1"/>
    <col min="8" max="8" width="8.88671875" customWidth="1"/>
    <col min="9" max="9" width="16.88671875" customWidth="1"/>
  </cols>
  <sheetData>
    <row r="1" spans="1:9" ht="39" customHeight="1" x14ac:dyDescent="0.3">
      <c r="A1" s="318"/>
      <c r="B1" s="319" t="s">
        <v>236</v>
      </c>
      <c r="C1" s="320"/>
      <c r="D1" s="321" t="s">
        <v>237</v>
      </c>
      <c r="E1" s="322"/>
      <c r="F1" s="323"/>
      <c r="G1" s="323"/>
      <c r="H1" s="323"/>
    </row>
    <row r="2" spans="1:9" ht="15.6" x14ac:dyDescent="0.3">
      <c r="A2" s="318"/>
      <c r="B2" s="319" t="s">
        <v>238</v>
      </c>
      <c r="C2" s="320"/>
      <c r="D2" s="324" t="s">
        <v>55</v>
      </c>
      <c r="E2" s="322"/>
      <c r="F2" s="323"/>
      <c r="G2" s="323"/>
      <c r="H2" s="323"/>
    </row>
    <row r="3" spans="1:9" x14ac:dyDescent="0.3">
      <c r="A3" s="318"/>
      <c r="C3" s="320"/>
      <c r="D3" s="323"/>
      <c r="E3" s="320"/>
      <c r="F3" s="323"/>
      <c r="G3" s="323"/>
      <c r="H3" s="323"/>
    </row>
    <row r="4" spans="1:9" ht="91.8" customHeight="1" x14ac:dyDescent="0.3">
      <c r="A4" s="325" t="s">
        <v>239</v>
      </c>
      <c r="B4" s="325" t="s">
        <v>240</v>
      </c>
      <c r="C4" s="325" t="s">
        <v>241</v>
      </c>
      <c r="D4" s="325" t="s">
        <v>242</v>
      </c>
      <c r="E4" s="325" t="s">
        <v>243</v>
      </c>
      <c r="F4" s="325" t="s">
        <v>244</v>
      </c>
      <c r="G4" s="325" t="s">
        <v>245</v>
      </c>
      <c r="H4" s="325" t="s">
        <v>246</v>
      </c>
      <c r="I4" s="325" t="s">
        <v>247</v>
      </c>
    </row>
    <row r="5" spans="1:9" x14ac:dyDescent="0.3">
      <c r="A5" s="318"/>
      <c r="C5" s="320"/>
      <c r="D5" s="323"/>
      <c r="E5" s="320"/>
      <c r="F5" s="323"/>
      <c r="G5" s="323"/>
    </row>
    <row r="6" spans="1:9" ht="18" x14ac:dyDescent="0.35">
      <c r="A6" s="326" t="s">
        <v>331</v>
      </c>
      <c r="B6" s="327" t="s">
        <v>332</v>
      </c>
      <c r="C6" s="327"/>
      <c r="D6" s="327"/>
      <c r="E6" s="327"/>
      <c r="F6" s="327"/>
      <c r="G6" s="327"/>
      <c r="H6" s="327"/>
      <c r="I6" s="328">
        <f>SUM(I7:I38)</f>
        <v>19.2</v>
      </c>
    </row>
    <row r="7" spans="1:9" ht="28.8" x14ac:dyDescent="0.3">
      <c r="A7" s="329">
        <v>1</v>
      </c>
      <c r="B7" s="332" t="s">
        <v>249</v>
      </c>
      <c r="C7" s="330"/>
      <c r="D7" s="9"/>
      <c r="E7" s="330"/>
      <c r="F7" s="330"/>
      <c r="G7" s="9"/>
      <c r="H7" s="329"/>
      <c r="I7" s="331"/>
    </row>
    <row r="8" spans="1:9" ht="31.2" customHeight="1" x14ac:dyDescent="0.3">
      <c r="A8" s="329"/>
      <c r="B8" s="9"/>
      <c r="C8" s="329" t="s">
        <v>250</v>
      </c>
      <c r="D8" s="332" t="s">
        <v>251</v>
      </c>
      <c r="E8" s="329"/>
      <c r="F8" s="332" t="s">
        <v>252</v>
      </c>
      <c r="G8" s="332" t="s">
        <v>253</v>
      </c>
      <c r="H8" s="329">
        <v>1</v>
      </c>
      <c r="I8" s="333">
        <v>0.3</v>
      </c>
    </row>
    <row r="9" spans="1:9" ht="49.2" customHeight="1" x14ac:dyDescent="0.3">
      <c r="A9" s="329"/>
      <c r="B9" s="9"/>
      <c r="C9" s="329" t="s">
        <v>250</v>
      </c>
      <c r="D9" s="332" t="s">
        <v>333</v>
      </c>
      <c r="E9" s="329"/>
      <c r="F9" s="332" t="s">
        <v>252</v>
      </c>
      <c r="G9" s="332" t="s">
        <v>253</v>
      </c>
      <c r="H9" s="329">
        <v>1</v>
      </c>
      <c r="I9" s="333">
        <v>0.5</v>
      </c>
    </row>
    <row r="10" spans="1:9" ht="27.6" customHeight="1" x14ac:dyDescent="0.3">
      <c r="A10" s="329"/>
      <c r="B10" s="9"/>
      <c r="C10" s="329" t="s">
        <v>250</v>
      </c>
      <c r="D10" s="332" t="s">
        <v>255</v>
      </c>
      <c r="E10" s="329"/>
      <c r="F10" s="332" t="s">
        <v>252</v>
      </c>
      <c r="G10" s="332" t="s">
        <v>253</v>
      </c>
      <c r="H10" s="329">
        <v>1</v>
      </c>
      <c r="I10" s="333">
        <v>0.2</v>
      </c>
    </row>
    <row r="11" spans="1:9" ht="40.799999999999997" customHeight="1" x14ac:dyDescent="0.3">
      <c r="A11" s="329"/>
      <c r="B11" s="9"/>
      <c r="C11" s="329" t="s">
        <v>250</v>
      </c>
      <c r="D11" s="332" t="s">
        <v>256</v>
      </c>
      <c r="E11" s="329"/>
      <c r="F11" s="332" t="s">
        <v>252</v>
      </c>
      <c r="G11" s="332" t="s">
        <v>253</v>
      </c>
      <c r="H11" s="329">
        <v>1</v>
      </c>
      <c r="I11" s="333">
        <v>0.2</v>
      </c>
    </row>
    <row r="12" spans="1:9" ht="47.4" customHeight="1" x14ac:dyDescent="0.3">
      <c r="A12" s="329"/>
      <c r="B12" s="9"/>
      <c r="C12" s="329" t="s">
        <v>250</v>
      </c>
      <c r="D12" s="332" t="s">
        <v>334</v>
      </c>
      <c r="E12" s="329"/>
      <c r="F12" s="332" t="s">
        <v>258</v>
      </c>
      <c r="G12" s="332" t="s">
        <v>259</v>
      </c>
      <c r="H12" s="329">
        <v>1</v>
      </c>
      <c r="I12" s="333">
        <v>1</v>
      </c>
    </row>
    <row r="13" spans="1:9" ht="29.4" customHeight="1" x14ac:dyDescent="0.3">
      <c r="A13" s="329"/>
      <c r="B13" s="9"/>
      <c r="C13" s="329" t="s">
        <v>250</v>
      </c>
      <c r="D13" s="332" t="s">
        <v>335</v>
      </c>
      <c r="E13" s="329"/>
      <c r="F13" s="332" t="s">
        <v>252</v>
      </c>
      <c r="G13" s="332" t="s">
        <v>253</v>
      </c>
      <c r="H13" s="329">
        <v>1</v>
      </c>
      <c r="I13" s="333">
        <v>1</v>
      </c>
    </row>
    <row r="14" spans="1:9" ht="34.200000000000003" customHeight="1" x14ac:dyDescent="0.3">
      <c r="A14" s="329"/>
      <c r="B14" s="9"/>
      <c r="C14" s="329" t="s">
        <v>250</v>
      </c>
      <c r="D14" s="332" t="s">
        <v>336</v>
      </c>
      <c r="E14" s="329"/>
      <c r="F14" s="332" t="s">
        <v>252</v>
      </c>
      <c r="G14" s="332" t="s">
        <v>253</v>
      </c>
      <c r="H14" s="329">
        <v>1</v>
      </c>
      <c r="I14" s="333">
        <v>0.6</v>
      </c>
    </row>
    <row r="15" spans="1:9" ht="32.4" customHeight="1" x14ac:dyDescent="0.3">
      <c r="A15" s="329"/>
      <c r="B15" s="9"/>
      <c r="C15" s="329" t="s">
        <v>250</v>
      </c>
      <c r="D15" s="332" t="s">
        <v>337</v>
      </c>
      <c r="E15" s="329"/>
      <c r="F15" s="332" t="s">
        <v>338</v>
      </c>
      <c r="G15" s="332" t="s">
        <v>253</v>
      </c>
      <c r="H15" s="329">
        <v>1</v>
      </c>
      <c r="I15" s="333">
        <v>1</v>
      </c>
    </row>
    <row r="16" spans="1:9" ht="36.6" customHeight="1" x14ac:dyDescent="0.3">
      <c r="A16" s="329"/>
      <c r="B16" s="9"/>
      <c r="C16" s="329" t="s">
        <v>250</v>
      </c>
      <c r="D16" s="332" t="s">
        <v>339</v>
      </c>
      <c r="E16" s="329"/>
      <c r="F16" s="332" t="s">
        <v>325</v>
      </c>
      <c r="G16" s="332" t="s">
        <v>253</v>
      </c>
      <c r="H16" s="329">
        <v>1</v>
      </c>
      <c r="I16" s="333">
        <v>1</v>
      </c>
    </row>
    <row r="17" spans="1:9" ht="38.4" customHeight="1" x14ac:dyDescent="0.3">
      <c r="A17" s="329"/>
      <c r="B17" s="9"/>
      <c r="C17" s="329" t="s">
        <v>250</v>
      </c>
      <c r="D17" s="332" t="s">
        <v>326</v>
      </c>
      <c r="E17" s="329"/>
      <c r="F17" s="332" t="s">
        <v>265</v>
      </c>
      <c r="G17" s="332" t="s">
        <v>266</v>
      </c>
      <c r="H17" s="329">
        <v>1</v>
      </c>
      <c r="I17" s="333">
        <v>1</v>
      </c>
    </row>
    <row r="18" spans="1:9" ht="36.6" customHeight="1" x14ac:dyDescent="0.3">
      <c r="A18" s="329"/>
      <c r="B18" s="9"/>
      <c r="C18" s="329" t="s">
        <v>250</v>
      </c>
      <c r="D18" s="332" t="s">
        <v>340</v>
      </c>
      <c r="E18" s="329"/>
      <c r="F18" s="332" t="s">
        <v>265</v>
      </c>
      <c r="G18" s="332" t="s">
        <v>266</v>
      </c>
      <c r="H18" s="329">
        <v>1</v>
      </c>
      <c r="I18" s="333">
        <v>1</v>
      </c>
    </row>
    <row r="19" spans="1:9" ht="39.6" customHeight="1" x14ac:dyDescent="0.3">
      <c r="A19" s="329"/>
      <c r="B19" s="9"/>
      <c r="C19" s="329" t="s">
        <v>250</v>
      </c>
      <c r="D19" s="332" t="s">
        <v>267</v>
      </c>
      <c r="E19" s="329"/>
      <c r="F19" s="332" t="s">
        <v>268</v>
      </c>
      <c r="G19" s="332" t="s">
        <v>269</v>
      </c>
      <c r="H19" s="329">
        <v>1</v>
      </c>
      <c r="I19" s="333">
        <v>1.5</v>
      </c>
    </row>
    <row r="20" spans="1:9" ht="30" customHeight="1" x14ac:dyDescent="0.3">
      <c r="A20" s="329"/>
      <c r="B20" s="9"/>
      <c r="C20" s="334" t="s">
        <v>250</v>
      </c>
      <c r="D20" s="335" t="s">
        <v>270</v>
      </c>
      <c r="E20" s="334"/>
      <c r="F20" s="335" t="s">
        <v>341</v>
      </c>
      <c r="G20" s="335" t="s">
        <v>342</v>
      </c>
      <c r="H20" s="329">
        <v>1</v>
      </c>
      <c r="I20" s="355">
        <v>2</v>
      </c>
    </row>
    <row r="21" spans="1:9" ht="28.8" x14ac:dyDescent="0.3">
      <c r="A21" s="329"/>
      <c r="B21" s="9"/>
      <c r="C21" s="329" t="s">
        <v>273</v>
      </c>
      <c r="D21" s="332" t="s">
        <v>274</v>
      </c>
      <c r="E21" s="329"/>
      <c r="F21" s="332"/>
      <c r="G21" s="332"/>
      <c r="H21" s="329">
        <v>1</v>
      </c>
      <c r="I21" s="333">
        <v>1</v>
      </c>
    </row>
    <row r="22" spans="1:9" ht="76.8" customHeight="1" x14ac:dyDescent="0.3">
      <c r="A22" s="329"/>
      <c r="B22" s="9"/>
      <c r="C22" s="329"/>
      <c r="D22" s="332"/>
      <c r="E22" s="329">
        <v>0</v>
      </c>
      <c r="F22" s="332" t="s">
        <v>275</v>
      </c>
      <c r="G22" s="332"/>
      <c r="H22" s="329"/>
      <c r="I22" s="331"/>
    </row>
    <row r="23" spans="1:9" ht="76.2" customHeight="1" x14ac:dyDescent="0.3">
      <c r="A23" s="329"/>
      <c r="B23" s="9"/>
      <c r="C23" s="329"/>
      <c r="D23" s="332"/>
      <c r="E23" s="329">
        <v>1</v>
      </c>
      <c r="F23" s="332" t="s">
        <v>276</v>
      </c>
      <c r="G23" s="332"/>
      <c r="H23" s="329"/>
      <c r="I23" s="331"/>
    </row>
    <row r="24" spans="1:9" ht="101.4" customHeight="1" x14ac:dyDescent="0.3">
      <c r="A24" s="329"/>
      <c r="B24" s="9"/>
      <c r="C24" s="329"/>
      <c r="D24" s="332"/>
      <c r="E24" s="329">
        <v>2</v>
      </c>
      <c r="F24" s="332" t="s">
        <v>277</v>
      </c>
      <c r="G24" s="332"/>
      <c r="H24" s="329"/>
      <c r="I24" s="331"/>
    </row>
    <row r="25" spans="1:9" ht="119.4" customHeight="1" x14ac:dyDescent="0.3">
      <c r="A25" s="329"/>
      <c r="B25" s="9"/>
      <c r="C25" s="329"/>
      <c r="D25" s="332"/>
      <c r="E25" s="329">
        <v>3</v>
      </c>
      <c r="F25" s="332" t="s">
        <v>278</v>
      </c>
      <c r="G25" s="332"/>
      <c r="H25" s="329"/>
      <c r="I25" s="333"/>
    </row>
    <row r="26" spans="1:9" ht="31.2" customHeight="1" x14ac:dyDescent="0.3">
      <c r="A26" s="329"/>
      <c r="B26" s="9"/>
      <c r="C26" s="329" t="s">
        <v>250</v>
      </c>
      <c r="D26" s="332" t="s">
        <v>343</v>
      </c>
      <c r="E26" s="329"/>
      <c r="F26" s="332" t="s">
        <v>325</v>
      </c>
      <c r="G26" s="332" t="s">
        <v>253</v>
      </c>
      <c r="H26" s="329">
        <v>1</v>
      </c>
      <c r="I26" s="333">
        <v>1</v>
      </c>
    </row>
    <row r="27" spans="1:9" ht="39.6" customHeight="1" x14ac:dyDescent="0.3">
      <c r="A27" s="329"/>
      <c r="B27" s="9"/>
      <c r="C27" s="329" t="s">
        <v>250</v>
      </c>
      <c r="D27" s="332" t="s">
        <v>344</v>
      </c>
      <c r="E27" s="329"/>
      <c r="F27" s="332" t="s">
        <v>325</v>
      </c>
      <c r="G27" s="332" t="s">
        <v>253</v>
      </c>
      <c r="H27" s="329">
        <v>1</v>
      </c>
      <c r="I27" s="333">
        <v>1</v>
      </c>
    </row>
    <row r="28" spans="1:9" ht="54.6" customHeight="1" x14ac:dyDescent="0.3">
      <c r="A28" s="329"/>
      <c r="B28" s="9"/>
      <c r="C28" s="329" t="s">
        <v>250</v>
      </c>
      <c r="D28" s="332" t="s">
        <v>295</v>
      </c>
      <c r="E28" s="329"/>
      <c r="F28" s="332" t="s">
        <v>252</v>
      </c>
      <c r="G28" s="332" t="s">
        <v>253</v>
      </c>
      <c r="H28" s="329">
        <v>1</v>
      </c>
      <c r="I28" s="333">
        <v>1</v>
      </c>
    </row>
    <row r="29" spans="1:9" ht="29.4" customHeight="1" x14ac:dyDescent="0.3">
      <c r="A29" s="329">
        <v>2</v>
      </c>
      <c r="B29" s="332" t="s">
        <v>296</v>
      </c>
      <c r="C29" s="329"/>
      <c r="D29" s="332"/>
      <c r="E29" s="329"/>
      <c r="F29" s="332"/>
      <c r="G29" s="332"/>
      <c r="H29" s="329"/>
      <c r="I29" s="331"/>
    </row>
    <row r="30" spans="1:9" ht="35.4" customHeight="1" x14ac:dyDescent="0.3">
      <c r="A30" s="329"/>
      <c r="B30" s="9"/>
      <c r="C30" s="329" t="s">
        <v>250</v>
      </c>
      <c r="D30" s="332" t="s">
        <v>297</v>
      </c>
      <c r="E30" s="329"/>
      <c r="F30" s="332" t="s">
        <v>252</v>
      </c>
      <c r="G30" s="332" t="s">
        <v>253</v>
      </c>
      <c r="H30" s="329">
        <v>1</v>
      </c>
      <c r="I30" s="333">
        <v>0.5</v>
      </c>
    </row>
    <row r="31" spans="1:9" ht="36" customHeight="1" x14ac:dyDescent="0.3">
      <c r="A31" s="329"/>
      <c r="B31" s="9"/>
      <c r="C31" s="329" t="s">
        <v>250</v>
      </c>
      <c r="D31" s="332" t="s">
        <v>298</v>
      </c>
      <c r="E31" s="329"/>
      <c r="F31" s="332" t="s">
        <v>299</v>
      </c>
      <c r="G31" s="332" t="s">
        <v>300</v>
      </c>
      <c r="H31" s="329">
        <v>1</v>
      </c>
      <c r="I31" s="333">
        <v>1</v>
      </c>
    </row>
    <row r="32" spans="1:9" ht="37.799999999999997" customHeight="1" x14ac:dyDescent="0.3">
      <c r="A32" s="329"/>
      <c r="B32" s="9"/>
      <c r="C32" s="329" t="s">
        <v>250</v>
      </c>
      <c r="D32" s="332" t="s">
        <v>301</v>
      </c>
      <c r="E32" s="329"/>
      <c r="F32" s="332" t="s">
        <v>252</v>
      </c>
      <c r="G32" s="332" t="s">
        <v>253</v>
      </c>
      <c r="H32" s="329">
        <v>1</v>
      </c>
      <c r="I32" s="333">
        <v>0.5</v>
      </c>
    </row>
    <row r="33" spans="1:9" ht="46.2" customHeight="1" x14ac:dyDescent="0.3">
      <c r="A33" s="329"/>
      <c r="B33" s="9"/>
      <c r="C33" s="329" t="s">
        <v>250</v>
      </c>
      <c r="D33" s="332" t="s">
        <v>302</v>
      </c>
      <c r="E33" s="329"/>
      <c r="F33" s="332" t="s">
        <v>252</v>
      </c>
      <c r="G33" s="332" t="s">
        <v>253</v>
      </c>
      <c r="H33" s="329">
        <v>1</v>
      </c>
      <c r="I33" s="333">
        <v>0.5</v>
      </c>
    </row>
    <row r="34" spans="1:9" ht="48" customHeight="1" x14ac:dyDescent="0.3">
      <c r="A34" s="329"/>
      <c r="B34" s="9"/>
      <c r="C34" s="329" t="s">
        <v>250</v>
      </c>
      <c r="D34" s="332" t="s">
        <v>303</v>
      </c>
      <c r="E34" s="329"/>
      <c r="F34" s="332" t="s">
        <v>304</v>
      </c>
      <c r="G34" s="332" t="s">
        <v>305</v>
      </c>
      <c r="H34" s="329">
        <v>1</v>
      </c>
      <c r="I34" s="333">
        <v>0.5</v>
      </c>
    </row>
    <row r="35" spans="1:9" ht="36.6" customHeight="1" x14ac:dyDescent="0.3">
      <c r="A35" s="329">
        <v>3</v>
      </c>
      <c r="B35" s="332" t="s">
        <v>306</v>
      </c>
      <c r="C35" s="329"/>
      <c r="D35" s="332"/>
      <c r="E35" s="329"/>
      <c r="F35" s="332"/>
      <c r="G35" s="332"/>
      <c r="H35" s="329"/>
      <c r="I35" s="333"/>
    </row>
    <row r="36" spans="1:9" ht="24.6" customHeight="1" x14ac:dyDescent="0.3">
      <c r="A36" s="329"/>
      <c r="B36" s="9"/>
      <c r="C36" s="329" t="s">
        <v>250</v>
      </c>
      <c r="D36" s="332" t="s">
        <v>307</v>
      </c>
      <c r="E36" s="329"/>
      <c r="F36" s="332" t="s">
        <v>252</v>
      </c>
      <c r="G36" s="332" t="s">
        <v>253</v>
      </c>
      <c r="H36" s="329">
        <v>2</v>
      </c>
      <c r="I36" s="333">
        <v>0.2</v>
      </c>
    </row>
    <row r="37" spans="1:9" ht="27.6" customHeight="1" x14ac:dyDescent="0.3">
      <c r="A37" s="329"/>
      <c r="B37" s="9"/>
      <c r="C37" s="329" t="s">
        <v>250</v>
      </c>
      <c r="D37" s="332" t="s">
        <v>308</v>
      </c>
      <c r="E37" s="329"/>
      <c r="F37" s="332" t="s">
        <v>252</v>
      </c>
      <c r="G37" s="332" t="s">
        <v>253</v>
      </c>
      <c r="H37" s="329">
        <v>2</v>
      </c>
      <c r="I37" s="333">
        <v>0.5</v>
      </c>
    </row>
    <row r="38" spans="1:9" ht="34.200000000000003" customHeight="1" x14ac:dyDescent="0.3">
      <c r="A38" s="329"/>
      <c r="B38" s="9"/>
      <c r="C38" s="329" t="s">
        <v>250</v>
      </c>
      <c r="D38" s="332" t="s">
        <v>309</v>
      </c>
      <c r="E38" s="329"/>
      <c r="F38" s="332" t="s">
        <v>252</v>
      </c>
      <c r="G38" s="332" t="s">
        <v>253</v>
      </c>
      <c r="H38" s="329">
        <v>2</v>
      </c>
      <c r="I38" s="333">
        <v>0.2</v>
      </c>
    </row>
    <row r="39" spans="1:9" ht="38.4" customHeight="1" x14ac:dyDescent="0.3">
      <c r="A39" s="342"/>
      <c r="B39" s="10"/>
      <c r="C39" s="342"/>
      <c r="D39" s="343"/>
      <c r="E39" s="342"/>
      <c r="F39" s="343"/>
      <c r="G39" s="343"/>
      <c r="H39" s="342"/>
      <c r="I39" s="344"/>
    </row>
    <row r="40" spans="1:9" ht="48" customHeight="1" x14ac:dyDescent="0.3">
      <c r="A40" s="342"/>
      <c r="B40" s="10"/>
      <c r="C40" s="342"/>
      <c r="D40" s="343"/>
      <c r="E40" s="342"/>
      <c r="F40" s="343"/>
      <c r="G40" s="343"/>
      <c r="H40" s="342"/>
      <c r="I40" s="345"/>
    </row>
    <row r="41" spans="1:9" ht="48.6" customHeight="1" x14ac:dyDescent="0.3">
      <c r="A41" s="342"/>
      <c r="B41" s="10"/>
      <c r="C41" s="342"/>
      <c r="D41" s="343"/>
      <c r="E41" s="342"/>
      <c r="F41" s="343"/>
      <c r="G41" s="343"/>
      <c r="H41" s="342"/>
      <c r="I41" s="345"/>
    </row>
    <row r="42" spans="1:9" x14ac:dyDescent="0.3">
      <c r="A42" s="342"/>
      <c r="B42" s="343"/>
      <c r="C42" s="346"/>
      <c r="D42" s="10"/>
      <c r="E42" s="347"/>
      <c r="F42" s="343"/>
      <c r="G42" s="10"/>
      <c r="H42" s="342"/>
      <c r="I42" s="344"/>
    </row>
    <row r="43" spans="1:9" ht="147.6" customHeight="1" x14ac:dyDescent="0.3">
      <c r="A43" s="342"/>
      <c r="B43" s="10"/>
      <c r="C43" s="342"/>
      <c r="D43" s="343"/>
      <c r="E43" s="342"/>
      <c r="F43" s="343"/>
      <c r="G43" s="343"/>
      <c r="H43" s="342"/>
      <c r="I43" s="345"/>
    </row>
    <row r="44" spans="1:9" ht="40.200000000000003" customHeight="1" x14ac:dyDescent="0.3">
      <c r="A44" s="342"/>
      <c r="B44" s="10"/>
      <c r="C44" s="342"/>
      <c r="D44" s="343"/>
      <c r="E44" s="342"/>
      <c r="F44" s="343"/>
      <c r="G44" s="343"/>
      <c r="H44" s="342"/>
      <c r="I44" s="345"/>
    </row>
    <row r="45" spans="1:9" ht="104.4" customHeight="1" x14ac:dyDescent="0.3">
      <c r="A45" s="342"/>
      <c r="B45" s="10"/>
      <c r="C45" s="342"/>
      <c r="D45" s="343"/>
      <c r="E45" s="342"/>
      <c r="F45" s="343"/>
      <c r="G45" s="343"/>
      <c r="H45" s="342"/>
      <c r="I45" s="345"/>
    </row>
    <row r="46" spans="1:9" ht="119.4" customHeight="1" x14ac:dyDescent="0.3">
      <c r="A46" s="342"/>
      <c r="B46" s="10"/>
      <c r="C46" s="342"/>
      <c r="D46" s="343"/>
      <c r="E46" s="342"/>
      <c r="F46" s="343"/>
      <c r="G46" s="343"/>
      <c r="H46" s="342"/>
      <c r="I46" s="345"/>
    </row>
    <row r="47" spans="1:9" ht="116.4" customHeight="1" x14ac:dyDescent="0.3">
      <c r="A47" s="342"/>
      <c r="B47" s="10"/>
      <c r="C47" s="342"/>
      <c r="D47" s="343"/>
      <c r="E47" s="342"/>
      <c r="F47" s="343"/>
      <c r="G47" s="343"/>
      <c r="H47" s="342"/>
      <c r="I47" s="345"/>
    </row>
    <row r="48" spans="1:9" ht="99" customHeight="1" x14ac:dyDescent="0.3">
      <c r="A48" s="342"/>
      <c r="B48" s="343"/>
      <c r="C48" s="346"/>
      <c r="D48" s="10"/>
      <c r="E48" s="342"/>
      <c r="F48" s="343"/>
      <c r="G48" s="10"/>
      <c r="H48" s="342"/>
      <c r="I48" s="344"/>
    </row>
    <row r="49" spans="1:9" ht="34.799999999999997" customHeight="1" x14ac:dyDescent="0.3">
      <c r="A49" s="342"/>
      <c r="B49" s="10"/>
      <c r="C49" s="342"/>
      <c r="D49" s="343"/>
      <c r="E49" s="342"/>
      <c r="F49" s="343"/>
      <c r="G49" s="343"/>
      <c r="H49" s="342"/>
      <c r="I49" s="345"/>
    </row>
    <row r="50" spans="1:9" ht="19.2" customHeight="1" x14ac:dyDescent="0.3">
      <c r="A50" s="342"/>
      <c r="B50" s="10"/>
      <c r="C50" s="348"/>
      <c r="D50" s="349"/>
      <c r="E50" s="348"/>
      <c r="F50" s="350"/>
      <c r="G50" s="350"/>
      <c r="H50" s="342"/>
      <c r="I50" s="351"/>
    </row>
    <row r="51" spans="1:9" ht="32.4" customHeight="1" x14ac:dyDescent="0.3">
      <c r="A51" s="342"/>
      <c r="B51" s="343"/>
      <c r="C51" s="342"/>
      <c r="D51" s="343"/>
      <c r="E51" s="342"/>
      <c r="F51" s="343"/>
      <c r="G51" s="343"/>
      <c r="H51" s="342"/>
      <c r="I51" s="345"/>
    </row>
    <row r="52" spans="1:9" x14ac:dyDescent="0.3">
      <c r="A52" s="352"/>
      <c r="B52" s="352"/>
      <c r="C52" s="352"/>
      <c r="D52" s="353"/>
      <c r="E52" s="352"/>
      <c r="F52" s="353"/>
      <c r="G52" s="352"/>
      <c r="H52" s="352"/>
      <c r="I52" s="352"/>
    </row>
    <row r="53" spans="1:9" x14ac:dyDescent="0.3">
      <c r="A53" s="352"/>
      <c r="B53" s="352"/>
      <c r="C53" s="352"/>
      <c r="D53" s="353"/>
      <c r="E53" s="352"/>
      <c r="F53" s="353"/>
      <c r="G53" s="352"/>
      <c r="H53" s="352"/>
      <c r="I53" s="352"/>
    </row>
    <row r="54" spans="1:9" x14ac:dyDescent="0.3">
      <c r="A54" s="352"/>
      <c r="B54" s="352"/>
      <c r="C54" s="352"/>
      <c r="D54" s="353"/>
      <c r="E54" s="352"/>
      <c r="F54" s="353"/>
      <c r="G54" s="352"/>
      <c r="H54" s="352"/>
      <c r="I54" s="352"/>
    </row>
    <row r="55" spans="1:9" x14ac:dyDescent="0.3">
      <c r="A55" s="352"/>
      <c r="B55" s="352"/>
      <c r="C55" s="352"/>
      <c r="D55" s="353"/>
      <c r="E55" s="352"/>
      <c r="F55" s="353"/>
      <c r="G55" s="352"/>
      <c r="H55" s="352"/>
      <c r="I55" s="352"/>
    </row>
    <row r="56" spans="1:9" x14ac:dyDescent="0.3">
      <c r="A56" s="352"/>
      <c r="B56" s="352"/>
      <c r="C56" s="352"/>
      <c r="D56" s="353"/>
      <c r="E56" s="352"/>
      <c r="F56" s="353"/>
      <c r="G56" s="352"/>
      <c r="H56" s="352"/>
      <c r="I56" s="352"/>
    </row>
    <row r="57" spans="1:9" x14ac:dyDescent="0.3">
      <c r="A57" s="352"/>
      <c r="B57" s="354"/>
      <c r="C57" s="352"/>
      <c r="D57" s="352"/>
      <c r="E57" s="352"/>
      <c r="F57" s="352"/>
      <c r="G57" s="352"/>
      <c r="H57" s="352"/>
      <c r="I57" s="352"/>
    </row>
    <row r="58" spans="1:9" x14ac:dyDescent="0.3">
      <c r="A58" s="352"/>
      <c r="B58" s="352"/>
      <c r="C58" s="352"/>
      <c r="D58" s="353"/>
      <c r="E58" s="352"/>
      <c r="F58" s="353"/>
      <c r="G58" s="352"/>
      <c r="H58" s="352"/>
      <c r="I58" s="352"/>
    </row>
    <row r="59" spans="1:9" x14ac:dyDescent="0.3">
      <c r="A59" s="352"/>
      <c r="B59" s="352"/>
      <c r="C59" s="352"/>
      <c r="D59" s="353"/>
      <c r="E59" s="352"/>
      <c r="F59" s="353"/>
      <c r="G59" s="352"/>
      <c r="H59" s="352"/>
      <c r="I59" s="352"/>
    </row>
    <row r="60" spans="1:9" x14ac:dyDescent="0.3">
      <c r="A60" s="352"/>
      <c r="B60" s="352"/>
      <c r="C60" s="352"/>
      <c r="D60" s="353"/>
      <c r="E60" s="352"/>
      <c r="F60" s="353"/>
      <c r="G60" s="352"/>
      <c r="H60" s="352"/>
      <c r="I60" s="352"/>
    </row>
    <row r="61" spans="1:9" x14ac:dyDescent="0.3">
      <c r="A61" s="352"/>
      <c r="B61" s="352"/>
      <c r="C61" s="352"/>
      <c r="D61" s="353"/>
      <c r="E61" s="352"/>
      <c r="F61" s="353"/>
      <c r="G61" s="352"/>
      <c r="H61" s="352"/>
      <c r="I61" s="352"/>
    </row>
    <row r="62" spans="1:9" x14ac:dyDescent="0.3">
      <c r="A62" s="352"/>
      <c r="B62" s="352"/>
      <c r="C62" s="352"/>
      <c r="D62" s="353"/>
      <c r="E62" s="352"/>
      <c r="F62" s="353"/>
      <c r="G62" s="352"/>
      <c r="H62" s="352"/>
      <c r="I62" s="352"/>
    </row>
  </sheetData>
  <mergeCells count="1">
    <mergeCell ref="B6:H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workbookViewId="0">
      <selection activeCell="L51" sqref="L51"/>
    </sheetView>
  </sheetViews>
  <sheetFormatPr defaultRowHeight="14.4" x14ac:dyDescent="0.3"/>
  <cols>
    <col min="1" max="1" width="5.21875" customWidth="1"/>
    <col min="2" max="2" width="26.88671875" customWidth="1"/>
    <col min="4" max="4" width="40.77734375" customWidth="1"/>
    <col min="6" max="6" width="27.88671875" customWidth="1"/>
    <col min="7" max="7" width="10.44140625" customWidth="1"/>
    <col min="8" max="8" width="8.88671875" customWidth="1"/>
    <col min="9" max="9" width="16.88671875" customWidth="1"/>
  </cols>
  <sheetData>
    <row r="1" spans="1:9" ht="39" customHeight="1" x14ac:dyDescent="0.3">
      <c r="A1" s="318"/>
      <c r="B1" s="319" t="s">
        <v>236</v>
      </c>
      <c r="C1" s="320"/>
      <c r="D1" s="321" t="s">
        <v>237</v>
      </c>
      <c r="E1" s="322"/>
      <c r="F1" s="323"/>
      <c r="G1" s="323"/>
      <c r="H1" s="323"/>
    </row>
    <row r="2" spans="1:9" ht="15.6" x14ac:dyDescent="0.3">
      <c r="A2" s="318"/>
      <c r="B2" s="319" t="s">
        <v>238</v>
      </c>
      <c r="C2" s="320"/>
      <c r="D2" s="324" t="s">
        <v>55</v>
      </c>
      <c r="E2" s="322"/>
      <c r="F2" s="323"/>
      <c r="G2" s="323"/>
      <c r="H2" s="323"/>
    </row>
    <row r="3" spans="1:9" x14ac:dyDescent="0.3">
      <c r="A3" s="318"/>
      <c r="C3" s="320"/>
      <c r="D3" s="323"/>
      <c r="E3" s="320"/>
      <c r="F3" s="323"/>
      <c r="G3" s="323"/>
      <c r="H3" s="323"/>
    </row>
    <row r="4" spans="1:9" ht="91.8" customHeight="1" x14ac:dyDescent="0.3">
      <c r="A4" s="325" t="s">
        <v>239</v>
      </c>
      <c r="B4" s="325" t="s">
        <v>240</v>
      </c>
      <c r="C4" s="325" t="s">
        <v>241</v>
      </c>
      <c r="D4" s="325" t="s">
        <v>242</v>
      </c>
      <c r="E4" s="325" t="s">
        <v>243</v>
      </c>
      <c r="F4" s="325" t="s">
        <v>244</v>
      </c>
      <c r="G4" s="325" t="s">
        <v>245</v>
      </c>
      <c r="H4" s="325" t="s">
        <v>246</v>
      </c>
      <c r="I4" s="325" t="s">
        <v>247</v>
      </c>
    </row>
    <row r="5" spans="1:9" x14ac:dyDescent="0.3">
      <c r="A5" s="318"/>
      <c r="C5" s="320"/>
      <c r="D5" s="323"/>
      <c r="E5" s="320"/>
      <c r="F5" s="323"/>
      <c r="G5" s="323"/>
    </row>
    <row r="6" spans="1:9" ht="18" x14ac:dyDescent="0.35">
      <c r="A6" s="326" t="s">
        <v>345</v>
      </c>
      <c r="B6" s="327" t="s">
        <v>346</v>
      </c>
      <c r="C6" s="327"/>
      <c r="D6" s="327"/>
      <c r="E6" s="327"/>
      <c r="F6" s="327"/>
      <c r="G6" s="327"/>
      <c r="H6" s="327"/>
      <c r="I6" s="328">
        <f>SUM(I7:I51)</f>
        <v>22.2</v>
      </c>
    </row>
    <row r="7" spans="1:9" ht="28.8" x14ac:dyDescent="0.3">
      <c r="A7" s="329">
        <v>1</v>
      </c>
      <c r="B7" s="332" t="s">
        <v>249</v>
      </c>
      <c r="C7" s="330"/>
      <c r="D7" s="9"/>
      <c r="E7" s="330"/>
      <c r="F7" s="330"/>
      <c r="G7" s="9"/>
      <c r="H7" s="329"/>
      <c r="I7" s="331"/>
    </row>
    <row r="8" spans="1:9" ht="31.2" customHeight="1" x14ac:dyDescent="0.3">
      <c r="A8" s="329"/>
      <c r="B8" s="9"/>
      <c r="C8" s="329" t="s">
        <v>250</v>
      </c>
      <c r="D8" s="332" t="s">
        <v>251</v>
      </c>
      <c r="E8" s="329"/>
      <c r="F8" s="332" t="s">
        <v>252</v>
      </c>
      <c r="G8" s="332" t="s">
        <v>253</v>
      </c>
      <c r="H8" s="329">
        <v>1</v>
      </c>
      <c r="I8" s="333">
        <v>0.3</v>
      </c>
    </row>
    <row r="9" spans="1:9" ht="49.2" customHeight="1" x14ac:dyDescent="0.3">
      <c r="A9" s="329"/>
      <c r="B9" s="9"/>
      <c r="C9" s="329" t="s">
        <v>250</v>
      </c>
      <c r="D9" s="332" t="s">
        <v>312</v>
      </c>
      <c r="E9" s="329"/>
      <c r="F9" s="332" t="s">
        <v>252</v>
      </c>
      <c r="G9" s="332" t="s">
        <v>253</v>
      </c>
      <c r="H9" s="329">
        <v>1</v>
      </c>
      <c r="I9" s="333">
        <v>0.4</v>
      </c>
    </row>
    <row r="10" spans="1:9" ht="27.6" customHeight="1" x14ac:dyDescent="0.3">
      <c r="A10" s="329"/>
      <c r="B10" s="9"/>
      <c r="C10" s="329" t="s">
        <v>250</v>
      </c>
      <c r="D10" s="332" t="s">
        <v>255</v>
      </c>
      <c r="E10" s="329"/>
      <c r="F10" s="332" t="s">
        <v>252</v>
      </c>
      <c r="G10" s="332" t="s">
        <v>253</v>
      </c>
      <c r="H10" s="329">
        <v>1</v>
      </c>
      <c r="I10" s="333">
        <v>0.3</v>
      </c>
    </row>
    <row r="11" spans="1:9" ht="40.799999999999997" customHeight="1" x14ac:dyDescent="0.3">
      <c r="A11" s="329"/>
      <c r="B11" s="9"/>
      <c r="C11" s="329" t="s">
        <v>250</v>
      </c>
      <c r="D11" s="332" t="s">
        <v>256</v>
      </c>
      <c r="E11" s="329"/>
      <c r="F11" s="332" t="s">
        <v>252</v>
      </c>
      <c r="G11" s="332" t="s">
        <v>253</v>
      </c>
      <c r="H11" s="329">
        <v>1</v>
      </c>
      <c r="I11" s="333">
        <v>0.2</v>
      </c>
    </row>
    <row r="12" spans="1:9" ht="47.4" customHeight="1" x14ac:dyDescent="0.3">
      <c r="A12" s="329"/>
      <c r="B12" s="9"/>
      <c r="C12" s="329" t="s">
        <v>250</v>
      </c>
      <c r="D12" s="332" t="s">
        <v>313</v>
      </c>
      <c r="E12" s="329"/>
      <c r="F12" s="332" t="s">
        <v>314</v>
      </c>
      <c r="G12" s="332" t="s">
        <v>259</v>
      </c>
      <c r="H12" s="329">
        <v>1</v>
      </c>
      <c r="I12" s="333">
        <v>0.6</v>
      </c>
    </row>
    <row r="13" spans="1:9" ht="29.4" customHeight="1" x14ac:dyDescent="0.3">
      <c r="A13" s="329"/>
      <c r="B13" s="9"/>
      <c r="C13" s="329" t="s">
        <v>250</v>
      </c>
      <c r="D13" s="332" t="s">
        <v>315</v>
      </c>
      <c r="E13" s="329"/>
      <c r="F13" s="332" t="s">
        <v>252</v>
      </c>
      <c r="G13" s="332" t="s">
        <v>253</v>
      </c>
      <c r="H13" s="329">
        <v>1</v>
      </c>
      <c r="I13" s="333">
        <v>0.2</v>
      </c>
    </row>
    <row r="14" spans="1:9" ht="34.200000000000003" customHeight="1" x14ac:dyDescent="0.3">
      <c r="A14" s="329"/>
      <c r="B14" s="9"/>
      <c r="C14" s="329" t="s">
        <v>250</v>
      </c>
      <c r="D14" s="332" t="s">
        <v>318</v>
      </c>
      <c r="E14" s="329"/>
      <c r="F14" s="332" t="s">
        <v>252</v>
      </c>
      <c r="G14" s="332" t="s">
        <v>253</v>
      </c>
      <c r="H14" s="329">
        <v>1</v>
      </c>
      <c r="I14" s="333">
        <v>2</v>
      </c>
    </row>
    <row r="15" spans="1:9" ht="32.4" customHeight="1" x14ac:dyDescent="0.3">
      <c r="A15" s="329"/>
      <c r="B15" s="9"/>
      <c r="C15" s="329" t="s">
        <v>250</v>
      </c>
      <c r="D15" s="332" t="s">
        <v>260</v>
      </c>
      <c r="E15" s="329"/>
      <c r="F15" s="332" t="s">
        <v>252</v>
      </c>
      <c r="G15" s="332" t="s">
        <v>253</v>
      </c>
      <c r="H15" s="329">
        <v>1</v>
      </c>
      <c r="I15" s="333">
        <v>1.3</v>
      </c>
    </row>
    <row r="16" spans="1:9" ht="36.6" customHeight="1" x14ac:dyDescent="0.3">
      <c r="A16" s="329"/>
      <c r="B16" s="9"/>
      <c r="C16" s="329" t="s">
        <v>250</v>
      </c>
      <c r="D16" s="332" t="s">
        <v>261</v>
      </c>
      <c r="E16" s="329"/>
      <c r="F16" s="332" t="s">
        <v>252</v>
      </c>
      <c r="G16" s="332" t="s">
        <v>253</v>
      </c>
      <c r="H16" s="329">
        <v>1</v>
      </c>
      <c r="I16" s="333">
        <v>1.5</v>
      </c>
    </row>
    <row r="17" spans="1:9" ht="38.4" customHeight="1" x14ac:dyDescent="0.3">
      <c r="A17" s="329"/>
      <c r="B17" s="9"/>
      <c r="C17" s="329" t="s">
        <v>250</v>
      </c>
      <c r="D17" s="332" t="s">
        <v>262</v>
      </c>
      <c r="E17" s="329"/>
      <c r="F17" s="332" t="s">
        <v>252</v>
      </c>
      <c r="G17" s="332" t="s">
        <v>253</v>
      </c>
      <c r="H17" s="329">
        <v>1</v>
      </c>
      <c r="I17" s="333">
        <v>1.5</v>
      </c>
    </row>
    <row r="18" spans="1:9" ht="36.6" customHeight="1" x14ac:dyDescent="0.3">
      <c r="A18" s="329"/>
      <c r="B18" s="9"/>
      <c r="C18" s="329" t="s">
        <v>250</v>
      </c>
      <c r="D18" s="332" t="s">
        <v>263</v>
      </c>
      <c r="E18" s="329"/>
      <c r="F18" s="332" t="s">
        <v>252</v>
      </c>
      <c r="G18" s="332" t="s">
        <v>253</v>
      </c>
      <c r="H18" s="329">
        <v>1</v>
      </c>
      <c r="I18" s="333">
        <v>1.5</v>
      </c>
    </row>
    <row r="19" spans="1:9" ht="39.6" customHeight="1" x14ac:dyDescent="0.3">
      <c r="A19" s="329"/>
      <c r="B19" s="9"/>
      <c r="C19" s="329" t="s">
        <v>250</v>
      </c>
      <c r="D19" s="332" t="s">
        <v>326</v>
      </c>
      <c r="E19" s="329"/>
      <c r="F19" s="332" t="s">
        <v>265</v>
      </c>
      <c r="G19" s="332" t="s">
        <v>266</v>
      </c>
      <c r="H19" s="329">
        <v>1</v>
      </c>
      <c r="I19" s="333">
        <v>1</v>
      </c>
    </row>
    <row r="20" spans="1:9" ht="30" customHeight="1" x14ac:dyDescent="0.3">
      <c r="A20" s="329"/>
      <c r="B20" s="9"/>
      <c r="C20" s="334" t="s">
        <v>250</v>
      </c>
      <c r="D20" s="335" t="s">
        <v>267</v>
      </c>
      <c r="E20" s="334"/>
      <c r="F20" s="335" t="s">
        <v>268</v>
      </c>
      <c r="G20" s="335" t="s">
        <v>269</v>
      </c>
      <c r="H20" s="329">
        <v>1</v>
      </c>
      <c r="I20" s="336">
        <v>1.5</v>
      </c>
    </row>
    <row r="21" spans="1:9" ht="43.2" x14ac:dyDescent="0.3">
      <c r="A21" s="329"/>
      <c r="B21" s="9"/>
      <c r="C21" s="329" t="s">
        <v>250</v>
      </c>
      <c r="D21" s="332" t="s">
        <v>270</v>
      </c>
      <c r="E21" s="329"/>
      <c r="F21" s="332" t="s">
        <v>271</v>
      </c>
      <c r="G21" s="332" t="s">
        <v>272</v>
      </c>
      <c r="H21" s="329">
        <v>1</v>
      </c>
      <c r="I21" s="333">
        <v>2</v>
      </c>
    </row>
    <row r="22" spans="1:9" ht="40.200000000000003" customHeight="1" x14ac:dyDescent="0.3">
      <c r="A22" s="329"/>
      <c r="B22" s="9"/>
      <c r="C22" s="329" t="s">
        <v>273</v>
      </c>
      <c r="D22" s="332" t="s">
        <v>274</v>
      </c>
      <c r="E22" s="329"/>
      <c r="F22" s="332"/>
      <c r="G22" s="332"/>
      <c r="H22" s="329">
        <v>1</v>
      </c>
      <c r="I22" s="333">
        <v>1</v>
      </c>
    </row>
    <row r="23" spans="1:9" ht="76.2" customHeight="1" x14ac:dyDescent="0.3">
      <c r="A23" s="329"/>
      <c r="B23" s="9"/>
      <c r="C23" s="329"/>
      <c r="D23" s="332"/>
      <c r="E23" s="329">
        <v>0</v>
      </c>
      <c r="F23" s="332" t="s">
        <v>275</v>
      </c>
      <c r="G23" s="332"/>
      <c r="H23" s="329"/>
      <c r="I23" s="331"/>
    </row>
    <row r="24" spans="1:9" ht="74.400000000000006" customHeight="1" x14ac:dyDescent="0.3">
      <c r="A24" s="329"/>
      <c r="B24" s="9"/>
      <c r="C24" s="329"/>
      <c r="D24" s="332"/>
      <c r="E24" s="329">
        <v>1</v>
      </c>
      <c r="F24" s="332" t="s">
        <v>276</v>
      </c>
      <c r="G24" s="332"/>
      <c r="H24" s="329"/>
      <c r="I24" s="331"/>
    </row>
    <row r="25" spans="1:9" ht="105" customHeight="1" x14ac:dyDescent="0.3">
      <c r="A25" s="329"/>
      <c r="B25" s="9"/>
      <c r="C25" s="329"/>
      <c r="D25" s="332"/>
      <c r="E25" s="329">
        <v>2</v>
      </c>
      <c r="F25" s="332" t="s">
        <v>277</v>
      </c>
      <c r="G25" s="332"/>
      <c r="H25" s="329"/>
      <c r="I25" s="333"/>
    </row>
    <row r="26" spans="1:9" ht="31.2" customHeight="1" x14ac:dyDescent="0.3">
      <c r="A26" s="329"/>
      <c r="B26" s="9"/>
      <c r="C26" s="329"/>
      <c r="D26" s="332"/>
      <c r="E26" s="329">
        <v>3</v>
      </c>
      <c r="F26" s="332" t="s">
        <v>278</v>
      </c>
      <c r="G26" s="332"/>
      <c r="H26" s="329"/>
      <c r="I26" s="333"/>
    </row>
    <row r="27" spans="1:9" ht="39.6" customHeight="1" x14ac:dyDescent="0.3">
      <c r="A27" s="329"/>
      <c r="B27" s="9"/>
      <c r="C27" s="329" t="s">
        <v>273</v>
      </c>
      <c r="D27" s="332" t="s">
        <v>279</v>
      </c>
      <c r="E27" s="329"/>
      <c r="F27" s="332"/>
      <c r="G27" s="332"/>
      <c r="H27" s="329">
        <v>1</v>
      </c>
      <c r="I27" s="333">
        <v>1</v>
      </c>
    </row>
    <row r="28" spans="1:9" ht="54.6" customHeight="1" x14ac:dyDescent="0.3">
      <c r="A28" s="329"/>
      <c r="B28" s="9"/>
      <c r="C28" s="329"/>
      <c r="D28" s="332"/>
      <c r="E28" s="329">
        <v>0</v>
      </c>
      <c r="F28" s="332" t="s">
        <v>280</v>
      </c>
      <c r="G28" s="332"/>
      <c r="H28" s="329"/>
      <c r="I28" s="333"/>
    </row>
    <row r="29" spans="1:9" ht="29.4" customHeight="1" x14ac:dyDescent="0.3">
      <c r="A29" s="329"/>
      <c r="B29" s="332"/>
      <c r="C29" s="329"/>
      <c r="D29" s="332"/>
      <c r="E29" s="329">
        <v>1</v>
      </c>
      <c r="F29" s="332" t="s">
        <v>281</v>
      </c>
      <c r="G29" s="332"/>
      <c r="H29" s="329"/>
      <c r="I29" s="331"/>
    </row>
    <row r="30" spans="1:9" ht="35.4" customHeight="1" x14ac:dyDescent="0.3">
      <c r="A30" s="329"/>
      <c r="B30" s="9"/>
      <c r="C30" s="329"/>
      <c r="D30" s="332"/>
      <c r="E30" s="329">
        <v>2</v>
      </c>
      <c r="F30" s="332" t="s">
        <v>282</v>
      </c>
      <c r="G30" s="332"/>
      <c r="H30" s="329"/>
      <c r="I30" s="333"/>
    </row>
    <row r="31" spans="1:9" ht="36" customHeight="1" x14ac:dyDescent="0.3">
      <c r="A31" s="329"/>
      <c r="B31" s="9"/>
      <c r="C31" s="329"/>
      <c r="D31" s="332"/>
      <c r="E31" s="329">
        <v>3</v>
      </c>
      <c r="F31" s="332" t="s">
        <v>283</v>
      </c>
      <c r="G31" s="332"/>
      <c r="H31" s="329"/>
      <c r="I31" s="331"/>
    </row>
    <row r="32" spans="1:9" ht="37.799999999999997" customHeight="1" x14ac:dyDescent="0.3">
      <c r="A32" s="329"/>
      <c r="B32" s="9"/>
      <c r="C32" s="329" t="s">
        <v>273</v>
      </c>
      <c r="D32" s="332" t="s">
        <v>347</v>
      </c>
      <c r="E32" s="329"/>
      <c r="F32" s="332"/>
      <c r="G32" s="332"/>
      <c r="H32" s="329">
        <v>1</v>
      </c>
      <c r="I32" s="333">
        <v>1</v>
      </c>
    </row>
    <row r="33" spans="1:9" ht="133.19999999999999" customHeight="1" x14ac:dyDescent="0.3">
      <c r="A33" s="329"/>
      <c r="B33" s="9"/>
      <c r="C33" s="329"/>
      <c r="D33" s="332"/>
      <c r="E33" s="329">
        <v>0</v>
      </c>
      <c r="F33" s="332" t="s">
        <v>285</v>
      </c>
      <c r="G33" s="332"/>
      <c r="H33" s="329"/>
      <c r="I33" s="333"/>
    </row>
    <row r="34" spans="1:9" ht="121.2" customHeight="1" x14ac:dyDescent="0.3">
      <c r="A34" s="329"/>
      <c r="B34" s="9"/>
      <c r="C34" s="329"/>
      <c r="D34" s="332"/>
      <c r="E34" s="329">
        <v>1</v>
      </c>
      <c r="F34" s="332" t="s">
        <v>286</v>
      </c>
      <c r="G34" s="332"/>
      <c r="H34" s="329"/>
      <c r="I34" s="333"/>
    </row>
    <row r="35" spans="1:9" ht="76.2" customHeight="1" x14ac:dyDescent="0.3">
      <c r="A35" s="329"/>
      <c r="B35" s="332"/>
      <c r="C35" s="329"/>
      <c r="D35" s="332"/>
      <c r="E35" s="329">
        <v>2</v>
      </c>
      <c r="F35" s="332" t="s">
        <v>287</v>
      </c>
      <c r="G35" s="332"/>
      <c r="H35" s="329"/>
      <c r="I35" s="333"/>
    </row>
    <row r="36" spans="1:9" ht="150.6" customHeight="1" x14ac:dyDescent="0.3">
      <c r="A36" s="329"/>
      <c r="B36" s="9"/>
      <c r="C36" s="329"/>
      <c r="D36" s="332"/>
      <c r="E36" s="329">
        <v>3</v>
      </c>
      <c r="F36" s="332" t="s">
        <v>288</v>
      </c>
      <c r="G36" s="332"/>
      <c r="H36" s="329"/>
      <c r="I36" s="333"/>
    </row>
    <row r="37" spans="1:9" ht="27.6" customHeight="1" x14ac:dyDescent="0.3">
      <c r="A37" s="329"/>
      <c r="B37" s="9"/>
      <c r="C37" s="329" t="s">
        <v>273</v>
      </c>
      <c r="D37" s="332" t="s">
        <v>348</v>
      </c>
      <c r="E37" s="329"/>
      <c r="F37" s="332"/>
      <c r="G37" s="332"/>
      <c r="H37" s="329">
        <v>1</v>
      </c>
      <c r="I37" s="333">
        <v>1</v>
      </c>
    </row>
    <row r="38" spans="1:9" ht="34.200000000000003" customHeight="1" x14ac:dyDescent="0.3">
      <c r="A38" s="329"/>
      <c r="B38" s="9"/>
      <c r="C38" s="329"/>
      <c r="D38" s="332"/>
      <c r="E38" s="329">
        <v>0</v>
      </c>
      <c r="F38" s="332" t="s">
        <v>290</v>
      </c>
      <c r="G38" s="332"/>
      <c r="H38" s="329"/>
      <c r="I38" s="333"/>
    </row>
    <row r="39" spans="1:9" ht="38.4" customHeight="1" x14ac:dyDescent="0.3">
      <c r="A39" s="329"/>
      <c r="B39" s="9"/>
      <c r="C39" s="329"/>
      <c r="D39" s="332"/>
      <c r="E39" s="329">
        <v>1</v>
      </c>
      <c r="F39" s="332" t="s">
        <v>291</v>
      </c>
      <c r="G39" s="332"/>
      <c r="H39" s="329"/>
      <c r="I39" s="331"/>
    </row>
    <row r="40" spans="1:9" ht="48" customHeight="1" x14ac:dyDescent="0.3">
      <c r="A40" s="329"/>
      <c r="B40" s="9"/>
      <c r="C40" s="329"/>
      <c r="D40" s="332"/>
      <c r="E40" s="329">
        <v>2</v>
      </c>
      <c r="F40" s="332" t="s">
        <v>292</v>
      </c>
      <c r="G40" s="332"/>
      <c r="H40" s="329"/>
      <c r="I40" s="333"/>
    </row>
    <row r="41" spans="1:9" ht="48.6" customHeight="1" x14ac:dyDescent="0.3">
      <c r="A41" s="329"/>
      <c r="B41" s="9"/>
      <c r="C41" s="329"/>
      <c r="D41" s="332"/>
      <c r="E41" s="329">
        <v>3</v>
      </c>
      <c r="F41" s="332" t="s">
        <v>293</v>
      </c>
      <c r="G41" s="332"/>
      <c r="H41" s="329"/>
      <c r="I41" s="333"/>
    </row>
    <row r="42" spans="1:9" ht="43.2" x14ac:dyDescent="0.3">
      <c r="A42" s="329">
        <v>2</v>
      </c>
      <c r="B42" s="332" t="s">
        <v>296</v>
      </c>
      <c r="C42" s="330"/>
      <c r="D42" s="9"/>
      <c r="E42" s="339"/>
      <c r="F42" s="332"/>
      <c r="G42" s="9"/>
      <c r="H42" s="329"/>
      <c r="I42" s="331"/>
    </row>
    <row r="43" spans="1:9" ht="30.6" customHeight="1" x14ac:dyDescent="0.3">
      <c r="A43" s="329"/>
      <c r="B43" s="9"/>
      <c r="C43" s="329" t="s">
        <v>250</v>
      </c>
      <c r="D43" s="332" t="s">
        <v>297</v>
      </c>
      <c r="E43" s="329"/>
      <c r="F43" s="332" t="s">
        <v>252</v>
      </c>
      <c r="G43" s="332" t="s">
        <v>253</v>
      </c>
      <c r="H43" s="329">
        <v>1</v>
      </c>
      <c r="I43" s="333">
        <v>0.5</v>
      </c>
    </row>
    <row r="44" spans="1:9" ht="40.200000000000003" customHeight="1" x14ac:dyDescent="0.3">
      <c r="A44" s="329"/>
      <c r="B44" s="9"/>
      <c r="C44" s="329" t="s">
        <v>250</v>
      </c>
      <c r="D44" s="332" t="s">
        <v>298</v>
      </c>
      <c r="E44" s="329"/>
      <c r="F44" s="332" t="s">
        <v>299</v>
      </c>
      <c r="G44" s="332" t="s">
        <v>300</v>
      </c>
      <c r="H44" s="329">
        <v>1</v>
      </c>
      <c r="I44" s="333">
        <v>1</v>
      </c>
    </row>
    <row r="45" spans="1:9" ht="33" customHeight="1" x14ac:dyDescent="0.3">
      <c r="A45" s="329"/>
      <c r="B45" s="9"/>
      <c r="C45" s="329" t="s">
        <v>250</v>
      </c>
      <c r="D45" s="332" t="s">
        <v>301</v>
      </c>
      <c r="E45" s="329"/>
      <c r="F45" s="332" t="s">
        <v>252</v>
      </c>
      <c r="G45" s="332" t="s">
        <v>253</v>
      </c>
      <c r="H45" s="329">
        <v>1</v>
      </c>
      <c r="I45" s="333">
        <v>0.5</v>
      </c>
    </row>
    <row r="46" spans="1:9" ht="46.8" customHeight="1" x14ac:dyDescent="0.3">
      <c r="A46" s="329"/>
      <c r="B46" s="9"/>
      <c r="C46" s="329" t="s">
        <v>250</v>
      </c>
      <c r="D46" s="332" t="s">
        <v>302</v>
      </c>
      <c r="E46" s="329"/>
      <c r="F46" s="332" t="s">
        <v>252</v>
      </c>
      <c r="G46" s="332" t="s">
        <v>253</v>
      </c>
      <c r="H46" s="329">
        <v>1</v>
      </c>
      <c r="I46" s="333">
        <v>0.5</v>
      </c>
    </row>
    <row r="47" spans="1:9" ht="36.6" customHeight="1" x14ac:dyDescent="0.3">
      <c r="A47" s="329"/>
      <c r="B47" s="9"/>
      <c r="C47" s="329" t="s">
        <v>250</v>
      </c>
      <c r="D47" s="332" t="s">
        <v>303</v>
      </c>
      <c r="E47" s="329"/>
      <c r="F47" s="332" t="s">
        <v>304</v>
      </c>
      <c r="G47" s="332" t="s">
        <v>305</v>
      </c>
      <c r="H47" s="329">
        <v>1</v>
      </c>
      <c r="I47" s="333">
        <v>0.5</v>
      </c>
    </row>
    <row r="48" spans="1:9" ht="34.200000000000003" customHeight="1" x14ac:dyDescent="0.3">
      <c r="A48" s="329">
        <v>3</v>
      </c>
      <c r="B48" s="332" t="s">
        <v>306</v>
      </c>
      <c r="C48" s="330"/>
      <c r="D48" s="9"/>
      <c r="E48" s="329"/>
      <c r="F48" s="332"/>
      <c r="G48" s="9"/>
      <c r="H48" s="329"/>
      <c r="I48" s="331"/>
    </row>
    <row r="49" spans="1:9" ht="34.799999999999997" customHeight="1" x14ac:dyDescent="0.3">
      <c r="A49" s="329"/>
      <c r="B49" s="9"/>
      <c r="C49" s="329" t="s">
        <v>250</v>
      </c>
      <c r="D49" s="332" t="s">
        <v>307</v>
      </c>
      <c r="E49" s="329"/>
      <c r="F49" s="332" t="s">
        <v>252</v>
      </c>
      <c r="G49" s="332" t="s">
        <v>253</v>
      </c>
      <c r="H49" s="329">
        <v>2</v>
      </c>
      <c r="I49" s="333">
        <v>0.2</v>
      </c>
    </row>
    <row r="50" spans="1:9" ht="19.2" customHeight="1" x14ac:dyDescent="0.3">
      <c r="A50" s="329"/>
      <c r="B50" s="9"/>
      <c r="C50" s="334" t="s">
        <v>250</v>
      </c>
      <c r="D50" s="340" t="s">
        <v>308</v>
      </c>
      <c r="E50" s="334"/>
      <c r="F50" s="335" t="s">
        <v>252</v>
      </c>
      <c r="G50" s="335" t="s">
        <v>253</v>
      </c>
      <c r="H50" s="329">
        <v>2</v>
      </c>
      <c r="I50" s="355">
        <v>0.5</v>
      </c>
    </row>
    <row r="51" spans="1:9" ht="32.4" customHeight="1" x14ac:dyDescent="0.3">
      <c r="A51" s="329"/>
      <c r="B51" s="332"/>
      <c r="C51" s="329" t="s">
        <v>250</v>
      </c>
      <c r="D51" s="332" t="s">
        <v>309</v>
      </c>
      <c r="E51" s="329"/>
      <c r="F51" s="332" t="s">
        <v>252</v>
      </c>
      <c r="G51" s="332" t="s">
        <v>253</v>
      </c>
      <c r="H51" s="329">
        <v>2</v>
      </c>
      <c r="I51" s="333">
        <v>0.2</v>
      </c>
    </row>
    <row r="52" spans="1:9" x14ac:dyDescent="0.3">
      <c r="A52" s="40"/>
      <c r="B52" s="40"/>
      <c r="C52" s="40"/>
      <c r="D52" s="338"/>
      <c r="E52" s="40"/>
      <c r="F52" s="338"/>
      <c r="G52" s="40"/>
      <c r="H52" s="40"/>
      <c r="I52" s="40"/>
    </row>
    <row r="53" spans="1:9" x14ac:dyDescent="0.3">
      <c r="A53" s="352"/>
      <c r="B53" s="352"/>
      <c r="C53" s="352"/>
      <c r="D53" s="353"/>
      <c r="E53" s="352"/>
      <c r="F53" s="353"/>
      <c r="G53" s="352"/>
      <c r="H53" s="352"/>
      <c r="I53" s="352"/>
    </row>
    <row r="54" spans="1:9" x14ac:dyDescent="0.3">
      <c r="A54" s="352"/>
      <c r="B54" s="352"/>
      <c r="C54" s="352"/>
      <c r="D54" s="353"/>
      <c r="E54" s="352"/>
      <c r="F54" s="353"/>
      <c r="G54" s="352"/>
      <c r="H54" s="352"/>
      <c r="I54" s="352"/>
    </row>
    <row r="55" spans="1:9" x14ac:dyDescent="0.3">
      <c r="A55" s="352"/>
      <c r="B55" s="352"/>
      <c r="C55" s="352"/>
      <c r="D55" s="353"/>
      <c r="E55" s="352"/>
      <c r="F55" s="353"/>
      <c r="G55" s="352"/>
      <c r="H55" s="352"/>
      <c r="I55" s="352"/>
    </row>
    <row r="56" spans="1:9" x14ac:dyDescent="0.3">
      <c r="A56" s="352"/>
      <c r="B56" s="352"/>
      <c r="C56" s="352"/>
      <c r="D56" s="353"/>
      <c r="E56" s="352"/>
      <c r="F56" s="353"/>
      <c r="G56" s="352"/>
      <c r="H56" s="352"/>
      <c r="I56" s="352"/>
    </row>
    <row r="57" spans="1:9" x14ac:dyDescent="0.3">
      <c r="A57" s="352"/>
      <c r="B57" s="354"/>
      <c r="C57" s="352"/>
      <c r="D57" s="352"/>
      <c r="E57" s="352"/>
      <c r="F57" s="352"/>
      <c r="G57" s="352"/>
      <c r="H57" s="352"/>
      <c r="I57" s="352"/>
    </row>
    <row r="58" spans="1:9" x14ac:dyDescent="0.3">
      <c r="A58" s="352"/>
      <c r="B58" s="352"/>
      <c r="C58" s="352"/>
      <c r="D58" s="353"/>
      <c r="E58" s="352"/>
      <c r="F58" s="353"/>
      <c r="G58" s="352"/>
      <c r="H58" s="352"/>
      <c r="I58" s="352"/>
    </row>
    <row r="59" spans="1:9" x14ac:dyDescent="0.3">
      <c r="A59" s="352"/>
      <c r="B59" s="352"/>
      <c r="C59" s="352"/>
      <c r="D59" s="353"/>
      <c r="E59" s="352"/>
      <c r="F59" s="353"/>
      <c r="G59" s="352"/>
      <c r="H59" s="352"/>
      <c r="I59" s="352"/>
    </row>
    <row r="60" spans="1:9" x14ac:dyDescent="0.3">
      <c r="A60" s="352"/>
      <c r="B60" s="352"/>
      <c r="C60" s="352"/>
      <c r="D60" s="353"/>
      <c r="E60" s="352"/>
      <c r="F60" s="353"/>
      <c r="G60" s="352"/>
      <c r="H60" s="352"/>
      <c r="I60" s="352"/>
    </row>
    <row r="61" spans="1:9" x14ac:dyDescent="0.3">
      <c r="A61" s="352"/>
      <c r="B61" s="352"/>
      <c r="C61" s="352"/>
      <c r="D61" s="353"/>
      <c r="E61" s="352"/>
      <c r="F61" s="353"/>
      <c r="G61" s="352"/>
      <c r="H61" s="352"/>
      <c r="I61" s="352"/>
    </row>
    <row r="62" spans="1:9" x14ac:dyDescent="0.3">
      <c r="A62" s="352"/>
      <c r="B62" s="352"/>
      <c r="C62" s="352"/>
      <c r="D62" s="353"/>
      <c r="E62" s="352"/>
      <c r="F62" s="353"/>
      <c r="G62" s="352"/>
      <c r="H62" s="352"/>
      <c r="I62" s="352"/>
    </row>
  </sheetData>
  <mergeCells count="1">
    <mergeCell ref="B6:H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B8F6B4-4EA1-4132-AED7-5400BDE172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Матрица</vt:lpstr>
      <vt:lpstr>Профстандарт 22.002 код A 01.4</vt:lpstr>
      <vt:lpstr>Профстандарт 22.002 код А03.4</vt:lpstr>
      <vt:lpstr>ИЛ общий</vt:lpstr>
      <vt:lpstr>КО 1</vt:lpstr>
      <vt:lpstr>КО 2</vt:lpstr>
      <vt:lpstr>КО 3</vt:lpstr>
      <vt:lpstr>КО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2024-11-10T15:57:47Z</dcterms:modified>
</cp:coreProperties>
</file>