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удоремонт\2025\"/>
    </mc:Choice>
  </mc:AlternateContent>
  <bookViews>
    <workbookView xWindow="-120" yWindow="-120" windowWidth="29040" windowHeight="1584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A29" i="5" l="1"/>
  <c r="A30" i="5" s="1"/>
  <c r="A31" i="5" s="1"/>
  <c r="A32" i="5" s="1"/>
  <c r="G28" i="5"/>
  <c r="G25" i="5"/>
  <c r="G23" i="5"/>
  <c r="G22" i="5"/>
  <c r="G21" i="5"/>
  <c r="G20" i="5"/>
  <c r="G19" i="5"/>
  <c r="G18" i="5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G28" i="1"/>
  <c r="A28" i="1"/>
  <c r="G27" i="1"/>
  <c r="G66" i="4"/>
  <c r="G65" i="4"/>
  <c r="G64" i="4"/>
  <c r="A54" i="4"/>
  <c r="A55" i="4" s="1"/>
  <c r="A56" i="4" s="1"/>
  <c r="A57" i="4" s="1"/>
  <c r="A58" i="4" s="1"/>
  <c r="A59" i="4" s="1"/>
  <c r="A60" i="4" s="1"/>
  <c r="G61" i="4"/>
  <c r="G60" i="4"/>
  <c r="G59" i="4"/>
  <c r="G58" i="4"/>
  <c r="G57" i="4"/>
  <c r="G56" i="4"/>
  <c r="G55" i="4"/>
  <c r="G54" i="4"/>
  <c r="G53" i="4"/>
  <c r="A53" i="4"/>
  <c r="G52" i="4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61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<sst xmlns="http://schemas.openxmlformats.org/spreadsheetml/2006/main" count="453" uniqueCount="186">
  <si>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</si>
  <si>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</si>
  <si>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</si>
  <si>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</si>
  <si>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</si>
  <si>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</si>
  <si>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</si>
  <si>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</si>
  <si>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</si>
  <si>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</si>
  <si>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</si>
  <si>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</si>
  <si>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</si>
  <si>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</si>
  <si>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</si>
  <si>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</si>
  <si>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</si>
  <si>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</si>
  <si>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</si>
  <si>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</si>
  <si>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</si>
  <si>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</si>
  <si>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</si>
  <si>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</si>
  <si>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</si>
  <si>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</si>
  <si>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</si>
  <si>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</si>
  <si>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</si>
  <si>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</si>
  <si>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</si>
  <si>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</si>
  <si>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</si>
  <si>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</si>
  <si>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</si>
  <si>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</si>
  <si>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</si>
  <si>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</si>
  <si>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</si>
  <si>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</si>
  <si>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</si>
  <si>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</si>
  <si>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</si>
  <si>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</si>
  <si>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</si>
  <si>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</si>
  <si>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</si>
  <si>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</si>
  <si>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</si>
  <si>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</si>
  <si>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</si>
  <si>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</si>
  <si>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</si>
  <si>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</si>
  <si>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</si>
  <si>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</si>
  <si>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</si>
  <si>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</si>
  <si>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</si>
  <si>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</si>
  <si>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</si>
  <si>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Судоремонт</t>
  </si>
  <si>
    <t>два диска напряжение 220 вольт</t>
  </si>
  <si>
    <t xml:space="preserve">Оборудование </t>
  </si>
  <si>
    <t>шт</t>
  </si>
  <si>
    <t xml:space="preserve">напрежение 220, мощьность не мене 700 вт, от 10 мм до 20 мм </t>
  </si>
  <si>
    <t>Вальцы механические или ручные</t>
  </si>
  <si>
    <t xml:space="preserve">Сварочно сборочный стол </t>
  </si>
  <si>
    <t>для проведения сварочно-сборочных работ различных металлоконструкций из труб, листа, профиля различного сечения, частей трубопровода с применением специальной сборочной и сварочной оснастки</t>
  </si>
  <si>
    <t xml:space="preserve">Углошлифовальная машина </t>
  </si>
  <si>
    <t>характеристики на усмотрение организации</t>
  </si>
  <si>
    <t>Вытяжное устройство (вентиляция-фильтр)</t>
  </si>
  <si>
    <t>Тележка инструментальная</t>
  </si>
  <si>
    <t>критически важные характеристики позиции отсутствуют</t>
  </si>
  <si>
    <t>Мебель</t>
  </si>
  <si>
    <t>Сварочная штора - ширма</t>
  </si>
  <si>
    <t>Охрана труда</t>
  </si>
  <si>
    <t>Стенд для поиска неисправности</t>
  </si>
  <si>
    <t>Верстак</t>
  </si>
  <si>
    <t>Тиски</t>
  </si>
  <si>
    <t>ширина губок не менее 125мм</t>
  </si>
  <si>
    <t xml:space="preserve">Станок сверлильный  настольный </t>
  </si>
  <si>
    <t>Точильный станок</t>
  </si>
  <si>
    <t>Часы</t>
  </si>
  <si>
    <t>для выполнения Модуля Д, характеристики на усмотрение организации</t>
  </si>
  <si>
    <t xml:space="preserve">электронные или аналоговые, видимый циферблат </t>
  </si>
  <si>
    <t>Офисный стол</t>
  </si>
  <si>
    <t xml:space="preserve">Стул </t>
  </si>
  <si>
    <t xml:space="preserve">шт ( на 1 раб.место) </t>
  </si>
  <si>
    <t>Вешалка</t>
  </si>
  <si>
    <t>Оборудование</t>
  </si>
  <si>
    <t>Мусорная корзина</t>
  </si>
  <si>
    <t>толщина металла до 3х мм диаметр вала  не менее 75 мм</t>
  </si>
  <si>
    <t>под круг 125 мм. Мощность  не менее 1200Вт.</t>
  </si>
  <si>
    <t>степень затемнения DIN 9 700008004</t>
  </si>
  <si>
    <t>рекомендуемые параметры: (ШхГхВ) 1400х600х750</t>
  </si>
  <si>
    <t xml:space="preserve">Стол компьютерный </t>
  </si>
  <si>
    <t>штанга на колесах, с крючками</t>
  </si>
  <si>
    <t>Кресло компьютерное</t>
  </si>
  <si>
    <t>Оборудование IT</t>
  </si>
  <si>
    <t>Принтер А4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</si>
  <si>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</si>
  <si>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</si>
  <si>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ПО</t>
  </si>
  <si>
    <t>Компьютер с монитором, мышь, клавиатура</t>
  </si>
  <si>
    <t>Монитор не менее 17". Кол-во ядер не менее 6. Частота процессора не менее 2 ГГц. Оперативная память не менее 16 ГБ. Видеокарта дискретная. Объем видеопамяти не менее 8 ГБ. SSD не менее 512 ГБ. Клавиатура, мышь в наличии.</t>
  </si>
  <si>
    <t>Аптечка</t>
  </si>
  <si>
    <t>Огнетушитель</t>
  </si>
  <si>
    <t>Кулер 19 л (холодная/горячая вода)</t>
  </si>
  <si>
    <t>Складское помещение НЕ ТРЕБУЕТСЯ</t>
  </si>
  <si>
    <t>Кувалда</t>
  </si>
  <si>
    <t>Инструмент</t>
  </si>
  <si>
    <t>Молоток</t>
  </si>
  <si>
    <t xml:space="preserve">Линейка </t>
  </si>
  <si>
    <t>Рулетка</t>
  </si>
  <si>
    <t>не менее 3м, поверенная</t>
  </si>
  <si>
    <t>Уголок магнитный</t>
  </si>
  <si>
    <t>Угольник поверочный</t>
  </si>
  <si>
    <t xml:space="preserve">Штангенциркуль  разметочный </t>
  </si>
  <si>
    <t>Штангенциркуль</t>
  </si>
  <si>
    <t>Набор гаечных ключей</t>
  </si>
  <si>
    <t>от 10 до 30</t>
  </si>
  <si>
    <t>Чертилка</t>
  </si>
  <si>
    <t>на усмотрение организатора</t>
  </si>
  <si>
    <t>Кернер</t>
  </si>
  <si>
    <t>Набор метчиков</t>
  </si>
  <si>
    <t>от М10 до М20</t>
  </si>
  <si>
    <t>Бокорезы</t>
  </si>
  <si>
    <t>Щуп</t>
  </si>
  <si>
    <t xml:space="preserve">№3
</t>
  </si>
  <si>
    <t>Набор сверл</t>
  </si>
  <si>
    <t>от 8 до 20</t>
  </si>
  <si>
    <t>Ведро оцинкованное</t>
  </si>
  <si>
    <t>Инвентарь</t>
  </si>
  <si>
    <t>Совок металлический с длинной ручкой</t>
  </si>
  <si>
    <t>Метла для уборки рабочих мест</t>
  </si>
  <si>
    <t>Маска сварщика</t>
  </si>
  <si>
    <t>Лицевой щиток</t>
  </si>
  <si>
    <t>вес бойка не менее 5 кг</t>
  </si>
  <si>
    <t>вес бойка не менее 800 г</t>
  </si>
  <si>
    <t>не менее 500мм</t>
  </si>
  <si>
    <t>не менее 1000мм</t>
  </si>
  <si>
    <t xml:space="preserve">магнитный угольник универсальный углы 45°/90°/135° усилие не менее 20кг
</t>
  </si>
  <si>
    <t>длина большей стороны 160 мм
длина меньшей стороны 100 мм</t>
  </si>
  <si>
    <t xml:space="preserve">диапазон не менее 300 мм
</t>
  </si>
  <si>
    <t xml:space="preserve">диапазон не менее 250 мм
</t>
  </si>
  <si>
    <t>диаметр наконечника не менее 5м</t>
  </si>
  <si>
    <t xml:space="preserve">длина не менее 170 мм
</t>
  </si>
  <si>
    <t>Диск отрезной</t>
  </si>
  <si>
    <t>Расходные материалы</t>
  </si>
  <si>
    <t xml:space="preserve">шт  </t>
  </si>
  <si>
    <t>Диск зачистной</t>
  </si>
  <si>
    <t>Диск лепестковый</t>
  </si>
  <si>
    <t>Комплект деталей для Конструкции Модуль Б</t>
  </si>
  <si>
    <t>Комплект деталей для Конструкции Модуль В</t>
  </si>
  <si>
    <t>Бумага А4</t>
  </si>
  <si>
    <t>пачка 500 листов</t>
  </si>
  <si>
    <t>Ручка шариковая</t>
  </si>
  <si>
    <t>Файлы А4</t>
  </si>
  <si>
    <t>Маркер черный</t>
  </si>
  <si>
    <t xml:space="preserve">Простой карандаш </t>
  </si>
  <si>
    <t>Респиратор</t>
  </si>
  <si>
    <t>степень защиты FPP1 по ГОСТ 12.4.294-2015</t>
  </si>
  <si>
    <t>Перчатки</t>
  </si>
  <si>
    <t>Перчатки-краги сварочные спилковые</t>
  </si>
  <si>
    <t>для сварки 111/135 Пятипалые, размер 10…11</t>
  </si>
  <si>
    <t>пара</t>
  </si>
  <si>
    <t>Очки</t>
  </si>
  <si>
    <t>защитные, закрытые, прозрачные, понарамные, вентилируемые</t>
  </si>
  <si>
    <t>Беруши</t>
  </si>
  <si>
    <t>Критически важные характеристики позиции отсутствуют</t>
  </si>
  <si>
    <t xml:space="preserve">диаметр 125, толщина: 1 -1,2мм
</t>
  </si>
  <si>
    <t>диаметр 125, толщина 6мм</t>
  </si>
  <si>
    <t>диаметр 125. Зернистость (по FEPA, P): 40</t>
  </si>
  <si>
    <t>детали согласно чертежа и спецификации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</si>
  <si>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</si>
  <si>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</si>
  <si>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Оборудование для тепловой резки </t>
  </si>
  <si>
    <t xml:space="preserve">Сетевой удлинитель </t>
  </si>
  <si>
    <t>не менее  5 розеток</t>
  </si>
  <si>
    <t>Расходный материалы для тепловой резки</t>
  </si>
  <si>
    <t>Расходный материалы для сварочных работ</t>
  </si>
  <si>
    <t>комплект</t>
  </si>
  <si>
    <t>Сварочный аппарат</t>
  </si>
  <si>
    <t>ГОСТ 2021-90С</t>
  </si>
  <si>
    <t xml:space="preserve">ГОСТ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</si>
</sst>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D6E3B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6" fillId="0" borderId="0" xfId="1" applyFont="1"/>
    <xf numFmtId="0" fontId="1" fillId="0" borderId="0" xfId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horizontal="right" wrapText="1"/>
    </xf>
    <xf numFmtId="0" fontId="12" fillId="0" borderId="19" xfId="2" applyFont="1" applyBorder="1" applyAlignment="1">
      <alignment horizontal="right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5" borderId="19" xfId="1" applyFont="1" applyFill="1" applyBorder="1" applyAlignment="1">
      <alignment vertical="center" wrapText="1"/>
    </xf>
    <xf numFmtId="0" fontId="2" fillId="5" borderId="19" xfId="1" applyFont="1" applyFill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/>
    <xf numFmtId="0" fontId="2" fillId="0" borderId="19" xfId="0" applyFont="1" applyBorder="1" applyAlignment="1">
      <alignment horizontal="justify" vertical="top" wrapText="1"/>
    </xf>
    <xf numFmtId="0" fontId="2" fillId="5" borderId="19" xfId="0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9" xfId="1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8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15" xfId="1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top" wrapText="1"/>
    </xf>
    <xf numFmtId="0" fontId="14" fillId="9" borderId="2" xfId="0" applyFont="1" applyFill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4" fillId="9" borderId="19" xfId="0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 wrapText="1"/>
    </xf>
    <xf numFmtId="0" fontId="17" fillId="0" borderId="19" xfId="1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0" fontId="8" fillId="0" borderId="1" xfId="1" applyFont="1" applyBorder="1"/>
    <xf numFmtId="0" fontId="15" fillId="0" borderId="1" xfId="0" applyFont="1" applyBorder="1" applyAlignment="1">
      <alignment horizontal="left"/>
    </xf>
    <xf numFmtId="0" fontId="8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5" fillId="10" borderId="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2" fillId="0" borderId="0" xfId="1" applyFont="1"/>
    <xf numFmtId="0" fontId="8" fillId="0" borderId="19" xfId="0" applyFont="1" applyBorder="1" applyAlignment="1">
      <alignment wrapText="1"/>
    </xf>
    <xf numFmtId="0" fontId="14" fillId="5" borderId="1" xfId="0" applyFont="1" applyFill="1" applyBorder="1" applyAlignment="1">
      <alignment vertical="center" wrapText="1"/>
    </xf>
    <xf numFmtId="0" fontId="1" fillId="0" borderId="0" xfId="1" applyFont="1" applyBorder="1"/>
    <xf numFmtId="0" fontId="1" fillId="0" borderId="0" xfId="1" applyFont="1"/>
    <xf numFmtId="0" fontId="2" fillId="0" borderId="0" xfId="1" applyFont="1" applyFill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18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5" fillId="0" borderId="19" xfId="0" applyFont="1" applyBorder="1" applyAlignment="1">
      <alignment vertical="center"/>
    </xf>
    <xf numFmtId="0" fontId="15" fillId="6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8" fillId="5" borderId="1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vertical="center" wrapText="1"/>
    </xf>
    <xf numFmtId="0" fontId="15" fillId="10" borderId="18" xfId="0" applyFont="1" applyFill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7" fillId="0" borderId="0" xfId="1" applyFont="1" applyAlignment="1">
      <alignment vertical="center"/>
    </xf>
    <xf numFmtId="0" fontId="8" fillId="0" borderId="19" xfId="0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3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1" fillId="0" borderId="0" xfId="1" applyFont="1" applyBorder="1" applyAlignment="1">
      <alignment horizontal="left" vertical="top" wrapText="1"/>
    </xf>
    <xf numFmtId="0" fontId="2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20" fillId="7" borderId="0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/>
    </xf>
    <xf numFmtId="0" fontId="19" fillId="7" borderId="0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16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5"/>
  <sheetViews>
    <sheetView workbookViewId="0">
      <selection activeCell="D10" sqref="D10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21</v>
      </c>
      <c r="B3" s="33" t="s">
        <v>61</v>
      </c>
    </row>
    <row r="4" spans="1:2" x14ac:dyDescent="0.3">
      <c r="A4" s="14" t="s">
        <v>33</v>
      </c>
      <c r="B4" s="15"/>
    </row>
    <row r="5" spans="1:2" x14ac:dyDescent="0.3">
      <c r="A5" s="14" t="s">
        <v>57</v>
      </c>
      <c r="B5" s="15"/>
    </row>
    <row r="6" spans="1:2" ht="37.5" x14ac:dyDescent="0.3">
      <c r="A6" s="14" t="s">
        <v>27</v>
      </c>
      <c r="B6" s="15"/>
    </row>
    <row r="7" spans="1:2" x14ac:dyDescent="0.3">
      <c r="A7" s="14" t="s">
        <v>34</v>
      </c>
      <c r="B7" s="15"/>
    </row>
    <row r="8" spans="1:2" x14ac:dyDescent="0.3">
      <c r="A8" s="14" t="s">
        <v>22</v>
      </c>
      <c r="B8" s="15"/>
    </row>
    <row r="9" spans="1:2" x14ac:dyDescent="0.3">
      <c r="A9" s="14" t="s">
        <v>23</v>
      </c>
      <c r="B9" s="15"/>
    </row>
    <row r="10" spans="1:2" x14ac:dyDescent="0.3">
      <c r="A10" s="14" t="s">
        <v>26</v>
      </c>
      <c r="B10" s="16"/>
    </row>
    <row r="11" spans="1:2" x14ac:dyDescent="0.3">
      <c r="A11" s="14" t="s">
        <v>38</v>
      </c>
      <c r="B11" s="15"/>
    </row>
    <row r="12" spans="1:2" ht="18" customHeight="1" x14ac:dyDescent="0.3">
      <c r="A12" s="14" t="s">
        <v>51</v>
      </c>
      <c r="B12" s="15"/>
    </row>
    <row r="13" spans="1:2" x14ac:dyDescent="0.3">
      <c r="A13" s="14" t="s">
        <v>35</v>
      </c>
      <c r="B13" s="16"/>
    </row>
    <row r="14" spans="1:2" x14ac:dyDescent="0.3">
      <c r="A14" s="14" t="s">
        <v>39</v>
      </c>
      <c r="B14" s="15"/>
    </row>
    <row r="15" spans="1:2" x14ac:dyDescent="0.3">
      <c r="A15" s="14" t="s">
        <v>24</v>
      </c>
      <c r="B15" s="15"/>
    </row>
    <row r="16" spans="1:2" x14ac:dyDescent="0.3">
      <c r="A16" s="14" t="s">
        <v>25</v>
      </c>
      <c r="B16" s="15"/>
    </row>
    <row r="17" spans="1:2" ht="52.5" customHeight="1" x14ac:dyDescent="0.3">
      <c r="A17" s="14" t="s">
        <v>60</v>
      </c>
      <c r="B17" s="15"/>
    </row>
    <row r="20" spans="1:2" x14ac:dyDescent="0.3">
      <c r="A20" s="12" t="s">
        <v>53</v>
      </c>
    </row>
    <row r="21" spans="1:2" x14ac:dyDescent="0.3">
      <c r="A21" s="12" t="s">
        <v>54</v>
      </c>
    </row>
    <row r="22" spans="1:2" x14ac:dyDescent="0.3">
      <c r="A22" s="12" t="s">
        <v>55</v>
      </c>
    </row>
    <row r="23" spans="1:2" x14ac:dyDescent="0.3">
      <c r="A23" s="12" t="s">
        <v>58</v>
      </c>
    </row>
    <row r="24" spans="1:2" x14ac:dyDescent="0.3">
      <c r="A24" s="12" t="s">
        <v>59</v>
      </c>
    </row>
    <row r="25" spans="1:2" ht="37.5" x14ac:dyDescent="0.3">
      <c r="A25" s="12" t="s">
        <v>56</v>
      </c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67" zoomScale="119" zoomScaleNormal="150" workbookViewId="0">
      <selection activeCell="C33" sqref="C33"/>
    </sheetView>
  </sheetViews>
  <sheetFormatPr defaultColWidth="14.42578125" defaultRowHeight="15" customHeight="1" x14ac:dyDescent="0.25"/>
  <cols>
    <col min="1" max="1" width="5.140625" style="118" customWidth="1"/>
    <col min="2" max="2" width="52" style="91" customWidth="1"/>
    <col min="3" max="3" width="55.140625" style="91" customWidth="1"/>
    <col min="4" max="4" width="22" style="91" customWidth="1"/>
    <col min="5" max="5" width="15.42578125" style="91" customWidth="1"/>
    <col min="6" max="6" width="19.7109375" style="91" bestFit="1" customWidth="1"/>
    <col min="7" max="7" width="14.42578125" style="91" customWidth="1"/>
    <col min="8" max="8" width="25" style="91" bestFit="1" customWidth="1"/>
    <col min="9" max="11" width="8.7109375" style="95" customWidth="1"/>
    <col min="12" max="16384" width="14.42578125" style="95"/>
  </cols>
  <sheetData>
    <row r="1" spans="1:10" x14ac:dyDescent="0.25">
      <c r="A1" s="137" t="s">
        <v>10</v>
      </c>
      <c r="B1" s="138"/>
      <c r="C1" s="138"/>
      <c r="D1" s="138"/>
      <c r="E1" s="138"/>
      <c r="F1" s="138"/>
      <c r="G1" s="138"/>
      <c r="H1" s="138"/>
      <c r="I1" s="94"/>
      <c r="J1" s="94"/>
    </row>
    <row r="2" spans="1:10" x14ac:dyDescent="0.25">
      <c r="A2" s="140" t="s">
        <v>31</v>
      </c>
      <c r="B2" s="140"/>
      <c r="C2" s="140"/>
      <c r="D2" s="140"/>
      <c r="E2" s="140"/>
      <c r="F2" s="140"/>
      <c r="G2" s="140"/>
      <c r="H2" s="140"/>
      <c r="I2" s="94"/>
      <c r="J2" s="94"/>
    </row>
    <row r="3" spans="1:10" ht="21" customHeight="1" x14ac:dyDescent="0.25">
      <c r="A3" s="141">
        <f>'Информация о Чемпионате'!B4</f>
        <v>0</v>
      </c>
      <c r="B3" s="141"/>
      <c r="C3" s="141"/>
      <c r="D3" s="141"/>
      <c r="E3" s="141"/>
      <c r="F3" s="141"/>
      <c r="G3" s="141"/>
      <c r="H3" s="141"/>
      <c r="I3" s="96"/>
      <c r="J3" s="96"/>
    </row>
    <row r="4" spans="1:10" x14ac:dyDescent="0.25">
      <c r="A4" s="140" t="s">
        <v>32</v>
      </c>
      <c r="B4" s="140"/>
      <c r="C4" s="140"/>
      <c r="D4" s="140"/>
      <c r="E4" s="140"/>
      <c r="F4" s="140"/>
      <c r="G4" s="140"/>
      <c r="H4" s="140"/>
      <c r="I4" s="94"/>
      <c r="J4" s="94"/>
    </row>
    <row r="5" spans="1:10" ht="22.5" customHeight="1" x14ac:dyDescent="0.25">
      <c r="A5" s="139" t="str">
        <f>'Информация о Чемпионате'!B3</f>
        <v>Судоремонт</v>
      </c>
      <c r="B5" s="139"/>
      <c r="C5" s="139"/>
      <c r="D5" s="139"/>
      <c r="E5" s="139"/>
      <c r="F5" s="139"/>
      <c r="G5" s="139"/>
      <c r="H5" s="139"/>
      <c r="I5" s="94"/>
      <c r="J5" s="94"/>
    </row>
    <row r="6" spans="1:10" x14ac:dyDescent="0.25">
      <c r="A6" s="130" t="s">
        <v>12</v>
      </c>
      <c r="B6" s="138"/>
      <c r="C6" s="138"/>
      <c r="D6" s="138"/>
      <c r="E6" s="138"/>
      <c r="F6" s="138"/>
      <c r="G6" s="138"/>
      <c r="H6" s="138"/>
      <c r="I6" s="94"/>
      <c r="J6" s="94"/>
    </row>
    <row r="7" spans="1:10" ht="15.75" customHeight="1" x14ac:dyDescent="0.25">
      <c r="A7" s="130" t="s">
        <v>29</v>
      </c>
      <c r="B7" s="130"/>
      <c r="C7" s="142">
        <f>'Информация о Чемпионате'!B5</f>
        <v>0</v>
      </c>
      <c r="D7" s="142"/>
      <c r="E7" s="142"/>
      <c r="F7" s="142"/>
      <c r="G7" s="142"/>
      <c r="H7" s="142"/>
    </row>
    <row r="8" spans="1:10" ht="15.75" customHeight="1" x14ac:dyDescent="0.25">
      <c r="A8" s="130" t="s">
        <v>30</v>
      </c>
      <c r="B8" s="130"/>
      <c r="C8" s="130"/>
      <c r="D8" s="142">
        <f>'Информация о Чемпионате'!B6</f>
        <v>0</v>
      </c>
      <c r="E8" s="142"/>
      <c r="F8" s="142"/>
      <c r="G8" s="142"/>
      <c r="H8" s="142"/>
    </row>
    <row r="9" spans="1:10" ht="15.75" customHeight="1" x14ac:dyDescent="0.25">
      <c r="A9" s="130" t="s">
        <v>175</v>
      </c>
      <c r="B9" s="130"/>
      <c r="C9" s="130">
        <f>'Информация о Чемпионате'!B7</f>
        <v>0</v>
      </c>
      <c r="D9" s="130"/>
      <c r="E9" s="130"/>
      <c r="F9" s="130"/>
      <c r="G9" s="130"/>
      <c r="H9" s="130"/>
    </row>
    <row r="10" spans="1:10" ht="15.75" customHeight="1" x14ac:dyDescent="0.25">
      <c r="A10" s="130" t="s">
        <v>176</v>
      </c>
      <c r="B10" s="130"/>
      <c r="C10" s="130">
        <f>'Информация о Чемпионате'!B9</f>
        <v>0</v>
      </c>
      <c r="D10" s="130"/>
      <c r="E10" s="130">
        <f>'Информация о Чемпионате'!B10</f>
        <v>0</v>
      </c>
      <c r="F10" s="130"/>
      <c r="G10" s="130">
        <f>'Информация о Чемпионате'!B11</f>
        <v>0</v>
      </c>
      <c r="H10" s="130"/>
    </row>
    <row r="11" spans="1:10" ht="15.75" customHeight="1" x14ac:dyDescent="0.25">
      <c r="A11" s="130" t="s">
        <v>36</v>
      </c>
      <c r="B11" s="130"/>
      <c r="C11" s="130">
        <f>'Информация о Чемпионате'!B12</f>
        <v>0</v>
      </c>
      <c r="D11" s="130"/>
      <c r="E11" s="130">
        <f>'Информация о Чемпионате'!B13</f>
        <v>0</v>
      </c>
      <c r="F11" s="130"/>
      <c r="G11" s="130">
        <f>'Информация о Чемпионате'!B14</f>
        <v>0</v>
      </c>
      <c r="H11" s="130"/>
    </row>
    <row r="12" spans="1:10" ht="15.75" customHeight="1" x14ac:dyDescent="0.25">
      <c r="A12" s="130" t="s">
        <v>52</v>
      </c>
      <c r="B12" s="130"/>
      <c r="C12" s="130">
        <f>'Информация о Чемпионате'!B17</f>
        <v>0</v>
      </c>
      <c r="D12" s="130"/>
      <c r="E12" s="130"/>
      <c r="F12" s="130"/>
      <c r="G12" s="130"/>
      <c r="H12" s="130"/>
    </row>
    <row r="13" spans="1:10" ht="15.75" customHeight="1" x14ac:dyDescent="0.25">
      <c r="A13" s="130" t="s">
        <v>19</v>
      </c>
      <c r="B13" s="130"/>
      <c r="C13" s="130">
        <f>'Информация о Чемпионате'!B15</f>
        <v>0</v>
      </c>
      <c r="D13" s="130"/>
      <c r="E13" s="130"/>
      <c r="F13" s="130"/>
      <c r="G13" s="130"/>
      <c r="H13" s="130"/>
    </row>
    <row r="14" spans="1:10" ht="15.75" customHeight="1" x14ac:dyDescent="0.25">
      <c r="A14" s="130" t="s">
        <v>20</v>
      </c>
      <c r="B14" s="130"/>
      <c r="C14" s="130">
        <f>'Информация о Чемпионате'!B16</f>
        <v>0</v>
      </c>
      <c r="D14" s="130"/>
      <c r="E14" s="130"/>
      <c r="F14" s="130"/>
      <c r="G14" s="130"/>
      <c r="H14" s="130"/>
    </row>
    <row r="15" spans="1:10" ht="15.75" customHeight="1" x14ac:dyDescent="0.25">
      <c r="A15" s="130" t="s">
        <v>28</v>
      </c>
      <c r="B15" s="130"/>
      <c r="C15" s="130">
        <f>'Информация о Чемпионате'!B8</f>
        <v>0</v>
      </c>
      <c r="D15" s="130"/>
      <c r="E15" s="130"/>
      <c r="F15" s="130"/>
      <c r="G15" s="130"/>
      <c r="H15" s="130"/>
    </row>
    <row r="16" spans="1:10" ht="15.75" thickBot="1" x14ac:dyDescent="0.3">
      <c r="A16" s="131" t="s">
        <v>17</v>
      </c>
      <c r="B16" s="132"/>
      <c r="C16" s="132"/>
      <c r="D16" s="132"/>
      <c r="E16" s="132"/>
      <c r="F16" s="132"/>
      <c r="G16" s="132"/>
      <c r="H16" s="133"/>
    </row>
    <row r="17" spans="1:8" x14ac:dyDescent="0.25">
      <c r="A17" s="127" t="s">
        <v>9</v>
      </c>
      <c r="B17" s="128"/>
      <c r="C17" s="128"/>
      <c r="D17" s="128"/>
      <c r="E17" s="128"/>
      <c r="F17" s="128"/>
      <c r="G17" s="128"/>
      <c r="H17" s="129"/>
    </row>
    <row r="18" spans="1:8" x14ac:dyDescent="0.25">
      <c r="A18" s="119" t="s">
        <v>45</v>
      </c>
      <c r="B18" s="120"/>
      <c r="C18" s="120"/>
      <c r="D18" s="120"/>
      <c r="E18" s="120"/>
      <c r="F18" s="120"/>
      <c r="G18" s="120"/>
      <c r="H18" s="121"/>
    </row>
    <row r="19" spans="1:8" x14ac:dyDescent="0.25">
      <c r="A19" s="134" t="s">
        <v>40</v>
      </c>
      <c r="B19" s="135"/>
      <c r="C19" s="135"/>
      <c r="D19" s="135"/>
      <c r="E19" s="135"/>
      <c r="F19" s="135"/>
      <c r="G19" s="135"/>
      <c r="H19" s="136"/>
    </row>
    <row r="20" spans="1:8" x14ac:dyDescent="0.25">
      <c r="A20" s="119" t="s">
        <v>8</v>
      </c>
      <c r="B20" s="120"/>
      <c r="C20" s="120"/>
      <c r="D20" s="120"/>
      <c r="E20" s="120"/>
      <c r="F20" s="120"/>
      <c r="G20" s="120"/>
      <c r="H20" s="121"/>
    </row>
    <row r="21" spans="1:8" x14ac:dyDescent="0.25">
      <c r="A21" s="119" t="s">
        <v>41</v>
      </c>
      <c r="B21" s="120"/>
      <c r="C21" s="120"/>
      <c r="D21" s="120"/>
      <c r="E21" s="120"/>
      <c r="F21" s="120"/>
      <c r="G21" s="120"/>
      <c r="H21" s="121"/>
    </row>
    <row r="22" spans="1:8" ht="15" customHeight="1" x14ac:dyDescent="0.25">
      <c r="A22" s="119" t="s">
        <v>42</v>
      </c>
      <c r="B22" s="120"/>
      <c r="C22" s="120"/>
      <c r="D22" s="120"/>
      <c r="E22" s="120"/>
      <c r="F22" s="120"/>
      <c r="G22" s="120"/>
      <c r="H22" s="121"/>
    </row>
    <row r="23" spans="1:8" x14ac:dyDescent="0.25">
      <c r="A23" s="119" t="s">
        <v>46</v>
      </c>
      <c r="B23" s="120"/>
      <c r="C23" s="120"/>
      <c r="D23" s="120"/>
      <c r="E23" s="120"/>
      <c r="F23" s="120"/>
      <c r="G23" s="120"/>
      <c r="H23" s="121"/>
    </row>
    <row r="24" spans="1:8" x14ac:dyDescent="0.25">
      <c r="A24" s="119" t="s">
        <v>50</v>
      </c>
      <c r="B24" s="120"/>
      <c r="C24" s="120"/>
      <c r="D24" s="120"/>
      <c r="E24" s="120"/>
      <c r="F24" s="120"/>
      <c r="G24" s="120"/>
      <c r="H24" s="121"/>
    </row>
    <row r="25" spans="1:8" ht="15.75" thickBot="1" x14ac:dyDescent="0.3">
      <c r="A25" s="122" t="s">
        <v>49</v>
      </c>
      <c r="B25" s="123"/>
      <c r="C25" s="123"/>
      <c r="D25" s="123"/>
      <c r="E25" s="123"/>
      <c r="F25" s="123"/>
      <c r="G25" s="123"/>
      <c r="H25" s="12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115">
        <v>1</v>
      </c>
      <c r="B27" s="35" t="s">
        <v>82</v>
      </c>
      <c r="C27" s="36" t="s">
        <v>62</v>
      </c>
      <c r="D27" s="37" t="s">
        <v>63</v>
      </c>
      <c r="E27" s="37">
        <v>1</v>
      </c>
      <c r="F27" s="37" t="s">
        <v>64</v>
      </c>
      <c r="G27" s="37">
        <v>1</v>
      </c>
      <c r="H27" s="38"/>
    </row>
    <row r="28" spans="1:8" ht="30" x14ac:dyDescent="0.25">
      <c r="A28" s="115">
        <f>A27+1</f>
        <v>2</v>
      </c>
      <c r="B28" s="35" t="s">
        <v>81</v>
      </c>
      <c r="C28" s="36" t="s">
        <v>65</v>
      </c>
      <c r="D28" s="37" t="s">
        <v>63</v>
      </c>
      <c r="E28" s="37">
        <v>1</v>
      </c>
      <c r="F28" s="37" t="s">
        <v>64</v>
      </c>
      <c r="G28" s="37">
        <v>5</v>
      </c>
      <c r="H28" s="38"/>
    </row>
    <row r="29" spans="1:8" x14ac:dyDescent="0.25">
      <c r="A29" s="115">
        <f t="shared" ref="A29:A40" si="0">A28+1</f>
        <v>3</v>
      </c>
      <c r="B29" s="35" t="s">
        <v>66</v>
      </c>
      <c r="C29" s="35" t="s">
        <v>92</v>
      </c>
      <c r="D29" s="37" t="s">
        <v>63</v>
      </c>
      <c r="E29" s="37">
        <v>1</v>
      </c>
      <c r="F29" s="37" t="s">
        <v>64</v>
      </c>
      <c r="G29" s="37">
        <v>1</v>
      </c>
      <c r="H29" s="38"/>
    </row>
    <row r="30" spans="1:8" ht="66.75" customHeight="1" x14ac:dyDescent="0.25">
      <c r="A30" s="115">
        <f t="shared" si="0"/>
        <v>4</v>
      </c>
      <c r="B30" s="39" t="s">
        <v>67</v>
      </c>
      <c r="C30" s="40" t="s">
        <v>68</v>
      </c>
      <c r="D30" s="37" t="s">
        <v>63</v>
      </c>
      <c r="E30" s="41">
        <v>1</v>
      </c>
      <c r="F30" s="41" t="s">
        <v>64</v>
      </c>
      <c r="G30" s="41">
        <v>5</v>
      </c>
      <c r="H30" s="38"/>
    </row>
    <row r="31" spans="1:8" x14ac:dyDescent="0.25">
      <c r="A31" s="115">
        <f t="shared" si="0"/>
        <v>5</v>
      </c>
      <c r="B31" s="39" t="s">
        <v>69</v>
      </c>
      <c r="C31" s="40" t="s">
        <v>93</v>
      </c>
      <c r="D31" s="37" t="s">
        <v>63</v>
      </c>
      <c r="E31" s="41">
        <v>1</v>
      </c>
      <c r="F31" s="41" t="s">
        <v>64</v>
      </c>
      <c r="G31" s="41">
        <v>5</v>
      </c>
      <c r="H31" s="38"/>
    </row>
    <row r="32" spans="1:8" ht="21.75" customHeight="1" x14ac:dyDescent="0.25">
      <c r="A32" s="115">
        <f t="shared" si="0"/>
        <v>6</v>
      </c>
      <c r="B32" s="42" t="s">
        <v>183</v>
      </c>
      <c r="C32" s="42" t="s">
        <v>70</v>
      </c>
      <c r="D32" s="37" t="s">
        <v>63</v>
      </c>
      <c r="E32" s="43">
        <v>1</v>
      </c>
      <c r="F32" s="43" t="s">
        <v>64</v>
      </c>
      <c r="G32" s="43">
        <v>5</v>
      </c>
      <c r="H32" s="38"/>
    </row>
    <row r="33" spans="1:8" x14ac:dyDescent="0.25">
      <c r="A33" s="115">
        <f t="shared" si="0"/>
        <v>7</v>
      </c>
      <c r="B33" s="42" t="s">
        <v>177</v>
      </c>
      <c r="C33" s="42" t="s">
        <v>70</v>
      </c>
      <c r="D33" s="37" t="s">
        <v>63</v>
      </c>
      <c r="E33" s="43">
        <v>1</v>
      </c>
      <c r="F33" s="43" t="s">
        <v>64</v>
      </c>
      <c r="G33" s="43">
        <v>5</v>
      </c>
      <c r="H33" s="38"/>
    </row>
    <row r="34" spans="1:8" ht="19.5" customHeight="1" x14ac:dyDescent="0.25">
      <c r="A34" s="115">
        <f t="shared" si="0"/>
        <v>8</v>
      </c>
      <c r="B34" s="42" t="s">
        <v>71</v>
      </c>
      <c r="C34" s="42" t="s">
        <v>70</v>
      </c>
      <c r="D34" s="37" t="s">
        <v>63</v>
      </c>
      <c r="E34" s="43">
        <v>1</v>
      </c>
      <c r="F34" s="43" t="s">
        <v>64</v>
      </c>
      <c r="G34" s="43">
        <v>5</v>
      </c>
      <c r="H34" s="38"/>
    </row>
    <row r="35" spans="1:8" ht="20.25" customHeight="1" x14ac:dyDescent="0.25">
      <c r="A35" s="115">
        <f t="shared" si="0"/>
        <v>9</v>
      </c>
      <c r="B35" s="42" t="s">
        <v>72</v>
      </c>
      <c r="C35" s="42" t="s">
        <v>73</v>
      </c>
      <c r="D35" s="43" t="s">
        <v>74</v>
      </c>
      <c r="E35" s="43">
        <v>1</v>
      </c>
      <c r="F35" s="43" t="s">
        <v>64</v>
      </c>
      <c r="G35" s="43">
        <v>5</v>
      </c>
      <c r="H35" s="38"/>
    </row>
    <row r="36" spans="1:8" ht="15" customHeight="1" x14ac:dyDescent="0.25">
      <c r="A36" s="115">
        <f t="shared" si="0"/>
        <v>10</v>
      </c>
      <c r="B36" s="42" t="s">
        <v>75</v>
      </c>
      <c r="C36" s="42" t="s">
        <v>94</v>
      </c>
      <c r="D36" s="43" t="s">
        <v>76</v>
      </c>
      <c r="E36" s="43">
        <v>1</v>
      </c>
      <c r="F36" s="43" t="s">
        <v>64</v>
      </c>
      <c r="G36" s="43">
        <v>5</v>
      </c>
      <c r="H36" s="38"/>
    </row>
    <row r="37" spans="1:8" ht="26.25" customHeight="1" x14ac:dyDescent="0.25">
      <c r="A37" s="115">
        <f t="shared" si="0"/>
        <v>11</v>
      </c>
      <c r="B37" s="44" t="s">
        <v>77</v>
      </c>
      <c r="C37" s="93" t="s">
        <v>84</v>
      </c>
      <c r="D37" s="43" t="s">
        <v>74</v>
      </c>
      <c r="E37" s="37">
        <v>1</v>
      </c>
      <c r="F37" s="37" t="s">
        <v>64</v>
      </c>
      <c r="G37" s="37">
        <v>1</v>
      </c>
      <c r="H37" s="38"/>
    </row>
    <row r="38" spans="1:8" ht="16.5" customHeight="1" x14ac:dyDescent="0.25">
      <c r="A38" s="115">
        <f t="shared" si="0"/>
        <v>12</v>
      </c>
      <c r="B38" s="45" t="s">
        <v>78</v>
      </c>
      <c r="C38" s="42" t="s">
        <v>73</v>
      </c>
      <c r="D38" s="43" t="s">
        <v>74</v>
      </c>
      <c r="E38" s="37">
        <v>1</v>
      </c>
      <c r="F38" s="37" t="s">
        <v>64</v>
      </c>
      <c r="G38" s="37">
        <v>5</v>
      </c>
      <c r="H38" s="46"/>
    </row>
    <row r="39" spans="1:8" x14ac:dyDescent="0.25">
      <c r="A39" s="115">
        <f t="shared" si="0"/>
        <v>13</v>
      </c>
      <c r="B39" s="47" t="s">
        <v>79</v>
      </c>
      <c r="C39" s="47" t="s">
        <v>80</v>
      </c>
      <c r="D39" s="37" t="s">
        <v>63</v>
      </c>
      <c r="E39" s="43">
        <v>1</v>
      </c>
      <c r="F39" s="43" t="s">
        <v>64</v>
      </c>
      <c r="G39" s="43">
        <v>5</v>
      </c>
      <c r="H39" s="46"/>
    </row>
    <row r="40" spans="1:8" x14ac:dyDescent="0.25">
      <c r="A40" s="115">
        <f t="shared" si="0"/>
        <v>14</v>
      </c>
      <c r="B40" s="48" t="s">
        <v>83</v>
      </c>
      <c r="C40" s="49" t="s">
        <v>85</v>
      </c>
      <c r="D40" s="37" t="s">
        <v>63</v>
      </c>
      <c r="E40" s="37">
        <v>1</v>
      </c>
      <c r="F40" s="37" t="s">
        <v>64</v>
      </c>
      <c r="G40" s="37">
        <v>1</v>
      </c>
      <c r="H40" s="38"/>
    </row>
    <row r="41" spans="1:8" ht="33" customHeight="1" thickBot="1" x14ac:dyDescent="0.3">
      <c r="A41" s="125" t="s">
        <v>18</v>
      </c>
      <c r="B41" s="126"/>
      <c r="C41" s="126"/>
      <c r="D41" s="126"/>
      <c r="E41" s="126"/>
      <c r="F41" s="126"/>
      <c r="G41" s="126"/>
      <c r="H41" s="126"/>
    </row>
    <row r="42" spans="1:8" ht="15.75" customHeight="1" x14ac:dyDescent="0.25">
      <c r="A42" s="127" t="s">
        <v>9</v>
      </c>
      <c r="B42" s="128"/>
      <c r="C42" s="128"/>
      <c r="D42" s="128"/>
      <c r="E42" s="128"/>
      <c r="F42" s="128"/>
      <c r="G42" s="128"/>
      <c r="H42" s="129"/>
    </row>
    <row r="43" spans="1:8" ht="15" customHeight="1" x14ac:dyDescent="0.25">
      <c r="A43" s="119" t="s">
        <v>45</v>
      </c>
      <c r="B43" s="120"/>
      <c r="C43" s="120"/>
      <c r="D43" s="120"/>
      <c r="E43" s="120"/>
      <c r="F43" s="120"/>
      <c r="G43" s="120"/>
      <c r="H43" s="121"/>
    </row>
    <row r="44" spans="1:8" ht="15" customHeight="1" x14ac:dyDescent="0.25">
      <c r="A44" s="119" t="s">
        <v>43</v>
      </c>
      <c r="B44" s="120"/>
      <c r="C44" s="120"/>
      <c r="D44" s="120"/>
      <c r="E44" s="120"/>
      <c r="F44" s="120"/>
      <c r="G44" s="120"/>
      <c r="H44" s="121"/>
    </row>
    <row r="45" spans="1:8" ht="15" customHeight="1" x14ac:dyDescent="0.25">
      <c r="A45" s="119" t="s">
        <v>8</v>
      </c>
      <c r="B45" s="120"/>
      <c r="C45" s="120"/>
      <c r="D45" s="120"/>
      <c r="E45" s="120"/>
      <c r="F45" s="120"/>
      <c r="G45" s="120"/>
      <c r="H45" s="121"/>
    </row>
    <row r="46" spans="1:8" ht="15" customHeight="1" x14ac:dyDescent="0.25">
      <c r="A46" s="119" t="s">
        <v>41</v>
      </c>
      <c r="B46" s="120"/>
      <c r="C46" s="120"/>
      <c r="D46" s="120"/>
      <c r="E46" s="120"/>
      <c r="F46" s="120"/>
      <c r="G46" s="120"/>
      <c r="H46" s="121"/>
    </row>
    <row r="47" spans="1:8" ht="15" customHeight="1" x14ac:dyDescent="0.25">
      <c r="A47" s="119" t="s">
        <v>42</v>
      </c>
      <c r="B47" s="120"/>
      <c r="C47" s="120"/>
      <c r="D47" s="120"/>
      <c r="E47" s="120"/>
      <c r="F47" s="120"/>
      <c r="G47" s="120"/>
      <c r="H47" s="121"/>
    </row>
    <row r="48" spans="1:8" ht="15" customHeight="1" x14ac:dyDescent="0.25">
      <c r="A48" s="119" t="s">
        <v>47</v>
      </c>
      <c r="B48" s="120"/>
      <c r="C48" s="120"/>
      <c r="D48" s="120"/>
      <c r="E48" s="120"/>
      <c r="F48" s="120"/>
      <c r="G48" s="120"/>
      <c r="H48" s="121"/>
    </row>
    <row r="49" spans="1:8" ht="15" customHeight="1" x14ac:dyDescent="0.25">
      <c r="A49" s="119" t="s">
        <v>48</v>
      </c>
      <c r="B49" s="120"/>
      <c r="C49" s="120"/>
      <c r="D49" s="120"/>
      <c r="E49" s="120"/>
      <c r="F49" s="120"/>
      <c r="G49" s="120"/>
      <c r="H49" s="121"/>
    </row>
    <row r="50" spans="1:8" ht="15.75" customHeight="1" thickBot="1" x14ac:dyDescent="0.3">
      <c r="A50" s="122" t="s">
        <v>49</v>
      </c>
      <c r="B50" s="123"/>
      <c r="C50" s="123"/>
      <c r="D50" s="123"/>
      <c r="E50" s="123"/>
      <c r="F50" s="123"/>
      <c r="G50" s="123"/>
      <c r="H50" s="124"/>
    </row>
    <row r="51" spans="1:8" ht="60" x14ac:dyDescent="0.25">
      <c r="A51" s="4" t="s">
        <v>6</v>
      </c>
      <c r="B51" s="3" t="s">
        <v>5</v>
      </c>
      <c r="C51" s="5" t="s">
        <v>4</v>
      </c>
      <c r="D51" s="8" t="s">
        <v>3</v>
      </c>
      <c r="E51" s="8" t="s">
        <v>2</v>
      </c>
      <c r="F51" s="8" t="s">
        <v>1</v>
      </c>
      <c r="G51" s="8" t="s">
        <v>0</v>
      </c>
      <c r="H51" s="3" t="s">
        <v>11</v>
      </c>
    </row>
    <row r="52" spans="1:8" ht="20.25" customHeight="1" x14ac:dyDescent="0.25">
      <c r="A52" s="116">
        <v>1</v>
      </c>
      <c r="B52" s="90" t="s">
        <v>86</v>
      </c>
      <c r="C52" s="97" t="s">
        <v>95</v>
      </c>
      <c r="D52" s="9" t="s">
        <v>74</v>
      </c>
      <c r="E52" s="50">
        <v>1</v>
      </c>
      <c r="F52" s="50" t="s">
        <v>64</v>
      </c>
      <c r="G52" s="50">
        <f>E52</f>
        <v>1</v>
      </c>
      <c r="H52" s="46"/>
    </row>
    <row r="53" spans="1:8" x14ac:dyDescent="0.25">
      <c r="A53" s="116">
        <f>A52+1</f>
        <v>2</v>
      </c>
      <c r="B53" s="90" t="s">
        <v>96</v>
      </c>
      <c r="C53" s="42" t="s">
        <v>73</v>
      </c>
      <c r="D53" s="9" t="s">
        <v>74</v>
      </c>
      <c r="E53" s="50">
        <v>1</v>
      </c>
      <c r="F53" s="50" t="s">
        <v>64</v>
      </c>
      <c r="G53" s="50">
        <f>E53</f>
        <v>1</v>
      </c>
      <c r="H53" s="46"/>
    </row>
    <row r="54" spans="1:8" x14ac:dyDescent="0.25">
      <c r="A54" s="116">
        <f t="shared" ref="A54:A60" si="1">A53+1</f>
        <v>3</v>
      </c>
      <c r="B54" s="90" t="s">
        <v>87</v>
      </c>
      <c r="C54" s="42" t="s">
        <v>73</v>
      </c>
      <c r="D54" s="9" t="s">
        <v>74</v>
      </c>
      <c r="E54" s="50">
        <v>8</v>
      </c>
      <c r="F54" s="50" t="s">
        <v>64</v>
      </c>
      <c r="G54" s="50">
        <f>E54</f>
        <v>8</v>
      </c>
      <c r="H54" s="46"/>
    </row>
    <row r="55" spans="1:8" x14ac:dyDescent="0.25">
      <c r="A55" s="116">
        <f t="shared" si="1"/>
        <v>4</v>
      </c>
      <c r="B55" s="90" t="s">
        <v>89</v>
      </c>
      <c r="C55" s="98" t="s">
        <v>97</v>
      </c>
      <c r="D55" s="50" t="s">
        <v>90</v>
      </c>
      <c r="E55" s="50">
        <v>1</v>
      </c>
      <c r="F55" s="50" t="s">
        <v>64</v>
      </c>
      <c r="G55" s="50">
        <f t="shared" ref="G55:G61" si="2">E55</f>
        <v>1</v>
      </c>
      <c r="H55" s="46"/>
    </row>
    <row r="56" spans="1:8" x14ac:dyDescent="0.25">
      <c r="A56" s="116">
        <f t="shared" si="1"/>
        <v>5</v>
      </c>
      <c r="B56" s="99" t="s">
        <v>91</v>
      </c>
      <c r="C56" s="98" t="s">
        <v>73</v>
      </c>
      <c r="D56" s="50" t="s">
        <v>90</v>
      </c>
      <c r="E56" s="50">
        <v>1</v>
      </c>
      <c r="F56" s="50" t="s">
        <v>64</v>
      </c>
      <c r="G56" s="50">
        <f t="shared" si="2"/>
        <v>1</v>
      </c>
      <c r="H56" s="46"/>
    </row>
    <row r="57" spans="1:8" x14ac:dyDescent="0.25">
      <c r="A57" s="116">
        <f t="shared" si="1"/>
        <v>6</v>
      </c>
      <c r="B57" s="97" t="s">
        <v>98</v>
      </c>
      <c r="C57" s="42" t="s">
        <v>73</v>
      </c>
      <c r="D57" s="9" t="s">
        <v>74</v>
      </c>
      <c r="E57" s="50">
        <v>1</v>
      </c>
      <c r="F57" s="50" t="s">
        <v>64</v>
      </c>
      <c r="G57" s="50">
        <f t="shared" si="2"/>
        <v>1</v>
      </c>
      <c r="H57" s="46"/>
    </row>
    <row r="58" spans="1:8" ht="66.75" customHeight="1" x14ac:dyDescent="0.25">
      <c r="A58" s="116">
        <f t="shared" si="1"/>
        <v>7</v>
      </c>
      <c r="B58" s="51" t="s">
        <v>104</v>
      </c>
      <c r="C58" s="51" t="s">
        <v>105</v>
      </c>
      <c r="D58" s="50" t="s">
        <v>99</v>
      </c>
      <c r="E58" s="50">
        <v>1</v>
      </c>
      <c r="F58" s="50" t="s">
        <v>64</v>
      </c>
      <c r="G58" s="50">
        <f t="shared" si="2"/>
        <v>1</v>
      </c>
      <c r="H58" s="46"/>
    </row>
    <row r="59" spans="1:8" x14ac:dyDescent="0.25">
      <c r="A59" s="116">
        <f t="shared" si="1"/>
        <v>8</v>
      </c>
      <c r="B59" s="97" t="s">
        <v>178</v>
      </c>
      <c r="C59" s="90" t="s">
        <v>179</v>
      </c>
      <c r="D59" s="50" t="s">
        <v>90</v>
      </c>
      <c r="E59" s="50">
        <v>1</v>
      </c>
      <c r="F59" s="50" t="s">
        <v>64</v>
      </c>
      <c r="G59" s="50">
        <f t="shared" si="2"/>
        <v>1</v>
      </c>
      <c r="H59" s="46"/>
    </row>
    <row r="60" spans="1:8" x14ac:dyDescent="0.25">
      <c r="A60" s="116">
        <f t="shared" si="1"/>
        <v>9</v>
      </c>
      <c r="B60" s="39" t="s">
        <v>100</v>
      </c>
      <c r="C60" s="90" t="s">
        <v>73</v>
      </c>
      <c r="D60" s="50" t="s">
        <v>99</v>
      </c>
      <c r="E60" s="50">
        <v>1</v>
      </c>
      <c r="F60" s="50" t="s">
        <v>64</v>
      </c>
      <c r="G60" s="50">
        <f t="shared" si="2"/>
        <v>1</v>
      </c>
      <c r="H60" s="46"/>
    </row>
    <row r="61" spans="1:8" ht="93.75" customHeight="1" x14ac:dyDescent="0.25">
      <c r="A61" s="116">
        <f t="shared" ref="A61" si="3">A60+1</f>
        <v>10</v>
      </c>
      <c r="B61" s="100" t="s">
        <v>101</v>
      </c>
      <c r="C61" s="101" t="s">
        <v>102</v>
      </c>
      <c r="D61" s="50" t="s">
        <v>103</v>
      </c>
      <c r="E61" s="50">
        <v>1</v>
      </c>
      <c r="F61" s="50" t="s">
        <v>64</v>
      </c>
      <c r="G61" s="50">
        <f t="shared" si="2"/>
        <v>1</v>
      </c>
      <c r="H61" s="46"/>
    </row>
    <row r="62" spans="1:8" ht="15.75" customHeight="1" x14ac:dyDescent="0.25">
      <c r="A62" s="125" t="s">
        <v>7</v>
      </c>
      <c r="B62" s="126"/>
      <c r="C62" s="126"/>
      <c r="D62" s="126"/>
      <c r="E62" s="126"/>
      <c r="F62" s="126"/>
      <c r="G62" s="126"/>
      <c r="H62" s="126"/>
    </row>
    <row r="63" spans="1:8" ht="60" x14ac:dyDescent="0.25">
      <c r="A63" s="4" t="s">
        <v>6</v>
      </c>
      <c r="B63" s="3" t="s">
        <v>5</v>
      </c>
      <c r="C63" s="3" t="s">
        <v>4</v>
      </c>
      <c r="D63" s="3" t="s">
        <v>3</v>
      </c>
      <c r="E63" s="3" t="s">
        <v>2</v>
      </c>
      <c r="F63" s="3" t="s">
        <v>1</v>
      </c>
      <c r="G63" s="3" t="s">
        <v>0</v>
      </c>
      <c r="H63" s="3" t="s">
        <v>11</v>
      </c>
    </row>
    <row r="64" spans="1:8" x14ac:dyDescent="0.25">
      <c r="A64" s="117">
        <v>1</v>
      </c>
      <c r="B64" s="53" t="s">
        <v>106</v>
      </c>
      <c r="C64" s="90" t="s">
        <v>73</v>
      </c>
      <c r="D64" s="2" t="s">
        <v>76</v>
      </c>
      <c r="E64" s="54">
        <v>2</v>
      </c>
      <c r="F64" s="54" t="s">
        <v>64</v>
      </c>
      <c r="G64" s="41">
        <f>E64</f>
        <v>2</v>
      </c>
      <c r="H64" s="38"/>
    </row>
    <row r="65" spans="1:8" x14ac:dyDescent="0.25">
      <c r="A65" s="115">
        <v>2</v>
      </c>
      <c r="B65" s="38" t="s">
        <v>107</v>
      </c>
      <c r="C65" s="90" t="s">
        <v>73</v>
      </c>
      <c r="D65" s="2" t="s">
        <v>76</v>
      </c>
      <c r="E65" s="41">
        <v>5</v>
      </c>
      <c r="F65" s="41" t="s">
        <v>64</v>
      </c>
      <c r="G65" s="41">
        <f>E65</f>
        <v>5</v>
      </c>
      <c r="H65" s="38"/>
    </row>
    <row r="66" spans="1:8" x14ac:dyDescent="0.25">
      <c r="A66" s="115">
        <v>3</v>
      </c>
      <c r="B66" s="38" t="s">
        <v>108</v>
      </c>
      <c r="C66" s="90" t="s">
        <v>73</v>
      </c>
      <c r="D66" s="2" t="s">
        <v>76</v>
      </c>
      <c r="E66" s="41">
        <v>1</v>
      </c>
      <c r="F66" s="41" t="s">
        <v>64</v>
      </c>
      <c r="G66" s="41">
        <f>E66</f>
        <v>1</v>
      </c>
      <c r="H66" s="38"/>
    </row>
    <row r="67" spans="1:8" ht="15.75" thickBot="1" x14ac:dyDescent="0.3">
      <c r="A67" s="125" t="s">
        <v>109</v>
      </c>
      <c r="B67" s="126"/>
      <c r="C67" s="126"/>
      <c r="D67" s="126"/>
      <c r="E67" s="126"/>
      <c r="F67" s="126"/>
      <c r="G67" s="126"/>
      <c r="H67" s="126"/>
    </row>
    <row r="68" spans="1:8" x14ac:dyDescent="0.25">
      <c r="A68" s="127" t="s">
        <v>9</v>
      </c>
      <c r="B68" s="128"/>
      <c r="C68" s="128"/>
      <c r="D68" s="128"/>
      <c r="E68" s="128"/>
      <c r="F68" s="128"/>
      <c r="G68" s="128"/>
      <c r="H68" s="129"/>
    </row>
    <row r="69" spans="1:8" x14ac:dyDescent="0.25">
      <c r="A69" s="119" t="s">
        <v>44</v>
      </c>
      <c r="B69" s="120"/>
      <c r="C69" s="120"/>
      <c r="D69" s="120"/>
      <c r="E69" s="120"/>
      <c r="F69" s="120"/>
      <c r="G69" s="120"/>
      <c r="H69" s="121"/>
    </row>
    <row r="70" spans="1:8" x14ac:dyDescent="0.25">
      <c r="A70" s="119" t="s">
        <v>40</v>
      </c>
      <c r="B70" s="120"/>
      <c r="C70" s="120"/>
      <c r="D70" s="120"/>
      <c r="E70" s="120"/>
      <c r="F70" s="120"/>
      <c r="G70" s="120"/>
      <c r="H70" s="121"/>
    </row>
    <row r="71" spans="1:8" x14ac:dyDescent="0.25">
      <c r="A71" s="119" t="s">
        <v>8</v>
      </c>
      <c r="B71" s="120"/>
      <c r="C71" s="120"/>
      <c r="D71" s="120"/>
      <c r="E71" s="120"/>
      <c r="F71" s="120"/>
      <c r="G71" s="120"/>
      <c r="H71" s="121"/>
    </row>
    <row r="72" spans="1:8" x14ac:dyDescent="0.25">
      <c r="A72" s="119" t="s">
        <v>41</v>
      </c>
      <c r="B72" s="120"/>
      <c r="C72" s="120"/>
      <c r="D72" s="120"/>
      <c r="E72" s="120"/>
      <c r="F72" s="120"/>
      <c r="G72" s="120"/>
      <c r="H72" s="121"/>
    </row>
    <row r="73" spans="1:8" ht="15" customHeight="1" x14ac:dyDescent="0.25">
      <c r="A73" s="119" t="s">
        <v>42</v>
      </c>
      <c r="B73" s="120"/>
      <c r="C73" s="120"/>
      <c r="D73" s="120"/>
      <c r="E73" s="120"/>
      <c r="F73" s="120"/>
      <c r="G73" s="120"/>
      <c r="H73" s="121"/>
    </row>
    <row r="74" spans="1:8" x14ac:dyDescent="0.25">
      <c r="A74" s="119" t="s">
        <v>47</v>
      </c>
      <c r="B74" s="120"/>
      <c r="C74" s="120"/>
      <c r="D74" s="120"/>
      <c r="E74" s="120"/>
      <c r="F74" s="120"/>
      <c r="G74" s="120"/>
      <c r="H74" s="121"/>
    </row>
    <row r="75" spans="1:8" x14ac:dyDescent="0.25">
      <c r="A75" s="119" t="s">
        <v>50</v>
      </c>
      <c r="B75" s="120"/>
      <c r="C75" s="120"/>
      <c r="D75" s="120"/>
      <c r="E75" s="120"/>
      <c r="F75" s="120"/>
      <c r="G75" s="120"/>
      <c r="H75" s="121"/>
    </row>
    <row r="76" spans="1:8" ht="15.75" thickBot="1" x14ac:dyDescent="0.3">
      <c r="A76" s="122" t="s">
        <v>49</v>
      </c>
      <c r="B76" s="123"/>
      <c r="C76" s="123"/>
      <c r="D76" s="123"/>
      <c r="E76" s="123"/>
      <c r="F76" s="123"/>
      <c r="G76" s="123"/>
      <c r="H76" s="124"/>
    </row>
    <row r="77" spans="1:8" ht="60" x14ac:dyDescent="0.25">
      <c r="A77" s="7" t="s">
        <v>6</v>
      </c>
      <c r="B77" s="5" t="s">
        <v>5</v>
      </c>
      <c r="C77" s="5" t="s">
        <v>4</v>
      </c>
      <c r="D77" s="6" t="s">
        <v>3</v>
      </c>
      <c r="E77" s="6" t="s">
        <v>2</v>
      </c>
      <c r="F77" s="6" t="s">
        <v>1</v>
      </c>
      <c r="G77" s="6" t="s">
        <v>0</v>
      </c>
      <c r="H77" s="6" t="s">
        <v>11</v>
      </c>
    </row>
    <row r="78" spans="1:8" x14ac:dyDescent="0.25">
      <c r="A78" s="2">
        <v>1</v>
      </c>
      <c r="B78" s="89"/>
      <c r="C78" s="89"/>
      <c r="D78" s="89"/>
      <c r="E78" s="20"/>
      <c r="F78" s="20"/>
      <c r="G78" s="20"/>
      <c r="H78" s="102"/>
    </row>
    <row r="79" spans="1:8" x14ac:dyDescent="0.25">
      <c r="A79" s="2">
        <v>2</v>
      </c>
      <c r="B79" s="89"/>
      <c r="C79" s="89"/>
      <c r="D79" s="89"/>
      <c r="E79" s="20"/>
      <c r="F79" s="20"/>
      <c r="G79" s="20"/>
      <c r="H79" s="102"/>
    </row>
    <row r="80" spans="1:8" ht="15.75" customHeight="1" x14ac:dyDescent="0.25">
      <c r="A80" s="2">
        <v>3</v>
      </c>
      <c r="B80" s="89"/>
      <c r="C80" s="89"/>
      <c r="D80" s="89"/>
      <c r="E80" s="20"/>
      <c r="F80" s="20"/>
      <c r="G80" s="20"/>
      <c r="H80" s="102"/>
    </row>
    <row r="81" spans="1:8" ht="15.75" customHeight="1" x14ac:dyDescent="0.25">
      <c r="A81" s="2">
        <v>4</v>
      </c>
      <c r="B81" s="89"/>
      <c r="C81" s="89"/>
      <c r="D81" s="89"/>
      <c r="E81" s="20"/>
      <c r="F81" s="20"/>
      <c r="G81" s="20"/>
      <c r="H81" s="102"/>
    </row>
    <row r="82" spans="1:8" ht="15.75" customHeight="1" x14ac:dyDescent="0.25">
      <c r="A82" s="2">
        <v>5</v>
      </c>
      <c r="B82" s="89"/>
      <c r="C82" s="89"/>
      <c r="D82" s="89"/>
      <c r="E82" s="20"/>
      <c r="F82" s="20"/>
      <c r="G82" s="20"/>
      <c r="H82" s="102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48:H48"/>
    <mergeCell ref="A41:H41"/>
    <mergeCell ref="A42:H42"/>
    <mergeCell ref="A43:H43"/>
    <mergeCell ref="A44:H44"/>
    <mergeCell ref="A45:H45"/>
    <mergeCell ref="A46:H46"/>
    <mergeCell ref="A47:H47"/>
    <mergeCell ref="A49:H49"/>
    <mergeCell ref="A50:H50"/>
    <mergeCell ref="A62:H62"/>
    <mergeCell ref="A67:H67"/>
    <mergeCell ref="A68:H68"/>
    <mergeCell ref="A75:H75"/>
    <mergeCell ref="A76:H76"/>
    <mergeCell ref="A69:H69"/>
    <mergeCell ref="A70:H70"/>
    <mergeCell ref="A71:H71"/>
    <mergeCell ref="A72:H72"/>
    <mergeCell ref="A73:H73"/>
    <mergeCell ref="A74:H7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:B36"/>
  </dataValidations>
  <pageMargins left="0.7" right="0.7" top="0.75" bottom="0.75" header="0" footer="0"/>
  <pageSetup paperSize="8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34" zoomScaleNormal="150" workbookViewId="0">
      <selection activeCell="H41" sqref="H41"/>
    </sheetView>
  </sheetViews>
  <sheetFormatPr defaultColWidth="14.42578125" defaultRowHeight="15" x14ac:dyDescent="0.25"/>
  <cols>
    <col min="1" max="1" width="5.140625" style="91" customWidth="1"/>
    <col min="2" max="2" width="46.28515625" style="91" customWidth="1"/>
    <col min="3" max="3" width="34.5703125" style="91" customWidth="1"/>
    <col min="4" max="4" width="22" style="91" customWidth="1"/>
    <col min="5" max="5" width="15.42578125" style="91" customWidth="1"/>
    <col min="6" max="6" width="19.7109375" style="91" bestFit="1" customWidth="1"/>
    <col min="7" max="7" width="14.42578125" style="91" customWidth="1"/>
    <col min="8" max="8" width="25" style="91" bestFit="1" customWidth="1"/>
    <col min="9" max="11" width="8.7109375" style="95" customWidth="1"/>
    <col min="12" max="16384" width="14.42578125" style="95"/>
  </cols>
  <sheetData>
    <row r="1" spans="1:8" x14ac:dyDescent="0.25">
      <c r="A1" s="143" t="s">
        <v>10</v>
      </c>
      <c r="B1" s="144"/>
      <c r="C1" s="144"/>
      <c r="D1" s="144"/>
      <c r="E1" s="144"/>
      <c r="F1" s="144"/>
      <c r="G1" s="144"/>
      <c r="H1" s="144"/>
    </row>
    <row r="2" spans="1:8" x14ac:dyDescent="0.25">
      <c r="A2" s="140" t="s">
        <v>31</v>
      </c>
      <c r="B2" s="140"/>
      <c r="C2" s="140"/>
      <c r="D2" s="140"/>
      <c r="E2" s="140"/>
      <c r="F2" s="140"/>
      <c r="G2" s="140"/>
      <c r="H2" s="140"/>
    </row>
    <row r="3" spans="1:8" x14ac:dyDescent="0.25">
      <c r="A3" s="141">
        <f>'Информация о Чемпионате'!B4</f>
        <v>0</v>
      </c>
      <c r="B3" s="141"/>
      <c r="C3" s="141"/>
      <c r="D3" s="141"/>
      <c r="E3" s="141"/>
      <c r="F3" s="141"/>
      <c r="G3" s="141"/>
      <c r="H3" s="141"/>
    </row>
    <row r="4" spans="1:8" x14ac:dyDescent="0.25">
      <c r="A4" s="140" t="s">
        <v>32</v>
      </c>
      <c r="B4" s="140"/>
      <c r="C4" s="140"/>
      <c r="D4" s="140"/>
      <c r="E4" s="140"/>
      <c r="F4" s="140"/>
      <c r="G4" s="140"/>
      <c r="H4" s="140"/>
    </row>
    <row r="5" spans="1:8" x14ac:dyDescent="0.25">
      <c r="A5" s="139" t="str">
        <f>'Информация о Чемпионате'!B3</f>
        <v>Судоремонт</v>
      </c>
      <c r="B5" s="139"/>
      <c r="C5" s="139"/>
      <c r="D5" s="139"/>
      <c r="E5" s="139"/>
      <c r="F5" s="139"/>
      <c r="G5" s="139"/>
      <c r="H5" s="139"/>
    </row>
    <row r="6" spans="1:8" x14ac:dyDescent="0.25">
      <c r="A6" s="130" t="s">
        <v>12</v>
      </c>
      <c r="B6" s="138"/>
      <c r="C6" s="138"/>
      <c r="D6" s="138"/>
      <c r="E6" s="138"/>
      <c r="F6" s="138"/>
      <c r="G6" s="138"/>
      <c r="H6" s="138"/>
    </row>
    <row r="7" spans="1:8" x14ac:dyDescent="0.25">
      <c r="A7" s="130" t="s">
        <v>29</v>
      </c>
      <c r="B7" s="130"/>
      <c r="C7" s="142">
        <f>'Информация о Чемпионате'!B5</f>
        <v>0</v>
      </c>
      <c r="D7" s="142"/>
      <c r="E7" s="142"/>
      <c r="F7" s="142"/>
      <c r="G7" s="142"/>
      <c r="H7" s="142"/>
    </row>
    <row r="8" spans="1:8" x14ac:dyDescent="0.25">
      <c r="A8" s="130" t="s">
        <v>30</v>
      </c>
      <c r="B8" s="130"/>
      <c r="C8" s="130"/>
      <c r="D8" s="142">
        <f>'Информация о Чемпионате'!B6</f>
        <v>0</v>
      </c>
      <c r="E8" s="142"/>
      <c r="F8" s="142"/>
      <c r="G8" s="142"/>
      <c r="H8" s="142"/>
    </row>
    <row r="9" spans="1:8" x14ac:dyDescent="0.25">
      <c r="A9" s="130" t="s">
        <v>175</v>
      </c>
      <c r="B9" s="130"/>
      <c r="C9" s="130">
        <f>'Информация о Чемпионате'!B7</f>
        <v>0</v>
      </c>
      <c r="D9" s="130"/>
      <c r="E9" s="130"/>
      <c r="F9" s="130"/>
      <c r="G9" s="130"/>
      <c r="H9" s="130"/>
    </row>
    <row r="10" spans="1:8" x14ac:dyDescent="0.25">
      <c r="A10" s="130" t="s">
        <v>176</v>
      </c>
      <c r="B10" s="130"/>
      <c r="C10" s="130">
        <f>'Информация о Чемпионате'!B9</f>
        <v>0</v>
      </c>
      <c r="D10" s="130"/>
      <c r="E10" s="130">
        <f>'Информация о Чемпионате'!B10</f>
        <v>0</v>
      </c>
      <c r="F10" s="130"/>
      <c r="G10" s="130">
        <f>'Информация о Чемпионате'!B11</f>
        <v>0</v>
      </c>
      <c r="H10" s="130"/>
    </row>
    <row r="11" spans="1:8" ht="15.75" customHeight="1" x14ac:dyDescent="0.25">
      <c r="A11" s="130" t="s">
        <v>36</v>
      </c>
      <c r="B11" s="130"/>
      <c r="C11" s="130">
        <f>'Информация о Чемпионате'!B12</f>
        <v>0</v>
      </c>
      <c r="D11" s="130"/>
      <c r="E11" s="130">
        <f>'Информация о Чемпионате'!B13</f>
        <v>0</v>
      </c>
      <c r="F11" s="130"/>
      <c r="G11" s="130">
        <f>'Информация о Чемпионате'!B14</f>
        <v>0</v>
      </c>
      <c r="H11" s="130"/>
    </row>
    <row r="12" spans="1:8" ht="15.75" customHeight="1" x14ac:dyDescent="0.25">
      <c r="A12" s="130" t="s">
        <v>52</v>
      </c>
      <c r="B12" s="130"/>
      <c r="C12" s="130">
        <f>'Информация о Чемпионате'!B17</f>
        <v>0</v>
      </c>
      <c r="D12" s="130"/>
      <c r="E12" s="130"/>
      <c r="F12" s="130"/>
      <c r="G12" s="130"/>
      <c r="H12" s="130"/>
    </row>
    <row r="13" spans="1:8" x14ac:dyDescent="0.25">
      <c r="A13" s="130" t="s">
        <v>19</v>
      </c>
      <c r="B13" s="130"/>
      <c r="C13" s="130">
        <f>'Информация о Чемпионате'!B15</f>
        <v>0</v>
      </c>
      <c r="D13" s="130"/>
      <c r="E13" s="130"/>
      <c r="F13" s="130"/>
      <c r="G13" s="130"/>
      <c r="H13" s="130"/>
    </row>
    <row r="14" spans="1:8" x14ac:dyDescent="0.25">
      <c r="A14" s="130" t="s">
        <v>20</v>
      </c>
      <c r="B14" s="130"/>
      <c r="C14" s="130">
        <f>'Информация о Чемпионате'!B16</f>
        <v>0</v>
      </c>
      <c r="D14" s="130"/>
      <c r="E14" s="130"/>
      <c r="F14" s="130"/>
      <c r="G14" s="130"/>
      <c r="H14" s="130"/>
    </row>
    <row r="15" spans="1:8" x14ac:dyDescent="0.25">
      <c r="A15" s="130" t="s">
        <v>28</v>
      </c>
      <c r="B15" s="130"/>
      <c r="C15" s="130">
        <f>'Информация о Чемпионате'!B8</f>
        <v>0</v>
      </c>
      <c r="D15" s="130"/>
      <c r="E15" s="130"/>
      <c r="F15" s="130"/>
      <c r="G15" s="130"/>
      <c r="H15" s="130"/>
    </row>
    <row r="16" spans="1:8" ht="15.75" thickBot="1" x14ac:dyDescent="0.3">
      <c r="A16" s="125" t="s">
        <v>37</v>
      </c>
      <c r="B16" s="126"/>
      <c r="C16" s="126"/>
      <c r="D16" s="126"/>
      <c r="E16" s="126"/>
      <c r="F16" s="126"/>
      <c r="G16" s="126"/>
      <c r="H16" s="126"/>
    </row>
    <row r="17" spans="1:8" x14ac:dyDescent="0.25">
      <c r="A17" s="127" t="s">
        <v>9</v>
      </c>
      <c r="B17" s="128"/>
      <c r="C17" s="128"/>
      <c r="D17" s="128"/>
      <c r="E17" s="128"/>
      <c r="F17" s="128"/>
      <c r="G17" s="128"/>
      <c r="H17" s="129"/>
    </row>
    <row r="18" spans="1:8" x14ac:dyDescent="0.25">
      <c r="A18" s="119" t="s">
        <v>45</v>
      </c>
      <c r="B18" s="120"/>
      <c r="C18" s="120"/>
      <c r="D18" s="120"/>
      <c r="E18" s="120"/>
      <c r="F18" s="120"/>
      <c r="G18" s="120"/>
      <c r="H18" s="121"/>
    </row>
    <row r="19" spans="1:8" x14ac:dyDescent="0.25">
      <c r="A19" s="119" t="s">
        <v>43</v>
      </c>
      <c r="B19" s="120"/>
      <c r="C19" s="120"/>
      <c r="D19" s="120"/>
      <c r="E19" s="120"/>
      <c r="F19" s="120"/>
      <c r="G19" s="120"/>
      <c r="H19" s="121"/>
    </row>
    <row r="20" spans="1:8" x14ac:dyDescent="0.25">
      <c r="A20" s="119" t="s">
        <v>8</v>
      </c>
      <c r="B20" s="120"/>
      <c r="C20" s="120"/>
      <c r="D20" s="120"/>
      <c r="E20" s="120"/>
      <c r="F20" s="120"/>
      <c r="G20" s="120"/>
      <c r="H20" s="121"/>
    </row>
    <row r="21" spans="1:8" x14ac:dyDescent="0.25">
      <c r="A21" s="119" t="s">
        <v>41</v>
      </c>
      <c r="B21" s="120"/>
      <c r="C21" s="120"/>
      <c r="D21" s="120"/>
      <c r="E21" s="120"/>
      <c r="F21" s="120"/>
      <c r="G21" s="120"/>
      <c r="H21" s="121"/>
    </row>
    <row r="22" spans="1:8" x14ac:dyDescent="0.25">
      <c r="A22" s="119" t="s">
        <v>42</v>
      </c>
      <c r="B22" s="120"/>
      <c r="C22" s="120"/>
      <c r="D22" s="120"/>
      <c r="E22" s="120"/>
      <c r="F22" s="120"/>
      <c r="G22" s="120"/>
      <c r="H22" s="121"/>
    </row>
    <row r="23" spans="1:8" x14ac:dyDescent="0.25">
      <c r="A23" s="119" t="s">
        <v>47</v>
      </c>
      <c r="B23" s="120"/>
      <c r="C23" s="120"/>
      <c r="D23" s="120"/>
      <c r="E23" s="120"/>
      <c r="F23" s="120"/>
      <c r="G23" s="120"/>
      <c r="H23" s="121"/>
    </row>
    <row r="24" spans="1:8" x14ac:dyDescent="0.25">
      <c r="A24" s="119" t="s">
        <v>50</v>
      </c>
      <c r="B24" s="120"/>
      <c r="C24" s="120"/>
      <c r="D24" s="120"/>
      <c r="E24" s="120"/>
      <c r="F24" s="120"/>
      <c r="G24" s="120"/>
      <c r="H24" s="121"/>
    </row>
    <row r="25" spans="1:8" ht="15.75" thickBot="1" x14ac:dyDescent="0.3">
      <c r="A25" s="122" t="s">
        <v>49</v>
      </c>
      <c r="B25" s="123"/>
      <c r="C25" s="123"/>
      <c r="D25" s="123"/>
      <c r="E25" s="123"/>
      <c r="F25" s="123"/>
      <c r="G25" s="123"/>
      <c r="H25" s="12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6">
        <v>1</v>
      </c>
      <c r="B27" s="111" t="s">
        <v>110</v>
      </c>
      <c r="C27" s="69" t="s">
        <v>138</v>
      </c>
      <c r="D27" s="55" t="s">
        <v>111</v>
      </c>
      <c r="E27" s="56">
        <v>1</v>
      </c>
      <c r="F27" s="9" t="s">
        <v>88</v>
      </c>
      <c r="G27" s="57">
        <f t="shared" ref="G27:G42" si="0">5*E27</f>
        <v>5</v>
      </c>
      <c r="H27" s="38"/>
    </row>
    <row r="28" spans="1:8" x14ac:dyDescent="0.25">
      <c r="A28" s="6">
        <f>A27+1</f>
        <v>2</v>
      </c>
      <c r="B28" s="111" t="s">
        <v>112</v>
      </c>
      <c r="C28" s="69" t="s">
        <v>139</v>
      </c>
      <c r="D28" s="55" t="s">
        <v>111</v>
      </c>
      <c r="E28" s="58">
        <v>1</v>
      </c>
      <c r="F28" s="9" t="s">
        <v>88</v>
      </c>
      <c r="G28" s="57">
        <f t="shared" si="0"/>
        <v>5</v>
      </c>
      <c r="H28" s="38"/>
    </row>
    <row r="29" spans="1:8" x14ac:dyDescent="0.25">
      <c r="A29" s="6">
        <f t="shared" ref="A29:A45" si="1">A28+1</f>
        <v>3</v>
      </c>
      <c r="B29" s="76" t="s">
        <v>113</v>
      </c>
      <c r="C29" s="70" t="s">
        <v>140</v>
      </c>
      <c r="D29" s="55" t="s">
        <v>111</v>
      </c>
      <c r="E29" s="58">
        <v>1</v>
      </c>
      <c r="F29" s="9" t="s">
        <v>88</v>
      </c>
      <c r="G29" s="57">
        <f t="shared" si="0"/>
        <v>5</v>
      </c>
      <c r="H29" s="38"/>
    </row>
    <row r="30" spans="1:8" x14ac:dyDescent="0.25">
      <c r="A30" s="6">
        <f t="shared" si="1"/>
        <v>4</v>
      </c>
      <c r="B30" s="76" t="s">
        <v>113</v>
      </c>
      <c r="C30" s="70" t="s">
        <v>141</v>
      </c>
      <c r="D30" s="55" t="s">
        <v>111</v>
      </c>
      <c r="E30" s="58">
        <v>1</v>
      </c>
      <c r="F30" s="9" t="s">
        <v>88</v>
      </c>
      <c r="G30" s="57">
        <f t="shared" si="0"/>
        <v>5</v>
      </c>
      <c r="H30" s="59"/>
    </row>
    <row r="31" spans="1:8" x14ac:dyDescent="0.25">
      <c r="A31" s="6">
        <f t="shared" si="1"/>
        <v>5</v>
      </c>
      <c r="B31" s="112" t="s">
        <v>114</v>
      </c>
      <c r="C31" s="71" t="s">
        <v>115</v>
      </c>
      <c r="D31" s="55" t="s">
        <v>111</v>
      </c>
      <c r="E31" s="58">
        <v>1</v>
      </c>
      <c r="F31" s="9" t="s">
        <v>88</v>
      </c>
      <c r="G31" s="57">
        <f t="shared" si="0"/>
        <v>5</v>
      </c>
      <c r="H31" s="38"/>
    </row>
    <row r="32" spans="1:8" ht="27" customHeight="1" x14ac:dyDescent="0.25">
      <c r="A32" s="6">
        <f t="shared" si="1"/>
        <v>6</v>
      </c>
      <c r="B32" s="112" t="s">
        <v>116</v>
      </c>
      <c r="C32" s="71" t="s">
        <v>142</v>
      </c>
      <c r="D32" s="55" t="s">
        <v>111</v>
      </c>
      <c r="E32" s="58">
        <v>1</v>
      </c>
      <c r="F32" s="9" t="s">
        <v>88</v>
      </c>
      <c r="G32" s="57">
        <f t="shared" si="0"/>
        <v>5</v>
      </c>
      <c r="H32" s="38"/>
    </row>
    <row r="33" spans="1:8" ht="30" customHeight="1" x14ac:dyDescent="0.25">
      <c r="A33" s="6">
        <f t="shared" si="1"/>
        <v>7</v>
      </c>
      <c r="B33" s="112" t="s">
        <v>117</v>
      </c>
      <c r="C33" s="71" t="s">
        <v>143</v>
      </c>
      <c r="D33" s="55" t="s">
        <v>111</v>
      </c>
      <c r="E33" s="58">
        <v>1</v>
      </c>
      <c r="F33" s="9" t="s">
        <v>88</v>
      </c>
      <c r="G33" s="57">
        <f>5*E33</f>
        <v>5</v>
      </c>
      <c r="H33" s="38"/>
    </row>
    <row r="34" spans="1:8" ht="22.5" customHeight="1" x14ac:dyDescent="0.25">
      <c r="A34" s="6">
        <f t="shared" si="1"/>
        <v>8</v>
      </c>
      <c r="B34" s="113" t="s">
        <v>118</v>
      </c>
      <c r="C34" s="70" t="s">
        <v>144</v>
      </c>
      <c r="D34" s="55" t="s">
        <v>111</v>
      </c>
      <c r="E34" s="58">
        <v>1</v>
      </c>
      <c r="F34" s="9" t="s">
        <v>88</v>
      </c>
      <c r="G34" s="57">
        <f>5*E34</f>
        <v>5</v>
      </c>
      <c r="H34" s="38"/>
    </row>
    <row r="35" spans="1:8" ht="18" customHeight="1" x14ac:dyDescent="0.25">
      <c r="A35" s="6">
        <f t="shared" si="1"/>
        <v>9</v>
      </c>
      <c r="B35" s="44" t="s">
        <v>119</v>
      </c>
      <c r="C35" s="70" t="s">
        <v>145</v>
      </c>
      <c r="D35" s="55" t="s">
        <v>111</v>
      </c>
      <c r="E35" s="58">
        <v>1</v>
      </c>
      <c r="F35" s="9" t="s">
        <v>88</v>
      </c>
      <c r="G35" s="57">
        <f t="shared" si="0"/>
        <v>5</v>
      </c>
      <c r="H35" s="38"/>
    </row>
    <row r="36" spans="1:8" x14ac:dyDescent="0.25">
      <c r="A36" s="6">
        <f t="shared" si="1"/>
        <v>10</v>
      </c>
      <c r="B36" s="112" t="s">
        <v>120</v>
      </c>
      <c r="C36" s="70" t="s">
        <v>121</v>
      </c>
      <c r="D36" s="55" t="s">
        <v>111</v>
      </c>
      <c r="E36" s="58">
        <v>1</v>
      </c>
      <c r="F36" s="9" t="s">
        <v>88</v>
      </c>
      <c r="G36" s="57">
        <f t="shared" si="0"/>
        <v>5</v>
      </c>
      <c r="H36" s="38"/>
    </row>
    <row r="37" spans="1:8" x14ac:dyDescent="0.25">
      <c r="A37" s="6">
        <f t="shared" si="1"/>
        <v>11</v>
      </c>
      <c r="B37" s="112" t="s">
        <v>122</v>
      </c>
      <c r="C37" s="72" t="s">
        <v>123</v>
      </c>
      <c r="D37" s="55" t="s">
        <v>111</v>
      </c>
      <c r="E37" s="58">
        <v>1</v>
      </c>
      <c r="F37" s="9" t="s">
        <v>88</v>
      </c>
      <c r="G37" s="57">
        <f t="shared" si="0"/>
        <v>5</v>
      </c>
      <c r="H37" s="38"/>
    </row>
    <row r="38" spans="1:8" ht="21.75" customHeight="1" x14ac:dyDescent="0.25">
      <c r="A38" s="6">
        <f t="shared" si="1"/>
        <v>12</v>
      </c>
      <c r="B38" s="44" t="s">
        <v>124</v>
      </c>
      <c r="C38" s="70" t="s">
        <v>146</v>
      </c>
      <c r="D38" s="55" t="s">
        <v>111</v>
      </c>
      <c r="E38" s="58">
        <v>1</v>
      </c>
      <c r="F38" s="9" t="s">
        <v>88</v>
      </c>
      <c r="G38" s="57">
        <f t="shared" si="0"/>
        <v>5</v>
      </c>
      <c r="H38" s="38"/>
    </row>
    <row r="39" spans="1:8" x14ac:dyDescent="0.25">
      <c r="A39" s="6">
        <f t="shared" si="1"/>
        <v>13</v>
      </c>
      <c r="B39" s="44" t="s">
        <v>125</v>
      </c>
      <c r="C39" s="70" t="s">
        <v>126</v>
      </c>
      <c r="D39" s="55" t="s">
        <v>111</v>
      </c>
      <c r="E39" s="58">
        <v>1</v>
      </c>
      <c r="F39" s="9" t="s">
        <v>88</v>
      </c>
      <c r="G39" s="57">
        <f t="shared" si="0"/>
        <v>5</v>
      </c>
      <c r="H39" s="38"/>
    </row>
    <row r="40" spans="1:8" ht="21" customHeight="1" x14ac:dyDescent="0.25">
      <c r="A40" s="6">
        <f t="shared" si="1"/>
        <v>14</v>
      </c>
      <c r="B40" s="44" t="s">
        <v>127</v>
      </c>
      <c r="C40" s="70" t="s">
        <v>147</v>
      </c>
      <c r="D40" s="55" t="s">
        <v>111</v>
      </c>
      <c r="E40" s="58">
        <v>1</v>
      </c>
      <c r="F40" s="9" t="s">
        <v>88</v>
      </c>
      <c r="G40" s="57">
        <f t="shared" si="0"/>
        <v>5</v>
      </c>
      <c r="H40" s="38"/>
    </row>
    <row r="41" spans="1:8" ht="12.75" customHeight="1" x14ac:dyDescent="0.25">
      <c r="A41" s="6">
        <f t="shared" si="1"/>
        <v>15</v>
      </c>
      <c r="B41" s="44" t="s">
        <v>128</v>
      </c>
      <c r="C41" s="73" t="s">
        <v>129</v>
      </c>
      <c r="D41" s="55" t="s">
        <v>111</v>
      </c>
      <c r="E41" s="58">
        <v>1</v>
      </c>
      <c r="F41" s="9" t="s">
        <v>88</v>
      </c>
      <c r="G41" s="57">
        <f t="shared" si="0"/>
        <v>5</v>
      </c>
      <c r="H41" s="38"/>
    </row>
    <row r="42" spans="1:8" x14ac:dyDescent="0.25">
      <c r="A42" s="6">
        <f t="shared" si="1"/>
        <v>16</v>
      </c>
      <c r="B42" s="113" t="s">
        <v>130</v>
      </c>
      <c r="C42" s="74" t="s">
        <v>131</v>
      </c>
      <c r="D42" s="68" t="s">
        <v>111</v>
      </c>
      <c r="E42" s="58">
        <v>1</v>
      </c>
      <c r="F42" s="9" t="s">
        <v>88</v>
      </c>
      <c r="G42" s="57">
        <f t="shared" si="0"/>
        <v>5</v>
      </c>
      <c r="H42" s="38"/>
    </row>
    <row r="43" spans="1:8" ht="33" customHeight="1" x14ac:dyDescent="0.25">
      <c r="A43" s="6">
        <f t="shared" si="1"/>
        <v>17</v>
      </c>
      <c r="B43" s="75" t="s">
        <v>132</v>
      </c>
      <c r="C43" s="76" t="s">
        <v>70</v>
      </c>
      <c r="D43" s="43" t="s">
        <v>133</v>
      </c>
      <c r="E43" s="61">
        <v>1</v>
      </c>
      <c r="F43" s="9" t="s">
        <v>88</v>
      </c>
      <c r="G43" s="57">
        <v>5</v>
      </c>
      <c r="H43" s="38"/>
    </row>
    <row r="44" spans="1:8" ht="30.75" customHeight="1" x14ac:dyDescent="0.25">
      <c r="A44" s="6">
        <f t="shared" si="1"/>
        <v>18</v>
      </c>
      <c r="B44" s="75" t="s">
        <v>134</v>
      </c>
      <c r="C44" s="44" t="s">
        <v>70</v>
      </c>
      <c r="D44" s="43" t="s">
        <v>133</v>
      </c>
      <c r="E44" s="61">
        <v>1</v>
      </c>
      <c r="F44" s="9" t="s">
        <v>88</v>
      </c>
      <c r="G44" s="57">
        <v>5</v>
      </c>
      <c r="H44" s="38"/>
    </row>
    <row r="45" spans="1:8" ht="30" x14ac:dyDescent="0.25">
      <c r="A45" s="6">
        <f t="shared" si="1"/>
        <v>19</v>
      </c>
      <c r="B45" s="77" t="s">
        <v>135</v>
      </c>
      <c r="C45" s="78" t="s">
        <v>70</v>
      </c>
      <c r="D45" s="62" t="s">
        <v>133</v>
      </c>
      <c r="E45" s="63">
        <v>1</v>
      </c>
      <c r="F45" s="64" t="s">
        <v>88</v>
      </c>
      <c r="G45" s="57">
        <v>5</v>
      </c>
      <c r="H45" s="38"/>
    </row>
    <row r="46" spans="1:8" x14ac:dyDescent="0.25">
      <c r="A46" s="125" t="s">
        <v>7</v>
      </c>
      <c r="B46" s="126"/>
      <c r="C46" s="126"/>
      <c r="D46" s="126"/>
      <c r="E46" s="138"/>
      <c r="F46" s="138"/>
      <c r="G46" s="126"/>
      <c r="H46" s="126"/>
    </row>
    <row r="47" spans="1:8" ht="60" x14ac:dyDescent="0.25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11</v>
      </c>
    </row>
    <row r="48" spans="1:8" ht="34.5" customHeight="1" x14ac:dyDescent="0.25">
      <c r="A48" s="37">
        <v>1</v>
      </c>
      <c r="B48" s="114" t="s">
        <v>136</v>
      </c>
      <c r="C48" s="65" t="s">
        <v>70</v>
      </c>
      <c r="D48" s="37" t="s">
        <v>76</v>
      </c>
      <c r="E48" s="66">
        <v>1</v>
      </c>
      <c r="F48" s="67" t="s">
        <v>64</v>
      </c>
      <c r="G48" s="66">
        <v>1</v>
      </c>
      <c r="H48" s="47"/>
    </row>
    <row r="49" spans="1:8" ht="25.5" customHeight="1" x14ac:dyDescent="0.25">
      <c r="A49" s="37">
        <v>2</v>
      </c>
      <c r="B49" s="114" t="s">
        <v>137</v>
      </c>
      <c r="C49" s="65" t="s">
        <v>70</v>
      </c>
      <c r="D49" s="37" t="s">
        <v>76</v>
      </c>
      <c r="E49" s="66">
        <v>1</v>
      </c>
      <c r="F49" s="67" t="s">
        <v>64</v>
      </c>
      <c r="G49" s="66">
        <v>1</v>
      </c>
      <c r="H49" s="4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6:H4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8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8" zoomScaleNormal="160" workbookViewId="0">
      <selection activeCell="K22" sqref="K22"/>
    </sheetView>
  </sheetViews>
  <sheetFormatPr defaultColWidth="14.42578125" defaultRowHeight="15" x14ac:dyDescent="0.25"/>
  <cols>
    <col min="1" max="1" width="5.140625" style="91" customWidth="1"/>
    <col min="2" max="2" width="52" style="91" customWidth="1"/>
    <col min="3" max="3" width="39.5703125" style="91" customWidth="1"/>
    <col min="4" max="4" width="22" style="91" customWidth="1"/>
    <col min="5" max="5" width="15.42578125" style="91" customWidth="1"/>
    <col min="6" max="6" width="23.42578125" style="91" bestFit="1" customWidth="1"/>
    <col min="7" max="7" width="14.42578125" style="91" customWidth="1"/>
    <col min="8" max="8" width="25" style="91" bestFit="1" customWidth="1"/>
    <col min="9" max="10" width="8.7109375" style="95" customWidth="1"/>
    <col min="11" max="16384" width="14.42578125" style="95"/>
  </cols>
  <sheetData>
    <row r="1" spans="1:8" x14ac:dyDescent="0.25">
      <c r="A1" s="143" t="s">
        <v>10</v>
      </c>
      <c r="B1" s="144"/>
      <c r="C1" s="144"/>
      <c r="D1" s="144"/>
      <c r="E1" s="144"/>
      <c r="F1" s="144"/>
      <c r="G1" s="144"/>
      <c r="H1" s="144"/>
    </row>
    <row r="2" spans="1:8" x14ac:dyDescent="0.25">
      <c r="A2" s="140" t="s">
        <v>31</v>
      </c>
      <c r="B2" s="140"/>
      <c r="C2" s="140"/>
      <c r="D2" s="140"/>
      <c r="E2" s="140"/>
      <c r="F2" s="140"/>
      <c r="G2" s="140"/>
      <c r="H2" s="140"/>
    </row>
    <row r="3" spans="1:8" x14ac:dyDescent="0.25">
      <c r="A3" s="141">
        <f>'Информация о Чемпионате'!B4</f>
        <v>0</v>
      </c>
      <c r="B3" s="141"/>
      <c r="C3" s="141"/>
      <c r="D3" s="141"/>
      <c r="E3" s="141"/>
      <c r="F3" s="141"/>
      <c r="G3" s="141"/>
      <c r="H3" s="141"/>
    </row>
    <row r="4" spans="1:8" x14ac:dyDescent="0.25">
      <c r="A4" s="140" t="s">
        <v>32</v>
      </c>
      <c r="B4" s="140"/>
      <c r="C4" s="140"/>
      <c r="D4" s="140"/>
      <c r="E4" s="140"/>
      <c r="F4" s="140"/>
      <c r="G4" s="140"/>
      <c r="H4" s="140"/>
    </row>
    <row r="5" spans="1:8" x14ac:dyDescent="0.25">
      <c r="A5" s="139" t="str">
        <f>'Информация о Чемпионате'!B3</f>
        <v>Судоремонт</v>
      </c>
      <c r="B5" s="139"/>
      <c r="C5" s="139"/>
      <c r="D5" s="139"/>
      <c r="E5" s="139"/>
      <c r="F5" s="139"/>
      <c r="G5" s="139"/>
      <c r="H5" s="139"/>
    </row>
    <row r="6" spans="1:8" x14ac:dyDescent="0.25">
      <c r="A6" s="130" t="s">
        <v>12</v>
      </c>
      <c r="B6" s="138"/>
      <c r="C6" s="138"/>
      <c r="D6" s="138"/>
      <c r="E6" s="138"/>
      <c r="F6" s="138"/>
      <c r="G6" s="138"/>
      <c r="H6" s="138"/>
    </row>
    <row r="7" spans="1:8" x14ac:dyDescent="0.25">
      <c r="A7" s="130" t="s">
        <v>29</v>
      </c>
      <c r="B7" s="130"/>
      <c r="C7" s="142">
        <f>'Информация о Чемпионате'!B5</f>
        <v>0</v>
      </c>
      <c r="D7" s="142"/>
      <c r="E7" s="142"/>
      <c r="F7" s="142"/>
      <c r="G7" s="142"/>
      <c r="H7" s="142"/>
    </row>
    <row r="8" spans="1:8" x14ac:dyDescent="0.25">
      <c r="A8" s="130" t="s">
        <v>30</v>
      </c>
      <c r="B8" s="130"/>
      <c r="C8" s="130"/>
      <c r="D8" s="142">
        <f>'Информация о Чемпионате'!B6</f>
        <v>0</v>
      </c>
      <c r="E8" s="142"/>
      <c r="F8" s="142"/>
      <c r="G8" s="142"/>
      <c r="H8" s="142"/>
    </row>
    <row r="9" spans="1:8" x14ac:dyDescent="0.25">
      <c r="A9" s="130" t="s">
        <v>175</v>
      </c>
      <c r="B9" s="130"/>
      <c r="C9" s="130">
        <f>'Информация о Чемпионате'!B7</f>
        <v>0</v>
      </c>
      <c r="D9" s="130"/>
      <c r="E9" s="130"/>
      <c r="F9" s="130"/>
      <c r="G9" s="130"/>
      <c r="H9" s="130"/>
    </row>
    <row r="10" spans="1:8" x14ac:dyDescent="0.25">
      <c r="A10" s="130" t="s">
        <v>176</v>
      </c>
      <c r="B10" s="130"/>
      <c r="C10" s="130">
        <f>'Информация о Чемпионате'!B9</f>
        <v>0</v>
      </c>
      <c r="D10" s="130"/>
      <c r="E10" s="130">
        <f>'Информация о Чемпионате'!B10</f>
        <v>0</v>
      </c>
      <c r="F10" s="130"/>
      <c r="G10" s="130">
        <f>'Информация о Чемпионате'!B11</f>
        <v>0</v>
      </c>
      <c r="H10" s="130"/>
    </row>
    <row r="11" spans="1:8" ht="15.75" customHeight="1" x14ac:dyDescent="0.25">
      <c r="A11" s="130" t="s">
        <v>36</v>
      </c>
      <c r="B11" s="130"/>
      <c r="C11" s="130">
        <f>'Информация о Чемпионате'!B12</f>
        <v>0</v>
      </c>
      <c r="D11" s="130"/>
      <c r="E11" s="130">
        <f>'Информация о Чемпионате'!B13</f>
        <v>0</v>
      </c>
      <c r="F11" s="130"/>
      <c r="G11" s="130">
        <f>'Информация о Чемпионате'!B14</f>
        <v>0</v>
      </c>
      <c r="H11" s="130"/>
    </row>
    <row r="12" spans="1:8" ht="15.75" customHeight="1" x14ac:dyDescent="0.25">
      <c r="A12" s="130" t="s">
        <v>52</v>
      </c>
      <c r="B12" s="130"/>
      <c r="C12" s="130">
        <f>'Информация о Чемпионате'!B17</f>
        <v>0</v>
      </c>
      <c r="D12" s="130"/>
      <c r="E12" s="130"/>
      <c r="F12" s="130"/>
      <c r="G12" s="130"/>
      <c r="H12" s="130"/>
    </row>
    <row r="13" spans="1:8" x14ac:dyDescent="0.25">
      <c r="A13" s="130" t="s">
        <v>19</v>
      </c>
      <c r="B13" s="130"/>
      <c r="C13" s="130">
        <f>'Информация о Чемпионате'!B15</f>
        <v>0</v>
      </c>
      <c r="D13" s="130"/>
      <c r="E13" s="130"/>
      <c r="F13" s="130"/>
      <c r="G13" s="130"/>
      <c r="H13" s="130"/>
    </row>
    <row r="14" spans="1:8" x14ac:dyDescent="0.25">
      <c r="A14" s="130" t="s">
        <v>20</v>
      </c>
      <c r="B14" s="130"/>
      <c r="C14" s="130">
        <f>'Информация о Чемпионате'!B16</f>
        <v>0</v>
      </c>
      <c r="D14" s="130"/>
      <c r="E14" s="130"/>
      <c r="F14" s="130"/>
      <c r="G14" s="130"/>
      <c r="H14" s="130"/>
    </row>
    <row r="15" spans="1:8" x14ac:dyDescent="0.25">
      <c r="A15" s="130" t="s">
        <v>28</v>
      </c>
      <c r="B15" s="130"/>
      <c r="C15" s="130">
        <f>'Информация о Чемпионате'!B8</f>
        <v>0</v>
      </c>
      <c r="D15" s="130"/>
      <c r="E15" s="130"/>
      <c r="F15" s="130"/>
      <c r="G15" s="130"/>
      <c r="H15" s="130"/>
    </row>
    <row r="16" spans="1:8" x14ac:dyDescent="0.25">
      <c r="A16" s="125" t="s">
        <v>13</v>
      </c>
      <c r="B16" s="126"/>
      <c r="C16" s="126"/>
      <c r="D16" s="126"/>
      <c r="E16" s="126"/>
      <c r="F16" s="126"/>
      <c r="G16" s="126"/>
      <c r="H16" s="12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7.75" customHeight="1" x14ac:dyDescent="0.25">
      <c r="A18" s="6">
        <v>1</v>
      </c>
      <c r="B18" s="88" t="s">
        <v>148</v>
      </c>
      <c r="C18" s="108" t="s">
        <v>171</v>
      </c>
      <c r="D18" s="109" t="s">
        <v>149</v>
      </c>
      <c r="E18" s="109">
        <v>10</v>
      </c>
      <c r="F18" s="56" t="s">
        <v>150</v>
      </c>
      <c r="G18" s="67">
        <f>E18*5</f>
        <v>50</v>
      </c>
      <c r="H18" s="46"/>
    </row>
    <row r="19" spans="1:8" ht="27.75" customHeight="1" x14ac:dyDescent="0.25">
      <c r="A19" s="6">
        <v>2</v>
      </c>
      <c r="B19" s="88" t="s">
        <v>151</v>
      </c>
      <c r="C19" s="88" t="s">
        <v>172</v>
      </c>
      <c r="D19" s="79" t="s">
        <v>149</v>
      </c>
      <c r="E19" s="80">
        <v>5</v>
      </c>
      <c r="F19" s="58" t="s">
        <v>150</v>
      </c>
      <c r="G19" s="67">
        <f t="shared" ref="G19:G25" si="0">E19*5</f>
        <v>25</v>
      </c>
      <c r="H19" s="46"/>
    </row>
    <row r="20" spans="1:8" ht="27.75" customHeight="1" x14ac:dyDescent="0.25">
      <c r="A20" s="6">
        <v>3</v>
      </c>
      <c r="B20" s="88" t="s">
        <v>152</v>
      </c>
      <c r="C20" s="88" t="s">
        <v>173</v>
      </c>
      <c r="D20" s="79" t="s">
        <v>149</v>
      </c>
      <c r="E20" s="80">
        <v>5</v>
      </c>
      <c r="F20" s="58" t="s">
        <v>150</v>
      </c>
      <c r="G20" s="67">
        <f t="shared" si="0"/>
        <v>25</v>
      </c>
      <c r="H20" s="46"/>
    </row>
    <row r="21" spans="1:8" ht="27.75" customHeight="1" x14ac:dyDescent="0.25">
      <c r="A21" s="6">
        <v>4</v>
      </c>
      <c r="B21" s="106" t="s">
        <v>180</v>
      </c>
      <c r="C21" s="42" t="s">
        <v>70</v>
      </c>
      <c r="D21" s="79" t="s">
        <v>149</v>
      </c>
      <c r="E21" s="80">
        <v>1</v>
      </c>
      <c r="F21" s="81" t="s">
        <v>182</v>
      </c>
      <c r="G21" s="67">
        <f t="shared" si="0"/>
        <v>5</v>
      </c>
      <c r="H21" s="46"/>
    </row>
    <row r="22" spans="1:8" ht="27.75" customHeight="1" x14ac:dyDescent="0.25">
      <c r="A22" s="105">
        <v>5</v>
      </c>
      <c r="B22" s="107" t="s">
        <v>181</v>
      </c>
      <c r="C22" s="42" t="s">
        <v>70</v>
      </c>
      <c r="D22" s="79" t="s">
        <v>149</v>
      </c>
      <c r="E22" s="80">
        <v>1</v>
      </c>
      <c r="F22" s="81" t="s">
        <v>182</v>
      </c>
      <c r="G22" s="67">
        <f t="shared" si="0"/>
        <v>5</v>
      </c>
      <c r="H22" s="46"/>
    </row>
    <row r="23" spans="1:8" ht="27.75" customHeight="1" x14ac:dyDescent="0.25">
      <c r="A23" s="6">
        <v>9</v>
      </c>
      <c r="B23" s="60" t="s">
        <v>153</v>
      </c>
      <c r="C23" s="42" t="s">
        <v>174</v>
      </c>
      <c r="D23" s="43" t="s">
        <v>149</v>
      </c>
      <c r="E23" s="61">
        <v>1</v>
      </c>
      <c r="F23" s="81" t="s">
        <v>182</v>
      </c>
      <c r="G23" s="67">
        <f t="shared" si="0"/>
        <v>5</v>
      </c>
      <c r="H23" s="46"/>
    </row>
    <row r="24" spans="1:8" ht="27.75" customHeight="1" x14ac:dyDescent="0.25">
      <c r="A24" s="6">
        <v>9</v>
      </c>
      <c r="B24" s="60" t="s">
        <v>154</v>
      </c>
      <c r="C24" s="42" t="s">
        <v>174</v>
      </c>
      <c r="D24" s="43" t="s">
        <v>149</v>
      </c>
      <c r="E24" s="61">
        <v>1</v>
      </c>
      <c r="F24" s="81" t="s">
        <v>182</v>
      </c>
      <c r="G24" s="67">
        <f t="shared" ref="G24" si="1">E24*5</f>
        <v>5</v>
      </c>
      <c r="H24" s="46"/>
    </row>
    <row r="25" spans="1:8" ht="27.75" customHeight="1" x14ac:dyDescent="0.25">
      <c r="A25" s="6">
        <v>9</v>
      </c>
      <c r="B25" s="60" t="s">
        <v>184</v>
      </c>
      <c r="C25" s="42" t="s">
        <v>185</v>
      </c>
      <c r="D25" s="43" t="s">
        <v>149</v>
      </c>
      <c r="E25" s="61">
        <v>1</v>
      </c>
      <c r="F25" s="81" t="s">
        <v>182</v>
      </c>
      <c r="G25" s="67">
        <f t="shared" si="0"/>
        <v>5</v>
      </c>
      <c r="H25" s="46"/>
    </row>
    <row r="26" spans="1:8" x14ac:dyDescent="0.25">
      <c r="A26" s="145" t="s">
        <v>14</v>
      </c>
      <c r="B26" s="146"/>
      <c r="C26" s="146"/>
      <c r="D26" s="146"/>
      <c r="E26" s="146"/>
      <c r="F26" s="146"/>
      <c r="G26" s="146"/>
      <c r="H26" s="147"/>
    </row>
    <row r="27" spans="1:8" ht="60" x14ac:dyDescent="0.25">
      <c r="A27" s="2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11</v>
      </c>
    </row>
    <row r="28" spans="1:8" s="10" customFormat="1" ht="30" customHeight="1" x14ac:dyDescent="0.25">
      <c r="A28" s="82">
        <v>1</v>
      </c>
      <c r="B28" s="92" t="s">
        <v>155</v>
      </c>
      <c r="C28" s="89" t="s">
        <v>73</v>
      </c>
      <c r="D28" s="41" t="s">
        <v>149</v>
      </c>
      <c r="E28" s="109">
        <v>1</v>
      </c>
      <c r="F28" s="109" t="s">
        <v>156</v>
      </c>
      <c r="G28" s="41">
        <f>E28</f>
        <v>1</v>
      </c>
      <c r="H28" s="83"/>
    </row>
    <row r="29" spans="1:8" s="10" customFormat="1" ht="30" customHeight="1" x14ac:dyDescent="0.25">
      <c r="A29" s="82">
        <f>A28+1</f>
        <v>2</v>
      </c>
      <c r="B29" s="92" t="s">
        <v>157</v>
      </c>
      <c r="C29" s="89" t="s">
        <v>73</v>
      </c>
      <c r="D29" s="41" t="s">
        <v>149</v>
      </c>
      <c r="E29" s="110">
        <v>1</v>
      </c>
      <c r="F29" s="109" t="s">
        <v>64</v>
      </c>
      <c r="G29" s="41">
        <v>10</v>
      </c>
      <c r="H29" s="83"/>
    </row>
    <row r="30" spans="1:8" s="10" customFormat="1" ht="30" customHeight="1" x14ac:dyDescent="0.25">
      <c r="A30" s="82">
        <f t="shared" ref="A30:A32" si="2">A29+1</f>
        <v>3</v>
      </c>
      <c r="B30" s="92" t="s">
        <v>158</v>
      </c>
      <c r="C30" s="89" t="s">
        <v>73</v>
      </c>
      <c r="D30" s="41" t="s">
        <v>149</v>
      </c>
      <c r="E30" s="110">
        <v>1</v>
      </c>
      <c r="F30" s="109" t="s">
        <v>64</v>
      </c>
      <c r="G30" s="41">
        <v>10</v>
      </c>
      <c r="H30" s="83"/>
    </row>
    <row r="31" spans="1:8" s="10" customFormat="1" ht="30" customHeight="1" x14ac:dyDescent="0.25">
      <c r="A31" s="82">
        <f t="shared" si="2"/>
        <v>4</v>
      </c>
      <c r="B31" s="92" t="s">
        <v>159</v>
      </c>
      <c r="C31" s="89" t="s">
        <v>73</v>
      </c>
      <c r="D31" s="41" t="s">
        <v>149</v>
      </c>
      <c r="E31" s="110">
        <v>1</v>
      </c>
      <c r="F31" s="109" t="s">
        <v>64</v>
      </c>
      <c r="G31" s="41">
        <v>1</v>
      </c>
      <c r="H31" s="83"/>
    </row>
    <row r="32" spans="1:8" s="10" customFormat="1" ht="30" customHeight="1" x14ac:dyDescent="0.25">
      <c r="A32" s="82">
        <f t="shared" si="2"/>
        <v>5</v>
      </c>
      <c r="B32" s="92" t="s">
        <v>160</v>
      </c>
      <c r="C32" s="89" t="s">
        <v>73</v>
      </c>
      <c r="D32" s="41" t="s">
        <v>149</v>
      </c>
      <c r="E32" s="110">
        <v>1</v>
      </c>
      <c r="F32" s="109" t="s">
        <v>64</v>
      </c>
      <c r="G32" s="41">
        <v>10</v>
      </c>
      <c r="H32" s="83"/>
    </row>
    <row r="33" spans="1:8" x14ac:dyDescent="0.25">
      <c r="A33" s="125" t="s">
        <v>7</v>
      </c>
      <c r="B33" s="126"/>
      <c r="C33" s="126"/>
      <c r="D33" s="144"/>
      <c r="E33" s="144"/>
      <c r="F33" s="144"/>
      <c r="G33" s="144"/>
      <c r="H33" s="126"/>
    </row>
    <row r="34" spans="1:8" ht="60" x14ac:dyDescent="0.25">
      <c r="A34" s="4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ht="23.25" customHeight="1" x14ac:dyDescent="0.25">
      <c r="A35" s="52">
        <v>1</v>
      </c>
      <c r="B35" s="53" t="s">
        <v>161</v>
      </c>
      <c r="C35" s="84" t="s">
        <v>162</v>
      </c>
      <c r="D35" s="2" t="s">
        <v>76</v>
      </c>
      <c r="E35" s="54">
        <v>1</v>
      </c>
      <c r="F35" s="54" t="s">
        <v>64</v>
      </c>
      <c r="G35" s="103">
        <v>3</v>
      </c>
      <c r="H35" s="38"/>
    </row>
    <row r="36" spans="1:8" ht="30" x14ac:dyDescent="0.25">
      <c r="A36" s="34">
        <v>2</v>
      </c>
      <c r="B36" s="38" t="s">
        <v>163</v>
      </c>
      <c r="C36" s="90" t="s">
        <v>73</v>
      </c>
      <c r="D36" s="2" t="s">
        <v>76</v>
      </c>
      <c r="E36" s="41">
        <v>1</v>
      </c>
      <c r="F36" s="41" t="s">
        <v>64</v>
      </c>
      <c r="G36" s="103">
        <v>3</v>
      </c>
      <c r="H36" s="38"/>
    </row>
    <row r="37" spans="1:8" x14ac:dyDescent="0.25">
      <c r="A37" s="34">
        <v>3</v>
      </c>
      <c r="B37" s="85" t="s">
        <v>164</v>
      </c>
      <c r="C37" s="84" t="s">
        <v>165</v>
      </c>
      <c r="D37" s="43" t="s">
        <v>76</v>
      </c>
      <c r="E37" s="86">
        <v>1</v>
      </c>
      <c r="F37" s="43" t="s">
        <v>166</v>
      </c>
      <c r="G37" s="104">
        <v>1</v>
      </c>
      <c r="H37" s="38"/>
    </row>
    <row r="38" spans="1:8" x14ac:dyDescent="0.25">
      <c r="A38" s="34">
        <v>4</v>
      </c>
      <c r="B38" s="85" t="s">
        <v>167</v>
      </c>
      <c r="C38" s="84" t="s">
        <v>168</v>
      </c>
      <c r="D38" s="43" t="s">
        <v>76</v>
      </c>
      <c r="E38" s="86">
        <v>1</v>
      </c>
      <c r="F38" s="43" t="s">
        <v>64</v>
      </c>
      <c r="G38" s="104">
        <v>1</v>
      </c>
      <c r="H38" s="38"/>
    </row>
    <row r="39" spans="1:8" ht="30" x14ac:dyDescent="0.25">
      <c r="A39" s="34">
        <v>5</v>
      </c>
      <c r="B39" s="85" t="s">
        <v>169</v>
      </c>
      <c r="C39" s="87" t="s">
        <v>170</v>
      </c>
      <c r="D39" s="43" t="s">
        <v>76</v>
      </c>
      <c r="E39" s="86">
        <v>1</v>
      </c>
      <c r="F39" s="43" t="s">
        <v>64</v>
      </c>
      <c r="G39" s="104">
        <v>3</v>
      </c>
      <c r="H39" s="3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6:H26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8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8" sqref="F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0" t="s">
        <v>10</v>
      </c>
      <c r="B1" s="151"/>
      <c r="C1" s="151"/>
      <c r="D1" s="151"/>
      <c r="E1" s="151"/>
      <c r="F1" s="151"/>
      <c r="G1" s="151"/>
    </row>
    <row r="2" spans="1:8" s="11" customFormat="1" ht="20.25" x14ac:dyDescent="0.3">
      <c r="A2" s="153" t="s">
        <v>31</v>
      </c>
      <c r="B2" s="153"/>
      <c r="C2" s="153"/>
      <c r="D2" s="153"/>
      <c r="E2" s="153"/>
      <c r="F2" s="153"/>
      <c r="G2" s="153"/>
      <c r="H2" s="17"/>
    </row>
    <row r="3" spans="1:8" s="11" customFormat="1" ht="20.25" x14ac:dyDescent="0.25">
      <c r="A3" s="154">
        <f>'Информация о Чемпионате'!B4</f>
        <v>0</v>
      </c>
      <c r="B3" s="154"/>
      <c r="C3" s="154"/>
      <c r="D3" s="154"/>
      <c r="E3" s="154"/>
      <c r="F3" s="154"/>
      <c r="G3" s="154"/>
      <c r="H3" s="18"/>
    </row>
    <row r="4" spans="1:8" s="11" customFormat="1" ht="20.25" x14ac:dyDescent="0.3">
      <c r="A4" s="153" t="s">
        <v>32</v>
      </c>
      <c r="B4" s="153"/>
      <c r="C4" s="153"/>
      <c r="D4" s="153"/>
      <c r="E4" s="153"/>
      <c r="F4" s="153"/>
      <c r="G4" s="153"/>
      <c r="H4" s="17"/>
    </row>
    <row r="5" spans="1:8" ht="20.25" x14ac:dyDescent="0.25">
      <c r="A5" s="152" t="str">
        <f>'Информация о Чемпионате'!B3</f>
        <v>Судоремонт</v>
      </c>
      <c r="B5" s="152"/>
      <c r="C5" s="152"/>
      <c r="D5" s="152"/>
      <c r="E5" s="152"/>
      <c r="F5" s="152"/>
      <c r="G5" s="152"/>
      <c r="H5" s="19"/>
    </row>
    <row r="6" spans="1:8" ht="20.25" x14ac:dyDescent="0.25">
      <c r="A6" s="148" t="s">
        <v>15</v>
      </c>
      <c r="B6" s="149"/>
      <c r="C6" s="149"/>
      <c r="D6" s="149"/>
      <c r="E6" s="149"/>
      <c r="F6" s="149"/>
      <c r="G6" s="14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27"/>
      <c r="C8" s="24"/>
      <c r="D8" s="28"/>
      <c r="E8" s="22"/>
      <c r="F8" s="22"/>
      <c r="G8" s="27"/>
    </row>
    <row r="9" spans="1:8" x14ac:dyDescent="0.25">
      <c r="A9" s="6">
        <v>2</v>
      </c>
      <c r="B9" s="27"/>
      <c r="C9" s="24"/>
      <c r="D9" s="28"/>
      <c r="E9" s="22"/>
      <c r="F9" s="22"/>
      <c r="G9" s="27"/>
    </row>
    <row r="10" spans="1:8" x14ac:dyDescent="0.25">
      <c r="A10" s="6">
        <v>3</v>
      </c>
      <c r="B10" s="27"/>
      <c r="C10" s="24"/>
      <c r="D10" s="29"/>
      <c r="E10" s="22"/>
      <c r="F10" s="22"/>
      <c r="G10" s="27"/>
    </row>
    <row r="11" spans="1:8" x14ac:dyDescent="0.25">
      <c r="A11" s="6">
        <v>4</v>
      </c>
      <c r="B11" s="30"/>
      <c r="C11" s="24"/>
      <c r="D11" s="31"/>
      <c r="E11" s="32"/>
      <c r="F11" s="22"/>
      <c r="G11" s="30"/>
    </row>
    <row r="12" spans="1:8" x14ac:dyDescent="0.25">
      <c r="A12" s="6">
        <v>5</v>
      </c>
      <c r="B12" s="24"/>
      <c r="C12" s="25"/>
      <c r="D12" s="26"/>
      <c r="E12" s="23"/>
      <c r="F12" s="23"/>
      <c r="G12" s="21"/>
    </row>
    <row r="13" spans="1:8" x14ac:dyDescent="0.25">
      <c r="A13" s="6">
        <v>6</v>
      </c>
      <c r="B13" s="27"/>
      <c r="C13" s="25"/>
      <c r="D13" s="26"/>
      <c r="E13" s="23"/>
      <c r="F13" s="23"/>
      <c r="G13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kulish</cp:lastModifiedBy>
  <cp:lastPrinted>2024-11-12T06:13:19Z</cp:lastPrinted>
  <dcterms:created xsi:type="dcterms:W3CDTF">2023-01-11T12:24:27Z</dcterms:created>
  <dcterms:modified xsi:type="dcterms:W3CDTF">2024-11-13T12:57:42Z</dcterms:modified>
</cp:coreProperties>
</file>