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YandexDisk\UG11\Общая\Со старого компа\Менеджер компетенции\2025\Юниоры ОПИ\"/>
    </mc:Choice>
  </mc:AlternateContent>
  <bookViews>
    <workbookView xWindow="0" yWindow="0" windowWidth="15660" windowHeight="1156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5" l="1"/>
  <c r="G35" i="5"/>
  <c r="G34" i="5"/>
  <c r="G44" i="5" l="1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43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18" i="5"/>
  <c r="G39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8" i="1" l="1"/>
  <c r="G29" i="1"/>
  <c r="G30" i="1"/>
  <c r="G31" i="1"/>
  <c r="G32" i="1"/>
  <c r="G33" i="1"/>
  <c r="G34" i="1"/>
  <c r="G35" i="1"/>
  <c r="G36" i="1"/>
  <c r="G37" i="1"/>
  <c r="G38" i="1"/>
  <c r="G27" i="1"/>
  <c r="G81" i="4"/>
  <c r="G80" i="4"/>
  <c r="G79" i="4"/>
  <c r="G78" i="4"/>
  <c r="G77" i="4"/>
  <c r="G76" i="4"/>
  <c r="G75" i="4"/>
  <c r="G71" i="4"/>
  <c r="G72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<sst xmlns="http://schemas.openxmlformats.org/spreadsheetml/2006/main" count="731" uniqueCount="308">
  <si>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</si>
  <si>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</si>
  <si>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</si>
  <si>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</si>
  <si>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</si>
  <si>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</si>
  <si>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</si>
  <si>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</si>
  <si>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</si>
  <si>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</si>
  <si>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</si>
  <si>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</si>
  <si>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</si>
  <si>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</si>
  <si>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</si>
  <si>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</si>
  <si>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</si>
  <si>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</si>
  <si>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</si>
  <si>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</si>
  <si>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</si>
  <si>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</si>
  <si>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</si>
  <si>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</si>
  <si>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</si>
  <si>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</si>
  <si>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</si>
  <si>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</si>
  <si>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</si>
  <si>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</si>
  <si>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</si>
  <si>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</si>
  <si>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</si>
  <si>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</si>
  <si>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</si>
  <si>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</si>
  <si>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</si>
  <si>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</si>
  <si>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</si>
  <si>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</si>
  <si>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</si>
  <si>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</si>
  <si>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</si>
  <si>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</si>
  <si>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</si>
  <si>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</si>
  <si>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</si>
  <si>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</si>
  <si>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</si>
  <si>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</si>
  <si>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</si>
  <si>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</si>
  <si>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</si>
  <si>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</si>
  <si>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</si>
  <si>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</si>
  <si>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</si>
  <si>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</si>
  <si>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</si>
  <si>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</si>
  <si>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</si>
  <si>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</si>
  <si>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Площадь зоны: не менее 10 кв.м.</t>
  </si>
  <si>
    <t xml:space="preserve">Освещение: Допустимо верхнее искусственное освещение ( не менее 300 люкс) </t>
  </si>
  <si>
    <t>Интернет : не требуется</t>
  </si>
  <si>
    <t xml:space="preserve">Электричество: 1 подключение к сети  на 220 Вольт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</si>
  <si>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</si>
  <si>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</si>
  <si>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Весы </t>
  </si>
  <si>
    <t>Платформенные или товарные, с НВП не менее 200 кг.</t>
  </si>
  <si>
    <t>Оборудование</t>
  </si>
  <si>
    <t>шт</t>
  </si>
  <si>
    <t>Часы</t>
  </si>
  <si>
    <t>Электронные, настенные или напольные, размер цифр не менее 20*30 см, с функцией таймера</t>
  </si>
  <si>
    <t>Фурнитура</t>
  </si>
  <si>
    <t>Корзина для мусора</t>
  </si>
  <si>
    <t>Объем не менее 10 л</t>
  </si>
  <si>
    <t>Спирт</t>
  </si>
  <si>
    <t>медицинский, гост 5962-2013</t>
  </si>
  <si>
    <t>Расходные материалы</t>
  </si>
  <si>
    <t>мл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</si>
  <si>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</si>
  <si>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</si>
  <si>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Покрытие пола: </t>
  </si>
  <si>
    <t>Местная принудительная приточно-вытяжная вентиляция, обеспечивающая циркуляцию не менее 3-х кратного объема воздуха рабочей зоны.</t>
  </si>
  <si>
    <t>Приточно-вытяжная вентиляция</t>
  </si>
  <si>
    <t>Стол офисный</t>
  </si>
  <si>
    <t>Размеры (ШхГхВ) 1400х600х750</t>
  </si>
  <si>
    <t>Мебель</t>
  </si>
  <si>
    <t>шт.</t>
  </si>
  <si>
    <t>Стул</t>
  </si>
  <si>
    <t>С низкой спинкой, без подлокотников, на четырех ножках</t>
  </si>
  <si>
    <t>Стойка для одежды, шкаф</t>
  </si>
  <si>
    <t>2100*2600*600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</si>
  <si>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</si>
  <si>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</si>
  <si>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 xml:space="preserve">Ноутбук </t>
  </si>
  <si>
    <t>Диагональ не менее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</t>
  </si>
  <si>
    <t>Оборудование IT</t>
  </si>
  <si>
    <t>Мышь для ноутбука</t>
  </si>
  <si>
    <t>Совместимая с моделью ноутбука</t>
  </si>
  <si>
    <t xml:space="preserve">МФУ  </t>
  </si>
  <si>
    <t>МФУ лазерное монохромное, А4, 40 стр./мин.; Формат А4; Тип печати –монохромный; Скорость печати 40 стр./мин.; Разрешение 1200 x 1200 dpi; Двухсторонняя печать стандартно, A4-B5, 60–163 г/м²; Сканирование стандартно, 40 стр/мин. (300 dpi, A4, монохромное), 23 стр/мин. (300 dpi, A4, цветное); Память 512Mb; Интерфейсы USB 2.0 (Hi-Speed), GLAN</t>
  </si>
  <si>
    <t>Сетевой фильтр</t>
  </si>
  <si>
    <t>не менее, чем на 3 подключения (ноутбук, МФУ,  настольная лампа)</t>
  </si>
  <si>
    <t>вспомогательное оборудование</t>
  </si>
  <si>
    <t>Флеш-носитель</t>
  </si>
  <si>
    <t>8Gb USB 2.0</t>
  </si>
  <si>
    <t xml:space="preserve">Лампа </t>
  </si>
  <si>
    <t>настольная</t>
  </si>
  <si>
    <t>Стойка/бокс настольная</t>
  </si>
  <si>
    <t>для документов, на формат А-4</t>
  </si>
  <si>
    <t>Степлер с доп. скобами</t>
  </si>
  <si>
    <t xml:space="preserve">Степлер до 10 листов. Скобы для степлера №24/6 оцинкованные </t>
  </si>
  <si>
    <t>Канцелярия</t>
  </si>
  <si>
    <t>Лоток для бумаги</t>
  </si>
  <si>
    <t>на формат А4, на усмотрение организатора</t>
  </si>
  <si>
    <t>Дырокол</t>
  </si>
  <si>
    <t>на 2 отверстия, с ограничителем, ручной</t>
  </si>
  <si>
    <t>Точилка</t>
  </si>
  <si>
    <t>для карандашей</t>
  </si>
  <si>
    <t>Ножницы</t>
  </si>
  <si>
    <t>Ножницы  195 мм с пластиковыми прорезиненными анатомическими ручками</t>
  </si>
  <si>
    <t>Органайзер</t>
  </si>
  <si>
    <t>Настольный, для канцелярии</t>
  </si>
  <si>
    <t>Аптечка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</si>
  <si>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</si>
  <si>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>Охрана труда</t>
  </si>
  <si>
    <t>Кулер</t>
  </si>
  <si>
    <t>19 л</t>
  </si>
  <si>
    <t xml:space="preserve">Огнетушитель </t>
  </si>
  <si>
    <t>Углекислотный ОУ-1</t>
  </si>
  <si>
    <t>Перчатки</t>
  </si>
  <si>
    <t>Х/Б</t>
  </si>
  <si>
    <t>пара</t>
  </si>
  <si>
    <t>Каска</t>
  </si>
  <si>
    <t>Защитная каска с храповым механизмом</t>
  </si>
  <si>
    <t>Респиратор</t>
  </si>
  <si>
    <t xml:space="preserve"> полумаска с выпускными и впускными клапанами и трехслойным фильтром</t>
  </si>
  <si>
    <t>Очки защитные</t>
  </si>
  <si>
    <t>Открытые, защита от царапин, тип воздействия: механическое воздействие, оптическое излучение</t>
  </si>
  <si>
    <t>Электричество: по 2 подключения к сети  по 220 Вольт  для каждое рабочее место</t>
  </si>
  <si>
    <t>Покрытие пола: твердое ровное, не проводящее электрический ток (линолеум, бетон).</t>
  </si>
  <si>
    <t xml:space="preserve">Покрытие пола: твердое ровное, не проводящее электрический ток (линолеум, бетон). </t>
  </si>
  <si>
    <t>Ноутбук</t>
  </si>
  <si>
    <t>совместимая с моделью ноутбука</t>
  </si>
  <si>
    <t>Принтер</t>
  </si>
  <si>
    <t>на формат А4, черно-белая печать. 1 принтер может быть установлен на два рабочих места, возможно использование  МФУ</t>
  </si>
  <si>
    <t>USB 2.0</t>
  </si>
  <si>
    <t>Сито лабораторное</t>
  </si>
  <si>
    <t>Диаметр сита - не менее 200 мм, высота объячейки - не менее 50 мм. Номера сит - 25 мм; 12 мм; 6 мм, 3 мм; 1,5 мм; 0,7 мм; 0355 мм; 016 мм; 0,08 мм; 0,056 мм; с поддоном и крышкой</t>
  </si>
  <si>
    <t>Весы лабораторные</t>
  </si>
  <si>
    <t>электронные, не ниже II класса точности, НВП не ниже 6100 г., дискретность не менее 0,01 г.</t>
  </si>
  <si>
    <t>Совок для разделки проб</t>
  </si>
  <si>
    <t>100*60*80 мм, предназначенный для ручного отбора проб, из нержавеющей стали.</t>
  </si>
  <si>
    <t xml:space="preserve">Противень </t>
  </si>
  <si>
    <t>нержавеющий научно-производственный, 350*475*80, сталь AISI409 0,8 мм</t>
  </si>
  <si>
    <t>Ведро металлическое</t>
  </si>
  <si>
    <t>объем 12 л.</t>
  </si>
  <si>
    <t>Пластина для разравнивания пробы</t>
  </si>
  <si>
    <t>с заостренным ребром, размер не менее 1000*100*10 мм</t>
  </si>
  <si>
    <t>Щетка металлическая</t>
  </si>
  <si>
    <t>180 мм</t>
  </si>
  <si>
    <t>Кисть малярная</t>
  </si>
  <si>
    <t>ширина от 20 до 50 мм</t>
  </si>
  <si>
    <t>Цилиндр</t>
  </si>
  <si>
    <t>Мерный, стеклянный, 1000 мл, ГОСТ 1770-74</t>
  </si>
  <si>
    <t>Секундомер</t>
  </si>
  <si>
    <t>Электронный</t>
  </si>
  <si>
    <t>Мешалка</t>
  </si>
  <si>
    <t>для перемешивания пульпы в цилиндре</t>
  </si>
  <si>
    <t>Шланг</t>
  </si>
  <si>
    <t>силиконовый, лабораторный, длина 1 метр, диаметр от 6 до 8 мм</t>
  </si>
  <si>
    <t>Стакан лабораторный</t>
  </si>
  <si>
    <t>250 мл</t>
  </si>
  <si>
    <t>Калькулятор</t>
  </si>
  <si>
    <t>простой</t>
  </si>
  <si>
    <t>Спринцовка (груша)</t>
  </si>
  <si>
    <t>медицинская, объемом не менее 300 мл</t>
  </si>
  <si>
    <t>Щетка и совок</t>
  </si>
  <si>
    <t>набор, материал пластик</t>
  </si>
  <si>
    <t>Вспомогательное оборудование</t>
  </si>
  <si>
    <t>Контейнер</t>
  </si>
  <si>
    <t>Пластиковый, объемом 1, 5, 10 литров. Для взвешивания на весах.</t>
  </si>
  <si>
    <t>Word, или аналог</t>
  </si>
  <si>
    <t>программа для создания, просмотра, редактирования, форматирования, сохранения и печати текста</t>
  </si>
  <si>
    <t>Программное обеспечение</t>
  </si>
  <si>
    <t>Excel, или аналог</t>
  </si>
  <si>
    <t>программа для обработки и хранения числовых данных</t>
  </si>
  <si>
    <t>Архиватор</t>
  </si>
  <si>
    <t>программа для сжатия объема файла без потери его содержимого</t>
  </si>
  <si>
    <t>Программа для распознавания сканирования</t>
  </si>
  <si>
    <t>программа для оптического распознавания текста для последующего переноса изображения в электронном виде</t>
  </si>
  <si>
    <t>Стол пробоподготовительный</t>
  </si>
  <si>
    <t>1500*600*840</t>
  </si>
  <si>
    <t>размеры (ШхГхВ) 1400х600х750</t>
  </si>
  <si>
    <t xml:space="preserve">Стул </t>
  </si>
  <si>
    <t>с низкой спинкой, без подлокотников, на четырех ножках</t>
  </si>
  <si>
    <t>с крышкой на 12 л., пластик.</t>
  </si>
  <si>
    <t>Стол лабораторный</t>
  </si>
  <si>
    <t>размером не менее 1000*500*800 мм,  для работы с весами.</t>
  </si>
  <si>
    <t>Капельница Шустера</t>
  </si>
  <si>
    <t>50ХС ГО С Т25336—82</t>
  </si>
  <si>
    <t>Колбы конические</t>
  </si>
  <si>
    <t xml:space="preserve"> вместимостью 100 мл. по  ГОСТ 25336-82</t>
  </si>
  <si>
    <t>Бюретка</t>
  </si>
  <si>
    <t xml:space="preserve">Крепление </t>
  </si>
  <si>
    <t>для бюретки на штатив</t>
  </si>
  <si>
    <t xml:space="preserve">Пипетка Мора       </t>
  </si>
  <si>
    <t xml:space="preserve">Колба мерная  </t>
  </si>
  <si>
    <t>1 л.  ГОСТ 25336-82</t>
  </si>
  <si>
    <t>Воронка</t>
  </si>
  <si>
    <t xml:space="preserve"> В-56-80 ХС ГОСТ 25336-82</t>
  </si>
  <si>
    <t xml:space="preserve"> вместимостью 250 мл. по  ГОСТ 25336-82</t>
  </si>
  <si>
    <t xml:space="preserve">50 мл или 25 мл гост 29251-91  </t>
  </si>
  <si>
    <t xml:space="preserve"> ГОСТ 29169-91, 10 мл</t>
  </si>
  <si>
    <t>Магнит</t>
  </si>
  <si>
    <t xml:space="preserve"> постоянный из сплава марки ЮНДК24 по ГОСТ 17809 с магнитной индукцией не менее 120 мТл</t>
  </si>
  <si>
    <t>Доска</t>
  </si>
  <si>
    <t xml:space="preserve"> размером 1000*500 мм с покрытием из плексигласа или стекла, с бортиками</t>
  </si>
  <si>
    <t>Шпатель</t>
  </si>
  <si>
    <t>Ширина не более 600 мм, не менее 300 мм, металлический, с пластиковой ручкой. Для смешивания и выравнивания продуктов.</t>
  </si>
  <si>
    <t>Сосуд мерный</t>
  </si>
  <si>
    <t>Цилиндрический, размеры согласно методике региона и максимальному размеру куска магнитной пробы</t>
  </si>
  <si>
    <t>Для засыпания магнитной пробы. Размеры согласно методике региона и максимальному размеру куска магнитной пробы</t>
  </si>
  <si>
    <t>Линейка</t>
  </si>
  <si>
    <t>Металлическая, длина не менее 25 см.</t>
  </si>
  <si>
    <t>Штатив Бунзена</t>
  </si>
  <si>
    <t>пластмассовая, бытовая, диаметр от 8 до 10 см</t>
  </si>
  <si>
    <t>лабораторный, высота не менее 60 см, с креплением для воронки</t>
  </si>
  <si>
    <t>для воронки на штатив</t>
  </si>
  <si>
    <t>стеклянная, диаметр 30 мм, для бюретки</t>
  </si>
  <si>
    <t>Клеенка</t>
  </si>
  <si>
    <t>2*2 метра, на тканевой основе</t>
  </si>
  <si>
    <t>Пленка полиэтиленовая</t>
  </si>
  <si>
    <t>1*1 метра, толщина не менее 12 мкм</t>
  </si>
  <si>
    <t xml:space="preserve">Тонер, заправка для картриджа </t>
  </si>
  <si>
    <t>согласно установленному принтеру, МФУ</t>
  </si>
  <si>
    <t>Полезное ископаемое</t>
  </si>
  <si>
    <t>Сухое, максимальный размер кусков 50 мм. Объемом не менее 3-х кратного количества пробы для ситового анализа</t>
  </si>
  <si>
    <t>кг</t>
  </si>
  <si>
    <t xml:space="preserve">Бумага </t>
  </si>
  <si>
    <t>Бумага для офисной техники(А4, 80 г/кв.м, белизна 146% CIE, 500 листов)</t>
  </si>
  <si>
    <t>пачка</t>
  </si>
  <si>
    <t>Бумага</t>
  </si>
  <si>
    <t>крафт-бумага</t>
  </si>
  <si>
    <t>кв. метр</t>
  </si>
  <si>
    <t>лист</t>
  </si>
  <si>
    <t>Ручка шариковая</t>
  </si>
  <si>
    <t>синяя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</si>
  <si>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</si>
  <si>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</si>
  <si>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</si>
  <si>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пластиковая</t>
  </si>
  <si>
    <t>стикеры цветные</t>
  </si>
  <si>
    <t>размер не менее 7*7 см</t>
  </si>
  <si>
    <t>салфетки влажные</t>
  </si>
  <si>
    <t>чистящие для ПК</t>
  </si>
  <si>
    <t>Ластик</t>
  </si>
  <si>
    <t>Проба магнитная</t>
  </si>
  <si>
    <t>сильномагнитная руда, размер куска не более 10 мм</t>
  </si>
  <si>
    <t>Минеральный порошок</t>
  </si>
  <si>
    <t xml:space="preserve">с известным удельным весом, с максимальным размером частиц 100 мкм. </t>
  </si>
  <si>
    <t>Клей</t>
  </si>
  <si>
    <t>ПВА, либо карандаш с высокой клеящей способностью</t>
  </si>
  <si>
    <t>Стандарт-титр</t>
  </si>
  <si>
    <t>Фильтр синяя лента</t>
  </si>
  <si>
    <t>Раствор извести</t>
  </si>
  <si>
    <t xml:space="preserve">Ручка гелевая </t>
  </si>
  <si>
    <t>черная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</si>
  <si>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</si>
  <si>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</si>
  <si>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</si>
  <si>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</si>
  <si>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</si>
  <si>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 xml:space="preserve">клей </t>
  </si>
  <si>
    <t>ПВА</t>
  </si>
  <si>
    <t>маркеры цветные</t>
  </si>
  <si>
    <t>Набор маркеров перманентных  (толщина линии 1.5-3 мм, 4 шт. в упаковке)</t>
  </si>
  <si>
    <t>скрепки канцелярские</t>
  </si>
  <si>
    <t>Скрепки  металлические оцинкованные 28 мм (100 шт. в упаковке)</t>
  </si>
  <si>
    <t>комплект</t>
  </si>
  <si>
    <t>скотч прозрачный</t>
  </si>
  <si>
    <t>Клейкая лента упаковочная кристально-прозрачная 48 мм x 50 м толщина 45 мкм</t>
  </si>
  <si>
    <t>скотч цветной</t>
  </si>
  <si>
    <t>Клейкая лента упаковочная  48 мм x 50 м толщина 45 мкм</t>
  </si>
  <si>
    <t>Папка-регистратор</t>
  </si>
  <si>
    <t>Канцелярская папка с арочным механизмом для хранения документов</t>
  </si>
  <si>
    <t>миллиметровая, 1 полоска 1 см ширина, 40 см длина</t>
  </si>
  <si>
    <t>м. кв.</t>
  </si>
  <si>
    <t>Кислота щавелевая</t>
  </si>
  <si>
    <t>раствор концентрации 2,2481 г/л. 1мл этого раствора соответствует 0,0001г. СаО.</t>
  </si>
  <si>
    <t xml:space="preserve">Фенолфталеин, </t>
  </si>
  <si>
    <t>раствор концентрации 1г/л в этиловом спирте.</t>
  </si>
  <si>
    <t xml:space="preserve">Метиловый оранжевый </t>
  </si>
  <si>
    <t>кислотно-основный индикатор</t>
  </si>
  <si>
    <t>Лакмусовая бумага</t>
  </si>
  <si>
    <t>бумага индикаторная универсальная рН=0,12, туба по 80 или 100 штук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</si>
  <si>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</si>
  <si>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</si>
  <si>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t>Защитная каска с храповым механизмом, может использоваться каскетка</t>
  </si>
  <si>
    <t>Резиновые</t>
  </si>
  <si>
    <t>Одноразовый, соответствует размеру магнита</t>
  </si>
  <si>
    <t>Серная кислота, концентрация 0,1 Н, в упаковке 10 шт</t>
  </si>
  <si>
    <t>бумажный, с размером пор более 2 мкм</t>
  </si>
  <si>
    <t>гашеная известь, растворенная в воде</t>
  </si>
  <si>
    <t>литр</t>
  </si>
  <si>
    <t>Обогащение полезных ископаемых.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</si>
</sst>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9" fillId="0" borderId="2" xfId="1" applyFont="1" applyBorder="1"/>
    <xf numFmtId="0" fontId="9" fillId="0" borderId="1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/>
    <xf numFmtId="0" fontId="9" fillId="0" borderId="5" xfId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/>
    <xf numFmtId="0" fontId="9" fillId="5" borderId="2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Fill="1" applyBorder="1"/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top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/>
    <xf numFmtId="0" fontId="10" fillId="0" borderId="22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top" wrapText="1"/>
    </xf>
    <xf numFmtId="0" fontId="10" fillId="0" borderId="28" xfId="1" applyFont="1" applyBorder="1" applyAlignment="1">
      <alignment horizontal="center" vertical="top" wrapText="1"/>
    </xf>
    <xf numFmtId="0" fontId="8" fillId="0" borderId="20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left" vertical="top" wrapText="1"/>
    </xf>
    <xf numFmtId="0" fontId="9" fillId="5" borderId="2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12" fillId="0" borderId="23" xfId="0" applyFont="1" applyBorder="1" applyAlignment="1">
      <alignment horizontal="left" vertical="top" wrapText="1"/>
    </xf>
    <xf numFmtId="0" fontId="10" fillId="0" borderId="23" xfId="1" applyFont="1" applyBorder="1" applyAlignment="1">
      <alignment horizontal="left" vertical="top"/>
    </xf>
    <xf numFmtId="0" fontId="9" fillId="0" borderId="2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/>
    </xf>
    <xf numFmtId="0" fontId="8" fillId="0" borderId="30" xfId="0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/>
    </xf>
    <xf numFmtId="0" fontId="9" fillId="0" borderId="3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zoomScale="80" zoomScaleNormal="80" workbookViewId="0">
      <selection activeCell="B21" sqref="B21"/>
    </sheetView>
  </sheetViews>
  <sheetFormatPr defaultRowHeight="18.75" x14ac:dyDescent="0.3"/>
  <cols>
    <col min="1" max="1" width="52.140625" style="19" customWidth="1"/>
    <col min="2" max="2" width="90.5703125" style="20" customWidth="1"/>
  </cols>
  <sheetData>
    <row r="2" spans="1:2" x14ac:dyDescent="0.3">
      <c r="B2" s="19"/>
    </row>
    <row r="3" spans="1:2" x14ac:dyDescent="0.3">
      <c r="A3" s="21" t="s">
        <v>22</v>
      </c>
      <c r="B3" s="22" t="s">
        <v>307</v>
      </c>
    </row>
    <row r="4" spans="1:2" x14ac:dyDescent="0.3">
      <c r="A4" s="21" t="s">
        <v>36</v>
      </c>
      <c r="B4" s="22" t="s">
        <v>61</v>
      </c>
    </row>
    <row r="5" spans="1:2" x14ac:dyDescent="0.3">
      <c r="A5" s="21" t="s">
        <v>57</v>
      </c>
      <c r="B5" s="22"/>
    </row>
    <row r="6" spans="1:2" ht="37.5" x14ac:dyDescent="0.3">
      <c r="A6" s="21" t="s">
        <v>28</v>
      </c>
      <c r="B6" s="22"/>
    </row>
    <row r="7" spans="1:2" x14ac:dyDescent="0.3">
      <c r="A7" s="21" t="s">
        <v>37</v>
      </c>
      <c r="B7" s="22"/>
    </row>
    <row r="8" spans="1:2" x14ac:dyDescent="0.3">
      <c r="A8" s="21" t="s">
        <v>23</v>
      </c>
      <c r="B8" s="22"/>
    </row>
    <row r="9" spans="1:2" x14ac:dyDescent="0.3">
      <c r="A9" s="21" t="s">
        <v>24</v>
      </c>
      <c r="B9" s="22"/>
    </row>
    <row r="10" spans="1:2" x14ac:dyDescent="0.3">
      <c r="A10" s="21" t="s">
        <v>27</v>
      </c>
      <c r="B10" s="23"/>
    </row>
    <row r="11" spans="1:2" x14ac:dyDescent="0.3">
      <c r="A11" s="21" t="s">
        <v>41</v>
      </c>
      <c r="B11" s="22"/>
    </row>
    <row r="12" spans="1:2" ht="18" customHeight="1" x14ac:dyDescent="0.3">
      <c r="A12" s="21" t="s">
        <v>51</v>
      </c>
      <c r="B12" s="22"/>
    </row>
    <row r="13" spans="1:2" x14ac:dyDescent="0.3">
      <c r="A13" s="21" t="s">
        <v>38</v>
      </c>
      <c r="B13" s="23"/>
    </row>
    <row r="14" spans="1:2" x14ac:dyDescent="0.3">
      <c r="A14" s="21" t="s">
        <v>42</v>
      </c>
      <c r="B14" s="22"/>
    </row>
    <row r="15" spans="1:2" x14ac:dyDescent="0.3">
      <c r="A15" s="21" t="s">
        <v>25</v>
      </c>
      <c r="B15" s="22">
        <v>5</v>
      </c>
    </row>
    <row r="16" spans="1:2" x14ac:dyDescent="0.3">
      <c r="A16" s="21" t="s">
        <v>26</v>
      </c>
      <c r="B16" s="22">
        <v>5</v>
      </c>
    </row>
    <row r="17" spans="1:2" ht="52.5" customHeight="1" x14ac:dyDescent="0.3">
      <c r="A17" s="21" t="s">
        <v>60</v>
      </c>
      <c r="B17" s="22">
        <v>8</v>
      </c>
    </row>
    <row r="20" spans="1:2" x14ac:dyDescent="0.3">
      <c r="A20" s="19" t="s">
        <v>53</v>
      </c>
    </row>
    <row r="21" spans="1:2" x14ac:dyDescent="0.3">
      <c r="A21" s="19" t="s">
        <v>54</v>
      </c>
    </row>
    <row r="22" spans="1:2" x14ac:dyDescent="0.3">
      <c r="A22" s="19" t="s">
        <v>55</v>
      </c>
    </row>
    <row r="23" spans="1:2" x14ac:dyDescent="0.3">
      <c r="A23" s="19" t="s">
        <v>58</v>
      </c>
    </row>
    <row r="24" spans="1:2" x14ac:dyDescent="0.3">
      <c r="A24" s="19" t="s">
        <v>59</v>
      </c>
    </row>
    <row r="25" spans="1:2" ht="37.5" x14ac:dyDescent="0.3">
      <c r="A25" s="19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5" zoomScale="80" zoomScaleNormal="80" workbookViewId="0">
      <selection activeCell="A35" sqref="A35:H35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81" t="s">
        <v>10</v>
      </c>
      <c r="B1" s="82"/>
      <c r="C1" s="82"/>
      <c r="D1" s="82"/>
      <c r="E1" s="82"/>
      <c r="F1" s="82"/>
      <c r="G1" s="82"/>
      <c r="H1" s="82"/>
      <c r="I1" s="16"/>
      <c r="J1" s="16"/>
    </row>
    <row r="2" spans="1:10" s="13" customFormat="1" ht="20.25" x14ac:dyDescent="0.3">
      <c r="A2" s="84" t="s">
        <v>34</v>
      </c>
      <c r="B2" s="84"/>
      <c r="C2" s="84"/>
      <c r="D2" s="84"/>
      <c r="E2" s="84"/>
      <c r="F2" s="84"/>
      <c r="G2" s="84"/>
      <c r="H2" s="84"/>
      <c r="I2" s="16"/>
      <c r="J2" s="16"/>
    </row>
    <row r="3" spans="1:10" s="13" customFormat="1" ht="21" customHeight="1" x14ac:dyDescent="0.25">
      <c r="A3" s="85" t="str">
        <f>'Информация о Чемпионате'!B4</f>
        <v>Региональный</v>
      </c>
      <c r="B3" s="85"/>
      <c r="C3" s="85"/>
      <c r="D3" s="85"/>
      <c r="E3" s="85"/>
      <c r="F3" s="85"/>
      <c r="G3" s="85"/>
      <c r="H3" s="85"/>
      <c r="I3" s="17"/>
      <c r="J3" s="17"/>
    </row>
    <row r="4" spans="1:10" s="13" customFormat="1" ht="20.25" x14ac:dyDescent="0.3">
      <c r="A4" s="84" t="s">
        <v>35</v>
      </c>
      <c r="B4" s="84"/>
      <c r="C4" s="84"/>
      <c r="D4" s="84"/>
      <c r="E4" s="84"/>
      <c r="F4" s="84"/>
      <c r="G4" s="84"/>
      <c r="H4" s="84"/>
      <c r="I4" s="16"/>
      <c r="J4" s="16"/>
    </row>
    <row r="5" spans="1:10" ht="22.5" customHeight="1" x14ac:dyDescent="0.25">
      <c r="A5" s="83" t="str">
        <f>'Информация о Чемпионате'!B3</f>
        <v>Обогащение полезных ископаемых. Юниоры</v>
      </c>
      <c r="B5" s="83"/>
      <c r="C5" s="83"/>
      <c r="D5" s="83"/>
      <c r="E5" s="83"/>
      <c r="F5" s="83"/>
      <c r="G5" s="83"/>
      <c r="H5" s="83"/>
      <c r="I5" s="16"/>
      <c r="J5" s="16"/>
    </row>
    <row r="6" spans="1:10" x14ac:dyDescent="0.25">
      <c r="A6" s="74" t="s">
        <v>12</v>
      </c>
      <c r="B6" s="82"/>
      <c r="C6" s="82"/>
      <c r="D6" s="82"/>
      <c r="E6" s="82"/>
      <c r="F6" s="82"/>
      <c r="G6" s="82"/>
      <c r="H6" s="82"/>
      <c r="I6" s="16"/>
      <c r="J6" s="16"/>
    </row>
    <row r="7" spans="1:10" ht="15.75" customHeight="1" x14ac:dyDescent="0.25">
      <c r="A7" s="74" t="s">
        <v>32</v>
      </c>
      <c r="B7" s="74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10" ht="15.75" customHeight="1" x14ac:dyDescent="0.25">
      <c r="A8" s="74" t="s">
        <v>33</v>
      </c>
      <c r="B8" s="74"/>
      <c r="C8" s="74"/>
      <c r="D8" s="86">
        <f>'Информация о Чемпионате'!B6</f>
        <v>0</v>
      </c>
      <c r="E8" s="86"/>
      <c r="F8" s="86"/>
      <c r="G8" s="86"/>
      <c r="H8" s="86"/>
    </row>
    <row r="9" spans="1:10" ht="15.75" customHeight="1" x14ac:dyDescent="0.25">
      <c r="A9" s="74" t="s">
        <v>29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10" ht="15.75" customHeight="1" x14ac:dyDescent="0.25">
      <c r="A10" s="74" t="s">
        <v>31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10" ht="15.75" customHeight="1" x14ac:dyDescent="0.25">
      <c r="A11" s="74" t="s">
        <v>39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10" ht="15.75" customHeight="1" x14ac:dyDescent="0.25">
      <c r="A12" s="74" t="s">
        <v>52</v>
      </c>
      <c r="B12" s="74"/>
      <c r="C12" s="74">
        <f>'Информация о Чемпионате'!B17</f>
        <v>8</v>
      </c>
      <c r="D12" s="74"/>
      <c r="E12" s="74"/>
      <c r="F12" s="74"/>
      <c r="G12" s="74"/>
      <c r="H12" s="74"/>
    </row>
    <row r="13" spans="1:10" ht="15.75" customHeight="1" x14ac:dyDescent="0.25">
      <c r="A13" s="74" t="s">
        <v>20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10" ht="15.75" customHeight="1" x14ac:dyDescent="0.25">
      <c r="A14" s="74" t="s">
        <v>21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10" ht="15.75" customHeight="1" x14ac:dyDescent="0.25">
      <c r="A15" s="74" t="s">
        <v>30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10" ht="21" thickBot="1" x14ac:dyDescent="0.3">
      <c r="A16" s="75" t="s">
        <v>17</v>
      </c>
      <c r="B16" s="76"/>
      <c r="C16" s="76"/>
      <c r="D16" s="76"/>
      <c r="E16" s="76"/>
      <c r="F16" s="76"/>
      <c r="G16" s="76"/>
      <c r="H16" s="77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63" t="s">
        <v>62</v>
      </c>
      <c r="B18" s="64"/>
      <c r="C18" s="64"/>
      <c r="D18" s="64"/>
      <c r="E18" s="64"/>
      <c r="F18" s="64"/>
      <c r="G18" s="64"/>
      <c r="H18" s="65"/>
    </row>
    <row r="19" spans="1:8" x14ac:dyDescent="0.25">
      <c r="A19" s="78" t="s">
        <v>63</v>
      </c>
      <c r="B19" s="79"/>
      <c r="C19" s="79"/>
      <c r="D19" s="79"/>
      <c r="E19" s="79"/>
      <c r="F19" s="79"/>
      <c r="G19" s="79"/>
      <c r="H19" s="80"/>
    </row>
    <row r="20" spans="1:8" x14ac:dyDescent="0.25">
      <c r="A20" s="63" t="s">
        <v>64</v>
      </c>
      <c r="B20" s="64"/>
      <c r="C20" s="64"/>
      <c r="D20" s="64"/>
      <c r="E20" s="64"/>
      <c r="F20" s="64"/>
      <c r="G20" s="64"/>
      <c r="H20" s="65"/>
    </row>
    <row r="21" spans="1:8" x14ac:dyDescent="0.25">
      <c r="A21" s="63" t="s">
        <v>65</v>
      </c>
      <c r="B21" s="64"/>
      <c r="C21" s="64"/>
      <c r="D21" s="64"/>
      <c r="E21" s="64"/>
      <c r="F21" s="64"/>
      <c r="G21" s="64"/>
      <c r="H21" s="65"/>
    </row>
    <row r="22" spans="1:8" ht="15" customHeight="1" x14ac:dyDescent="0.25">
      <c r="A22" s="63" t="s">
        <v>45</v>
      </c>
      <c r="B22" s="64"/>
      <c r="C22" s="64"/>
      <c r="D22" s="64"/>
      <c r="E22" s="64"/>
      <c r="F22" s="64"/>
      <c r="G22" s="64"/>
      <c r="H22" s="65"/>
    </row>
    <row r="23" spans="1:8" x14ac:dyDescent="0.25">
      <c r="A23" s="63" t="s">
        <v>143</v>
      </c>
      <c r="B23" s="64"/>
      <c r="C23" s="64"/>
      <c r="D23" s="64"/>
      <c r="E23" s="64"/>
      <c r="F23" s="64"/>
      <c r="G23" s="64"/>
      <c r="H23" s="65"/>
    </row>
    <row r="24" spans="1:8" x14ac:dyDescent="0.25">
      <c r="A24" s="63" t="s">
        <v>66</v>
      </c>
      <c r="B24" s="64"/>
      <c r="C24" s="64"/>
      <c r="D24" s="64"/>
      <c r="E24" s="64"/>
      <c r="F24" s="64"/>
      <c r="G24" s="64"/>
      <c r="H24" s="65"/>
    </row>
    <row r="25" spans="1:8" ht="15.75" thickBot="1" x14ac:dyDescent="0.3">
      <c r="A25" s="66" t="s">
        <v>67</v>
      </c>
      <c r="B25" s="67"/>
      <c r="C25" s="67"/>
      <c r="D25" s="67"/>
      <c r="E25" s="67"/>
      <c r="F25" s="67"/>
      <c r="G25" s="67"/>
      <c r="H25" s="6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43">
        <v>1</v>
      </c>
      <c r="B27" s="28" t="s">
        <v>68</v>
      </c>
      <c r="C27" s="18" t="s">
        <v>69</v>
      </c>
      <c r="D27" s="28" t="s">
        <v>70</v>
      </c>
      <c r="E27" s="27">
        <v>1</v>
      </c>
      <c r="F27" s="27" t="s">
        <v>71</v>
      </c>
      <c r="G27" s="27">
        <v>1</v>
      </c>
      <c r="H27" s="39"/>
    </row>
    <row r="28" spans="1:8" ht="60" x14ac:dyDescent="0.25">
      <c r="A28" s="43">
        <v>2</v>
      </c>
      <c r="B28" s="28" t="s">
        <v>72</v>
      </c>
      <c r="C28" s="28" t="s">
        <v>73</v>
      </c>
      <c r="D28" s="28" t="s">
        <v>74</v>
      </c>
      <c r="E28" s="27">
        <v>1</v>
      </c>
      <c r="F28" s="27" t="s">
        <v>71</v>
      </c>
      <c r="G28" s="27">
        <v>1</v>
      </c>
      <c r="H28" s="39"/>
    </row>
    <row r="29" spans="1:8" x14ac:dyDescent="0.25">
      <c r="A29" s="43">
        <v>3</v>
      </c>
      <c r="B29" s="18" t="s">
        <v>75</v>
      </c>
      <c r="C29" s="18" t="s">
        <v>76</v>
      </c>
      <c r="D29" s="28" t="s">
        <v>74</v>
      </c>
      <c r="E29" s="27">
        <v>1</v>
      </c>
      <c r="F29" s="27" t="s">
        <v>71</v>
      </c>
      <c r="G29" s="27">
        <v>1</v>
      </c>
      <c r="H29" s="39"/>
    </row>
    <row r="30" spans="1:8" s="61" customFormat="1" ht="63.75" x14ac:dyDescent="0.25">
      <c r="A30" s="43">
        <v>4</v>
      </c>
      <c r="B30" s="18" t="s">
        <v>85</v>
      </c>
      <c r="C30" s="18" t="s">
        <v>84</v>
      </c>
      <c r="D30" s="28" t="s">
        <v>70</v>
      </c>
      <c r="E30" s="27">
        <v>1</v>
      </c>
      <c r="F30" s="27" t="s">
        <v>71</v>
      </c>
      <c r="G30" s="27">
        <v>1</v>
      </c>
      <c r="H30" s="39"/>
    </row>
    <row r="31" spans="1:8" x14ac:dyDescent="0.25">
      <c r="A31" s="43">
        <v>5</v>
      </c>
      <c r="B31" s="18" t="s">
        <v>77</v>
      </c>
      <c r="C31" s="29" t="s">
        <v>78</v>
      </c>
      <c r="D31" s="28" t="s">
        <v>79</v>
      </c>
      <c r="E31" s="27">
        <v>100</v>
      </c>
      <c r="F31" s="27" t="s">
        <v>80</v>
      </c>
      <c r="G31" s="27">
        <v>100</v>
      </c>
      <c r="H31" s="39"/>
    </row>
    <row r="32" spans="1:8" ht="23.25" customHeight="1" thickBot="1" x14ac:dyDescent="0.3">
      <c r="A32" s="69" t="s">
        <v>18</v>
      </c>
      <c r="B32" s="70"/>
      <c r="C32" s="70"/>
      <c r="D32" s="70"/>
      <c r="E32" s="70"/>
      <c r="F32" s="70"/>
      <c r="G32" s="70"/>
      <c r="H32" s="70"/>
    </row>
    <row r="33" spans="1:8" ht="15.75" customHeight="1" x14ac:dyDescent="0.25">
      <c r="A33" s="71" t="s">
        <v>9</v>
      </c>
      <c r="B33" s="72"/>
      <c r="C33" s="72"/>
      <c r="D33" s="72"/>
      <c r="E33" s="72"/>
      <c r="F33" s="72"/>
      <c r="G33" s="72"/>
      <c r="H33" s="73"/>
    </row>
    <row r="34" spans="1:8" ht="15" customHeight="1" x14ac:dyDescent="0.25">
      <c r="A34" s="63" t="s">
        <v>81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25">
      <c r="A35" s="63" t="s">
        <v>82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25">
      <c r="A36" s="63" t="s">
        <v>64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25">
      <c r="A37" s="63" t="s">
        <v>65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25">
      <c r="A38" s="63" t="s">
        <v>45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25">
      <c r="A39" s="63" t="s">
        <v>83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25">
      <c r="A40" s="63" t="s">
        <v>66</v>
      </c>
      <c r="B40" s="64"/>
      <c r="C40" s="64"/>
      <c r="D40" s="64"/>
      <c r="E40" s="64"/>
      <c r="F40" s="64"/>
      <c r="G40" s="64"/>
      <c r="H40" s="65"/>
    </row>
    <row r="41" spans="1:8" ht="15.75" customHeight="1" thickBot="1" x14ac:dyDescent="0.3">
      <c r="A41" s="66" t="s">
        <v>67</v>
      </c>
      <c r="B41" s="67"/>
      <c r="C41" s="67"/>
      <c r="D41" s="67"/>
      <c r="E41" s="67"/>
      <c r="F41" s="67"/>
      <c r="G41" s="67"/>
      <c r="H41" s="68"/>
    </row>
    <row r="42" spans="1:8" ht="60" x14ac:dyDescent="0.25">
      <c r="A42" s="3" t="s">
        <v>6</v>
      </c>
      <c r="B42" s="3" t="s">
        <v>5</v>
      </c>
      <c r="C42" s="5" t="s">
        <v>4</v>
      </c>
      <c r="D42" s="3" t="s">
        <v>3</v>
      </c>
      <c r="E42" s="8" t="s">
        <v>2</v>
      </c>
      <c r="F42" s="8" t="s">
        <v>1</v>
      </c>
      <c r="G42" s="8" t="s">
        <v>0</v>
      </c>
      <c r="H42" s="3" t="s">
        <v>11</v>
      </c>
    </row>
    <row r="43" spans="1:8" x14ac:dyDescent="0.25">
      <c r="A43" s="44">
        <v>1</v>
      </c>
      <c r="B43" s="18" t="s">
        <v>86</v>
      </c>
      <c r="C43" s="29" t="s">
        <v>87</v>
      </c>
      <c r="D43" s="28" t="s">
        <v>88</v>
      </c>
      <c r="E43" s="27">
        <v>4</v>
      </c>
      <c r="F43" s="27" t="s">
        <v>89</v>
      </c>
      <c r="G43" s="27">
        <v>4</v>
      </c>
      <c r="H43" s="39"/>
    </row>
    <row r="44" spans="1:8" ht="25.5" x14ac:dyDescent="0.25">
      <c r="A44" s="44">
        <v>2</v>
      </c>
      <c r="B44" s="18" t="s">
        <v>90</v>
      </c>
      <c r="C44" s="29" t="s">
        <v>91</v>
      </c>
      <c r="D44" s="28" t="s">
        <v>88</v>
      </c>
      <c r="E44" s="27">
        <v>6</v>
      </c>
      <c r="F44" s="27" t="s">
        <v>89</v>
      </c>
      <c r="G44" s="27">
        <v>6</v>
      </c>
      <c r="H44" s="39"/>
    </row>
    <row r="45" spans="1:8" x14ac:dyDescent="0.25">
      <c r="A45" s="44">
        <v>3</v>
      </c>
      <c r="B45" s="18" t="s">
        <v>92</v>
      </c>
      <c r="C45" s="29" t="s">
        <v>93</v>
      </c>
      <c r="D45" s="28" t="s">
        <v>88</v>
      </c>
      <c r="E45" s="27">
        <v>1</v>
      </c>
      <c r="F45" s="27" t="s">
        <v>89</v>
      </c>
      <c r="G45" s="27">
        <v>1</v>
      </c>
      <c r="H45" s="39"/>
    </row>
    <row r="46" spans="1:8" ht="23.25" customHeight="1" thickBot="1" x14ac:dyDescent="0.3">
      <c r="A46" s="69" t="s">
        <v>19</v>
      </c>
      <c r="B46" s="70"/>
      <c r="C46" s="70"/>
      <c r="D46" s="70"/>
      <c r="E46" s="70"/>
      <c r="F46" s="70"/>
      <c r="G46" s="70"/>
      <c r="H46" s="70"/>
    </row>
    <row r="47" spans="1:8" ht="15.75" customHeight="1" x14ac:dyDescent="0.25">
      <c r="A47" s="71" t="s">
        <v>9</v>
      </c>
      <c r="B47" s="72"/>
      <c r="C47" s="72"/>
      <c r="D47" s="72"/>
      <c r="E47" s="72"/>
      <c r="F47" s="72"/>
      <c r="G47" s="72"/>
      <c r="H47" s="73"/>
    </row>
    <row r="48" spans="1:8" ht="15" customHeight="1" x14ac:dyDescent="0.25">
      <c r="A48" s="63" t="s">
        <v>81</v>
      </c>
      <c r="B48" s="64"/>
      <c r="C48" s="64"/>
      <c r="D48" s="64"/>
      <c r="E48" s="64"/>
      <c r="F48" s="64"/>
      <c r="G48" s="64"/>
      <c r="H48" s="65"/>
    </row>
    <row r="49" spans="1:8" ht="15" customHeight="1" x14ac:dyDescent="0.25">
      <c r="A49" s="63" t="s">
        <v>82</v>
      </c>
      <c r="B49" s="64"/>
      <c r="C49" s="64"/>
      <c r="D49" s="64"/>
      <c r="E49" s="64"/>
      <c r="F49" s="64"/>
      <c r="G49" s="64"/>
      <c r="H49" s="65"/>
    </row>
    <row r="50" spans="1:8" ht="15" customHeight="1" x14ac:dyDescent="0.25">
      <c r="A50" s="63" t="s">
        <v>8</v>
      </c>
      <c r="B50" s="64"/>
      <c r="C50" s="64"/>
      <c r="D50" s="64"/>
      <c r="E50" s="64"/>
      <c r="F50" s="64"/>
      <c r="G50" s="64"/>
      <c r="H50" s="65"/>
    </row>
    <row r="51" spans="1:8" ht="15" customHeight="1" x14ac:dyDescent="0.25">
      <c r="A51" s="63" t="s">
        <v>94</v>
      </c>
      <c r="B51" s="64"/>
      <c r="C51" s="64"/>
      <c r="D51" s="64"/>
      <c r="E51" s="64"/>
      <c r="F51" s="64"/>
      <c r="G51" s="64"/>
      <c r="H51" s="65"/>
    </row>
    <row r="52" spans="1:8" ht="15" customHeight="1" x14ac:dyDescent="0.25">
      <c r="A52" s="63" t="s">
        <v>45</v>
      </c>
      <c r="B52" s="64"/>
      <c r="C52" s="64"/>
      <c r="D52" s="64"/>
      <c r="E52" s="64"/>
      <c r="F52" s="64"/>
      <c r="G52" s="64"/>
      <c r="H52" s="65"/>
    </row>
    <row r="53" spans="1:8" ht="15" customHeight="1" x14ac:dyDescent="0.25">
      <c r="A53" s="63" t="s">
        <v>83</v>
      </c>
      <c r="B53" s="64"/>
      <c r="C53" s="64"/>
      <c r="D53" s="64"/>
      <c r="E53" s="64"/>
      <c r="F53" s="64"/>
      <c r="G53" s="64"/>
      <c r="H53" s="65"/>
    </row>
    <row r="54" spans="1:8" ht="15" customHeight="1" x14ac:dyDescent="0.25">
      <c r="A54" s="63" t="s">
        <v>95</v>
      </c>
      <c r="B54" s="64"/>
      <c r="C54" s="64"/>
      <c r="D54" s="64"/>
      <c r="E54" s="64"/>
      <c r="F54" s="64"/>
      <c r="G54" s="64"/>
      <c r="H54" s="65"/>
    </row>
    <row r="55" spans="1:8" ht="15.75" customHeight="1" thickBot="1" x14ac:dyDescent="0.3">
      <c r="A55" s="66" t="s">
        <v>67</v>
      </c>
      <c r="B55" s="67"/>
      <c r="C55" s="67"/>
      <c r="D55" s="67"/>
      <c r="E55" s="67"/>
      <c r="F55" s="67"/>
      <c r="G55" s="67"/>
      <c r="H55" s="68"/>
    </row>
    <row r="56" spans="1:8" ht="60" x14ac:dyDescent="0.25">
      <c r="A56" s="4" t="s">
        <v>6</v>
      </c>
      <c r="B56" s="3" t="s">
        <v>5</v>
      </c>
      <c r="C56" s="5" t="s">
        <v>4</v>
      </c>
      <c r="D56" s="102" t="s">
        <v>3</v>
      </c>
      <c r="E56" s="102" t="s">
        <v>2</v>
      </c>
      <c r="F56" s="102" t="s">
        <v>1</v>
      </c>
      <c r="G56" s="8" t="s">
        <v>0</v>
      </c>
      <c r="H56" s="3" t="s">
        <v>11</v>
      </c>
    </row>
    <row r="57" spans="1:8" x14ac:dyDescent="0.25">
      <c r="A57" s="45">
        <v>1</v>
      </c>
      <c r="B57" s="96" t="s">
        <v>96</v>
      </c>
      <c r="C57" s="97" t="s">
        <v>97</v>
      </c>
      <c r="D57" s="99" t="s">
        <v>98</v>
      </c>
      <c r="E57" s="99">
        <v>1</v>
      </c>
      <c r="F57" s="99" t="s">
        <v>71</v>
      </c>
      <c r="G57" s="99">
        <f>E57</f>
        <v>1</v>
      </c>
      <c r="H57" s="39"/>
    </row>
    <row r="58" spans="1:8" x14ac:dyDescent="0.25">
      <c r="A58" s="45">
        <v>2</v>
      </c>
      <c r="B58" s="97" t="s">
        <v>99</v>
      </c>
      <c r="C58" s="97" t="s">
        <v>100</v>
      </c>
      <c r="D58" s="98" t="s">
        <v>98</v>
      </c>
      <c r="E58" s="99">
        <v>1</v>
      </c>
      <c r="F58" s="99" t="s">
        <v>71</v>
      </c>
      <c r="G58" s="99">
        <f>E58</f>
        <v>1</v>
      </c>
      <c r="H58" s="39"/>
    </row>
    <row r="59" spans="1:8" x14ac:dyDescent="0.25">
      <c r="A59" s="45">
        <v>3</v>
      </c>
      <c r="B59" s="97" t="s">
        <v>101</v>
      </c>
      <c r="C59" s="97" t="s">
        <v>102</v>
      </c>
      <c r="D59" s="98" t="s">
        <v>98</v>
      </c>
      <c r="E59" s="99">
        <v>1</v>
      </c>
      <c r="F59" s="99" t="s">
        <v>71</v>
      </c>
      <c r="G59" s="99">
        <f>E59</f>
        <v>1</v>
      </c>
      <c r="H59" s="39"/>
    </row>
    <row r="60" spans="1:8" x14ac:dyDescent="0.25">
      <c r="A60" s="45">
        <v>4</v>
      </c>
      <c r="B60" s="97" t="s">
        <v>103</v>
      </c>
      <c r="C60" s="100" t="s">
        <v>104</v>
      </c>
      <c r="D60" s="99" t="s">
        <v>105</v>
      </c>
      <c r="E60" s="99">
        <v>1</v>
      </c>
      <c r="F60" s="99" t="s">
        <v>71</v>
      </c>
      <c r="G60" s="99">
        <f t="shared" ref="G60:G72" si="0">E60</f>
        <v>1</v>
      </c>
      <c r="H60" s="39"/>
    </row>
    <row r="61" spans="1:8" x14ac:dyDescent="0.25">
      <c r="A61" s="45">
        <v>5</v>
      </c>
      <c r="B61" s="97" t="s">
        <v>106</v>
      </c>
      <c r="C61" s="100" t="s">
        <v>107</v>
      </c>
      <c r="D61" s="99" t="s">
        <v>70</v>
      </c>
      <c r="E61" s="99">
        <v>2</v>
      </c>
      <c r="F61" s="99" t="s">
        <v>71</v>
      </c>
      <c r="G61" s="99">
        <f t="shared" si="0"/>
        <v>2</v>
      </c>
      <c r="H61" s="39"/>
    </row>
    <row r="62" spans="1:8" x14ac:dyDescent="0.25">
      <c r="A62" s="45">
        <v>6</v>
      </c>
      <c r="B62" s="97" t="s">
        <v>86</v>
      </c>
      <c r="C62" s="100" t="s">
        <v>87</v>
      </c>
      <c r="D62" s="99" t="s">
        <v>88</v>
      </c>
      <c r="E62" s="99">
        <v>7</v>
      </c>
      <c r="F62" s="99" t="s">
        <v>71</v>
      </c>
      <c r="G62" s="99">
        <f t="shared" si="0"/>
        <v>7</v>
      </c>
      <c r="H62" s="39"/>
    </row>
    <row r="63" spans="1:8" x14ac:dyDescent="0.25">
      <c r="A63" s="45">
        <v>7</v>
      </c>
      <c r="B63" s="97" t="s">
        <v>90</v>
      </c>
      <c r="C63" s="100" t="s">
        <v>91</v>
      </c>
      <c r="D63" s="99" t="s">
        <v>88</v>
      </c>
      <c r="E63" s="99">
        <v>8</v>
      </c>
      <c r="F63" s="99" t="s">
        <v>71</v>
      </c>
      <c r="G63" s="99">
        <f t="shared" si="0"/>
        <v>8</v>
      </c>
      <c r="H63" s="39"/>
    </row>
    <row r="64" spans="1:8" x14ac:dyDescent="0.25">
      <c r="A64" s="45">
        <v>8</v>
      </c>
      <c r="B64" s="97" t="s">
        <v>92</v>
      </c>
      <c r="C64" s="100" t="s">
        <v>93</v>
      </c>
      <c r="D64" s="99" t="s">
        <v>88</v>
      </c>
      <c r="E64" s="99">
        <v>2</v>
      </c>
      <c r="F64" s="99" t="s">
        <v>71</v>
      </c>
      <c r="G64" s="99">
        <f t="shared" si="0"/>
        <v>2</v>
      </c>
      <c r="H64" s="39"/>
    </row>
    <row r="65" spans="1:8" x14ac:dyDescent="0.25">
      <c r="A65" s="45">
        <v>9</v>
      </c>
      <c r="B65" s="97" t="s">
        <v>108</v>
      </c>
      <c r="C65" s="100" t="s">
        <v>109</v>
      </c>
      <c r="D65" s="99" t="s">
        <v>74</v>
      </c>
      <c r="E65" s="99">
        <v>1</v>
      </c>
      <c r="F65" s="99" t="s">
        <v>71</v>
      </c>
      <c r="G65" s="99">
        <f t="shared" si="0"/>
        <v>1</v>
      </c>
      <c r="H65" s="39"/>
    </row>
    <row r="66" spans="1:8" x14ac:dyDescent="0.25">
      <c r="A66" s="45">
        <v>10</v>
      </c>
      <c r="B66" s="97" t="s">
        <v>110</v>
      </c>
      <c r="C66" s="101" t="s">
        <v>111</v>
      </c>
      <c r="D66" s="99" t="s">
        <v>74</v>
      </c>
      <c r="E66" s="99">
        <v>1</v>
      </c>
      <c r="F66" s="99" t="s">
        <v>71</v>
      </c>
      <c r="G66" s="99">
        <f t="shared" si="0"/>
        <v>1</v>
      </c>
      <c r="H66" s="39"/>
    </row>
    <row r="67" spans="1:8" x14ac:dyDescent="0.25">
      <c r="A67" s="45">
        <v>11</v>
      </c>
      <c r="B67" s="97" t="s">
        <v>112</v>
      </c>
      <c r="C67" s="100" t="s">
        <v>113</v>
      </c>
      <c r="D67" s="99" t="s">
        <v>114</v>
      </c>
      <c r="E67" s="99">
        <v>2</v>
      </c>
      <c r="F67" s="99" t="s">
        <v>71</v>
      </c>
      <c r="G67" s="99">
        <f t="shared" si="0"/>
        <v>2</v>
      </c>
      <c r="H67" s="39"/>
    </row>
    <row r="68" spans="1:8" x14ac:dyDescent="0.25">
      <c r="A68" s="46">
        <v>12</v>
      </c>
      <c r="B68" s="97" t="s">
        <v>115</v>
      </c>
      <c r="C68" s="100" t="s">
        <v>116</v>
      </c>
      <c r="D68" s="99" t="s">
        <v>114</v>
      </c>
      <c r="E68" s="99">
        <v>1</v>
      </c>
      <c r="F68" s="99" t="s">
        <v>71</v>
      </c>
      <c r="G68" s="99">
        <f t="shared" si="0"/>
        <v>1</v>
      </c>
      <c r="H68" s="39"/>
    </row>
    <row r="69" spans="1:8" x14ac:dyDescent="0.25">
      <c r="A69" s="46">
        <v>13</v>
      </c>
      <c r="B69" s="97" t="s">
        <v>117</v>
      </c>
      <c r="C69" s="100" t="s">
        <v>118</v>
      </c>
      <c r="D69" s="99" t="s">
        <v>114</v>
      </c>
      <c r="E69" s="99">
        <v>2</v>
      </c>
      <c r="F69" s="99" t="s">
        <v>71</v>
      </c>
      <c r="G69" s="99">
        <f t="shared" si="0"/>
        <v>2</v>
      </c>
      <c r="H69" s="39"/>
    </row>
    <row r="70" spans="1:8" x14ac:dyDescent="0.25">
      <c r="A70" s="46">
        <v>14</v>
      </c>
      <c r="B70" s="97" t="s">
        <v>119</v>
      </c>
      <c r="C70" s="100" t="s">
        <v>120</v>
      </c>
      <c r="D70" s="99" t="s">
        <v>114</v>
      </c>
      <c r="E70" s="99">
        <v>2</v>
      </c>
      <c r="F70" s="99" t="s">
        <v>71</v>
      </c>
      <c r="G70" s="99">
        <f t="shared" si="0"/>
        <v>2</v>
      </c>
      <c r="H70" s="39"/>
    </row>
    <row r="71" spans="1:8" s="62" customFormat="1" x14ac:dyDescent="0.25">
      <c r="A71" s="46">
        <v>15</v>
      </c>
      <c r="B71" s="97" t="s">
        <v>123</v>
      </c>
      <c r="C71" s="100" t="s">
        <v>124</v>
      </c>
      <c r="D71" s="99" t="s">
        <v>74</v>
      </c>
      <c r="E71" s="99">
        <v>8</v>
      </c>
      <c r="F71" s="99" t="s">
        <v>71</v>
      </c>
      <c r="G71" s="99">
        <f t="shared" si="0"/>
        <v>8</v>
      </c>
      <c r="H71" s="39"/>
    </row>
    <row r="72" spans="1:8" x14ac:dyDescent="0.25">
      <c r="A72" s="46">
        <v>16</v>
      </c>
      <c r="B72" s="97" t="s">
        <v>121</v>
      </c>
      <c r="C72" s="100" t="s">
        <v>122</v>
      </c>
      <c r="D72" s="99" t="s">
        <v>114</v>
      </c>
      <c r="E72" s="99">
        <v>2</v>
      </c>
      <c r="F72" s="99" t="s">
        <v>71</v>
      </c>
      <c r="G72" s="99">
        <f t="shared" si="0"/>
        <v>2</v>
      </c>
      <c r="H72" s="39"/>
    </row>
    <row r="73" spans="1:8" ht="15.75" customHeight="1" x14ac:dyDescent="0.25">
      <c r="A73" s="69" t="s">
        <v>7</v>
      </c>
      <c r="B73" s="70"/>
      <c r="C73" s="70"/>
      <c r="D73" s="70"/>
      <c r="E73" s="70"/>
      <c r="F73" s="70"/>
      <c r="G73" s="70"/>
      <c r="H73" s="70"/>
    </row>
    <row r="74" spans="1:8" ht="60" x14ac:dyDescent="0.25">
      <c r="A74" s="4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x14ac:dyDescent="0.25">
      <c r="A75" s="47">
        <v>1</v>
      </c>
      <c r="B75" s="96" t="s">
        <v>125</v>
      </c>
      <c r="C75" s="97" t="s">
        <v>126</v>
      </c>
      <c r="D75" s="99" t="s">
        <v>127</v>
      </c>
      <c r="E75" s="98">
        <v>3</v>
      </c>
      <c r="F75" s="98" t="s">
        <v>71</v>
      </c>
      <c r="G75" s="99">
        <f t="shared" ref="G75:G81" si="1">E75</f>
        <v>3</v>
      </c>
      <c r="H75" s="39"/>
    </row>
    <row r="76" spans="1:8" s="62" customFormat="1" x14ac:dyDescent="0.25">
      <c r="A76" s="47">
        <v>2</v>
      </c>
      <c r="B76" s="97" t="s">
        <v>128</v>
      </c>
      <c r="C76" s="97" t="s">
        <v>129</v>
      </c>
      <c r="D76" s="99" t="s">
        <v>127</v>
      </c>
      <c r="E76" s="99">
        <v>3</v>
      </c>
      <c r="F76" s="99" t="s">
        <v>71</v>
      </c>
      <c r="G76" s="99">
        <f t="shared" si="1"/>
        <v>3</v>
      </c>
      <c r="H76" s="39"/>
    </row>
    <row r="77" spans="1:8" s="62" customFormat="1" x14ac:dyDescent="0.25">
      <c r="A77" s="47">
        <v>3</v>
      </c>
      <c r="B77" s="97" t="s">
        <v>130</v>
      </c>
      <c r="C77" s="97" t="s">
        <v>131</v>
      </c>
      <c r="D77" s="99" t="s">
        <v>127</v>
      </c>
      <c r="E77" s="99">
        <v>3</v>
      </c>
      <c r="F77" s="99" t="s">
        <v>71</v>
      </c>
      <c r="G77" s="99">
        <f t="shared" si="1"/>
        <v>3</v>
      </c>
      <c r="H77" s="39"/>
    </row>
    <row r="78" spans="1:8" s="62" customFormat="1" x14ac:dyDescent="0.25">
      <c r="A78" s="47">
        <v>4</v>
      </c>
      <c r="B78" s="97" t="s">
        <v>132</v>
      </c>
      <c r="C78" s="97" t="s">
        <v>133</v>
      </c>
      <c r="D78" s="99" t="s">
        <v>127</v>
      </c>
      <c r="E78" s="99">
        <v>8</v>
      </c>
      <c r="F78" s="99" t="s">
        <v>134</v>
      </c>
      <c r="G78" s="99">
        <f t="shared" si="1"/>
        <v>8</v>
      </c>
      <c r="H78" s="39"/>
    </row>
    <row r="79" spans="1:8" s="62" customFormat="1" x14ac:dyDescent="0.25">
      <c r="A79" s="47">
        <v>5</v>
      </c>
      <c r="B79" s="97" t="s">
        <v>135</v>
      </c>
      <c r="C79" s="97" t="s">
        <v>136</v>
      </c>
      <c r="D79" s="99" t="s">
        <v>127</v>
      </c>
      <c r="E79" s="98">
        <v>8</v>
      </c>
      <c r="F79" s="99" t="s">
        <v>71</v>
      </c>
      <c r="G79" s="99">
        <f t="shared" si="1"/>
        <v>8</v>
      </c>
      <c r="H79" s="39"/>
    </row>
    <row r="80" spans="1:8" x14ac:dyDescent="0.25">
      <c r="A80" s="47">
        <v>6</v>
      </c>
      <c r="B80" s="97" t="s">
        <v>137</v>
      </c>
      <c r="C80" s="97" t="s">
        <v>138</v>
      </c>
      <c r="D80" s="99" t="s">
        <v>127</v>
      </c>
      <c r="E80" s="99">
        <v>16</v>
      </c>
      <c r="F80" s="99" t="s">
        <v>71</v>
      </c>
      <c r="G80" s="99">
        <f t="shared" si="1"/>
        <v>16</v>
      </c>
      <c r="H80" s="39"/>
    </row>
    <row r="81" spans="1:8" x14ac:dyDescent="0.25">
      <c r="A81" s="47">
        <v>7</v>
      </c>
      <c r="B81" s="97" t="s">
        <v>139</v>
      </c>
      <c r="C81" s="97" t="s">
        <v>140</v>
      </c>
      <c r="D81" s="99" t="s">
        <v>127</v>
      </c>
      <c r="E81" s="99">
        <v>8</v>
      </c>
      <c r="F81" s="99" t="s">
        <v>71</v>
      </c>
      <c r="G81" s="99">
        <f t="shared" si="1"/>
        <v>8</v>
      </c>
      <c r="H81" s="39"/>
    </row>
    <row r="82" spans="1:8" ht="21" thickBot="1" x14ac:dyDescent="0.3">
      <c r="A82" s="69" t="s">
        <v>50</v>
      </c>
      <c r="B82" s="70"/>
      <c r="C82" s="70"/>
      <c r="D82" s="70"/>
      <c r="E82" s="70"/>
      <c r="F82" s="70"/>
      <c r="G82" s="70"/>
      <c r="H82" s="70"/>
    </row>
    <row r="83" spans="1:8" x14ac:dyDescent="0.25">
      <c r="A83" s="71" t="s">
        <v>9</v>
      </c>
      <c r="B83" s="72"/>
      <c r="C83" s="72"/>
      <c r="D83" s="72"/>
      <c r="E83" s="72"/>
      <c r="F83" s="72"/>
      <c r="G83" s="72"/>
      <c r="H83" s="73"/>
    </row>
    <row r="84" spans="1:8" x14ac:dyDescent="0.25">
      <c r="A84" s="63" t="s">
        <v>46</v>
      </c>
      <c r="B84" s="64"/>
      <c r="C84" s="64"/>
      <c r="D84" s="64"/>
      <c r="E84" s="64"/>
      <c r="F84" s="64"/>
      <c r="G84" s="64"/>
      <c r="H84" s="65"/>
    </row>
    <row r="85" spans="1:8" x14ac:dyDescent="0.25">
      <c r="A85" s="63" t="s">
        <v>43</v>
      </c>
      <c r="B85" s="64"/>
      <c r="C85" s="64"/>
      <c r="D85" s="64"/>
      <c r="E85" s="64"/>
      <c r="F85" s="64"/>
      <c r="G85" s="64"/>
      <c r="H85" s="65"/>
    </row>
    <row r="86" spans="1:8" x14ac:dyDescent="0.25">
      <c r="A86" s="63" t="s">
        <v>8</v>
      </c>
      <c r="B86" s="64"/>
      <c r="C86" s="64"/>
      <c r="D86" s="64"/>
      <c r="E86" s="64"/>
      <c r="F86" s="64"/>
      <c r="G86" s="64"/>
      <c r="H86" s="65"/>
    </row>
    <row r="87" spans="1:8" x14ac:dyDescent="0.25">
      <c r="A87" s="63" t="s">
        <v>44</v>
      </c>
      <c r="B87" s="64"/>
      <c r="C87" s="64"/>
      <c r="D87" s="64"/>
      <c r="E87" s="64"/>
      <c r="F87" s="64"/>
      <c r="G87" s="64"/>
      <c r="H87" s="65"/>
    </row>
    <row r="88" spans="1:8" ht="15" customHeight="1" x14ac:dyDescent="0.25">
      <c r="A88" s="63" t="s">
        <v>45</v>
      </c>
      <c r="B88" s="64"/>
      <c r="C88" s="64"/>
      <c r="D88" s="64"/>
      <c r="E88" s="64"/>
      <c r="F88" s="64"/>
      <c r="G88" s="64"/>
      <c r="H88" s="65"/>
    </row>
    <row r="89" spans="1:8" x14ac:dyDescent="0.25">
      <c r="A89" s="63" t="s">
        <v>47</v>
      </c>
      <c r="B89" s="64"/>
      <c r="C89" s="64"/>
      <c r="D89" s="64"/>
      <c r="E89" s="64"/>
      <c r="F89" s="64"/>
      <c r="G89" s="64"/>
      <c r="H89" s="65"/>
    </row>
    <row r="90" spans="1:8" x14ac:dyDescent="0.25">
      <c r="A90" s="63" t="s">
        <v>49</v>
      </c>
      <c r="B90" s="64"/>
      <c r="C90" s="64"/>
      <c r="D90" s="64"/>
      <c r="E90" s="64"/>
      <c r="F90" s="64"/>
      <c r="G90" s="64"/>
      <c r="H90" s="65"/>
    </row>
    <row r="91" spans="1:8" ht="15.75" thickBot="1" x14ac:dyDescent="0.3">
      <c r="A91" s="66" t="s">
        <v>48</v>
      </c>
      <c r="B91" s="67"/>
      <c r="C91" s="67"/>
      <c r="D91" s="67"/>
      <c r="E91" s="67"/>
      <c r="F91" s="67"/>
      <c r="G91" s="67"/>
      <c r="H91" s="68"/>
    </row>
    <row r="92" spans="1:8" ht="60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x14ac:dyDescent="0.25">
      <c r="A93" s="43">
        <v>1</v>
      </c>
      <c r="B93" s="18"/>
      <c r="C93" s="18"/>
      <c r="D93" s="18"/>
      <c r="E93" s="27"/>
      <c r="F93" s="27"/>
      <c r="G93" s="27"/>
      <c r="H93" s="39"/>
    </row>
    <row r="94" spans="1:8" x14ac:dyDescent="0.25">
      <c r="A94" s="43">
        <v>2</v>
      </c>
      <c r="B94" s="18"/>
      <c r="C94" s="18"/>
      <c r="D94" s="18"/>
      <c r="E94" s="27"/>
      <c r="F94" s="27"/>
      <c r="G94" s="27"/>
      <c r="H94" s="39"/>
    </row>
    <row r="95" spans="1:8" ht="15.75" customHeight="1" x14ac:dyDescent="0.25">
      <c r="A95" s="43">
        <v>3</v>
      </c>
      <c r="B95" s="18"/>
      <c r="C95" s="18"/>
      <c r="D95" s="18"/>
      <c r="E95" s="27"/>
      <c r="F95" s="27"/>
      <c r="G95" s="27"/>
      <c r="H95" s="39"/>
    </row>
    <row r="96" spans="1:8" ht="15.75" customHeight="1" x14ac:dyDescent="0.25">
      <c r="A96" s="43">
        <v>4</v>
      </c>
      <c r="B96" s="18"/>
      <c r="C96" s="18"/>
      <c r="D96" s="18"/>
      <c r="E96" s="27"/>
      <c r="F96" s="27"/>
      <c r="G96" s="27"/>
      <c r="H96" s="39"/>
    </row>
    <row r="97" spans="1:8" ht="15.75" customHeight="1" x14ac:dyDescent="0.25">
      <c r="A97" s="43">
        <v>5</v>
      </c>
      <c r="B97" s="18"/>
      <c r="C97" s="18"/>
      <c r="D97" s="18"/>
      <c r="E97" s="27"/>
      <c r="F97" s="27"/>
      <c r="G97" s="27"/>
      <c r="H97" s="3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53:H53"/>
    <mergeCell ref="A38:H38"/>
    <mergeCell ref="A39:H39"/>
    <mergeCell ref="A40:H40"/>
    <mergeCell ref="A41:H41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3:H73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60" zoomScale="90" zoomScaleNormal="90" workbookViewId="0">
      <selection activeCell="H82" sqref="H82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  <c r="H1" s="88"/>
    </row>
    <row r="2" spans="1:8" s="13" customFormat="1" ht="20.25" x14ac:dyDescent="0.3">
      <c r="A2" s="84" t="s">
        <v>34</v>
      </c>
      <c r="B2" s="84"/>
      <c r="C2" s="84"/>
      <c r="D2" s="84"/>
      <c r="E2" s="84"/>
      <c r="F2" s="84"/>
      <c r="G2" s="84"/>
      <c r="H2" s="84"/>
    </row>
    <row r="3" spans="1:8" s="13" customFormat="1" ht="20.25" x14ac:dyDescent="0.25">
      <c r="A3" s="85" t="str">
        <f>'Информация о Чемпионате'!B4</f>
        <v>Региональный</v>
      </c>
      <c r="B3" s="85"/>
      <c r="C3" s="85"/>
      <c r="D3" s="85"/>
      <c r="E3" s="85"/>
      <c r="F3" s="85"/>
      <c r="G3" s="85"/>
      <c r="H3" s="85"/>
    </row>
    <row r="4" spans="1:8" s="13" customFormat="1" ht="20.25" x14ac:dyDescent="0.3">
      <c r="A4" s="84" t="s">
        <v>35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Обогащение полезных ископаемых. Юниоры</v>
      </c>
      <c r="B5" s="83"/>
      <c r="C5" s="83"/>
      <c r="D5" s="83"/>
      <c r="E5" s="83"/>
      <c r="F5" s="83"/>
      <c r="G5" s="83"/>
      <c r="H5" s="83"/>
    </row>
    <row r="6" spans="1:8" x14ac:dyDescent="0.25">
      <c r="A6" s="74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4" t="s">
        <v>32</v>
      </c>
      <c r="B7" s="74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x14ac:dyDescent="0.25">
      <c r="A8" s="74" t="s">
        <v>33</v>
      </c>
      <c r="B8" s="74"/>
      <c r="C8" s="74"/>
      <c r="D8" s="86">
        <f>'Информация о Чемпионате'!B6</f>
        <v>0</v>
      </c>
      <c r="E8" s="86"/>
      <c r="F8" s="86"/>
      <c r="G8" s="86"/>
      <c r="H8" s="86"/>
    </row>
    <row r="9" spans="1:8" ht="15.75" x14ac:dyDescent="0.25">
      <c r="A9" s="74" t="s">
        <v>29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75" x14ac:dyDescent="0.25">
      <c r="A10" s="74" t="s">
        <v>31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 customHeight="1" x14ac:dyDescent="0.25">
      <c r="A11" s="74" t="s">
        <v>39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 customHeight="1" x14ac:dyDescent="0.25">
      <c r="A12" s="74" t="s">
        <v>52</v>
      </c>
      <c r="B12" s="74"/>
      <c r="C12" s="74">
        <f>'Информация о Чемпионате'!B17</f>
        <v>8</v>
      </c>
      <c r="D12" s="74"/>
      <c r="E12" s="74"/>
      <c r="F12" s="74"/>
      <c r="G12" s="74"/>
      <c r="H12" s="74"/>
    </row>
    <row r="13" spans="1:8" ht="15.75" x14ac:dyDescent="0.25">
      <c r="A13" s="74" t="s">
        <v>20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8" ht="15.75" x14ac:dyDescent="0.25">
      <c r="A14" s="74" t="s">
        <v>21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8" ht="15.75" x14ac:dyDescent="0.25">
      <c r="A15" s="74" t="s">
        <v>30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ht="21" thickBot="1" x14ac:dyDescent="0.3">
      <c r="A16" s="69" t="s">
        <v>40</v>
      </c>
      <c r="B16" s="70"/>
      <c r="C16" s="70"/>
      <c r="D16" s="70"/>
      <c r="E16" s="70"/>
      <c r="F16" s="70"/>
      <c r="G16" s="70"/>
      <c r="H16" s="70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63" t="s">
        <v>81</v>
      </c>
      <c r="B18" s="64"/>
      <c r="C18" s="64"/>
      <c r="D18" s="64"/>
      <c r="E18" s="64"/>
      <c r="F18" s="64"/>
      <c r="G18" s="64"/>
      <c r="H18" s="65"/>
    </row>
    <row r="19" spans="1:8" x14ac:dyDescent="0.25">
      <c r="A19" s="63" t="s">
        <v>82</v>
      </c>
      <c r="B19" s="64"/>
      <c r="C19" s="64"/>
      <c r="D19" s="64"/>
      <c r="E19" s="64"/>
      <c r="F19" s="64"/>
      <c r="G19" s="64"/>
      <c r="H19" s="65"/>
    </row>
    <row r="20" spans="1:8" x14ac:dyDescent="0.25">
      <c r="A20" s="63" t="s">
        <v>8</v>
      </c>
      <c r="B20" s="64"/>
      <c r="C20" s="64"/>
      <c r="D20" s="64"/>
      <c r="E20" s="64"/>
      <c r="F20" s="64"/>
      <c r="G20" s="64"/>
      <c r="H20" s="65"/>
    </row>
    <row r="21" spans="1:8" x14ac:dyDescent="0.25">
      <c r="A21" s="63" t="s">
        <v>141</v>
      </c>
      <c r="B21" s="64"/>
      <c r="C21" s="64"/>
      <c r="D21" s="64"/>
      <c r="E21" s="64"/>
      <c r="F21" s="64"/>
      <c r="G21" s="64"/>
      <c r="H21" s="65"/>
    </row>
    <row r="22" spans="1:8" x14ac:dyDescent="0.25">
      <c r="A22" s="63" t="s">
        <v>45</v>
      </c>
      <c r="B22" s="64"/>
      <c r="C22" s="64"/>
      <c r="D22" s="64"/>
      <c r="E22" s="64"/>
      <c r="F22" s="64"/>
      <c r="G22" s="64"/>
      <c r="H22" s="65"/>
    </row>
    <row r="23" spans="1:8" x14ac:dyDescent="0.25">
      <c r="A23" s="63" t="s">
        <v>142</v>
      </c>
      <c r="B23" s="64"/>
      <c r="C23" s="64"/>
      <c r="D23" s="64"/>
      <c r="E23" s="64"/>
      <c r="F23" s="64"/>
      <c r="G23" s="64"/>
      <c r="H23" s="65"/>
    </row>
    <row r="24" spans="1:8" x14ac:dyDescent="0.25">
      <c r="A24" s="63" t="s">
        <v>66</v>
      </c>
      <c r="B24" s="64"/>
      <c r="C24" s="64"/>
      <c r="D24" s="64"/>
      <c r="E24" s="64"/>
      <c r="F24" s="64"/>
      <c r="G24" s="64"/>
      <c r="H24" s="65"/>
    </row>
    <row r="25" spans="1:8" ht="15.75" thickBot="1" x14ac:dyDescent="0.3">
      <c r="A25" s="66" t="s">
        <v>67</v>
      </c>
      <c r="B25" s="67"/>
      <c r="C25" s="67"/>
      <c r="D25" s="67"/>
      <c r="E25" s="67"/>
      <c r="F25" s="67"/>
      <c r="G25" s="67"/>
      <c r="H25" s="68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102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44">
        <v>1</v>
      </c>
      <c r="B27" s="104" t="s">
        <v>144</v>
      </c>
      <c r="C27" s="97" t="s">
        <v>97</v>
      </c>
      <c r="D27" s="103" t="s">
        <v>70</v>
      </c>
      <c r="E27" s="110">
        <v>1</v>
      </c>
      <c r="F27" s="37" t="s">
        <v>71</v>
      </c>
      <c r="G27" s="38">
        <f>E27*5</f>
        <v>5</v>
      </c>
      <c r="H27" s="34"/>
    </row>
    <row r="28" spans="1:8" x14ac:dyDescent="0.25">
      <c r="A28" s="44">
        <v>2</v>
      </c>
      <c r="B28" s="104" t="s">
        <v>99</v>
      </c>
      <c r="C28" s="97" t="s">
        <v>145</v>
      </c>
      <c r="D28" s="103" t="s">
        <v>70</v>
      </c>
      <c r="E28" s="115">
        <v>1</v>
      </c>
      <c r="F28" s="38" t="s">
        <v>71</v>
      </c>
      <c r="G28" s="38">
        <f t="shared" ref="G28:G82" si="0">E28*5</f>
        <v>5</v>
      </c>
      <c r="H28" s="34"/>
    </row>
    <row r="29" spans="1:8" x14ac:dyDescent="0.25">
      <c r="A29" s="44">
        <v>3</v>
      </c>
      <c r="B29" s="104" t="s">
        <v>146</v>
      </c>
      <c r="C29" s="97" t="s">
        <v>147</v>
      </c>
      <c r="D29" s="103" t="s">
        <v>70</v>
      </c>
      <c r="E29" s="115">
        <v>1</v>
      </c>
      <c r="F29" s="38" t="s">
        <v>71</v>
      </c>
      <c r="G29" s="38">
        <f t="shared" si="0"/>
        <v>5</v>
      </c>
      <c r="H29" s="34"/>
    </row>
    <row r="30" spans="1:8" x14ac:dyDescent="0.25">
      <c r="A30" s="44">
        <v>4</v>
      </c>
      <c r="B30" s="104" t="s">
        <v>106</v>
      </c>
      <c r="C30" s="97" t="s">
        <v>148</v>
      </c>
      <c r="D30" s="103" t="s">
        <v>70</v>
      </c>
      <c r="E30" s="115">
        <v>1</v>
      </c>
      <c r="F30" s="38" t="s">
        <v>71</v>
      </c>
      <c r="G30" s="38">
        <f t="shared" si="0"/>
        <v>5</v>
      </c>
      <c r="H30" s="35"/>
    </row>
    <row r="31" spans="1:8" x14ac:dyDescent="0.25">
      <c r="A31" s="44">
        <v>5</v>
      </c>
      <c r="B31" s="104" t="s">
        <v>149</v>
      </c>
      <c r="C31" s="97" t="s">
        <v>150</v>
      </c>
      <c r="D31" s="103" t="s">
        <v>70</v>
      </c>
      <c r="E31" s="115">
        <v>10</v>
      </c>
      <c r="F31" s="38" t="s">
        <v>71</v>
      </c>
      <c r="G31" s="38">
        <f t="shared" si="0"/>
        <v>50</v>
      </c>
      <c r="H31" s="34"/>
    </row>
    <row r="32" spans="1:8" x14ac:dyDescent="0.25">
      <c r="A32" s="44">
        <v>6</v>
      </c>
      <c r="B32" s="104" t="s">
        <v>151</v>
      </c>
      <c r="C32" s="97" t="s">
        <v>152</v>
      </c>
      <c r="D32" s="103" t="s">
        <v>70</v>
      </c>
      <c r="E32" s="115">
        <v>1</v>
      </c>
      <c r="F32" s="38" t="s">
        <v>71</v>
      </c>
      <c r="G32" s="38">
        <f t="shared" si="0"/>
        <v>5</v>
      </c>
      <c r="H32" s="34"/>
    </row>
    <row r="33" spans="1:8" x14ac:dyDescent="0.25">
      <c r="A33" s="44">
        <v>7</v>
      </c>
      <c r="B33" s="104" t="s">
        <v>153</v>
      </c>
      <c r="C33" s="97" t="s">
        <v>154</v>
      </c>
      <c r="D33" s="103" t="s">
        <v>70</v>
      </c>
      <c r="E33" s="115">
        <v>2</v>
      </c>
      <c r="F33" s="38" t="s">
        <v>71</v>
      </c>
      <c r="G33" s="38">
        <f t="shared" si="0"/>
        <v>10</v>
      </c>
      <c r="H33" s="34"/>
    </row>
    <row r="34" spans="1:8" s="62" customFormat="1" x14ac:dyDescent="0.25">
      <c r="A34" s="44">
        <v>8</v>
      </c>
      <c r="B34" s="104" t="s">
        <v>155</v>
      </c>
      <c r="C34" s="97" t="s">
        <v>156</v>
      </c>
      <c r="D34" s="103" t="s">
        <v>70</v>
      </c>
      <c r="E34" s="115">
        <v>5</v>
      </c>
      <c r="F34" s="38" t="s">
        <v>71</v>
      </c>
      <c r="G34" s="38">
        <f t="shared" si="0"/>
        <v>25</v>
      </c>
      <c r="H34" s="34"/>
    </row>
    <row r="35" spans="1:8" s="62" customFormat="1" x14ac:dyDescent="0.25">
      <c r="A35" s="44">
        <v>9</v>
      </c>
      <c r="B35" s="104" t="s">
        <v>157</v>
      </c>
      <c r="C35" s="97" t="s">
        <v>158</v>
      </c>
      <c r="D35" s="103" t="s">
        <v>70</v>
      </c>
      <c r="E35" s="115">
        <v>3</v>
      </c>
      <c r="F35" s="38" t="s">
        <v>71</v>
      </c>
      <c r="G35" s="38">
        <f t="shared" si="0"/>
        <v>15</v>
      </c>
      <c r="H35" s="34"/>
    </row>
    <row r="36" spans="1:8" s="62" customFormat="1" x14ac:dyDescent="0.25">
      <c r="A36" s="44">
        <v>10</v>
      </c>
      <c r="B36" s="104" t="s">
        <v>159</v>
      </c>
      <c r="C36" s="97" t="s">
        <v>160</v>
      </c>
      <c r="D36" s="103" t="s">
        <v>70</v>
      </c>
      <c r="E36" s="115">
        <v>1</v>
      </c>
      <c r="F36" s="38" t="s">
        <v>71</v>
      </c>
      <c r="G36" s="38">
        <f t="shared" si="0"/>
        <v>5</v>
      </c>
      <c r="H36" s="34"/>
    </row>
    <row r="37" spans="1:8" s="62" customFormat="1" x14ac:dyDescent="0.25">
      <c r="A37" s="44">
        <v>11</v>
      </c>
      <c r="B37" s="104" t="s">
        <v>161</v>
      </c>
      <c r="C37" s="97" t="s">
        <v>162</v>
      </c>
      <c r="D37" s="103" t="s">
        <v>70</v>
      </c>
      <c r="E37" s="115">
        <v>1</v>
      </c>
      <c r="F37" s="38" t="s">
        <v>71</v>
      </c>
      <c r="G37" s="38">
        <f t="shared" si="0"/>
        <v>5</v>
      </c>
      <c r="H37" s="34"/>
    </row>
    <row r="38" spans="1:8" s="62" customFormat="1" x14ac:dyDescent="0.25">
      <c r="A38" s="44">
        <v>12</v>
      </c>
      <c r="B38" s="105" t="s">
        <v>163</v>
      </c>
      <c r="C38" s="106" t="s">
        <v>164</v>
      </c>
      <c r="D38" s="107" t="s">
        <v>70</v>
      </c>
      <c r="E38" s="116">
        <v>1</v>
      </c>
      <c r="F38" s="38" t="s">
        <v>71</v>
      </c>
      <c r="G38" s="38">
        <f t="shared" si="0"/>
        <v>5</v>
      </c>
      <c r="H38" s="34"/>
    </row>
    <row r="39" spans="1:8" s="62" customFormat="1" x14ac:dyDescent="0.25">
      <c r="A39" s="44">
        <v>13</v>
      </c>
      <c r="B39" s="105" t="s">
        <v>165</v>
      </c>
      <c r="C39" s="106" t="s">
        <v>166</v>
      </c>
      <c r="D39" s="107" t="s">
        <v>70</v>
      </c>
      <c r="E39" s="116">
        <v>1</v>
      </c>
      <c r="F39" s="38" t="s">
        <v>71</v>
      </c>
      <c r="G39" s="38">
        <f t="shared" si="0"/>
        <v>5</v>
      </c>
      <c r="H39" s="34"/>
    </row>
    <row r="40" spans="1:8" s="62" customFormat="1" x14ac:dyDescent="0.25">
      <c r="A40" s="44">
        <v>14</v>
      </c>
      <c r="B40" s="105" t="s">
        <v>167</v>
      </c>
      <c r="C40" s="106" t="s">
        <v>168</v>
      </c>
      <c r="D40" s="107" t="s">
        <v>70</v>
      </c>
      <c r="E40" s="116">
        <v>1</v>
      </c>
      <c r="F40" s="38" t="s">
        <v>71</v>
      </c>
      <c r="G40" s="38">
        <f t="shared" si="0"/>
        <v>5</v>
      </c>
      <c r="H40" s="34"/>
    </row>
    <row r="41" spans="1:8" s="62" customFormat="1" x14ac:dyDescent="0.25">
      <c r="A41" s="44">
        <v>15</v>
      </c>
      <c r="B41" s="105" t="s">
        <v>169</v>
      </c>
      <c r="C41" s="106" t="s">
        <v>170</v>
      </c>
      <c r="D41" s="107" t="s">
        <v>70</v>
      </c>
      <c r="E41" s="116">
        <v>1</v>
      </c>
      <c r="F41" s="38" t="s">
        <v>71</v>
      </c>
      <c r="G41" s="38">
        <f t="shared" si="0"/>
        <v>5</v>
      </c>
      <c r="H41" s="34"/>
    </row>
    <row r="42" spans="1:8" s="62" customFormat="1" x14ac:dyDescent="0.25">
      <c r="A42" s="44">
        <v>16</v>
      </c>
      <c r="B42" s="105"/>
      <c r="C42" s="106"/>
      <c r="D42" s="107" t="s">
        <v>70</v>
      </c>
      <c r="E42" s="116">
        <v>1</v>
      </c>
      <c r="F42" s="38" t="s">
        <v>71</v>
      </c>
      <c r="G42" s="38">
        <f t="shared" si="0"/>
        <v>5</v>
      </c>
      <c r="H42" s="34"/>
    </row>
    <row r="43" spans="1:8" s="62" customFormat="1" x14ac:dyDescent="0.25">
      <c r="A43" s="44">
        <v>17</v>
      </c>
      <c r="B43" s="105" t="s">
        <v>171</v>
      </c>
      <c r="C43" s="106" t="s">
        <v>172</v>
      </c>
      <c r="D43" s="107" t="s">
        <v>70</v>
      </c>
      <c r="E43" s="116">
        <v>1</v>
      </c>
      <c r="F43" s="38" t="s">
        <v>71</v>
      </c>
      <c r="G43" s="38">
        <f t="shared" si="0"/>
        <v>5</v>
      </c>
      <c r="H43" s="34"/>
    </row>
    <row r="44" spans="1:8" s="62" customFormat="1" x14ac:dyDescent="0.25">
      <c r="A44" s="44">
        <v>18</v>
      </c>
      <c r="B44" s="105" t="s">
        <v>173</v>
      </c>
      <c r="C44" s="106" t="s">
        <v>174</v>
      </c>
      <c r="D44" s="107" t="s">
        <v>70</v>
      </c>
      <c r="E44" s="116">
        <v>3</v>
      </c>
      <c r="F44" s="38" t="s">
        <v>71</v>
      </c>
      <c r="G44" s="38">
        <f t="shared" si="0"/>
        <v>15</v>
      </c>
      <c r="H44" s="34"/>
    </row>
    <row r="45" spans="1:8" s="62" customFormat="1" x14ac:dyDescent="0.25">
      <c r="A45" s="44">
        <v>19</v>
      </c>
      <c r="B45" s="105" t="s">
        <v>175</v>
      </c>
      <c r="C45" s="106" t="s">
        <v>176</v>
      </c>
      <c r="D45" s="107" t="s">
        <v>70</v>
      </c>
      <c r="E45" s="116">
        <v>1</v>
      </c>
      <c r="F45" s="38" t="s">
        <v>71</v>
      </c>
      <c r="G45" s="38">
        <f t="shared" si="0"/>
        <v>5</v>
      </c>
      <c r="H45" s="34"/>
    </row>
    <row r="46" spans="1:8" s="62" customFormat="1" x14ac:dyDescent="0.25">
      <c r="A46" s="44">
        <v>20</v>
      </c>
      <c r="B46" s="105" t="s">
        <v>177</v>
      </c>
      <c r="C46" s="106" t="s">
        <v>178</v>
      </c>
      <c r="D46" s="107" t="s">
        <v>70</v>
      </c>
      <c r="E46" s="116">
        <v>1</v>
      </c>
      <c r="F46" s="38" t="s">
        <v>71</v>
      </c>
      <c r="G46" s="38">
        <f t="shared" si="0"/>
        <v>5</v>
      </c>
      <c r="H46" s="34"/>
    </row>
    <row r="47" spans="1:8" s="62" customFormat="1" x14ac:dyDescent="0.25">
      <c r="A47" s="44">
        <v>21</v>
      </c>
      <c r="B47" s="104" t="s">
        <v>179</v>
      </c>
      <c r="C47" s="97" t="s">
        <v>180</v>
      </c>
      <c r="D47" s="98" t="s">
        <v>181</v>
      </c>
      <c r="E47" s="115">
        <v>1</v>
      </c>
      <c r="F47" s="38" t="s">
        <v>71</v>
      </c>
      <c r="G47" s="38">
        <f t="shared" si="0"/>
        <v>5</v>
      </c>
      <c r="H47" s="34"/>
    </row>
    <row r="48" spans="1:8" s="62" customFormat="1" x14ac:dyDescent="0.25">
      <c r="A48" s="44">
        <v>22</v>
      </c>
      <c r="B48" s="108" t="s">
        <v>103</v>
      </c>
      <c r="C48" s="97" t="s">
        <v>104</v>
      </c>
      <c r="D48" s="98" t="s">
        <v>181</v>
      </c>
      <c r="E48" s="117">
        <v>1</v>
      </c>
      <c r="F48" s="38" t="s">
        <v>71</v>
      </c>
      <c r="G48" s="38">
        <f t="shared" si="0"/>
        <v>5</v>
      </c>
      <c r="H48" s="34"/>
    </row>
    <row r="49" spans="1:8" s="62" customFormat="1" ht="45" x14ac:dyDescent="0.25">
      <c r="A49" s="44">
        <v>23</v>
      </c>
      <c r="B49" s="97" t="s">
        <v>182</v>
      </c>
      <c r="C49" s="109" t="s">
        <v>183</v>
      </c>
      <c r="D49" s="98" t="s">
        <v>181</v>
      </c>
      <c r="E49" s="118">
        <v>3</v>
      </c>
      <c r="F49" s="38" t="s">
        <v>71</v>
      </c>
      <c r="G49" s="38">
        <f t="shared" si="0"/>
        <v>15</v>
      </c>
      <c r="H49" s="34"/>
    </row>
    <row r="50" spans="1:8" s="62" customFormat="1" ht="60" x14ac:dyDescent="0.25">
      <c r="A50" s="44">
        <v>24</v>
      </c>
      <c r="B50" s="111" t="s">
        <v>184</v>
      </c>
      <c r="C50" s="109" t="s">
        <v>185</v>
      </c>
      <c r="D50" s="98" t="s">
        <v>186</v>
      </c>
      <c r="E50" s="118">
        <v>1</v>
      </c>
      <c r="F50" s="38" t="s">
        <v>71</v>
      </c>
      <c r="G50" s="38">
        <f t="shared" si="0"/>
        <v>5</v>
      </c>
      <c r="H50" s="34"/>
    </row>
    <row r="51" spans="1:8" s="62" customFormat="1" ht="30" x14ac:dyDescent="0.25">
      <c r="A51" s="44">
        <v>25</v>
      </c>
      <c r="B51" s="111" t="s">
        <v>187</v>
      </c>
      <c r="C51" s="109" t="s">
        <v>188</v>
      </c>
      <c r="D51" s="98" t="s">
        <v>186</v>
      </c>
      <c r="E51" s="118">
        <v>1</v>
      </c>
      <c r="F51" s="38" t="s">
        <v>71</v>
      </c>
      <c r="G51" s="38">
        <f t="shared" si="0"/>
        <v>5</v>
      </c>
      <c r="H51" s="34"/>
    </row>
    <row r="52" spans="1:8" s="62" customFormat="1" ht="45" x14ac:dyDescent="0.25">
      <c r="A52" s="44">
        <v>26</v>
      </c>
      <c r="B52" s="111" t="s">
        <v>189</v>
      </c>
      <c r="C52" s="109" t="s">
        <v>190</v>
      </c>
      <c r="D52" s="98" t="s">
        <v>186</v>
      </c>
      <c r="E52" s="118">
        <v>1</v>
      </c>
      <c r="F52" s="38" t="s">
        <v>71</v>
      </c>
      <c r="G52" s="38">
        <f t="shared" si="0"/>
        <v>5</v>
      </c>
      <c r="H52" s="34"/>
    </row>
    <row r="53" spans="1:8" s="62" customFormat="1" ht="75" x14ac:dyDescent="0.25">
      <c r="A53" s="44">
        <v>27</v>
      </c>
      <c r="B53" s="111" t="s">
        <v>191</v>
      </c>
      <c r="C53" s="109" t="s">
        <v>192</v>
      </c>
      <c r="D53" s="98" t="s">
        <v>186</v>
      </c>
      <c r="E53" s="118">
        <v>1</v>
      </c>
      <c r="F53" s="38" t="s">
        <v>71</v>
      </c>
      <c r="G53" s="38">
        <f t="shared" si="0"/>
        <v>5</v>
      </c>
      <c r="H53" s="34"/>
    </row>
    <row r="54" spans="1:8" s="62" customFormat="1" x14ac:dyDescent="0.25">
      <c r="A54" s="44">
        <v>28</v>
      </c>
      <c r="B54" s="111" t="s">
        <v>193</v>
      </c>
      <c r="C54" s="109" t="s">
        <v>194</v>
      </c>
      <c r="D54" s="98" t="s">
        <v>88</v>
      </c>
      <c r="E54" s="118">
        <v>1</v>
      </c>
      <c r="F54" s="38" t="s">
        <v>71</v>
      </c>
      <c r="G54" s="38">
        <f t="shared" si="0"/>
        <v>5</v>
      </c>
      <c r="H54" s="34"/>
    </row>
    <row r="55" spans="1:8" s="62" customFormat="1" ht="30" x14ac:dyDescent="0.25">
      <c r="A55" s="44">
        <v>29</v>
      </c>
      <c r="B55" s="111" t="s">
        <v>86</v>
      </c>
      <c r="C55" s="109" t="s">
        <v>195</v>
      </c>
      <c r="D55" s="98" t="s">
        <v>88</v>
      </c>
      <c r="E55" s="118">
        <v>1</v>
      </c>
      <c r="F55" s="38" t="s">
        <v>71</v>
      </c>
      <c r="G55" s="38">
        <f t="shared" si="0"/>
        <v>5</v>
      </c>
      <c r="H55" s="34"/>
    </row>
    <row r="56" spans="1:8" s="62" customFormat="1" ht="45" x14ac:dyDescent="0.25">
      <c r="A56" s="44">
        <v>30</v>
      </c>
      <c r="B56" s="111" t="s">
        <v>196</v>
      </c>
      <c r="C56" s="109" t="s">
        <v>197</v>
      </c>
      <c r="D56" s="98" t="s">
        <v>88</v>
      </c>
      <c r="E56" s="118">
        <v>1</v>
      </c>
      <c r="F56" s="38" t="s">
        <v>71</v>
      </c>
      <c r="G56" s="38">
        <f t="shared" si="0"/>
        <v>5</v>
      </c>
      <c r="H56" s="34"/>
    </row>
    <row r="57" spans="1:8" s="62" customFormat="1" x14ac:dyDescent="0.25">
      <c r="A57" s="44">
        <v>31</v>
      </c>
      <c r="B57" s="111" t="s">
        <v>123</v>
      </c>
      <c r="C57" s="109" t="s">
        <v>124</v>
      </c>
      <c r="D57" s="98" t="s">
        <v>74</v>
      </c>
      <c r="E57" s="118">
        <v>1</v>
      </c>
      <c r="F57" s="38" t="s">
        <v>71</v>
      </c>
      <c r="G57" s="38">
        <f t="shared" si="0"/>
        <v>5</v>
      </c>
      <c r="H57" s="34"/>
    </row>
    <row r="58" spans="1:8" s="62" customFormat="1" x14ac:dyDescent="0.25">
      <c r="A58" s="44">
        <v>32</v>
      </c>
      <c r="B58" s="111" t="s">
        <v>75</v>
      </c>
      <c r="C58" s="109" t="s">
        <v>198</v>
      </c>
      <c r="D58" s="98" t="s">
        <v>74</v>
      </c>
      <c r="E58" s="118">
        <v>2</v>
      </c>
      <c r="F58" s="38" t="s">
        <v>71</v>
      </c>
      <c r="G58" s="38">
        <f t="shared" si="0"/>
        <v>10</v>
      </c>
      <c r="H58" s="34"/>
    </row>
    <row r="59" spans="1:8" s="62" customFormat="1" ht="45" x14ac:dyDescent="0.25">
      <c r="A59" s="44">
        <v>33</v>
      </c>
      <c r="B59" s="111" t="s">
        <v>199</v>
      </c>
      <c r="C59" s="109" t="s">
        <v>200</v>
      </c>
      <c r="D59" s="98" t="s">
        <v>88</v>
      </c>
      <c r="E59" s="118">
        <v>1</v>
      </c>
      <c r="F59" s="38" t="s">
        <v>71</v>
      </c>
      <c r="G59" s="38">
        <f t="shared" si="0"/>
        <v>5</v>
      </c>
      <c r="H59" s="34"/>
    </row>
    <row r="60" spans="1:8" ht="45" x14ac:dyDescent="0.25">
      <c r="A60" s="44">
        <v>34</v>
      </c>
      <c r="B60" s="112" t="s">
        <v>112</v>
      </c>
      <c r="C60" s="113" t="s">
        <v>113</v>
      </c>
      <c r="D60" s="114" t="s">
        <v>114</v>
      </c>
      <c r="E60" s="119">
        <v>1</v>
      </c>
      <c r="F60" s="38" t="s">
        <v>71</v>
      </c>
      <c r="G60" s="38">
        <f t="shared" si="0"/>
        <v>5</v>
      </c>
      <c r="H60" s="34"/>
    </row>
    <row r="61" spans="1:8" ht="30" x14ac:dyDescent="0.25">
      <c r="A61" s="44">
        <v>35</v>
      </c>
      <c r="B61" s="111" t="s">
        <v>115</v>
      </c>
      <c r="C61" s="109" t="s">
        <v>116</v>
      </c>
      <c r="D61" s="98" t="s">
        <v>114</v>
      </c>
      <c r="E61" s="118">
        <v>1</v>
      </c>
      <c r="F61" s="38" t="s">
        <v>71</v>
      </c>
      <c r="G61" s="38">
        <f t="shared" si="0"/>
        <v>5</v>
      </c>
      <c r="H61" s="34"/>
    </row>
    <row r="62" spans="1:8" ht="30" x14ac:dyDescent="0.25">
      <c r="A62" s="44">
        <v>36</v>
      </c>
      <c r="B62" s="111" t="s">
        <v>117</v>
      </c>
      <c r="C62" s="109" t="s">
        <v>118</v>
      </c>
      <c r="D62" s="98" t="s">
        <v>114</v>
      </c>
      <c r="E62" s="118">
        <v>1</v>
      </c>
      <c r="F62" s="38" t="s">
        <v>71</v>
      </c>
      <c r="G62" s="38">
        <f t="shared" si="0"/>
        <v>5</v>
      </c>
      <c r="H62" s="34"/>
    </row>
    <row r="63" spans="1:8" x14ac:dyDescent="0.25">
      <c r="A63" s="44">
        <v>37</v>
      </c>
      <c r="B63" s="111" t="s">
        <v>119</v>
      </c>
      <c r="C63" s="109" t="s">
        <v>120</v>
      </c>
      <c r="D63" s="98" t="s">
        <v>114</v>
      </c>
      <c r="E63" s="118">
        <v>1</v>
      </c>
      <c r="F63" s="38" t="s">
        <v>71</v>
      </c>
      <c r="G63" s="38">
        <f t="shared" si="0"/>
        <v>5</v>
      </c>
      <c r="H63" s="34"/>
    </row>
    <row r="64" spans="1:8" ht="60" x14ac:dyDescent="0.25">
      <c r="A64" s="44">
        <v>38</v>
      </c>
      <c r="B64" s="111" t="s">
        <v>121</v>
      </c>
      <c r="C64" s="109" t="s">
        <v>122</v>
      </c>
      <c r="D64" s="98" t="s">
        <v>114</v>
      </c>
      <c r="E64" s="118">
        <v>1</v>
      </c>
      <c r="F64" s="38" t="s">
        <v>71</v>
      </c>
      <c r="G64" s="38">
        <f t="shared" si="0"/>
        <v>5</v>
      </c>
      <c r="H64" s="34"/>
    </row>
    <row r="65" spans="1:8" x14ac:dyDescent="0.25">
      <c r="A65" s="44">
        <v>39</v>
      </c>
      <c r="B65" s="104" t="s">
        <v>201</v>
      </c>
      <c r="C65" s="97" t="s">
        <v>202</v>
      </c>
      <c r="D65" s="99" t="s">
        <v>70</v>
      </c>
      <c r="E65" s="103">
        <v>2</v>
      </c>
      <c r="F65" s="38" t="s">
        <v>71</v>
      </c>
      <c r="G65" s="38">
        <f t="shared" si="0"/>
        <v>10</v>
      </c>
      <c r="H65" s="34"/>
    </row>
    <row r="66" spans="1:8" s="62" customFormat="1" x14ac:dyDescent="0.25">
      <c r="A66" s="44">
        <v>40</v>
      </c>
      <c r="B66" s="104" t="s">
        <v>203</v>
      </c>
      <c r="C66" s="97" t="s">
        <v>204</v>
      </c>
      <c r="D66" s="99" t="s">
        <v>70</v>
      </c>
      <c r="E66" s="103">
        <v>4</v>
      </c>
      <c r="F66" s="38" t="s">
        <v>71</v>
      </c>
      <c r="G66" s="38">
        <f t="shared" si="0"/>
        <v>20</v>
      </c>
      <c r="H66" s="34"/>
    </row>
    <row r="67" spans="1:8" s="62" customFormat="1" x14ac:dyDescent="0.25">
      <c r="A67" s="44">
        <v>41</v>
      </c>
      <c r="B67" s="104" t="s">
        <v>205</v>
      </c>
      <c r="C67" s="97" t="s">
        <v>214</v>
      </c>
      <c r="D67" s="99" t="s">
        <v>70</v>
      </c>
      <c r="E67" s="103">
        <v>1</v>
      </c>
      <c r="F67" s="38" t="s">
        <v>71</v>
      </c>
      <c r="G67" s="38">
        <f t="shared" si="0"/>
        <v>5</v>
      </c>
      <c r="H67" s="34"/>
    </row>
    <row r="68" spans="1:8" s="62" customFormat="1" x14ac:dyDescent="0.25">
      <c r="A68" s="44">
        <v>42</v>
      </c>
      <c r="B68" s="104" t="s">
        <v>227</v>
      </c>
      <c r="C68" s="97" t="s">
        <v>229</v>
      </c>
      <c r="D68" s="99" t="s">
        <v>70</v>
      </c>
      <c r="E68" s="103">
        <v>1</v>
      </c>
      <c r="F68" s="38" t="s">
        <v>71</v>
      </c>
      <c r="G68" s="38">
        <f t="shared" si="0"/>
        <v>5</v>
      </c>
      <c r="H68" s="34"/>
    </row>
    <row r="69" spans="1:8" s="62" customFormat="1" x14ac:dyDescent="0.25">
      <c r="A69" s="44">
        <v>43</v>
      </c>
      <c r="B69" s="104" t="s">
        <v>206</v>
      </c>
      <c r="C69" s="97" t="s">
        <v>207</v>
      </c>
      <c r="D69" s="99" t="s">
        <v>70</v>
      </c>
      <c r="E69" s="103">
        <v>1</v>
      </c>
      <c r="F69" s="38" t="s">
        <v>71</v>
      </c>
      <c r="G69" s="38">
        <f t="shared" si="0"/>
        <v>5</v>
      </c>
      <c r="H69" s="34"/>
    </row>
    <row r="70" spans="1:8" s="62" customFormat="1" x14ac:dyDescent="0.25">
      <c r="A70" s="44"/>
      <c r="B70" s="104" t="s">
        <v>206</v>
      </c>
      <c r="C70" s="97" t="s">
        <v>230</v>
      </c>
      <c r="D70" s="99"/>
      <c r="E70" s="103"/>
      <c r="F70" s="38"/>
      <c r="G70" s="38">
        <f t="shared" si="0"/>
        <v>0</v>
      </c>
      <c r="H70" s="34"/>
    </row>
    <row r="71" spans="1:8" s="62" customFormat="1" x14ac:dyDescent="0.25">
      <c r="A71" s="44">
        <v>44</v>
      </c>
      <c r="B71" s="104" t="s">
        <v>208</v>
      </c>
      <c r="C71" s="97" t="s">
        <v>215</v>
      </c>
      <c r="D71" s="99" t="s">
        <v>70</v>
      </c>
      <c r="E71" s="103">
        <v>1</v>
      </c>
      <c r="F71" s="38" t="s">
        <v>71</v>
      </c>
      <c r="G71" s="38">
        <f t="shared" si="0"/>
        <v>5</v>
      </c>
      <c r="H71" s="34"/>
    </row>
    <row r="72" spans="1:8" s="62" customFormat="1" x14ac:dyDescent="0.25">
      <c r="A72" s="44">
        <v>45</v>
      </c>
      <c r="B72" s="104" t="s">
        <v>209</v>
      </c>
      <c r="C72" s="97" t="s">
        <v>210</v>
      </c>
      <c r="D72" s="99" t="s">
        <v>70</v>
      </c>
      <c r="E72" s="103">
        <v>1</v>
      </c>
      <c r="F72" s="38" t="s">
        <v>71</v>
      </c>
      <c r="G72" s="38">
        <f t="shared" si="0"/>
        <v>5</v>
      </c>
      <c r="H72" s="34"/>
    </row>
    <row r="73" spans="1:8" x14ac:dyDescent="0.25">
      <c r="A73" s="44">
        <v>46</v>
      </c>
      <c r="B73" s="104" t="s">
        <v>211</v>
      </c>
      <c r="C73" s="97" t="s">
        <v>212</v>
      </c>
      <c r="D73" s="99" t="s">
        <v>70</v>
      </c>
      <c r="E73" s="103">
        <v>1</v>
      </c>
      <c r="F73" s="38" t="s">
        <v>71</v>
      </c>
      <c r="G73" s="38">
        <f t="shared" si="0"/>
        <v>5</v>
      </c>
      <c r="H73" s="34"/>
    </row>
    <row r="74" spans="1:8" x14ac:dyDescent="0.25">
      <c r="A74" s="44">
        <v>47</v>
      </c>
      <c r="B74" s="104" t="s">
        <v>203</v>
      </c>
      <c r="C74" s="97" t="s">
        <v>213</v>
      </c>
      <c r="D74" s="41"/>
      <c r="E74" s="120"/>
      <c r="F74" s="38" t="s">
        <v>71</v>
      </c>
      <c r="G74" s="38">
        <f t="shared" si="0"/>
        <v>0</v>
      </c>
      <c r="H74" s="34"/>
    </row>
    <row r="75" spans="1:8" x14ac:dyDescent="0.25">
      <c r="A75" s="44">
        <v>48</v>
      </c>
      <c r="B75" s="121" t="s">
        <v>216</v>
      </c>
      <c r="C75" s="122" t="s">
        <v>217</v>
      </c>
      <c r="D75" s="123" t="s">
        <v>70</v>
      </c>
      <c r="E75" s="124">
        <v>1</v>
      </c>
      <c r="F75" s="125" t="s">
        <v>71</v>
      </c>
      <c r="G75" s="38">
        <f t="shared" si="0"/>
        <v>5</v>
      </c>
      <c r="H75" s="34"/>
    </row>
    <row r="76" spans="1:8" x14ac:dyDescent="0.25">
      <c r="A76" s="44">
        <v>49</v>
      </c>
      <c r="B76" s="121" t="s">
        <v>218</v>
      </c>
      <c r="C76" s="122" t="s">
        <v>219</v>
      </c>
      <c r="D76" s="123" t="s">
        <v>70</v>
      </c>
      <c r="E76" s="124">
        <v>1</v>
      </c>
      <c r="F76" s="125" t="s">
        <v>71</v>
      </c>
      <c r="G76" s="38">
        <f t="shared" si="0"/>
        <v>5</v>
      </c>
      <c r="H76" s="34"/>
    </row>
    <row r="77" spans="1:8" x14ac:dyDescent="0.25">
      <c r="A77" s="44">
        <v>50</v>
      </c>
      <c r="B77" s="121" t="s">
        <v>220</v>
      </c>
      <c r="C77" s="122" t="s">
        <v>221</v>
      </c>
      <c r="D77" s="123" t="s">
        <v>70</v>
      </c>
      <c r="E77" s="124">
        <v>1</v>
      </c>
      <c r="F77" s="125" t="s">
        <v>71</v>
      </c>
      <c r="G77" s="38">
        <f t="shared" si="0"/>
        <v>5</v>
      </c>
      <c r="H77" s="34"/>
    </row>
    <row r="78" spans="1:8" s="62" customFormat="1" ht="51" x14ac:dyDescent="0.25">
      <c r="A78" s="44">
        <v>51</v>
      </c>
      <c r="B78" s="126" t="s">
        <v>222</v>
      </c>
      <c r="C78" s="126" t="s">
        <v>223</v>
      </c>
      <c r="D78" s="123" t="s">
        <v>70</v>
      </c>
      <c r="E78" s="124">
        <v>1</v>
      </c>
      <c r="F78" s="125" t="s">
        <v>71</v>
      </c>
      <c r="G78" s="38">
        <f t="shared" si="0"/>
        <v>5</v>
      </c>
      <c r="H78" s="34"/>
    </row>
    <row r="79" spans="1:8" s="62" customFormat="1" ht="63.75" x14ac:dyDescent="0.25">
      <c r="A79" s="44">
        <v>52</v>
      </c>
      <c r="B79" s="126" t="s">
        <v>211</v>
      </c>
      <c r="C79" s="126" t="s">
        <v>224</v>
      </c>
      <c r="D79" s="123" t="s">
        <v>70</v>
      </c>
      <c r="E79" s="124">
        <v>1</v>
      </c>
      <c r="F79" s="125" t="s">
        <v>71</v>
      </c>
      <c r="G79" s="38">
        <f t="shared" si="0"/>
        <v>5</v>
      </c>
      <c r="H79" s="34"/>
    </row>
    <row r="80" spans="1:8" s="62" customFormat="1" ht="25.5" x14ac:dyDescent="0.25">
      <c r="A80" s="44">
        <v>53</v>
      </c>
      <c r="B80" s="126" t="s">
        <v>225</v>
      </c>
      <c r="C80" s="127" t="s">
        <v>226</v>
      </c>
      <c r="D80" s="123" t="s">
        <v>114</v>
      </c>
      <c r="E80" s="124">
        <v>1</v>
      </c>
      <c r="F80" s="125" t="s">
        <v>71</v>
      </c>
      <c r="G80" s="38">
        <f t="shared" si="0"/>
        <v>5</v>
      </c>
      <c r="H80" s="34"/>
    </row>
    <row r="81" spans="1:8" ht="25.5" x14ac:dyDescent="0.25">
      <c r="A81" s="44">
        <v>55</v>
      </c>
      <c r="B81" s="32" t="s">
        <v>211</v>
      </c>
      <c r="C81" s="33" t="s">
        <v>228</v>
      </c>
      <c r="D81" s="123" t="s">
        <v>70</v>
      </c>
      <c r="E81" s="124">
        <v>1</v>
      </c>
      <c r="F81" s="125" t="s">
        <v>71</v>
      </c>
      <c r="G81" s="38">
        <f t="shared" si="0"/>
        <v>5</v>
      </c>
      <c r="H81" s="34"/>
    </row>
    <row r="82" spans="1:8" ht="25.5" x14ac:dyDescent="0.25">
      <c r="A82" s="44">
        <v>56</v>
      </c>
      <c r="B82" s="31" t="s">
        <v>211</v>
      </c>
      <c r="C82" s="14" t="s">
        <v>231</v>
      </c>
      <c r="D82" s="123" t="s">
        <v>70</v>
      </c>
      <c r="E82" s="124">
        <v>1</v>
      </c>
      <c r="F82" s="125" t="s">
        <v>71</v>
      </c>
      <c r="G82" s="38">
        <f t="shared" si="0"/>
        <v>5</v>
      </c>
      <c r="H82" s="34"/>
    </row>
    <row r="83" spans="1:8" ht="20.25" x14ac:dyDescent="0.25">
      <c r="A83" s="69" t="s">
        <v>7</v>
      </c>
      <c r="B83" s="70"/>
      <c r="C83" s="70"/>
      <c r="D83" s="70"/>
      <c r="E83" s="82"/>
      <c r="F83" s="82"/>
      <c r="G83" s="70"/>
      <c r="H83" s="70"/>
    </row>
    <row r="84" spans="1:8" ht="60" x14ac:dyDescent="0.25">
      <c r="A84" s="3" t="s">
        <v>6</v>
      </c>
      <c r="B84" s="3" t="s">
        <v>5</v>
      </c>
      <c r="C84" s="3" t="s">
        <v>4</v>
      </c>
      <c r="D84" s="3" t="s">
        <v>3</v>
      </c>
      <c r="E84" s="3" t="s">
        <v>2</v>
      </c>
      <c r="F84" s="3" t="s">
        <v>1</v>
      </c>
      <c r="G84" s="3" t="s">
        <v>0</v>
      </c>
      <c r="H84" s="3" t="s">
        <v>11</v>
      </c>
    </row>
    <row r="85" spans="1:8" x14ac:dyDescent="0.25">
      <c r="A85" s="47">
        <v>1</v>
      </c>
      <c r="B85" s="11"/>
      <c r="C85" s="30"/>
      <c r="D85" s="40"/>
      <c r="E85" s="36"/>
      <c r="F85" s="36"/>
      <c r="G85" s="36"/>
      <c r="H85" s="34"/>
    </row>
    <row r="86" spans="1:8" x14ac:dyDescent="0.25">
      <c r="A86" s="43">
        <v>2</v>
      </c>
      <c r="B86" s="11"/>
      <c r="C86" s="30"/>
      <c r="D86" s="40"/>
      <c r="E86" s="36"/>
      <c r="F86" s="36"/>
      <c r="G86" s="36"/>
      <c r="H86" s="34"/>
    </row>
    <row r="87" spans="1:8" x14ac:dyDescent="0.25">
      <c r="A87" s="43">
        <v>3</v>
      </c>
      <c r="B87" s="11"/>
      <c r="C87" s="11"/>
      <c r="D87" s="42"/>
      <c r="E87" s="36"/>
      <c r="F87" s="36"/>
      <c r="G87" s="36"/>
      <c r="H87" s="3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3:H8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44" zoomScale="80" zoomScaleNormal="80" workbookViewId="0">
      <selection activeCell="B38" sqref="B38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  <c r="H1" s="88"/>
    </row>
    <row r="2" spans="1:8" s="13" customFormat="1" ht="20.25" x14ac:dyDescent="0.3">
      <c r="A2" s="84" t="s">
        <v>34</v>
      </c>
      <c r="B2" s="84"/>
      <c r="C2" s="84"/>
      <c r="D2" s="84"/>
      <c r="E2" s="84"/>
      <c r="F2" s="84"/>
      <c r="G2" s="84"/>
      <c r="H2" s="84"/>
    </row>
    <row r="3" spans="1:8" s="13" customFormat="1" ht="20.25" x14ac:dyDescent="0.25">
      <c r="A3" s="85" t="str">
        <f>'Информация о Чемпионате'!B4</f>
        <v>Региональный</v>
      </c>
      <c r="B3" s="85"/>
      <c r="C3" s="85"/>
      <c r="D3" s="85"/>
      <c r="E3" s="85"/>
      <c r="F3" s="85"/>
      <c r="G3" s="85"/>
      <c r="H3" s="85"/>
    </row>
    <row r="4" spans="1:8" s="13" customFormat="1" ht="20.25" x14ac:dyDescent="0.3">
      <c r="A4" s="84" t="s">
        <v>35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Обогащение полезных ископаемых. Юниоры</v>
      </c>
      <c r="B5" s="83"/>
      <c r="C5" s="83"/>
      <c r="D5" s="83"/>
      <c r="E5" s="83"/>
      <c r="F5" s="83"/>
      <c r="G5" s="83"/>
      <c r="H5" s="83"/>
    </row>
    <row r="6" spans="1:8" x14ac:dyDescent="0.25">
      <c r="A6" s="74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4" t="s">
        <v>32</v>
      </c>
      <c r="B7" s="74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x14ac:dyDescent="0.25">
      <c r="A8" s="74" t="s">
        <v>33</v>
      </c>
      <c r="B8" s="74"/>
      <c r="C8" s="74"/>
      <c r="D8" s="86">
        <f>'Информация о Чемпионате'!B6</f>
        <v>0</v>
      </c>
      <c r="E8" s="86"/>
      <c r="F8" s="86"/>
      <c r="G8" s="86"/>
      <c r="H8" s="86"/>
    </row>
    <row r="9" spans="1:8" ht="15.75" x14ac:dyDescent="0.25">
      <c r="A9" s="74" t="s">
        <v>29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75" x14ac:dyDescent="0.25">
      <c r="A10" s="74" t="s">
        <v>31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 customHeight="1" x14ac:dyDescent="0.25">
      <c r="A11" s="74" t="s">
        <v>39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 customHeight="1" x14ac:dyDescent="0.25">
      <c r="A12" s="74" t="s">
        <v>52</v>
      </c>
      <c r="B12" s="74"/>
      <c r="C12" s="74">
        <f>'Информация о Чемпионате'!B17</f>
        <v>8</v>
      </c>
      <c r="D12" s="74"/>
      <c r="E12" s="74"/>
      <c r="F12" s="74"/>
      <c r="G12" s="74"/>
      <c r="H12" s="74"/>
    </row>
    <row r="13" spans="1:8" ht="15.75" x14ac:dyDescent="0.25">
      <c r="A13" s="74" t="s">
        <v>20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8" ht="15.75" x14ac:dyDescent="0.25">
      <c r="A14" s="74" t="s">
        <v>21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8" ht="15.75" x14ac:dyDescent="0.25">
      <c r="A15" s="74" t="s">
        <v>30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ht="20.25" x14ac:dyDescent="0.25">
      <c r="A16" s="69" t="s">
        <v>13</v>
      </c>
      <c r="B16" s="70"/>
      <c r="C16" s="70"/>
      <c r="D16" s="70"/>
      <c r="E16" s="70"/>
      <c r="F16" s="70"/>
      <c r="G16" s="70"/>
      <c r="H16" s="7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44">
        <v>1</v>
      </c>
      <c r="B18" s="4" t="s">
        <v>232</v>
      </c>
      <c r="C18" s="111" t="s">
        <v>233</v>
      </c>
      <c r="D18" s="50" t="s">
        <v>79</v>
      </c>
      <c r="E18" s="9">
        <v>1</v>
      </c>
      <c r="F18" s="9" t="s">
        <v>71</v>
      </c>
      <c r="G18" s="9">
        <f>E18*5</f>
        <v>5</v>
      </c>
      <c r="H18" s="49"/>
    </row>
    <row r="19" spans="1:8" x14ac:dyDescent="0.25">
      <c r="A19" s="44">
        <v>2</v>
      </c>
      <c r="B19" s="4" t="s">
        <v>234</v>
      </c>
      <c r="C19" s="111" t="s">
        <v>235</v>
      </c>
      <c r="D19" s="50" t="s">
        <v>79</v>
      </c>
      <c r="E19" s="9">
        <v>1</v>
      </c>
      <c r="F19" s="9" t="s">
        <v>71</v>
      </c>
      <c r="G19" s="9">
        <f t="shared" ref="G19:G36" si="0">E19*5</f>
        <v>5</v>
      </c>
      <c r="H19" s="49"/>
    </row>
    <row r="20" spans="1:8" ht="25.5" x14ac:dyDescent="0.25">
      <c r="A20" s="44">
        <v>3</v>
      </c>
      <c r="B20" s="10" t="s">
        <v>236</v>
      </c>
      <c r="C20" s="10" t="s">
        <v>237</v>
      </c>
      <c r="D20" s="50" t="s">
        <v>79</v>
      </c>
      <c r="E20" s="9">
        <v>1</v>
      </c>
      <c r="F20" s="9" t="s">
        <v>71</v>
      </c>
      <c r="G20" s="9">
        <f t="shared" si="0"/>
        <v>5</v>
      </c>
      <c r="H20" s="49"/>
    </row>
    <row r="21" spans="1:8" ht="51" x14ac:dyDescent="0.25">
      <c r="A21" s="44">
        <v>4</v>
      </c>
      <c r="B21" s="10" t="s">
        <v>238</v>
      </c>
      <c r="C21" s="128" t="s">
        <v>239</v>
      </c>
      <c r="D21" s="50" t="s">
        <v>79</v>
      </c>
      <c r="E21" s="129">
        <v>50</v>
      </c>
      <c r="F21" s="9" t="s">
        <v>240</v>
      </c>
      <c r="G21" s="9">
        <f t="shared" si="0"/>
        <v>250</v>
      </c>
      <c r="H21" s="49"/>
    </row>
    <row r="22" spans="1:8" ht="38.25" x14ac:dyDescent="0.25">
      <c r="A22" s="44">
        <v>5</v>
      </c>
      <c r="B22" s="10" t="s">
        <v>241</v>
      </c>
      <c r="C22" s="10" t="s">
        <v>242</v>
      </c>
      <c r="D22" s="51" t="s">
        <v>114</v>
      </c>
      <c r="E22" s="9">
        <v>0.2</v>
      </c>
      <c r="F22" s="9" t="s">
        <v>243</v>
      </c>
      <c r="G22" s="9">
        <f t="shared" si="0"/>
        <v>1</v>
      </c>
      <c r="H22" s="49"/>
    </row>
    <row r="23" spans="1:8" s="62" customFormat="1" x14ac:dyDescent="0.25">
      <c r="A23" s="44">
        <v>6</v>
      </c>
      <c r="B23" s="10" t="s">
        <v>244</v>
      </c>
      <c r="C23" s="18" t="s">
        <v>245</v>
      </c>
      <c r="D23" s="51" t="s">
        <v>114</v>
      </c>
      <c r="E23" s="9">
        <v>10</v>
      </c>
      <c r="F23" s="9" t="s">
        <v>246</v>
      </c>
      <c r="G23" s="9">
        <f t="shared" si="0"/>
        <v>50</v>
      </c>
      <c r="H23" s="49"/>
    </row>
    <row r="24" spans="1:8" s="62" customFormat="1" ht="25.5" x14ac:dyDescent="0.25">
      <c r="A24" s="44">
        <v>7</v>
      </c>
      <c r="B24" s="10" t="s">
        <v>182</v>
      </c>
      <c r="C24" s="18" t="s">
        <v>302</v>
      </c>
      <c r="D24" s="51" t="s">
        <v>114</v>
      </c>
      <c r="E24" s="9">
        <v>2</v>
      </c>
      <c r="F24" s="9" t="s">
        <v>247</v>
      </c>
      <c r="G24" s="9">
        <f t="shared" si="0"/>
        <v>10</v>
      </c>
      <c r="H24" s="49"/>
    </row>
    <row r="25" spans="1:8" s="62" customFormat="1" x14ac:dyDescent="0.25">
      <c r="A25" s="44">
        <v>8</v>
      </c>
      <c r="B25" s="10" t="s">
        <v>248</v>
      </c>
      <c r="C25" s="10" t="s">
        <v>249</v>
      </c>
      <c r="D25" s="51" t="s">
        <v>114</v>
      </c>
      <c r="E25" s="9">
        <v>2</v>
      </c>
      <c r="F25" s="9" t="s">
        <v>71</v>
      </c>
      <c r="G25" s="9">
        <f t="shared" si="0"/>
        <v>10</v>
      </c>
      <c r="H25" s="49"/>
    </row>
    <row r="26" spans="1:8" s="62" customFormat="1" ht="25.5" x14ac:dyDescent="0.25">
      <c r="A26" s="44">
        <v>9</v>
      </c>
      <c r="B26" s="10" t="s">
        <v>250</v>
      </c>
      <c r="C26" s="10" t="s">
        <v>251</v>
      </c>
      <c r="D26" s="51" t="s">
        <v>114</v>
      </c>
      <c r="E26" s="9">
        <v>2</v>
      </c>
      <c r="F26" s="9" t="s">
        <v>71</v>
      </c>
      <c r="G26" s="9">
        <f t="shared" si="0"/>
        <v>10</v>
      </c>
      <c r="H26" s="49"/>
    </row>
    <row r="27" spans="1:8" s="62" customFormat="1" x14ac:dyDescent="0.25">
      <c r="A27" s="44">
        <v>10</v>
      </c>
      <c r="B27" s="11" t="s">
        <v>252</v>
      </c>
      <c r="C27" s="11" t="s">
        <v>253</v>
      </c>
      <c r="D27" s="51" t="s">
        <v>114</v>
      </c>
      <c r="E27" s="9">
        <v>3</v>
      </c>
      <c r="F27" s="9" t="s">
        <v>71</v>
      </c>
      <c r="G27" s="9">
        <f t="shared" si="0"/>
        <v>15</v>
      </c>
      <c r="H27" s="49"/>
    </row>
    <row r="28" spans="1:8" s="62" customFormat="1" x14ac:dyDescent="0.25">
      <c r="A28" s="44">
        <v>11</v>
      </c>
      <c r="B28" s="11" t="s">
        <v>254</v>
      </c>
      <c r="C28" s="11" t="s">
        <v>255</v>
      </c>
      <c r="D28" s="51" t="s">
        <v>114</v>
      </c>
      <c r="E28" s="9">
        <v>2</v>
      </c>
      <c r="F28" s="9" t="s">
        <v>71</v>
      </c>
      <c r="G28" s="9">
        <f t="shared" si="0"/>
        <v>10</v>
      </c>
      <c r="H28" s="49"/>
    </row>
    <row r="29" spans="1:8" x14ac:dyDescent="0.25">
      <c r="A29" s="44">
        <v>12</v>
      </c>
      <c r="B29" s="11" t="s">
        <v>256</v>
      </c>
      <c r="C29" s="11" t="s">
        <v>257</v>
      </c>
      <c r="D29" s="51" t="s">
        <v>114</v>
      </c>
      <c r="E29" s="9">
        <v>1</v>
      </c>
      <c r="F29" s="9" t="s">
        <v>71</v>
      </c>
      <c r="G29" s="9">
        <f t="shared" si="0"/>
        <v>5</v>
      </c>
      <c r="H29" s="49"/>
    </row>
    <row r="30" spans="1:8" x14ac:dyDescent="0.25">
      <c r="A30" s="44">
        <v>13</v>
      </c>
      <c r="B30" s="11" t="s">
        <v>258</v>
      </c>
      <c r="C30" s="11" t="s">
        <v>120</v>
      </c>
      <c r="D30" s="51" t="s">
        <v>114</v>
      </c>
      <c r="E30" s="9">
        <v>2</v>
      </c>
      <c r="F30" s="9" t="s">
        <v>71</v>
      </c>
      <c r="G30" s="9">
        <f t="shared" si="0"/>
        <v>10</v>
      </c>
      <c r="H30" s="49"/>
    </row>
    <row r="31" spans="1:8" x14ac:dyDescent="0.25">
      <c r="A31" s="44">
        <v>14</v>
      </c>
      <c r="B31" s="130" t="s">
        <v>259</v>
      </c>
      <c r="C31" s="131" t="s">
        <v>260</v>
      </c>
      <c r="D31" s="51" t="s">
        <v>79</v>
      </c>
      <c r="E31" s="129">
        <v>10</v>
      </c>
      <c r="F31" s="9" t="s">
        <v>240</v>
      </c>
      <c r="G31" s="9">
        <f t="shared" si="0"/>
        <v>50</v>
      </c>
      <c r="H31" s="49"/>
    </row>
    <row r="32" spans="1:8" ht="38.25" x14ac:dyDescent="0.25">
      <c r="A32" s="60">
        <v>15</v>
      </c>
      <c r="B32" s="30" t="s">
        <v>261</v>
      </c>
      <c r="C32" s="132" t="s">
        <v>262</v>
      </c>
      <c r="D32" s="133" t="s">
        <v>79</v>
      </c>
      <c r="E32" s="134">
        <v>1</v>
      </c>
      <c r="F32" s="134" t="s">
        <v>240</v>
      </c>
      <c r="G32" s="134">
        <f t="shared" si="0"/>
        <v>5</v>
      </c>
      <c r="H32" s="135"/>
    </row>
    <row r="33" spans="1:8" ht="25.5" x14ac:dyDescent="0.25">
      <c r="A33" s="48">
        <v>16</v>
      </c>
      <c r="B33" s="140" t="s">
        <v>263</v>
      </c>
      <c r="C33" s="140" t="s">
        <v>264</v>
      </c>
      <c r="D33" s="141" t="s">
        <v>79</v>
      </c>
      <c r="E33" s="110">
        <v>1</v>
      </c>
      <c r="F33" s="110" t="s">
        <v>71</v>
      </c>
      <c r="G33" s="110">
        <f t="shared" si="0"/>
        <v>5</v>
      </c>
      <c r="H33" s="34"/>
    </row>
    <row r="34" spans="1:8" s="62" customFormat="1" ht="25.5" x14ac:dyDescent="0.25">
      <c r="A34" s="48">
        <v>17</v>
      </c>
      <c r="B34" s="140" t="s">
        <v>265</v>
      </c>
      <c r="C34" s="140" t="s">
        <v>303</v>
      </c>
      <c r="D34" s="141" t="s">
        <v>79</v>
      </c>
      <c r="E34" s="110">
        <v>1</v>
      </c>
      <c r="F34" s="110" t="s">
        <v>274</v>
      </c>
      <c r="G34" s="110">
        <f t="shared" si="0"/>
        <v>5</v>
      </c>
      <c r="H34" s="34"/>
    </row>
    <row r="35" spans="1:8" s="62" customFormat="1" ht="25.5" x14ac:dyDescent="0.25">
      <c r="A35" s="48">
        <v>18</v>
      </c>
      <c r="B35" s="136" t="s">
        <v>266</v>
      </c>
      <c r="C35" s="136" t="s">
        <v>304</v>
      </c>
      <c r="D35" s="137" t="s">
        <v>79</v>
      </c>
      <c r="E35" s="138">
        <v>3</v>
      </c>
      <c r="F35" s="138" t="s">
        <v>71</v>
      </c>
      <c r="G35" s="138">
        <f t="shared" si="0"/>
        <v>15</v>
      </c>
      <c r="H35" s="139"/>
    </row>
    <row r="36" spans="1:8" s="62" customFormat="1" ht="25.5" x14ac:dyDescent="0.25">
      <c r="A36" s="48">
        <v>19</v>
      </c>
      <c r="B36" s="11" t="s">
        <v>267</v>
      </c>
      <c r="C36" s="11" t="s">
        <v>305</v>
      </c>
      <c r="D36" s="51" t="s">
        <v>79</v>
      </c>
      <c r="E36" s="9">
        <v>3</v>
      </c>
      <c r="F36" s="9" t="s">
        <v>306</v>
      </c>
      <c r="G36" s="9">
        <f t="shared" si="0"/>
        <v>15</v>
      </c>
      <c r="H36" s="49"/>
    </row>
    <row r="37" spans="1:8" s="62" customFormat="1" ht="38.25" x14ac:dyDescent="0.25">
      <c r="A37" s="48">
        <v>20</v>
      </c>
      <c r="B37" s="11" t="s">
        <v>290</v>
      </c>
      <c r="C37" s="11" t="s">
        <v>291</v>
      </c>
      <c r="D37" s="51" t="s">
        <v>79</v>
      </c>
      <c r="E37" s="9">
        <v>100</v>
      </c>
      <c r="F37" s="9" t="s">
        <v>80</v>
      </c>
      <c r="G37" s="9">
        <v>500</v>
      </c>
      <c r="H37" s="49"/>
    </row>
    <row r="38" spans="1:8" s="62" customFormat="1" ht="25.5" x14ac:dyDescent="0.25">
      <c r="A38" s="48">
        <v>21</v>
      </c>
      <c r="B38" s="11" t="s">
        <v>292</v>
      </c>
      <c r="C38" s="11" t="s">
        <v>293</v>
      </c>
      <c r="D38" s="51" t="s">
        <v>79</v>
      </c>
      <c r="E38" s="9">
        <v>25</v>
      </c>
      <c r="F38" s="9" t="s">
        <v>80</v>
      </c>
      <c r="G38" s="9">
        <v>125</v>
      </c>
      <c r="H38" s="49"/>
    </row>
    <row r="39" spans="1:8" x14ac:dyDescent="0.25">
      <c r="A39" s="48">
        <v>22</v>
      </c>
      <c r="B39" s="11" t="s">
        <v>294</v>
      </c>
      <c r="C39" s="11" t="s">
        <v>295</v>
      </c>
      <c r="D39" s="51" t="s">
        <v>79</v>
      </c>
      <c r="E39" s="9">
        <v>25</v>
      </c>
      <c r="F39" s="9" t="s">
        <v>80</v>
      </c>
      <c r="G39" s="9">
        <v>125</v>
      </c>
      <c r="H39" s="49"/>
    </row>
    <row r="40" spans="1:8" ht="38.25" x14ac:dyDescent="0.25">
      <c r="A40" s="48">
        <v>23</v>
      </c>
      <c r="B40" s="11" t="s">
        <v>296</v>
      </c>
      <c r="C40" s="10" t="s">
        <v>297</v>
      </c>
      <c r="D40" s="51" t="s">
        <v>79</v>
      </c>
      <c r="E40" s="9">
        <v>1</v>
      </c>
      <c r="F40" s="9" t="s">
        <v>274</v>
      </c>
      <c r="G40" s="9">
        <v>5</v>
      </c>
      <c r="H40" s="49"/>
    </row>
    <row r="41" spans="1:8" ht="20.25" x14ac:dyDescent="0.3">
      <c r="A41" s="89" t="s">
        <v>14</v>
      </c>
      <c r="B41" s="90"/>
      <c r="C41" s="90"/>
      <c r="D41" s="90"/>
      <c r="E41" s="90"/>
      <c r="F41" s="90"/>
      <c r="G41" s="90"/>
      <c r="H41" s="91"/>
    </row>
    <row r="42" spans="1:8" ht="60" x14ac:dyDescent="0.25">
      <c r="A42" s="2" t="s">
        <v>6</v>
      </c>
      <c r="B42" s="2" t="s">
        <v>5</v>
      </c>
      <c r="C42" s="3" t="s">
        <v>4</v>
      </c>
      <c r="D42" s="2" t="s">
        <v>3</v>
      </c>
      <c r="E42" s="2" t="s">
        <v>2</v>
      </c>
      <c r="F42" s="2" t="s">
        <v>1</v>
      </c>
      <c r="G42" s="3" t="s">
        <v>0</v>
      </c>
      <c r="H42" s="3" t="s">
        <v>11</v>
      </c>
    </row>
    <row r="43" spans="1:8" s="12" customFormat="1" ht="38.25" x14ac:dyDescent="0.25">
      <c r="A43" s="27">
        <v>1</v>
      </c>
      <c r="B43" s="10" t="s">
        <v>241</v>
      </c>
      <c r="C43" s="10" t="s">
        <v>242</v>
      </c>
      <c r="D43" s="10" t="s">
        <v>114</v>
      </c>
      <c r="E43" s="9">
        <v>5</v>
      </c>
      <c r="F43" s="9" t="s">
        <v>243</v>
      </c>
      <c r="G43" s="9">
        <f>E43</f>
        <v>5</v>
      </c>
      <c r="H43" s="49"/>
    </row>
    <row r="44" spans="1:8" s="12" customFormat="1" x14ac:dyDescent="0.25">
      <c r="A44" s="27">
        <v>2</v>
      </c>
      <c r="B44" s="10" t="s">
        <v>248</v>
      </c>
      <c r="C44" s="10" t="s">
        <v>249</v>
      </c>
      <c r="D44" s="10" t="s">
        <v>114</v>
      </c>
      <c r="E44" s="9">
        <v>8</v>
      </c>
      <c r="F44" s="9" t="s">
        <v>71</v>
      </c>
      <c r="G44" s="9">
        <f t="shared" ref="G44:G58" si="1">E44</f>
        <v>8</v>
      </c>
      <c r="H44" s="49"/>
    </row>
    <row r="45" spans="1:8" s="12" customFormat="1" x14ac:dyDescent="0.25">
      <c r="A45" s="27">
        <v>3</v>
      </c>
      <c r="B45" s="10" t="s">
        <v>268</v>
      </c>
      <c r="C45" s="10" t="s">
        <v>269</v>
      </c>
      <c r="D45" s="10" t="s">
        <v>114</v>
      </c>
      <c r="E45" s="9">
        <v>8</v>
      </c>
      <c r="F45" s="9" t="s">
        <v>71</v>
      </c>
      <c r="G45" s="9">
        <f t="shared" si="1"/>
        <v>8</v>
      </c>
      <c r="H45" s="49"/>
    </row>
    <row r="46" spans="1:8" s="12" customFormat="1" ht="25.5" x14ac:dyDescent="0.25">
      <c r="A46" s="27">
        <v>4</v>
      </c>
      <c r="B46" s="10" t="s">
        <v>250</v>
      </c>
      <c r="C46" s="10" t="s">
        <v>251</v>
      </c>
      <c r="D46" s="10" t="s">
        <v>114</v>
      </c>
      <c r="E46" s="9">
        <v>8</v>
      </c>
      <c r="F46" s="9" t="s">
        <v>71</v>
      </c>
      <c r="G46" s="9">
        <f t="shared" si="1"/>
        <v>8</v>
      </c>
      <c r="H46" s="49"/>
    </row>
    <row r="47" spans="1:8" s="12" customFormat="1" ht="25.5" x14ac:dyDescent="0.25">
      <c r="A47" s="27">
        <v>5</v>
      </c>
      <c r="B47" s="10" t="s">
        <v>270</v>
      </c>
      <c r="C47" s="10" t="s">
        <v>271</v>
      </c>
      <c r="D47" s="10" t="s">
        <v>114</v>
      </c>
      <c r="E47" s="9">
        <v>8</v>
      </c>
      <c r="F47" s="9" t="s">
        <v>71</v>
      </c>
      <c r="G47" s="9">
        <f t="shared" si="1"/>
        <v>8</v>
      </c>
      <c r="H47" s="49"/>
    </row>
    <row r="48" spans="1:8" s="12" customFormat="1" ht="38.25" x14ac:dyDescent="0.25">
      <c r="A48" s="27">
        <v>6</v>
      </c>
      <c r="B48" s="10" t="s">
        <v>272</v>
      </c>
      <c r="C48" s="10" t="s">
        <v>273</v>
      </c>
      <c r="D48" s="10" t="s">
        <v>114</v>
      </c>
      <c r="E48" s="9">
        <v>2</v>
      </c>
      <c r="F48" s="9" t="s">
        <v>274</v>
      </c>
      <c r="G48" s="9">
        <f t="shared" si="1"/>
        <v>2</v>
      </c>
      <c r="H48" s="49"/>
    </row>
    <row r="49" spans="1:8" s="12" customFormat="1" x14ac:dyDescent="0.25">
      <c r="A49" s="27">
        <v>7</v>
      </c>
      <c r="B49" s="10" t="s">
        <v>275</v>
      </c>
      <c r="C49" s="10" t="s">
        <v>276</v>
      </c>
      <c r="D49" s="10" t="s">
        <v>114</v>
      </c>
      <c r="E49" s="9">
        <v>2</v>
      </c>
      <c r="F49" s="9" t="s">
        <v>71</v>
      </c>
      <c r="G49" s="9">
        <f t="shared" si="1"/>
        <v>2</v>
      </c>
      <c r="H49" s="49"/>
    </row>
    <row r="50" spans="1:8" s="12" customFormat="1" ht="38.25" x14ac:dyDescent="0.25">
      <c r="A50" s="27">
        <v>8</v>
      </c>
      <c r="B50" s="10" t="s">
        <v>277</v>
      </c>
      <c r="C50" s="10" t="s">
        <v>278</v>
      </c>
      <c r="D50" s="10" t="s">
        <v>114</v>
      </c>
      <c r="E50" s="9">
        <v>2</v>
      </c>
      <c r="F50" s="9" t="s">
        <v>71</v>
      </c>
      <c r="G50" s="9">
        <f t="shared" si="1"/>
        <v>2</v>
      </c>
      <c r="H50" s="49"/>
    </row>
    <row r="51" spans="1:8" s="12" customFormat="1" ht="38.25" x14ac:dyDescent="0.25">
      <c r="A51" s="27">
        <v>9</v>
      </c>
      <c r="B51" s="10" t="s">
        <v>279</v>
      </c>
      <c r="C51" s="10" t="s">
        <v>280</v>
      </c>
      <c r="D51" s="10" t="s">
        <v>114</v>
      </c>
      <c r="E51" s="9">
        <v>8</v>
      </c>
      <c r="F51" s="9" t="s">
        <v>274</v>
      </c>
      <c r="G51" s="9">
        <f t="shared" si="1"/>
        <v>8</v>
      </c>
      <c r="H51" s="49"/>
    </row>
    <row r="52" spans="1:8" s="12" customFormat="1" x14ac:dyDescent="0.25">
      <c r="A52" s="27">
        <v>10</v>
      </c>
      <c r="B52" s="10" t="s">
        <v>254</v>
      </c>
      <c r="C52" s="10" t="s">
        <v>255</v>
      </c>
      <c r="D52" s="10" t="s">
        <v>114</v>
      </c>
      <c r="E52" s="9">
        <v>2</v>
      </c>
      <c r="F52" s="9" t="s">
        <v>281</v>
      </c>
      <c r="G52" s="9">
        <f t="shared" si="1"/>
        <v>2</v>
      </c>
      <c r="H52" s="49"/>
    </row>
    <row r="53" spans="1:8" s="12" customFormat="1" ht="38.25" x14ac:dyDescent="0.25">
      <c r="A53" s="27">
        <v>11</v>
      </c>
      <c r="B53" s="10" t="s">
        <v>282</v>
      </c>
      <c r="C53" s="10" t="s">
        <v>283</v>
      </c>
      <c r="D53" s="10" t="s">
        <v>114</v>
      </c>
      <c r="E53" s="9">
        <v>2</v>
      </c>
      <c r="F53" s="9" t="s">
        <v>71</v>
      </c>
      <c r="G53" s="9">
        <f t="shared" si="1"/>
        <v>2</v>
      </c>
      <c r="H53" s="49"/>
    </row>
    <row r="54" spans="1:8" s="12" customFormat="1" ht="25.5" x14ac:dyDescent="0.25">
      <c r="A54" s="27">
        <v>12</v>
      </c>
      <c r="B54" s="10" t="s">
        <v>284</v>
      </c>
      <c r="C54" s="10" t="s">
        <v>285</v>
      </c>
      <c r="D54" s="10" t="s">
        <v>114</v>
      </c>
      <c r="E54" s="9">
        <v>2</v>
      </c>
      <c r="F54" s="9" t="s">
        <v>71</v>
      </c>
      <c r="G54" s="9">
        <f t="shared" si="1"/>
        <v>2</v>
      </c>
      <c r="H54" s="49"/>
    </row>
    <row r="55" spans="1:8" s="12" customFormat="1" x14ac:dyDescent="0.25">
      <c r="A55" s="27">
        <v>13</v>
      </c>
      <c r="B55" s="10" t="s">
        <v>256</v>
      </c>
      <c r="C55" s="10" t="s">
        <v>257</v>
      </c>
      <c r="D55" s="10" t="s">
        <v>114</v>
      </c>
      <c r="E55" s="9">
        <v>2</v>
      </c>
      <c r="F55" s="9" t="s">
        <v>274</v>
      </c>
      <c r="G55" s="9">
        <f t="shared" si="1"/>
        <v>2</v>
      </c>
      <c r="H55" s="49"/>
    </row>
    <row r="56" spans="1:8" s="12" customFormat="1" ht="38.25" x14ac:dyDescent="0.25">
      <c r="A56" s="27">
        <v>14</v>
      </c>
      <c r="B56" s="10" t="s">
        <v>286</v>
      </c>
      <c r="C56" s="10" t="s">
        <v>287</v>
      </c>
      <c r="D56" s="10" t="s">
        <v>114</v>
      </c>
      <c r="E56" s="9">
        <v>5</v>
      </c>
      <c r="F56" s="9" t="s">
        <v>71</v>
      </c>
      <c r="G56" s="9">
        <f t="shared" si="1"/>
        <v>5</v>
      </c>
      <c r="H56" s="49"/>
    </row>
    <row r="57" spans="1:8" s="12" customFormat="1" ht="25.5" x14ac:dyDescent="0.25">
      <c r="A57" s="27">
        <v>15</v>
      </c>
      <c r="B57" s="10" t="s">
        <v>244</v>
      </c>
      <c r="C57" s="10" t="s">
        <v>288</v>
      </c>
      <c r="D57" s="10" t="s">
        <v>114</v>
      </c>
      <c r="E57" s="9">
        <v>1</v>
      </c>
      <c r="F57" s="9" t="s">
        <v>289</v>
      </c>
      <c r="G57" s="9">
        <f t="shared" si="1"/>
        <v>1</v>
      </c>
      <c r="H57" s="49"/>
    </row>
    <row r="58" spans="1:8" s="12" customFormat="1" x14ac:dyDescent="0.25">
      <c r="A58" s="27">
        <v>16</v>
      </c>
      <c r="B58" s="10" t="s">
        <v>258</v>
      </c>
      <c r="C58" s="10" t="s">
        <v>120</v>
      </c>
      <c r="D58" s="10" t="s">
        <v>114</v>
      </c>
      <c r="E58" s="9">
        <v>8</v>
      </c>
      <c r="F58" s="9" t="s">
        <v>71</v>
      </c>
      <c r="G58" s="9">
        <f t="shared" si="1"/>
        <v>8</v>
      </c>
      <c r="H58" s="49"/>
    </row>
    <row r="59" spans="1:8" ht="20.25" x14ac:dyDescent="0.25">
      <c r="A59" s="69" t="s">
        <v>7</v>
      </c>
      <c r="B59" s="70"/>
      <c r="C59" s="70"/>
      <c r="D59" s="82"/>
      <c r="E59" s="82"/>
      <c r="F59" s="82"/>
      <c r="G59" s="82"/>
      <c r="H59" s="70"/>
    </row>
    <row r="60" spans="1:8" ht="60" x14ac:dyDescent="0.25">
      <c r="A60" s="3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x14ac:dyDescent="0.25">
      <c r="A61" s="47">
        <v>1</v>
      </c>
      <c r="B61" s="10"/>
      <c r="C61" s="10"/>
      <c r="D61" s="10"/>
      <c r="E61" s="9"/>
      <c r="F61" s="9"/>
      <c r="G61" s="9"/>
      <c r="H61" s="49"/>
    </row>
    <row r="62" spans="1:8" x14ac:dyDescent="0.25">
      <c r="A62" s="43">
        <v>2</v>
      </c>
      <c r="B62" s="10"/>
      <c r="C62" s="10"/>
      <c r="D62" s="10"/>
      <c r="E62" s="9"/>
      <c r="F62" s="9"/>
      <c r="G62" s="9"/>
      <c r="H62" s="4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9:H59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9" sqref="C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3" t="s">
        <v>10</v>
      </c>
      <c r="B1" s="94"/>
      <c r="C1" s="94"/>
      <c r="D1" s="94"/>
      <c r="E1" s="94"/>
      <c r="F1" s="94"/>
      <c r="G1" s="94"/>
    </row>
    <row r="2" spans="1:8" s="13" customFormat="1" ht="20.25" x14ac:dyDescent="0.3">
      <c r="A2" s="84" t="s">
        <v>34</v>
      </c>
      <c r="B2" s="84"/>
      <c r="C2" s="84"/>
      <c r="D2" s="84"/>
      <c r="E2" s="84"/>
      <c r="F2" s="84"/>
      <c r="G2" s="84"/>
      <c r="H2" s="24"/>
    </row>
    <row r="3" spans="1:8" s="13" customFormat="1" ht="20.25" x14ac:dyDescent="0.25">
      <c r="A3" s="85" t="str">
        <f>'Информация о Чемпионате'!B4</f>
        <v>Региональный</v>
      </c>
      <c r="B3" s="85"/>
      <c r="C3" s="85"/>
      <c r="D3" s="85"/>
      <c r="E3" s="85"/>
      <c r="F3" s="85"/>
      <c r="G3" s="85"/>
      <c r="H3" s="25"/>
    </row>
    <row r="4" spans="1:8" s="13" customFormat="1" ht="20.25" x14ac:dyDescent="0.3">
      <c r="A4" s="84" t="s">
        <v>35</v>
      </c>
      <c r="B4" s="84"/>
      <c r="C4" s="84"/>
      <c r="D4" s="84"/>
      <c r="E4" s="84"/>
      <c r="F4" s="84"/>
      <c r="G4" s="84"/>
      <c r="H4" s="24"/>
    </row>
    <row r="5" spans="1:8" ht="20.25" x14ac:dyDescent="0.25">
      <c r="A5" s="95" t="str">
        <f>'Информация о Чемпионате'!B3</f>
        <v>Обогащение полезных ископаемых. Юниоры</v>
      </c>
      <c r="B5" s="95"/>
      <c r="C5" s="95"/>
      <c r="D5" s="95"/>
      <c r="E5" s="95"/>
      <c r="F5" s="95"/>
      <c r="G5" s="95"/>
      <c r="H5" s="26"/>
    </row>
    <row r="6" spans="1:8" ht="20.25" x14ac:dyDescent="0.25">
      <c r="A6" s="69" t="s">
        <v>15</v>
      </c>
      <c r="B6" s="92"/>
      <c r="C6" s="92"/>
      <c r="D6" s="92"/>
      <c r="E6" s="92"/>
      <c r="F6" s="92"/>
      <c r="G6" s="9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55" t="s">
        <v>298</v>
      </c>
      <c r="C8" s="52" t="s">
        <v>299</v>
      </c>
      <c r="D8" s="56" t="s">
        <v>127</v>
      </c>
      <c r="E8" s="44">
        <v>1</v>
      </c>
      <c r="F8" s="44" t="s">
        <v>71</v>
      </c>
      <c r="G8" s="55"/>
    </row>
    <row r="9" spans="1:8" x14ac:dyDescent="0.25">
      <c r="A9" s="6">
        <v>2</v>
      </c>
      <c r="B9" s="55" t="s">
        <v>135</v>
      </c>
      <c r="C9" s="52" t="s">
        <v>300</v>
      </c>
      <c r="D9" s="56" t="s">
        <v>127</v>
      </c>
      <c r="E9" s="44">
        <v>1</v>
      </c>
      <c r="F9" s="44" t="s">
        <v>71</v>
      </c>
      <c r="G9" s="55"/>
    </row>
    <row r="10" spans="1:8" x14ac:dyDescent="0.25">
      <c r="A10" s="6">
        <v>3</v>
      </c>
      <c r="B10" s="55" t="s">
        <v>132</v>
      </c>
      <c r="C10" s="52" t="s">
        <v>133</v>
      </c>
      <c r="D10" s="57" t="s">
        <v>127</v>
      </c>
      <c r="E10" s="44">
        <v>2</v>
      </c>
      <c r="F10" s="44" t="s">
        <v>134</v>
      </c>
      <c r="G10" s="55"/>
    </row>
    <row r="11" spans="1:8" x14ac:dyDescent="0.25">
      <c r="A11" s="6">
        <v>4</v>
      </c>
      <c r="B11" s="58" t="s">
        <v>132</v>
      </c>
      <c r="C11" s="52" t="s">
        <v>301</v>
      </c>
      <c r="D11" s="59" t="s">
        <v>127</v>
      </c>
      <c r="E11" s="60">
        <v>1</v>
      </c>
      <c r="F11" s="44" t="s">
        <v>134</v>
      </c>
      <c r="G11" s="58"/>
    </row>
    <row r="12" spans="1:8" ht="38.25" x14ac:dyDescent="0.25">
      <c r="A12" s="6">
        <v>5</v>
      </c>
      <c r="B12" s="52" t="s">
        <v>137</v>
      </c>
      <c r="C12" s="53" t="s">
        <v>138</v>
      </c>
      <c r="D12" s="54" t="s">
        <v>127</v>
      </c>
      <c r="E12" s="48">
        <v>3</v>
      </c>
      <c r="F12" s="48" t="s">
        <v>71</v>
      </c>
      <c r="G12" s="34"/>
    </row>
    <row r="13" spans="1:8" ht="51" x14ac:dyDescent="0.25">
      <c r="A13" s="6">
        <v>6</v>
      </c>
      <c r="B13" s="55" t="s">
        <v>139</v>
      </c>
      <c r="C13" s="53" t="s">
        <v>140</v>
      </c>
      <c r="D13" s="54" t="s">
        <v>127</v>
      </c>
      <c r="E13" s="48">
        <v>1</v>
      </c>
      <c r="F13" s="48" t="s">
        <v>71</v>
      </c>
      <c r="G13" s="5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Людмила</cp:lastModifiedBy>
  <cp:lastPrinted>2024-11-14T09:03:19Z</cp:lastPrinted>
  <dcterms:created xsi:type="dcterms:W3CDTF">2023-01-11T12:24:27Z</dcterms:created>
  <dcterms:modified xsi:type="dcterms:W3CDTF">2024-11-14T09:22:44Z</dcterms:modified>
</cp:coreProperties>
</file>