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84F6F8E1-0747-421E-B2AD-CAA66154F36B}" xr6:coauthVersionLast="47" xr6:coauthVersionMax="47" xr10:uidLastSave="{00000000-0000-0000-0000-000000000000}"/>
  <bookViews>
    <workbookView xWindow="-120" yWindow="-120" windowWidth="29040" windowHeight="15720" activeTab="1" xr2:uid="{00000000-000D-0000-FFFF-FFFF00000000}"/>
  </bookViews>
  <sheets>
    <sheet name="Критерии оценки" sheetId="1" r:id="rId1"/>
    <sheet name="Перечень профессиональных задач" sheetId="2" r:id="rId2"/>
  </sheets>
  <externalReferences>
    <externalReference r:id="rId3"/>
  </externalReferences>
  <definedNames>
    <definedName name="_xlnm._FilterDatabase" localSheetId="0" hidden="1">'Критерии оценки'!$C$2:$C$420</definedName>
  </definedNames>
  <calcPr calcId="181029"/>
</workbook>
</file>

<file path=xl/calcChain.xml><?xml version="1.0" encoding="utf-8"?>
<calcChain xmlns="http://schemas.openxmlformats.org/spreadsheetml/2006/main">
  <c r="K282" i="1" l="1"/>
  <c r="J282" i="1"/>
  <c r="I281" i="1"/>
  <c r="M264" i="1"/>
  <c r="L264" i="1"/>
  <c r="K264" i="1"/>
  <c r="I263" i="1"/>
  <c r="K250" i="1"/>
  <c r="I249" i="1"/>
  <c r="K236" i="1"/>
  <c r="I235" i="1"/>
  <c r="L182" i="1"/>
  <c r="K182" i="1"/>
  <c r="I181" i="1"/>
  <c r="L124" i="1"/>
  <c r="K124" i="1"/>
  <c r="I123" i="1"/>
  <c r="M7" i="1"/>
  <c r="L7" i="1"/>
  <c r="K7" i="1"/>
  <c r="I6" i="1"/>
  <c r="I420" i="1" s="1"/>
</calcChain>
</file>

<file path=xl/sharedStrings.xml><?xml version="1.0" encoding="utf-8"?>
<sst xmlns="http://schemas.openxmlformats.org/spreadsheetml/2006/main" count="1017" uniqueCount="505">
  <si>
    <t>Мероприятие</t>
  </si>
  <si>
    <t>Наименование компетенции</t>
  </si>
  <si>
    <t>Видеопроизводство (Юниоры)</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</si>
  <si>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</si>
  <si>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</si>
  <si>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</si>
  <si>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</si>
  <si>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</si>
  <si>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</si>
  <si>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</si>
  <si>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</si>
  <si>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</si>
  <si>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</si>
  <si>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Подготовительный период</t>
  </si>
  <si>
    <t>А1</t>
  </si>
  <si>
    <t>Тритмент</t>
  </si>
  <si>
    <t>С</t>
  </si>
  <si>
    <t>Первый слайд - Название фильма, имя героя, автор фильма</t>
  </si>
  <si>
    <t>Не представлен слайд</t>
  </si>
  <si>
    <t>Не указан один из обязательных элементов</t>
  </si>
  <si>
    <t>Соответствует заданию</t>
  </si>
  <si>
    <t>Выше стандартов индустрии</t>
  </si>
  <si>
    <t>Второй слайд - Описание «Образ-характер» героя (1 слайд, фото - крупный план героя)</t>
  </si>
  <si>
    <t>Не раскрыт или не представлен, отсутствие крупного плана на фото</t>
  </si>
  <si>
    <t>Представлен род деятельности и личностные качества</t>
  </si>
  <si>
    <t>Раскрыт внутренней конфликт или переживания</t>
  </si>
  <si>
    <t>Выше стандартов киноиндустрии</t>
  </si>
  <si>
    <t>Третий слайд -  Логлайн (1 слайд, использование фото опционально)</t>
  </si>
  <si>
    <t>Не представлен логлайн или более 25 слов, включая предлоги, союзы, междометия</t>
  </si>
  <si>
    <t>Представлен логлайн. Менее 25 слов, включая предлоги, союзы, междометия</t>
  </si>
  <si>
    <t>Составлен правильный логлайн (прослеживается сюжет будущего фильма)</t>
  </si>
  <si>
    <t>Описание сеттинга, место съемки (1 слайд, 1-3 фото с локации)</t>
  </si>
  <si>
    <t>Не представлено, отсутствуют фотографии</t>
  </si>
  <si>
    <t>Представлено частично, есть одна-две фотографии</t>
  </si>
  <si>
    <t>Представлено полностью, по заданию, есть три фотографии</t>
  </si>
  <si>
    <t>Краткое текстовое описание трех основных сцен действий фильма (по слайду на каждую сцену, по одному фото на каждый слайд) - слайды 5,6,7</t>
  </si>
  <si>
    <t>Не представлено</t>
  </si>
  <si>
    <t>Представлена одна или две сцены</t>
  </si>
  <si>
    <t>Представлены полностью три сцены</t>
  </si>
  <si>
    <t>Восьмой слайд - Обоснованная драматургическая структура фильма</t>
  </si>
  <si>
    <t>Не представлена</t>
  </si>
  <si>
    <t>Драматургическая структура не обоснована</t>
  </si>
  <si>
    <t>Структура обоснована и понятна</t>
  </si>
  <si>
    <t>Выше стандартов</t>
  </si>
  <si>
    <t>Девятый слайд - Раскрытие в фильме единой темы</t>
  </si>
  <si>
    <t>Не раскрыта представленная тема</t>
  </si>
  <si>
    <t>Раскрыта полностью</t>
  </si>
  <si>
    <t>Выше стандарта индустрии</t>
  </si>
  <si>
    <t>Десятый слайд - Кадр из референсного документального фильма. Представлен пример документального фильма (на выбор), его стилистические и сюжетные приемы, которые будут использоваться в фильме участника.</t>
  </si>
  <si>
    <t>Не представлен референсный фильм или не указаны приемы</t>
  </si>
  <si>
    <t>Представлен один из приемов</t>
  </si>
  <si>
    <t>Представлен стилистический и сюжетный приемы</t>
  </si>
  <si>
    <t>А2</t>
  </si>
  <si>
    <t>Операторская экспликация</t>
  </si>
  <si>
    <t>Первый слайд - Название (1 слайд, использование фото опционально). Основная информация о фильме: рабочее название, имя и фамилия автора</t>
  </si>
  <si>
    <t>Не представлен</t>
  </si>
  <si>
    <t>Представлен не полностью</t>
  </si>
  <si>
    <t>Полностью по заданию</t>
  </si>
  <si>
    <t>Второй слайд - Описание сцены 1 фильма в форме рисованной раскадровки монтажной фразы “Деталь”. Минимум 5 кадров</t>
  </si>
  <si>
    <t>Раскадровка не представлена или невозможно понять композицию кадра и пропорции объектов, предаставлено менее 5-ти кадров</t>
  </si>
  <si>
    <t>Раскадровка представлена и есть общие черты композиции и пропорций объектов в кадре. 5 кадров</t>
  </si>
  <si>
    <t>Раскадровка представлена полностью. 5 кадров, полностью понятна композиция и объекты.</t>
  </si>
  <si>
    <t>Выше требования киноиндустрии</t>
  </si>
  <si>
    <t>Третий слайд - Описание сцены 2 фильма, в произвольной форме</t>
  </si>
  <si>
    <t>Описание не представлено</t>
  </si>
  <si>
    <t>Описание представлено и есть общие понимание будущей сцены фильма</t>
  </si>
  <si>
    <t>Описание представлено, полносью передаёт содержание будущей сцены фильма</t>
  </si>
  <si>
    <t>Четвертый слайд - Описание сцены 3 фильма, план схема (планировка помещения с размерами, расстановка световых приборов, положение героя, камеры, угол зрения объектива)</t>
  </si>
  <si>
    <t>Описание не представлено или невозможно распознать объекты на план-схеме</t>
  </si>
  <si>
    <t>Описание представлено, план-схема нарисована от руки, читаема</t>
  </si>
  <si>
    <t>Описание представлено, план-схема создана в графическом редакторе или программе для создания презетанции. Подписаны обозначения всех объектов на схеме.</t>
  </si>
  <si>
    <t>Пятый слайд -  Операторское решение: краткое описание работы с камерой, оптикой, цветом, светом, композицией, а также того, как эти приемы работают на сюжет.</t>
  </si>
  <si>
    <t>Частично представлены операторские решения</t>
  </si>
  <si>
    <t>Представлено полностью, по заданию</t>
  </si>
  <si>
    <t>Шестой слайд - Технические данные: условия съемок</t>
  </si>
  <si>
    <t>Не выявлены</t>
  </si>
  <si>
    <t>Описание условий съемки: особенности помещения: высота потолков, освещение. Интерьер или Натура. Световые условия, Звуковые условия, Электропитание.</t>
  </si>
  <si>
    <t>Выявление проблемы в съемке и представлены их решения</t>
  </si>
  <si>
    <t>А3</t>
  </si>
  <si>
    <t>КПП</t>
  </si>
  <si>
    <t>Календарно постановочный план. Учитывает время, перемещения, творческие и технические задачи для съемки</t>
  </si>
  <si>
    <t>Не представлен КПП или таблица заходит на две страницы</t>
  </si>
  <si>
    <t>Представлен КПП с незначительными ошибками на одной странице</t>
  </si>
  <si>
    <t>КПП полностью соответствует конкурсному заданию</t>
  </si>
  <si>
    <t>А4</t>
  </si>
  <si>
    <t>Артистичность подачи материала</t>
  </si>
  <si>
    <t>Грамотная устная речь</t>
  </si>
  <si>
    <t>Ошибки в письменой и устной речи.</t>
  </si>
  <si>
    <t>Грамотная устная и письменая речь.</t>
  </si>
  <si>
    <t>Уместное использование профессиональной терминалогии</t>
  </si>
  <si>
    <t>Знание представляемого материала (уверенное выступление, ответы на вопросы)</t>
  </si>
  <si>
    <t>Незнание представляемого материала, неуверенная подача материала, чтение презентации с экрана или блокнота</t>
  </si>
  <si>
    <t>Частичное знание представляемого материала, уверенная подача</t>
  </si>
  <si>
    <t>Уверенное знание и подача материала</t>
  </si>
  <si>
    <t>Оригинальность</t>
  </si>
  <si>
    <t>Неинтересное выступление, или представленная оригинальность не уместна в контексте представляемого материала</t>
  </si>
  <si>
    <t>Интересное выступление без оригинальных решений</t>
  </si>
  <si>
    <t>Оригинальное выступление в контексте представляемого материала</t>
  </si>
  <si>
    <t>Темпо-ритм представляемого материала</t>
  </si>
  <si>
    <t>Неинтересное выступление, затянутое выступление или наоборот чересчур быстрое. Менее трех или более 5 минут</t>
  </si>
  <si>
    <t>Интересное выступление, темпо-ритм потерян на середине выступления</t>
  </si>
  <si>
    <t>Грамотно выстроенный темпо-ритм, сохранен на протяжении всего выступления</t>
  </si>
  <si>
    <t>Выступление на профессиональном уровне</t>
  </si>
  <si>
    <t>Композиция выступления</t>
  </si>
  <si>
    <t>Не выявлена структура выступления</t>
  </si>
  <si>
    <t>Отсутствует одна из частей композиции выступления (начало или конец)</t>
  </si>
  <si>
    <t>Соблюдены все правила композиции выступления</t>
  </si>
  <si>
    <t>А5</t>
  </si>
  <si>
    <t>Дизайн презентации</t>
  </si>
  <si>
    <t/>
  </si>
  <si>
    <t>Нет презентации или дизайн не соответсвует тематике фильма. Нарушены правила типографики</t>
  </si>
  <si>
    <t>Выполнен по шаблону программы для создания презентаций</t>
  </si>
  <si>
    <t>Использован свой собственный дизайн по правилам композиции и типографики</t>
  </si>
  <si>
    <t>А6</t>
  </si>
  <si>
    <t>Фоторепортаж</t>
  </si>
  <si>
    <t>•Портрет героя (крупный план)
•Натюрморт (говорящий о характере и/или роде деятельности)
•Герой в пространстве (общий план)
•Герой в действии (средний план)
•Детали и фактуры пространства.
От 7 до 12 фотографий. Названия фотографий соответствуют сюжетной последовательности.</t>
  </si>
  <si>
    <t>Отсутствует фоторепортаж</t>
  </si>
  <si>
    <t>Представленны от 7 фотографий без сюжетной последовательности</t>
  </si>
  <si>
    <t>Представлено от 7 до 12 фотографий в сюжетной последовательности и с высоким художественным качеством</t>
  </si>
  <si>
    <t>Б</t>
  </si>
  <si>
    <t>Съемочный период</t>
  </si>
  <si>
    <t>Б1</t>
  </si>
  <si>
    <t>Операторская работа</t>
  </si>
  <si>
    <t>И</t>
  </si>
  <si>
    <t>Частота кадров во время съемки</t>
  </si>
  <si>
    <t>Частота кадров во время съемки не менее 25 к/с</t>
  </si>
  <si>
    <t>Съёмка на камеру «А» в соответствии с заданием</t>
  </si>
  <si>
    <t>Для камеры «А»: съёмка с разрешением 3840х2160 (соотношение сторон 16:9). Проверяется в библиотеке проекта (не на таймлинии). Кроме высокоскоростной съемки</t>
  </si>
  <si>
    <t>Камера «А». Съемка в log (для BlackMagic - Film профиль изображения)</t>
  </si>
  <si>
    <t>Съемка на камеру «B» в соответствии с заданием</t>
  </si>
  <si>
    <t>Для камеры «B» : съемка всего материала в разрешение 3840 x 2160 Проверяется в библиотеке проекта (не на таймлинии). Кроме высокоскоростной съемки.</t>
  </si>
  <si>
    <t>Камера «B». Съемка в log (для BlackMagic - Film профиль изображения)</t>
  </si>
  <si>
    <t>Съёмка на камеру «С» в соответствии с заданием</t>
  </si>
  <si>
    <t>Для камеры «C» (GoPro):  3840 x 2160. Кроме высокоскоростной съемки. Съемка в h.264</t>
  </si>
  <si>
    <t>Отсутствует мерцание кадра «эффект строба» от ламп дневного света и монитора, фликкер - полосы</t>
  </si>
  <si>
    <t>Отсутствие теней от надбровных дуг на интервью</t>
  </si>
  <si>
    <t>В интервью высота установки камеры должна быть на уровне глаз героя. Ракурсная съемка запрещена.</t>
  </si>
  <si>
    <t>В интервью высота установки камеры на уровне глаз героя. Ракурсная съемка запрещена.</t>
  </si>
  <si>
    <t>Выставлен «горизонт»</t>
  </si>
  <si>
    <t>Главный герой на протяжении всего интервью в фокусе</t>
  </si>
  <si>
    <t>Отсутствует в кадре «паразитный, «отвлекающий» персонаж на интервью</t>
  </si>
  <si>
    <t>Отсутствуют в кадре: оператор-участник компетенции «Видеопроизводство», его голос, его операторское, звуковое и осветительное оборудование, включая отражения в стекле, зеркалах и очках (кроме оборудования видеонаблюдения)</t>
  </si>
  <si>
    <t>Все кадры статичные, исключая панорамирование, съемку на слайдер и приемы «ручная камера»</t>
  </si>
  <si>
    <t>Стационарное панорамирование (осевое движение камеры - панорама сопровождения)</t>
  </si>
  <si>
    <t>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(панорама_с)</t>
  </si>
  <si>
    <t>Стационарное панорамирование (осевое движение камеры - обзорная панорама)</t>
  </si>
  <si>
    <t>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(панорама_о)</t>
  </si>
  <si>
    <t>Точный перевод фокуса с объекта на общем плане на объект на плане деталь</t>
  </si>
  <si>
    <t>Точный перевод фокуса с объекта на общем плане на объект на плане деталь. Начало и конец минимум 7 статичных кадриков, не менее 3 секунд и не более 7 секунд. Маркировка (перевод фокуса)</t>
  </si>
  <si>
    <t>Съемка фрагмента любой монтажной фразы и/или фрагмента интервью двумя или тремя камерами одновременно</t>
  </si>
  <si>
    <t>Съемка с применением слайдера</t>
  </si>
  <si>
    <t>Съемка с применением слайдера без дрожания, рывков и вибрации при перемещении. (при применении стабилизатора в программе монтажа оценка не засчитывается). Начало и конец минимум 7 статичных кадров. Общий хронометраж не менее 3 сек. и не более 10 сек. Маркировка (слайдер)</t>
  </si>
  <si>
    <t>Следящий фокус</t>
  </si>
  <si>
    <t>Герой перемещается со среднего на крупный план. Фокус в течении всего кадра на лице героя. Продолжительность 3 - 10 секунд. Маркировка (следящий фокус)</t>
  </si>
  <si>
    <t>Б2</t>
  </si>
  <si>
    <t>Съемка на хромакей</t>
  </si>
  <si>
    <t>Съемка на хромакей в формате RAW/XF-AVC. Разрешается кадрирование и маскирование при кеинге, для видео с хромакеем и фоном. Кеинг делается в программе DaVinci Resolve. (В случае не добавления видео с хромакеем в фильм, хромакей не засчитывается</t>
  </si>
  <si>
    <t>Сохранение проекта DaVinci в .drp по заданию</t>
  </si>
  <si>
    <t>Сохранение проекта в «Название фильма Кеинг».drp и сохранение в папке «Сhromakey»</t>
  </si>
  <si>
    <t>Настройка сохранения резервных копий проекта DaVinci</t>
  </si>
  <si>
    <t>Сохранение резервных копий проекта DaVinci в папке «Backup» в рабочей папке участника</t>
  </si>
  <si>
    <t>Б3</t>
  </si>
  <si>
    <t>Съемка на хромакей. Динамичный объект</t>
  </si>
  <si>
    <t xml:space="preserve">Создание таймлинии «Хромакей_д» в DaVinci Resolve  </t>
  </si>
  <si>
    <t>Главный объект в резкости</t>
  </si>
  <si>
    <t>Характеристики динамичного объекта по заданию: волосяной покров</t>
  </si>
  <si>
    <t>Волосяной покров на границе с фоном в резкости, без участков фона и грубой обтравки</t>
  </si>
  <si>
    <t>Характеристики динамичного объекта:
направление света, яркость света и цветовая температура на объекте и фоне</t>
  </si>
  <si>
    <t>Идентичное направление света, яркости света и цветовой температуры на объекте и фоне</t>
  </si>
  <si>
    <t>Характеристики динамичного объекта:
кипение силуэта вырезанного объекта</t>
  </si>
  <si>
    <t>Отсутствие кипения силуэта вырезанного объекта</t>
  </si>
  <si>
    <t>Характеристики динамичного объекта:
дыры внутри вырезанного объекта</t>
  </si>
  <si>
    <t>Отсутствие дыр внутри вырезанного объекта</t>
  </si>
  <si>
    <t>Характеристики динамичного объекта:
прозрачность</t>
  </si>
  <si>
    <t>Прозрачный, без потери фактуры прозрачного объекта</t>
  </si>
  <si>
    <t>Экспорт видеофайла хромакея с фоном в ProRes 422 HQ по заданию</t>
  </si>
  <si>
    <t>Экспорт видеофайла хромакея с фоном в ProRes 422 HQ с в папку «Сhromakey»  («Название фильма Хромакей_д») в папке “Import” (Наложение фона и проверка производится в DaVinci Resolve)</t>
  </si>
  <si>
    <t>Б4</t>
  </si>
  <si>
    <t>Съемка на хромакей. Статичный объект</t>
  </si>
  <si>
    <t>Создание таймлинии «Хромакей_с» в проекте  DaVinci Resolve</t>
  </si>
  <si>
    <t>Характеристики статичного объекта:
прозрачность</t>
  </si>
  <si>
    <t>Характеристики статичного объекта:
волосяной покров</t>
  </si>
  <si>
    <t>Характеристики статичного объекта:
направление света, яркость света и цветовая температура на объекте и фоне</t>
  </si>
  <si>
    <t>Идентичное направления света, яркости света и цветовой температуры на объекте и на фоне</t>
  </si>
  <si>
    <t>Характеристики статичного объекта:
кипение силуэта вырезанного объекта</t>
  </si>
  <si>
    <t>Экспорт видеофайла хромакея с фоном в ProRes 422 HQ с в папку «Сhromakey» («Название фильма Хромакей_с»)  в папке “Import” (Наложение фона и проверка производится в DaVinci Resolve)</t>
  </si>
  <si>
    <t>Б5</t>
  </si>
  <si>
    <t>Настройка и сборка камеры</t>
  </si>
  <si>
    <t>Установка камеры на штатив</t>
  </si>
  <si>
    <t>Камера на штатив установлена</t>
  </si>
  <si>
    <t>Установка объектива</t>
  </si>
  <si>
    <t>Объектив установлен</t>
  </si>
  <si>
    <t>Средняя секция штатива выдвинута полностью, направлена в сторону объекта съемки (главный эксперт указывает объект съемки)</t>
  </si>
  <si>
    <t>Средняя секция штатива выдвинута полностью, направлена в сторону объекта съемки</t>
  </si>
  <si>
    <t>Выставлен уровень горизонта</t>
  </si>
  <si>
    <t>Настройка камеры (по жребию):
на стандарт 50 Герц, 59.94 Герц</t>
  </si>
  <si>
    <t>Настройка камеры в соответствии с заданием</t>
  </si>
  <si>
    <t>Настройка кадросмены (по жребию): 25p к/с, 23.98p к/с, 29.97p к/с, 59.94p к/с</t>
  </si>
  <si>
    <t>Настройка кадросмены в соответствии с заданием</t>
  </si>
  <si>
    <t>Настроить баланс белого (по жребию): 3200, 3600, 5600</t>
  </si>
  <si>
    <t>Настроен баланс белого в соответствии с заданием</t>
  </si>
  <si>
    <t>Настроить (по жребию) ISO 160, 200, 400, 800</t>
  </si>
  <si>
    <t>ISO настроен в соответствии с заданием</t>
  </si>
  <si>
    <t>Настройка кривая гамма-характеристики log (Film range)</t>
  </si>
  <si>
    <t>Настроена кривая гамма-характеристики log (Film range)</t>
  </si>
  <si>
    <t>Настройка звука: Подключение внешнего микрофона</t>
  </si>
  <si>
    <t>На пикметре видна индикация уровня принимаемого сигнала с внешнего микрофона.</t>
  </si>
  <si>
    <t>Выдержка или Угол обтюратора (по жребию): 1/50, 180°</t>
  </si>
  <si>
    <t>Выдержка или Угол обтюратора  настроен в соответствии с заданием</t>
  </si>
  <si>
    <t>Настройка фокуса (по жребию): AF/MF</t>
  </si>
  <si>
    <t>Фокус установлен в соответствии с заданием</t>
  </si>
  <si>
    <t>Б6</t>
  </si>
  <si>
    <t>Время исполнения</t>
  </si>
  <si>
    <t>Съемочные 8 часов</t>
  </si>
  <si>
    <t>Съемочные 8 часов. Время опоздания вычитается из следующего дня выполнения задания</t>
  </si>
  <si>
    <t>В</t>
  </si>
  <si>
    <t>Монтажно-тонировочный период</t>
  </si>
  <si>
    <t>В1</t>
  </si>
  <si>
    <t>Организация медиаданных</t>
  </si>
  <si>
    <t>Место хранения всех медиа данных и резервных копий</t>
  </si>
  <si>
    <t xml:space="preserve">Место хранения всех медиа данных и резервных копий в рабочей папке на рабочем столе «Задание1 РЧ2024 Фамилия участника» </t>
  </si>
  <si>
    <t>Хранение отснятого видеоматериала по заданию</t>
  </si>
  <si>
    <t>Отснятый видеоматериал – в папке «Video», в папке «Video» папка «Proxy» - с прокси файлами (В случае использования FinalCutProX прокси файлы хранятся  в библиотеке, создание папки  не обязательно). С каждой камеры соответственно в папках "Задание1 РЧ2024 Фамилия участника/Video/Саm_А, Саm_B, Cam_C, Proxy"</t>
  </si>
  <si>
    <t xml:space="preserve">Хранение аудиоматериала </t>
  </si>
  <si>
    <t>записанный аудиоматериал с аудио рекордера  – в папке «Audio»</t>
  </si>
  <si>
    <t xml:space="preserve">Хранение графики, проекта графики и/или титров, медиаданных титров и хромакея </t>
  </si>
  <si>
    <t>Графика, проект графики и/или титров, медиаданные титров и хромакей – в папке «Import»: медиаданные хромакея – в папке «Сhromakey», медиаданные титров и графика – в папке «Titles» (Задание1 РЧ2024 Фамилия участника/Import/Сhromakey, Titles)</t>
  </si>
  <si>
    <t xml:space="preserve">Хранение сопроводительных документов </t>
  </si>
  <si>
    <t>Сопроводительные документы в папке «Doc»</t>
  </si>
  <si>
    <t xml:space="preserve">Хранение файлов с презентациями, выполненными в редакторе PowerPoint или Keynote (Excel или Number для КПП) </t>
  </si>
  <si>
    <t>Файлы с презентациями - в папке «Doc» (.pptx \ .key).</t>
  </si>
  <si>
    <t xml:space="preserve">Хранение файлов с презентациями для питчинга в формате .pdf  </t>
  </si>
  <si>
    <t>Файлы с презентациями для питчинга в формате .pdf  - в папке «Doc» (файлы других форматов не принимаются во время питчинга)</t>
  </si>
  <si>
    <t>Название файлов с презентациями: «РЧ2024 Фамилия участника Тритмент», «РЧ2024 Фамилия участника Операторская экспликация», «РЧ2024 Фамилия участника КПП»</t>
  </si>
  <si>
    <t>Название файлов с презентациями: «РЧ2024 Фамилия участника Тритмент», «РЧ2024 Фамилия участника Операторская экспликация», «РЧ2024 Фамилия участника КПП» в соответствии с содержанием</t>
  </si>
  <si>
    <t xml:space="preserve">Хранение фоторепортажа </t>
  </si>
  <si>
    <t>Фоторепортаж - в папке «Photostory» в папке «Doc» (Задание1 РЧ2024 Фамилия участника/Doc/ Photostory). Все исходные фотоматериалы (кроме снимков для Превизуализации) – в папке Album в папке Doc  Задание1 РЧ2024 Фамилия участника/Doc/Album).</t>
  </si>
  <si>
    <t xml:space="preserve">Хранение резервных копий проекта </t>
  </si>
  <si>
    <t>Резервные копии проекта – в папке «Backup»</t>
  </si>
  <si>
    <t xml:space="preserve">Хранение экспортированных видео </t>
  </si>
  <si>
    <t>Экспортированных видео файлы – в папке «Export»</t>
  </si>
  <si>
    <t>Хранение файлов цветокоррекции и медиаданные коррекции</t>
  </si>
  <si>
    <t>Цветокоррекция и медиаданные коррекции – в папке «Color» </t>
  </si>
  <si>
    <t>Хранение проекта/библиотеки</t>
  </si>
  <si>
    <t>Проект/библиотека – в корне папки «Задание1 РЧ2024 Фамилия участника»</t>
  </si>
  <si>
    <t xml:space="preserve">Название проекта/библиотеки </t>
  </si>
  <si>
    <t>Название проекта/библиотеки в программе соответствует названию фильма (на русском языке)</t>
  </si>
  <si>
    <t xml:space="preserve">Название таймлинии </t>
  </si>
  <si>
    <t>Название таймлинии соответствует названию фильма (на русском языке). При наличии нескольких версий, рассматриваться будет таймлиния с добавленным словом «Master» в названии. Таймлиния и экспортированный файл идентичны по хронометражу и содержанию. В случае отсутствия в названии слова «Master», рассматриваем последнюю версию по времени создания с монтажом всего фильма (Земляничная поляна Master)</t>
  </si>
  <si>
    <t xml:space="preserve">Название экспортированного файла </t>
  </si>
  <si>
    <t>Экспортированный файл назван «Название фильма Фамилия участника Master». В ином случае оценивается последняя версия по времени создания. Таймлиния и экспортированный файл идентичны.</t>
  </si>
  <si>
    <t>В2</t>
  </si>
  <si>
    <t>Технические требования к готовому фильму и таймлинии</t>
  </si>
  <si>
    <t xml:space="preserve">Экспорт в кодеке/формате </t>
  </si>
  <si>
    <t>Н.264. FullHD (1920х1080) 25 к/сек</t>
  </si>
  <si>
    <t xml:space="preserve">Контейнер/расширение </t>
  </si>
  <si>
    <t>.mp4</t>
  </si>
  <si>
    <t xml:space="preserve">Разрешение таймлинии </t>
  </si>
  <si>
    <t>3840 x 2160, частота кадров 25к/с.</t>
  </si>
  <si>
    <t>Прогрессивная развертка</t>
  </si>
  <si>
    <t>Полный кадр без геометрических трансформаций и кадрирования</t>
  </si>
  <si>
    <t xml:space="preserve">Битрейт </t>
  </si>
  <si>
    <t>не менее 20 Mbit/s и не более 25 Mbit/s</t>
  </si>
  <si>
    <t xml:space="preserve">Продолжительность фильма </t>
  </si>
  <si>
    <t>от 3,5 до 5 минут</t>
  </si>
  <si>
    <t>В3</t>
  </si>
  <si>
    <t>Требования к монтажу</t>
  </si>
  <si>
    <t xml:space="preserve">Начало фильма: клип черный экран </t>
  </si>
  <si>
    <t>(Black matte/Gap) продолжительностью 2 сек.</t>
  </si>
  <si>
    <t>Использование Proxy файлов для всех отснятых видеоматериалов, добавленных в проект/библиотеку монтажной программы. При экспортировании не используются прокси файлы</t>
  </si>
  <si>
    <t xml:space="preserve">Отсутствуют перепады по яркости в соседних кадрах </t>
  </si>
  <si>
    <t>Отсутствуют перепады по яркости в соседних кадрах по рядом стоящим кадрам с изображением единого объекта, без смены точки съемки, в одной локации на протяжении всего фильма, возможна цветокоррекция в пределах 5 IRE</t>
  </si>
  <si>
    <t>Отсутствие переходов/transition, наплывов/dissolve, затемнения/fade, вытеснение [Wipe]</t>
  </si>
  <si>
    <t xml:space="preserve">Использование всех 8 крупностей по Кулешову. Маркировка обязательна на всех видах крупностях, которые идут в зачет. Допускается одна маркировка каждой крупности. 
Деталь </t>
  </si>
  <si>
    <t>– маркировка «деталь». Крупность соответствует заявленной</t>
  </si>
  <si>
    <t xml:space="preserve">Крупный план </t>
  </si>
  <si>
    <t>– маркировка «крупный». Крупность соответствует заявленной</t>
  </si>
  <si>
    <t xml:space="preserve">Крупный поясной план </t>
  </si>
  <si>
    <t>– маркировка «поясной». Крупность соответствует заявленной</t>
  </si>
  <si>
    <t xml:space="preserve">Средний план </t>
  </si>
  <si>
    <t>– маркировка «средний». Крупность соответствует заявленной</t>
  </si>
  <si>
    <t xml:space="preserve">Средне-общий </t>
  </si>
  <si>
    <t xml:space="preserve"> – маркировка «средне-общий». Крупность соответствует заявленной</t>
  </si>
  <si>
    <t xml:space="preserve">Общий </t>
  </si>
  <si>
    <t xml:space="preserve"> – маркировка «общий». Крупность соответствует заявленной</t>
  </si>
  <si>
    <t xml:space="preserve">Дальний </t>
  </si>
  <si>
    <t xml:space="preserve"> – маркировка «дальний». Крупность соответствует заявленной</t>
  </si>
  <si>
    <t>Глубинный кадр</t>
  </si>
  <si>
    <t xml:space="preserve"> – маркировка «глубинный». Крупность соответствует заявленной</t>
  </si>
  <si>
    <t>Соблюдение правила монтажа по направлению освещения (по рядом стоящим кадрам из одной локации в одной сцене)</t>
  </si>
  <si>
    <t>Оценка cтепени рассеянности, цветности, яркости и направления освещения</t>
  </si>
  <si>
    <t xml:space="preserve">Отсутствует брак склейки </t>
  </si>
  <si>
    <t>Отсутствуют: микропланы между кадрами и на плане/кадре, черное поле, паузы между словами - «дыхание», обрезание окончаний слова, Jump Cut</t>
  </si>
  <si>
    <t xml:space="preserve">Не повторяются кадрики </t>
  </si>
  <si>
    <t>не используется один и тот тоже кадрик в течении всего фильма</t>
  </si>
  <si>
    <t>Не нарушена ось диалога, съемочная ось.</t>
  </si>
  <si>
    <t>Не нарушена ось диалога, съемочная ось</t>
  </si>
  <si>
    <t>Наличие приема параллельный монтаж и/или перекрестный монтаж</t>
  </si>
  <si>
    <t>Наличие приема параллельный монтаж и/или перекрестный монтаж. Маркировка “параллельный монтаж”</t>
  </si>
  <si>
    <t>Наличие косой склейки, применимо к речи или характерным звукам</t>
  </si>
  <si>
    <t>Наличие косой склейки, применимо к речи или характерным звукам. Маркировка “косая склейка”</t>
  </si>
  <si>
    <t>Применение инструмента Multicamera</t>
  </si>
  <si>
    <t>Монтаж многокамерной съемки с применением инструмента Multicamera (минимум 2 склейки)</t>
  </si>
  <si>
    <t>Соблюдается монтаж «по фазе движения объекта» (кроме задания «Многокамерная съемка»)</t>
  </si>
  <si>
    <t>Соблюдается монтаж «по фазе движения объекта» (кроме задания «Многокамерная съемка»). Маркировка “фаза движения”</t>
  </si>
  <si>
    <t>Визуальное совмещение (match cut).  Допускается до 4х матчкатов на фильм
Допускается одна маркировка на один тип приема, маркировки не повторяются..
По геометрии -</t>
  </si>
  <si>
    <t>Маркировка соответствует использованию конкретного приема или нескольких в одном (по начальным буквам приема) “визуальное совмещение_г_к_с_д”</t>
  </si>
  <si>
    <t>Визуальное совмещение (match cut).
По композиции -</t>
  </si>
  <si>
    <t>Визуальное совмещение (match cut).  
По смыслу -</t>
  </si>
  <si>
    <t>Визуальное совмещение (match cut).  
По движению -</t>
  </si>
  <si>
    <t>В4</t>
  </si>
  <si>
    <t xml:space="preserve">Окончание выполнения конкурсного задания раньше, чем </t>
  </si>
  <si>
    <t>Окончание выполнения конкурсного задания раньше, чем за час до «Стопа» 
Окончание выполнения конкурсного задания раньше, чем за 30 минут до «Стопа»</t>
  </si>
  <si>
    <t>Загрузка на канал участника в публичном видеосервисе. Предоставление ссылки на почту Главного Эксперта до времени «Стоп» </t>
  </si>
  <si>
    <t>Г</t>
  </si>
  <si>
    <t>Цветокоррекция</t>
  </si>
  <si>
    <t>Г1</t>
  </si>
  <si>
    <t>Цветокоррекция и баланс беллого на интервью</t>
  </si>
  <si>
    <t>Экспозиция на интервью. При съемке интервью необходимо снять фрагмент с серой картой на месте съемки интервью с лицом героя в кадре (крупный план, серая карта и лицо находятся в одной плоскости. В монтажной программе кадр с серой картой помещается на отдельную таймлинию с названием «Экспозиция интервью»</t>
  </si>
  <si>
    <t>Экспозиция на интервью проверяется приборами RGB Parade / Waveform (последовательность RGB). Фрагмент с серой картой: крупный план, серая карта и лицо находятся в одной плоскости, экспозиция должна быть в пределах от 40 до 60 IRE (проверяется до цветокоррекции). Ккадр с серой картой помещен на отдельную таймлинию с названием «Экспозиция интервью»</t>
  </si>
  <si>
    <t>Восстанавливается контраст, при необходимости выполняется экспокоррекция, регулировка насыщенности и данные параметры применяются ко всему интервью. Кадр с серой картой должен быть идентичен кадру интервью</t>
  </si>
  <si>
    <t>Восстановлен контраст, выполнена экспокоррекция, регулировка насыщенности, данные параметры применены ко всему интервью. Кадр с серой картой идентичен кадру интервью</t>
  </si>
  <si>
    <t>Баланс белого по серой карте</t>
  </si>
  <si>
    <t>Баланс белого по серой карте проверяется вектроскопом</t>
  </si>
  <si>
    <t>Г2</t>
  </si>
  <si>
    <t>Экспозиция всех кадров на таймлинии</t>
  </si>
  <si>
    <t>Экспозиция всех кадров на таймлинии от 2 до 98 IRE после цветокоррекции</t>
  </si>
  <si>
    <t>Восстановление контраста (в монтажной программе), используя Lut или любые другие инструменты цветокоррекции</t>
  </si>
  <si>
    <t>Цветовой баланс между кадрам</t>
  </si>
  <si>
    <t>Цветовой баланс между кадрами</t>
  </si>
  <si>
    <t>Г3</t>
  </si>
  <si>
    <t>Цветокоррекция мультикамеры</t>
  </si>
  <si>
    <t>Цветокоррекция мультикамеры: экспозиция.</t>
  </si>
  <si>
    <t>Цветокоррекция мультикамеры: цветовой тон.</t>
  </si>
  <si>
    <t>Цветокоррекция мультикамеры: контрастность</t>
  </si>
  <si>
    <t>Цветокоррекция мультикамеры: насыщенность</t>
  </si>
  <si>
    <t>Д</t>
  </si>
  <si>
    <t>Создание титров</t>
  </si>
  <si>
    <t>Д1</t>
  </si>
  <si>
    <t>Титры начальные</t>
  </si>
  <si>
    <t>Титры «Название фильма» по заданию. Возможно наложение титра на видеоизображение или на черном / белом экране (допустимы оттенки серого)</t>
  </si>
  <si>
    <t>Титры «Название фильма»,  продолжительность 7 сек., полная видимость титров минимум 4 секунды в границах Title safe zone. Возможно наложение титра на видеоизображение или на черном / белом экране (допустимы оттенки серого). Соблюдение орфографии</t>
  </si>
  <si>
    <t>Титры начальные : Анимация</t>
  </si>
  <si>
    <t>Анимация (титры редактируемые, созданные только в After Effects/Apple Motion, анимация, созданная в другой программе, не засчитывается)</t>
  </si>
  <si>
    <t xml:space="preserve">Титры начальные: Трекинг </t>
  </si>
  <si>
    <t>Трекинг с привязкой к объекту на видео, двигающемуся относительно рамки кадра (проверяется в программе создания титров)</t>
  </si>
  <si>
    <t>Титры начальные. Маскирование</t>
  </si>
  <si>
    <t>Маскирование внутри титров, наличие маски привязанной к форме  объекта на видео (проверяется в программе создания титров)</t>
  </si>
  <si>
    <t>Д2</t>
  </si>
  <si>
    <t>Титры на интервью</t>
  </si>
  <si>
    <t>Титр на интервью: Имя Фамилия героя, род деятельности, соответствующей образу героя</t>
  </si>
  <si>
    <t>Титр на интервью начинается через 2 секунды после склейки на видео. Продолжительность 7 секунд. Полная видимость титров минимум 4 секунд в границах Title safe zone. В титре: Имя Фамилия героя, род деятельности, соответствующей образу героя. Без орфографических и пунктуационных ошибок. Без запятой и точки в конце строки (на русском языке)</t>
  </si>
  <si>
    <t>Цвет букв контрастен относительно фона за титрами, без теней</t>
  </si>
  <si>
    <t>Титр на интервью не заходит на лицо героя</t>
  </si>
  <si>
    <t xml:space="preserve">Титр на интервью. Анимация </t>
  </si>
  <si>
    <t>Анимация: титры редактируемые, созданные только в After Effects/Apple Motion. Анимация, созданная в другой программе, не засчитывается</t>
  </si>
  <si>
    <t xml:space="preserve">Титр на интервью. Маскирование </t>
  </si>
  <si>
    <t>Маскирование внутри титров, наличие маски, привязанной к форме объекта на видео (проверяется в программе создания титров)</t>
  </si>
  <si>
    <t>Д3</t>
  </si>
  <si>
    <t>Финальный титр</t>
  </si>
  <si>
    <t>Финальный титр на черном экране в границах Title safe zone: «Автор фильма Имя Фамилия» в две строки</t>
  </si>
  <si>
    <t>Финальный титр на черном экране в границах Title safe zone: «Автор фильма Имя Фамилия» в две строки: 1 строка – Автор фильма, 2 строка – Имя Фамилия. Продолжительность титра 5 секунд. Кавычки не ставить. Точки в конце строки не ставить. Титр писать только на русском языке</t>
  </si>
  <si>
    <t>Е</t>
  </si>
  <si>
    <t>Работа со звуком</t>
  </si>
  <si>
    <t>Е1</t>
  </si>
  <si>
    <t>Технические требования к звуковому сопровождению</t>
  </si>
  <si>
    <t xml:space="preserve">При организации звука на таймлинии необходимо разместить звуковые дорожки в соответствии с типом звукового материала. При использовании нескольких дорожек одного типа добавить в конце названия последовательную нумерацию (нумерация дорожек на усмотрение участника) Обязательно создание всех типов звуковых дорожек
- «Атмосферные шумы» (микрофон пушка, аудио рекордер) - запрещено использование встроенного микрофона в камере </t>
  </si>
  <si>
    <t>На таймлинии размещены звуковые дорожки в соответствии с типом звукового материала. При использовании нескольких дорожек одного типа в конце  названия добавлена последовательная нумерация
'- «Атмосферные шумы» (микрофон пушка, аудио рекордер) - запрещено использование встроенного микрофона в камере</t>
  </si>
  <si>
    <t>- «Речь» (микрофон петля, голос героя)</t>
  </si>
  <si>
    <t>- «Озвучание»</t>
  </si>
  <si>
    <t>- «Переозвучание»</t>
  </si>
  <si>
    <t>- «Переозвучание». При оценке учитыввается синхронность, изменение характера, смысл</t>
  </si>
  <si>
    <t xml:space="preserve">Баланс звука по кадрам </t>
  </si>
  <si>
    <t>Баланс звука по кадрам в пиковых значениях в диапазоне до 5 Дб. Разрешен звуковой переход/микширование (audio transition)</t>
  </si>
  <si>
    <t>Обязательное наличие атмосферных шумов с места события для всех кадров</t>
  </si>
  <si>
    <t>Обязательное наличие атмосферных шумов с места события для всех кадров. Оценивается в программе Audition</t>
  </si>
  <si>
    <t>Уровень звука в пиковых значениях:
На речи</t>
  </si>
  <si>
    <t>Уровень звука проверяется на каждой дорожке отдельно с отключением других
 от -3 до -12 Дб</t>
  </si>
  <si>
    <t xml:space="preserve">Уровень звука: Атмосферные шумы </t>
  </si>
  <si>
    <t xml:space="preserve"> -9 до -24 Дб</t>
  </si>
  <si>
    <t xml:space="preserve">Уровень звука: Озвучание </t>
  </si>
  <si>
    <t xml:space="preserve">Уровень звука: Переозвучание </t>
  </si>
  <si>
    <t>Чистая, разборчивая без помех, речь персонажей/героя.</t>
  </si>
  <si>
    <t>«Не рваные» СНХ и озвучание (интонация и пауза)</t>
  </si>
  <si>
    <t>СНХ и синхронные шумы соответствуют видео. Кроме общего плана на интершумах. Возможно переозвучание (с соблюдением  синхронности, проверяется по пикам и движению)</t>
  </si>
  <si>
    <t>СНХ и синхронные шумы соответствуют видео. Отсутствие рассинхрона. Синхронный звук с видео на интервью, диалогах, шумах. Кроме общего плана на интершумах. Возможно переозвучание (с соблюдением  синхронности, проверяется по пикам и движению)</t>
  </si>
  <si>
    <t>Запись голоса героя на внешний аудио рекордер и синхронизация звука (применимо ко всему интервью). Синхронизацию можно делать либо в монтажной программе либо в Audition</t>
  </si>
  <si>
    <t>Запись атмосферных шумов на внешний аудио рекордер любой монтажной фразы</t>
  </si>
  <si>
    <t>Запись атмосферных шумов на внешний аудио рекордер любой монтажной фразы. Записанный звук расположен на дорожке «Озвучание»</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</si>
  <si>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</si>
  <si>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</si>
  <si>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Ж</t>
  </si>
  <si>
    <t>Драматургия. Художественное качество работы</t>
  </si>
  <si>
    <t>Ж1</t>
  </si>
  <si>
    <t>Соотвествие фильма питчингу</t>
  </si>
  <si>
    <t>Наличие интервью героя</t>
  </si>
  <si>
    <t>Наличие интервью героя ("говорящей головы"), есть ответы минимум на 3 вопоса</t>
  </si>
  <si>
    <t>Части закадрового текста связаны</t>
  </si>
  <si>
    <t>Соответствие логлайна фильма, представленного на питчинге, с сюжетом готового фильма</t>
  </si>
  <si>
    <t>Не соответствует</t>
  </si>
  <si>
    <t>Частичное представление логлайна в готовом фильме</t>
  </si>
  <si>
    <t>Полностью соответствует</t>
  </si>
  <si>
    <t>Раскрыт образ-характер героя представленного на Питчинге</t>
  </si>
  <si>
    <t>Не раскрыт</t>
  </si>
  <si>
    <t>Частично соответствует образу, представленному на питчинге</t>
  </si>
  <si>
    <t>Полностью раскрыт</t>
  </si>
  <si>
    <t>Показаны сюжетно важные объекты и действия, относящиеся к снимаемой профессии и герою.</t>
  </si>
  <si>
    <t>Сюжетно важные объекты отсутствуют</t>
  </si>
  <si>
    <t>Показаны сюжетно-важные объекты</t>
  </si>
  <si>
    <t>Через объекты и действия раскрыт характер героя</t>
  </si>
  <si>
    <t>Применение драматургической схемы, предъявленной на Питчинге</t>
  </si>
  <si>
    <t>Не выполнено</t>
  </si>
  <si>
    <t>Представлено 1 или 2 элемента драматургической структуры</t>
  </si>
  <si>
    <t>Драматургическая схема представлена полностью</t>
  </si>
  <si>
    <t>Выполнение задания "Общая тема для всех фильмов", представленная на питчинге.</t>
  </si>
  <si>
    <t>Упоминается, но не влияет на сюжет</t>
  </si>
  <si>
    <t>Единая тема вписывается в драматургию фильма</t>
  </si>
  <si>
    <t>Реализация сцены 1 фильма, в форме рисованной раскадровки монтажной фразы "Деталь"</t>
  </si>
  <si>
    <t>Не реализована или не представлена на питчинге</t>
  </si>
  <si>
    <t>Частично реализована. Совпадает от трех кадров</t>
  </si>
  <si>
    <t>Полностью реализована раскадровка</t>
  </si>
  <si>
    <t>Реализация сцены 2 фильма, в произвольной форме</t>
  </si>
  <si>
    <t>Частично реализована. сохранены общие черты описания, представленные на питчинге</t>
  </si>
  <si>
    <t>Полностью реализована, согласно описанию, представленному на питчинге</t>
  </si>
  <si>
    <t>Реализация стилистических и сюжетных приемов в своем фильме из представленного примера документального кино (на выбор)</t>
  </si>
  <si>
    <t>Частично реализована. Использует один представленный элемент</t>
  </si>
  <si>
    <t>Полностью реализован референс</t>
  </si>
  <si>
    <t>Ж2</t>
  </si>
  <si>
    <t>Художественное качество построения монтажных фраз</t>
  </si>
  <si>
    <t>Построение монтажной фразы "Работа" по драматургическому принципу</t>
  </si>
  <si>
    <t>Не представлена монтажная фраза</t>
  </si>
  <si>
    <t>Монтажная фраза представлена, не влияет на сюжет фильма</t>
  </si>
  <si>
    <t>Монтажная фраза вписывается в сюжет фильма</t>
  </si>
  <si>
    <t>Натюрморт из предметов героя (характеристика героя через предметный мир, от 5-ти предметов)</t>
  </si>
  <si>
    <t>Отсутствует натюрморт или недостаточно предметов (менее 5-ти)</t>
  </si>
  <si>
    <t>Примитивная композиция натюрморта, не раскрывающая образ героя</t>
  </si>
  <si>
    <t>Используется сложное построение композиции построения натюрморта, раскрыт образ героя</t>
  </si>
  <si>
    <t>Композиция кадров</t>
  </si>
  <si>
    <t>Нарушение композиции кадра</t>
  </si>
  <si>
    <t>Примитивная форма композиции</t>
  </si>
  <si>
    <t>Применяется известные принципы построения кадра</t>
  </si>
  <si>
    <t>Монтажные решения фильма</t>
  </si>
  <si>
    <t>Визуальный монтажный брак</t>
  </si>
  <si>
    <t>Комфортный монтаж</t>
  </si>
  <si>
    <t>Комфортный монтаж с оригинальными решениями</t>
  </si>
  <si>
    <t>Монтажная фраза «Жизнь города», натурная съемка. Не менее 5 кадров</t>
  </si>
  <si>
    <t>Монтажная фраза отсутствует или не хватает кадров</t>
  </si>
  <si>
    <t>Монтажная фраза не вписывается в драматургию фильма</t>
  </si>
  <si>
    <t>Монтажная фраза вписывается в драматургию фильма</t>
  </si>
  <si>
    <t>Монтажная фраза не менее 5 кадров «Пространство и место действия героя» (адресный план, знакомство с местом). Без интервью</t>
  </si>
  <si>
    <t>Монтажная фраза - «Деталь как выразительное средство». Деталь – это предмет, который находится в активном взаимодействии с героем, помогает ему выстраивать характер персонажа и раскрывает событие. Допускается использование 1 крупного плана. Минимум 5 кадров/планов.</t>
  </si>
  <si>
    <t>Ж3</t>
  </si>
  <si>
    <t>Художественное качество офрмления титров</t>
  </si>
  <si>
    <t>Дизайн титров. Начальные</t>
  </si>
  <si>
    <t>Нет титров, нарушена типографика</t>
  </si>
  <si>
    <t>Читаемый примитивный титр</t>
  </si>
  <si>
    <t>Привлекательный титр, вписывается в кадр</t>
  </si>
  <si>
    <t>Дизайн титров. Подпись на героях</t>
  </si>
  <si>
    <t>Ж4</t>
  </si>
  <si>
    <t>Художественное качество применения цветокоррекции</t>
  </si>
  <si>
    <t>Цветовое решение, цветокоррекция</t>
  </si>
  <si>
    <t>Отсутствует цветокоррекция или выполнена неестественно</t>
  </si>
  <si>
    <t>Частичная цветокоррекция, не полностью покрашен фильм</t>
  </si>
  <si>
    <t>Полная цветокоррекция, гармонирует с драматургией фильма</t>
  </si>
  <si>
    <t>Ж5</t>
  </si>
  <si>
    <t>Художественное качество выполнения операторской работы</t>
  </si>
  <si>
    <t>Художественная ценность использования скоростной съемки</t>
  </si>
  <si>
    <t>Нет скоростной съемки</t>
  </si>
  <si>
    <t>Скоростная съемка не обоснована и не вписывается в концепцию фильма</t>
  </si>
  <si>
    <t>Скоростная съемка обоснована и вписывается в концепцию фильма</t>
  </si>
  <si>
    <t>Ручная камера (панорама сопровождения)</t>
  </si>
  <si>
    <t>Нет приема ручная камера (панорама слежения)</t>
  </si>
  <si>
    <t>Панорама слежения некомофортна для восприятия</t>
  </si>
  <si>
    <t>Панорама слежения комфортная и вписывается в концепцию фильма</t>
  </si>
  <si>
    <t>Ручная камера (внутрикадровый монтаж)</t>
  </si>
  <si>
    <t>Нет приема ручная камера (внутрикадровый монтаж)</t>
  </si>
  <si>
    <t>Внутрикадровый монтаж некомофортен для восприятия</t>
  </si>
  <si>
    <t>Внутрикадровый монтаж комфортный и вписывается в концепцию фильма</t>
  </si>
  <si>
    <t>Ручная камера (Переброска)</t>
  </si>
  <si>
    <t>Нет приема</t>
  </si>
  <si>
    <t>Панорама переброска некомофортна для восприятия</t>
  </si>
  <si>
    <t>Панорама переброски комфортная и вписывается в концепцию фильма</t>
  </si>
  <si>
    <t>Звуковое решение фильма</t>
  </si>
  <si>
    <t>Нет звукового художественного решения фильма, затрудняет просмотр фильма, брак по звуку</t>
  </si>
  <si>
    <t>Комфортный звук, не затрудняет просмотр фильма</t>
  </si>
  <si>
    <t>Раскрыт звуковой художественный образ фильма</t>
  </si>
  <si>
    <t>Операторское решение фильма</t>
  </si>
  <si>
    <t>Отсутствует</t>
  </si>
  <si>
    <t>Выявлено неточно</t>
  </si>
  <si>
    <t>Эффектное операторское решение</t>
  </si>
  <si>
    <t>Ж6</t>
  </si>
  <si>
    <t>Художественное качество выполнения хромакея</t>
  </si>
  <si>
    <t>Художественная ценность использования статичного хромакея</t>
  </si>
  <si>
    <t>Хромакей не использовался</t>
  </si>
  <si>
    <t>Хромакей используется, не вписывается в драматургию фильма</t>
  </si>
  <si>
    <t>Хромакей используется, вписывается в драматургию фильма</t>
  </si>
  <si>
    <t>Художественная ценность использования динамичного хромакея</t>
  </si>
  <si>
    <t>Итого</t>
  </si>
  <si>
    <t>Перечень профессиональных задач</t>
  </si>
  <si>
    <t>Монтажно-тонировочный</t>
  </si>
  <si>
    <t>Драматургия</t>
  </si>
  <si>
    <t>Художественное качество</t>
  </si>
  <si>
    <t>Организация работы и управление</t>
  </si>
  <si>
    <t>Компетенции в области коммуникаций и межличностных отношений</t>
  </si>
  <si>
    <t>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</si>
</sst>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scheme val="minor"/>
    </font>
    <font>
      <sz val="11"/>
      <color theme="1"/>
      <name val="Times New Roman"/>
    </font>
    <font>
      <sz val="11"/>
      <color theme="1" tint="0.499984740745262"/>
      <name val="Times New Roman"/>
    </font>
    <font>
      <b/>
      <sz val="12"/>
      <color theme="1"/>
      <name val="Calibri"/>
      <scheme val="minor"/>
    </font>
    <font>
      <b/>
      <sz val="11"/>
      <color theme="0"/>
      <name val="Times New Roman"/>
    </font>
    <font>
      <b/>
      <sz val="11"/>
      <color theme="1"/>
      <name val="Times New Roman"/>
    </font>
    <font>
      <b/>
      <sz val="14"/>
      <color theme="1"/>
      <name val="Calibri"/>
      <scheme val="minor"/>
    </font>
    <font>
      <sz val="11"/>
      <name val="Times New Roman"/>
    </font>
    <font>
      <sz val="12"/>
      <name val="Times New Roman"/>
    </font>
    <font>
      <b/>
      <i/>
      <sz val="11"/>
      <color theme="1"/>
      <name val="Times New Roman"/>
    </font>
    <font>
      <sz val="12"/>
      <color theme="1"/>
      <name val="Times New Roman"/>
    </font>
    <font>
      <b/>
      <sz val="12"/>
      <color theme="0"/>
      <name val="Times New Roman"/>
    </font>
    <font>
      <b/>
      <sz val="12"/>
      <color theme="1"/>
      <name val="Times New Roman"/>
    </font>
  </fonts>
  <fills count="4">
    <fill>
      <patternFill patternType="none"/>
    </fill>
    <fill>
      <patternFill patternType="gray125"/>
    </fill>
    <fill>
      <patternFill patternType="solid">
        <fgColor theme="4" tint="-0.249977111117893"/>
        <bgColor theme="4" tint="-0.249977111117893"/>
      </patternFill>
    </fill>
    <fill>
      <patternFill patternType="solid">
        <fgColor theme="8" tint="0.79998168889431442"/>
        <bgColor theme="8" tint="0.79998168889431442"/>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medium">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s>
  <cellStyleXfs count="1">
    <xf numFmtId="0" fontId="0" fillId="0" borderId="0"/>
  </cellStyleXfs>
  <cellXfs count="67">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0" xfId="0"/>
    <xf numFmtId="0" fontId="2" fillId="0" borderId="0" xfId="0" applyFont="1" applyAlignment="1">
      <alignment horizontal="right" vertical="center" wrapText="1"/>
    </xf>
    <xf numFmtId="0" fontId="1" fillId="0" borderId="0" xfId="0" quotePrefix="1" applyFont="1" applyAlignment="1">
      <alignment horizontal="left" vertical="center" wrapText="1"/>
    </xf>
    <xf numFmtId="0" fontId="1" fillId="0" borderId="0" xfId="0" quotePrefix="1" applyFont="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2" fontId="1" fillId="0" borderId="0" xfId="0" applyNumberFormat="1" applyFont="1" applyAlignment="1">
      <alignment horizontal="center" vertical="center" wrapText="1"/>
    </xf>
    <xf numFmtId="2" fontId="0" fillId="0" borderId="0" xfId="0" applyNumberFormat="1" applyAlignment="1">
      <alignment horizontal="center"/>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7" fillId="0" borderId="1" xfId="0" quotePrefix="1" applyFont="1" applyBorder="1" applyAlignment="1">
      <alignment horizontal="lef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0" fillId="0" borderId="0" xfId="0" applyAlignment="1">
      <alignment horizontal="center" vertical="center"/>
    </xf>
    <xf numFmtId="0" fontId="7" fillId="0" borderId="4" xfId="0" quotePrefix="1" applyFont="1" applyBorder="1" applyAlignment="1">
      <alignment horizontal="left" vertical="center" wrapText="1"/>
    </xf>
    <xf numFmtId="0" fontId="10" fillId="0" borderId="0" xfId="0" applyFont="1" applyAlignment="1">
      <alignment horizontal="center" vertical="center" wrapText="1"/>
    </xf>
    <xf numFmtId="2" fontId="4" fillId="2" borderId="0" xfId="0" applyNumberFormat="1" applyFont="1" applyFill="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left" vertical="center" wrapText="1"/>
    </xf>
    <xf numFmtId="0" fontId="11" fillId="2" borderId="7" xfId="0" applyFont="1" applyFill="1" applyBorder="1" applyAlignment="1">
      <alignment horizontal="center" vertical="center" wrapText="1"/>
    </xf>
    <xf numFmtId="0" fontId="7" fillId="0" borderId="5" xfId="0" applyFont="1" applyBorder="1" applyAlignment="1">
      <alignment horizontal="left"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2" fontId="5" fillId="3" borderId="0" xfId="0" applyNumberFormat="1" applyFont="1" applyFill="1" applyBorder="1" applyAlignment="1">
      <alignment horizontal="center" vertical="center" wrapText="1"/>
    </xf>
    <xf numFmtId="0" fontId="6" fillId="0" borderId="0" xfId="0" applyFont="1" applyBorder="1" applyAlignment="1">
      <alignment horizontal="center"/>
    </xf>
    <xf numFmtId="0" fontId="6" fillId="0" borderId="0" xfId="0" applyFont="1" applyBorder="1"/>
    <xf numFmtId="0" fontId="1" fillId="0" borderId="9" xfId="0" applyFont="1" applyBorder="1" applyAlignment="1">
      <alignment horizontal="center" vertical="center" wrapText="1"/>
    </xf>
    <xf numFmtId="0" fontId="7" fillId="0" borderId="10" xfId="0" applyFont="1" applyBorder="1" applyAlignment="1">
      <alignment horizontal="left" vertical="center" wrapText="1"/>
    </xf>
    <xf numFmtId="0" fontId="1" fillId="0" borderId="11" xfId="0" applyFont="1" applyBorder="1" applyAlignment="1">
      <alignment horizontal="center"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2"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7" fillId="0" borderId="9" xfId="0" applyFont="1" applyBorder="1" applyAlignment="1">
      <alignment horizontal="left" vertical="center" wrapText="1"/>
    </xf>
    <xf numFmtId="0" fontId="7" fillId="0" borderId="10" xfId="0" applyFont="1" applyBorder="1" applyAlignment="1">
      <alignment horizontal="center" vertical="center" wrapText="1"/>
    </xf>
    <xf numFmtId="2" fontId="7" fillId="0" borderId="10"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3" fillId="0" borderId="0" xfId="0" applyFont="1" applyBorder="1" applyAlignment="1">
      <alignment horizontal="center"/>
    </xf>
    <xf numFmtId="0" fontId="7" fillId="0" borderId="5"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esktop/World%20Skills/&#1050;&#1054;%202022/&#1042;1/&#1050;&#1088;&#1080;&#1090;&#1077;&#1088;&#1080;&#1080;%20&#1086;&#1094;&#1077;&#1085;&#1082;&#1080;%202022%20&#1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 2022"/>
      <sheetName val="Справочник валидация"/>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0"/>
  <sheetViews>
    <sheetView topLeftCell="A409" workbookViewId="0">
      <selection activeCell="C437" sqref="C437"/>
    </sheetView>
  </sheetViews>
  <sheetFormatPr defaultColWidth="10.625" defaultRowHeight="15.75" x14ac:dyDescent="0.25"/>
  <cols>
    <col min="1" max="1" width="9.625" style="1" customWidth="1"/>
    <col min="2" max="2" width="32.875" style="2" customWidth="1"/>
    <col min="3" max="3" width="12.625" style="1" customWidth="1"/>
    <col min="4" max="4" width="45" style="2" customWidth="1"/>
    <col min="5" max="5" width="13.25" style="1" customWidth="1"/>
    <col min="6" max="6" width="33.875" style="2" customWidth="1"/>
    <col min="7" max="7" width="24" style="1" customWidth="1"/>
    <col min="8" max="8" width="11.75" style="1" customWidth="1"/>
    <col min="9" max="9" width="11.875" style="1" customWidth="1"/>
    <col min="10" max="12" width="10.625" style="1"/>
  </cols>
  <sheetData>
    <row r="1" spans="1:13" s="3" customFormat="1" x14ac:dyDescent="0.25">
      <c r="A1" s="1"/>
      <c r="B1" s="2"/>
      <c r="C1" s="1"/>
      <c r="D1" s="2"/>
      <c r="E1" s="1"/>
      <c r="F1" s="2"/>
      <c r="G1" s="1"/>
      <c r="H1" s="1"/>
      <c r="I1" s="1"/>
      <c r="J1" s="1"/>
      <c r="K1" s="1"/>
      <c r="L1" s="1"/>
    </row>
    <row r="2" spans="1:13" s="3" customFormat="1" ht="44.25" customHeight="1" x14ac:dyDescent="0.25">
      <c r="A2" s="1"/>
      <c r="B2" s="4" t="s">
        <v>0</v>
      </c>
      <c r="C2" s="1"/>
      <c r="D2" s="5" t="s">
        <v>504</v>
      </c>
      <c r="E2" s="6"/>
      <c r="F2" s="2"/>
      <c r="G2" s="1"/>
      <c r="H2" s="1"/>
      <c r="I2" s="1"/>
      <c r="J2" s="1"/>
      <c r="K2" s="1"/>
      <c r="L2" s="1"/>
    </row>
    <row r="3" spans="1:13" s="3" customFormat="1" ht="21.75" customHeight="1" x14ac:dyDescent="0.25">
      <c r="A3" s="1"/>
      <c r="B3" s="4" t="s">
        <v>1</v>
      </c>
      <c r="C3" s="1"/>
      <c r="D3" s="5" t="s">
        <v>2</v>
      </c>
      <c r="E3" s="6"/>
      <c r="F3" s="2"/>
      <c r="G3" s="1"/>
      <c r="H3" s="1"/>
      <c r="I3" s="1"/>
      <c r="J3" s="1"/>
      <c r="K3" s="1"/>
      <c r="L3" s="1"/>
    </row>
    <row r="5" spans="1:13" s="45" customFormat="1" ht="44.25" customHeight="1" x14ac:dyDescent="0.25">
      <c r="A5" s="43" t="s">
        <v>3</v>
      </c>
      <c r="B5" s="43" t="s">
        <v>4</v>
      </c>
      <c r="C5" s="43" t="s">
        <v>5</v>
      </c>
      <c r="D5" s="43" t="s">
        <v>6</v>
      </c>
      <c r="E5" s="43" t="s">
        <v>7</v>
      </c>
      <c r="F5" s="43" t="s">
        <v>8</v>
      </c>
      <c r="G5" s="43" t="s">
        <v>9</v>
      </c>
      <c r="H5" s="43" t="s">
        <v>10</v>
      </c>
      <c r="I5" s="43" t="s">
        <v>11</v>
      </c>
      <c r="J5" s="44"/>
      <c r="K5" s="44"/>
      <c r="L5" s="44"/>
    </row>
    <row r="6" spans="1:13" s="50" customFormat="1" ht="18.75" x14ac:dyDescent="0.3">
      <c r="A6" s="46" t="s">
        <v>12</v>
      </c>
      <c r="B6" s="47" t="s">
        <v>13</v>
      </c>
      <c r="C6" s="46"/>
      <c r="D6" s="47"/>
      <c r="E6" s="46"/>
      <c r="F6" s="47"/>
      <c r="G6" s="46"/>
      <c r="H6" s="46"/>
      <c r="I6" s="48">
        <f>SUM(I7:I122)</f>
        <v>10.000000000000002</v>
      </c>
      <c r="J6" s="44"/>
      <c r="K6" s="44">
        <v>1</v>
      </c>
      <c r="L6" s="44">
        <v>6</v>
      </c>
      <c r="M6" s="49">
        <v>7</v>
      </c>
    </row>
    <row r="7" spans="1:13" x14ac:dyDescent="0.25">
      <c r="A7" s="27" t="s">
        <v>14</v>
      </c>
      <c r="B7" s="39" t="s">
        <v>15</v>
      </c>
      <c r="C7" s="40"/>
      <c r="D7" s="41"/>
      <c r="E7" s="40"/>
      <c r="F7" s="41"/>
      <c r="G7" s="40"/>
      <c r="H7" s="40"/>
      <c r="I7" s="42"/>
      <c r="J7" s="15"/>
      <c r="K7" s="15">
        <f>SUM(A1,I69,I74,I112,I118)</f>
        <v>2</v>
      </c>
      <c r="L7" s="15">
        <f>SUM(A1,I8,I49,I54,I59,I64,I80)</f>
        <v>3</v>
      </c>
      <c r="M7" s="16">
        <f>SUM(A1,I13,I18,I23,I28,I33,I38,I43,I86,I91,I96,I101,I106)</f>
        <v>4.9999999999999991</v>
      </c>
    </row>
    <row r="8" spans="1:13" ht="30" x14ac:dyDescent="0.25">
      <c r="A8" s="17"/>
      <c r="B8" s="11"/>
      <c r="C8" s="14" t="s">
        <v>16</v>
      </c>
      <c r="D8" s="11" t="s">
        <v>17</v>
      </c>
      <c r="E8" s="14"/>
      <c r="F8" s="18"/>
      <c r="G8" s="10"/>
      <c r="H8" s="19">
        <v>6</v>
      </c>
      <c r="I8" s="20">
        <v>0.5</v>
      </c>
      <c r="K8" s="15"/>
    </row>
    <row r="9" spans="1:13" x14ac:dyDescent="0.25">
      <c r="A9" s="17"/>
      <c r="B9" s="11"/>
      <c r="C9" s="14"/>
      <c r="D9" s="18"/>
      <c r="E9" s="10">
        <v>0</v>
      </c>
      <c r="F9" s="11" t="s">
        <v>18</v>
      </c>
      <c r="G9" s="14"/>
      <c r="H9" s="10"/>
      <c r="I9" s="10"/>
      <c r="K9" s="15"/>
    </row>
    <row r="10" spans="1:13" ht="30" x14ac:dyDescent="0.25">
      <c r="A10" s="17"/>
      <c r="B10" s="11"/>
      <c r="C10" s="14"/>
      <c r="D10" s="18"/>
      <c r="E10" s="10">
        <v>1</v>
      </c>
      <c r="F10" s="11" t="s">
        <v>19</v>
      </c>
      <c r="G10" s="14"/>
      <c r="H10" s="10"/>
      <c r="I10" s="10"/>
      <c r="K10" s="15"/>
    </row>
    <row r="11" spans="1:13" x14ac:dyDescent="0.25">
      <c r="A11" s="17"/>
      <c r="B11" s="11"/>
      <c r="C11" s="14"/>
      <c r="D11" s="18"/>
      <c r="E11" s="10">
        <v>2</v>
      </c>
      <c r="F11" s="11" t="s">
        <v>20</v>
      </c>
      <c r="G11" s="14"/>
      <c r="H11" s="10"/>
      <c r="I11" s="10"/>
    </row>
    <row r="12" spans="1:13" x14ac:dyDescent="0.25">
      <c r="A12" s="17"/>
      <c r="B12" s="11"/>
      <c r="C12" s="14"/>
      <c r="D12" s="18"/>
      <c r="E12" s="10">
        <v>3</v>
      </c>
      <c r="F12" s="11" t="s">
        <v>21</v>
      </c>
      <c r="G12" s="14"/>
      <c r="H12" s="10"/>
      <c r="I12" s="10"/>
    </row>
    <row r="13" spans="1:13" ht="42" customHeight="1" x14ac:dyDescent="0.25">
      <c r="A13" s="17"/>
      <c r="B13" s="11"/>
      <c r="C13" s="14" t="s">
        <v>16</v>
      </c>
      <c r="D13" s="11" t="s">
        <v>22</v>
      </c>
      <c r="E13" s="14"/>
      <c r="F13" s="18"/>
      <c r="G13" s="10"/>
      <c r="H13" s="19">
        <v>7</v>
      </c>
      <c r="I13" s="20">
        <v>0.5</v>
      </c>
      <c r="K13" s="15"/>
    </row>
    <row r="14" spans="1:13" ht="30" x14ac:dyDescent="0.25">
      <c r="A14" s="17"/>
      <c r="B14" s="11"/>
      <c r="C14" s="14"/>
      <c r="D14" s="18"/>
      <c r="E14" s="10">
        <v>0</v>
      </c>
      <c r="F14" s="11" t="s">
        <v>23</v>
      </c>
      <c r="G14" s="14"/>
      <c r="H14" s="10"/>
      <c r="I14" s="10"/>
    </row>
    <row r="15" spans="1:13" ht="30" x14ac:dyDescent="0.25">
      <c r="A15" s="17"/>
      <c r="B15" s="11"/>
      <c r="C15" s="14"/>
      <c r="D15" s="18"/>
      <c r="E15" s="10">
        <v>1</v>
      </c>
      <c r="F15" s="11" t="s">
        <v>24</v>
      </c>
      <c r="G15" s="14"/>
      <c r="H15" s="10"/>
      <c r="I15" s="10"/>
    </row>
    <row r="16" spans="1:13" ht="30" x14ac:dyDescent="0.25">
      <c r="A16" s="17"/>
      <c r="B16" s="11"/>
      <c r="C16" s="14"/>
      <c r="D16" s="18"/>
      <c r="E16" s="10">
        <v>2</v>
      </c>
      <c r="F16" s="11" t="s">
        <v>25</v>
      </c>
      <c r="G16" s="14"/>
      <c r="H16" s="10"/>
      <c r="I16" s="10"/>
    </row>
    <row r="17" spans="1:9" x14ac:dyDescent="0.25">
      <c r="A17" s="17"/>
      <c r="B17" s="11"/>
      <c r="C17" s="14"/>
      <c r="D17" s="18"/>
      <c r="E17" s="10">
        <v>3</v>
      </c>
      <c r="F17" s="11" t="s">
        <v>26</v>
      </c>
      <c r="G17" s="14"/>
      <c r="H17" s="10"/>
      <c r="I17" s="10"/>
    </row>
    <row r="18" spans="1:9" ht="30" x14ac:dyDescent="0.25">
      <c r="A18" s="17"/>
      <c r="B18" s="11"/>
      <c r="C18" s="14" t="s">
        <v>16</v>
      </c>
      <c r="D18" s="11" t="s">
        <v>27</v>
      </c>
      <c r="E18" s="14"/>
      <c r="F18" s="18"/>
      <c r="G18" s="10"/>
      <c r="H18" s="19">
        <v>7</v>
      </c>
      <c r="I18" s="20">
        <v>0.5</v>
      </c>
    </row>
    <row r="19" spans="1:9" ht="45" x14ac:dyDescent="0.25">
      <c r="A19" s="17"/>
      <c r="B19" s="11"/>
      <c r="C19" s="14"/>
      <c r="D19" s="18"/>
      <c r="E19" s="10">
        <v>0</v>
      </c>
      <c r="F19" s="11" t="s">
        <v>28</v>
      </c>
      <c r="G19" s="14"/>
      <c r="H19" s="10"/>
      <c r="I19" s="10"/>
    </row>
    <row r="20" spans="1:9" ht="30" x14ac:dyDescent="0.25">
      <c r="A20" s="17"/>
      <c r="B20" s="11"/>
      <c r="C20" s="14"/>
      <c r="D20" s="18"/>
      <c r="E20" s="10">
        <v>1</v>
      </c>
      <c r="F20" s="11" t="s">
        <v>29</v>
      </c>
      <c r="G20" s="14"/>
      <c r="H20" s="10"/>
      <c r="I20" s="10"/>
    </row>
    <row r="21" spans="1:9" ht="45" x14ac:dyDescent="0.25">
      <c r="A21" s="17"/>
      <c r="B21" s="11"/>
      <c r="C21" s="14"/>
      <c r="D21" s="18"/>
      <c r="E21" s="10">
        <v>2</v>
      </c>
      <c r="F21" s="11" t="s">
        <v>30</v>
      </c>
      <c r="G21" s="14"/>
      <c r="H21" s="10"/>
      <c r="I21" s="10"/>
    </row>
    <row r="22" spans="1:9" x14ac:dyDescent="0.25">
      <c r="A22" s="17"/>
      <c r="B22" s="11"/>
      <c r="C22" s="14"/>
      <c r="D22" s="18"/>
      <c r="E22" s="10">
        <v>3</v>
      </c>
      <c r="F22" s="11" t="s">
        <v>26</v>
      </c>
      <c r="G22" s="14"/>
      <c r="H22" s="10"/>
      <c r="I22" s="10"/>
    </row>
    <row r="23" spans="1:9" ht="30" x14ac:dyDescent="0.25">
      <c r="A23" s="17"/>
      <c r="B23" s="11"/>
      <c r="C23" s="14" t="s">
        <v>16</v>
      </c>
      <c r="D23" s="11" t="s">
        <v>31</v>
      </c>
      <c r="E23" s="14"/>
      <c r="F23" s="18"/>
      <c r="G23" s="10"/>
      <c r="H23" s="19">
        <v>7</v>
      </c>
      <c r="I23" s="20">
        <v>0.5</v>
      </c>
    </row>
    <row r="24" spans="1:9" ht="27.75" customHeight="1" x14ac:dyDescent="0.25">
      <c r="A24" s="17"/>
      <c r="B24" s="11"/>
      <c r="C24" s="14"/>
      <c r="D24" s="18"/>
      <c r="E24" s="10">
        <v>0</v>
      </c>
      <c r="F24" s="11" t="s">
        <v>32</v>
      </c>
      <c r="G24" s="14"/>
      <c r="H24" s="10"/>
      <c r="I24" s="10"/>
    </row>
    <row r="25" spans="1:9" ht="30" x14ac:dyDescent="0.25">
      <c r="A25" s="17"/>
      <c r="B25" s="11"/>
      <c r="C25" s="14"/>
      <c r="D25" s="18"/>
      <c r="E25" s="10">
        <v>1</v>
      </c>
      <c r="F25" s="11" t="s">
        <v>33</v>
      </c>
      <c r="G25" s="14"/>
      <c r="H25" s="10"/>
      <c r="I25" s="10"/>
    </row>
    <row r="26" spans="1:9" ht="30" x14ac:dyDescent="0.25">
      <c r="A26" s="17"/>
      <c r="B26" s="11"/>
      <c r="C26" s="14"/>
      <c r="D26" s="18"/>
      <c r="E26" s="10">
        <v>2</v>
      </c>
      <c r="F26" s="11" t="s">
        <v>34</v>
      </c>
      <c r="G26" s="14"/>
      <c r="H26" s="10"/>
      <c r="I26" s="10"/>
    </row>
    <row r="27" spans="1:9" x14ac:dyDescent="0.25">
      <c r="A27" s="17"/>
      <c r="B27" s="11"/>
      <c r="C27" s="14"/>
      <c r="D27" s="18"/>
      <c r="E27" s="10">
        <v>3</v>
      </c>
      <c r="F27" s="11" t="s">
        <v>26</v>
      </c>
      <c r="G27" s="14"/>
      <c r="H27" s="10"/>
      <c r="I27" s="10"/>
    </row>
    <row r="28" spans="1:9" ht="45" x14ac:dyDescent="0.25">
      <c r="A28" s="17"/>
      <c r="B28" s="11"/>
      <c r="C28" s="14" t="s">
        <v>16</v>
      </c>
      <c r="D28" s="11" t="s">
        <v>35</v>
      </c>
      <c r="E28" s="14"/>
      <c r="F28" s="18"/>
      <c r="G28" s="10"/>
      <c r="H28" s="19">
        <v>7</v>
      </c>
      <c r="I28" s="20">
        <v>0.5</v>
      </c>
    </row>
    <row r="29" spans="1:9" x14ac:dyDescent="0.25">
      <c r="A29" s="17"/>
      <c r="B29" s="11"/>
      <c r="C29" s="14"/>
      <c r="D29" s="18"/>
      <c r="E29" s="10">
        <v>0</v>
      </c>
      <c r="F29" s="11" t="s">
        <v>36</v>
      </c>
      <c r="G29" s="14"/>
      <c r="H29" s="10"/>
      <c r="I29" s="10"/>
    </row>
    <row r="30" spans="1:9" x14ac:dyDescent="0.25">
      <c r="A30" s="17"/>
      <c r="B30" s="11"/>
      <c r="C30" s="14"/>
      <c r="D30" s="18"/>
      <c r="E30" s="10">
        <v>1</v>
      </c>
      <c r="F30" s="11" t="s">
        <v>37</v>
      </c>
      <c r="G30" s="14"/>
      <c r="H30" s="10"/>
      <c r="I30" s="10"/>
    </row>
    <row r="31" spans="1:9" x14ac:dyDescent="0.25">
      <c r="A31" s="17"/>
      <c r="B31" s="11"/>
      <c r="C31" s="14"/>
      <c r="D31" s="18"/>
      <c r="E31" s="10">
        <v>2</v>
      </c>
      <c r="F31" s="11" t="s">
        <v>38</v>
      </c>
      <c r="G31" s="14"/>
      <c r="H31" s="10"/>
      <c r="I31" s="10"/>
    </row>
    <row r="32" spans="1:9" x14ac:dyDescent="0.25">
      <c r="A32" s="17"/>
      <c r="B32" s="11"/>
      <c r="C32" s="14"/>
      <c r="D32" s="18"/>
      <c r="E32" s="10">
        <v>3</v>
      </c>
      <c r="F32" s="11" t="s">
        <v>26</v>
      </c>
      <c r="G32" s="14"/>
      <c r="H32" s="10"/>
      <c r="I32" s="10"/>
    </row>
    <row r="33" spans="1:10" ht="30" x14ac:dyDescent="0.25">
      <c r="A33" s="17"/>
      <c r="B33" s="11"/>
      <c r="C33" s="14" t="s">
        <v>16</v>
      </c>
      <c r="D33" s="11" t="s">
        <v>39</v>
      </c>
      <c r="E33" s="14"/>
      <c r="F33" s="18"/>
      <c r="G33" s="10"/>
      <c r="H33" s="19">
        <v>7</v>
      </c>
      <c r="I33" s="20">
        <v>0.5</v>
      </c>
    </row>
    <row r="34" spans="1:10" x14ac:dyDescent="0.25">
      <c r="A34" s="17"/>
      <c r="B34" s="11"/>
      <c r="C34" s="14"/>
      <c r="D34" s="18"/>
      <c r="E34" s="10">
        <v>0</v>
      </c>
      <c r="F34" s="11" t="s">
        <v>40</v>
      </c>
      <c r="G34" s="14"/>
      <c r="H34" s="10"/>
      <c r="I34" s="10"/>
    </row>
    <row r="35" spans="1:10" ht="30" x14ac:dyDescent="0.25">
      <c r="A35" s="17"/>
      <c r="B35" s="11"/>
      <c r="C35" s="14"/>
      <c r="D35" s="18"/>
      <c r="E35" s="10">
        <v>1</v>
      </c>
      <c r="F35" s="11" t="s">
        <v>41</v>
      </c>
      <c r="G35" s="14"/>
      <c r="H35" s="10"/>
      <c r="I35" s="10"/>
    </row>
    <row r="36" spans="1:10" x14ac:dyDescent="0.25">
      <c r="A36" s="17"/>
      <c r="B36" s="11"/>
      <c r="C36" s="14"/>
      <c r="D36" s="18"/>
      <c r="E36" s="10">
        <v>2</v>
      </c>
      <c r="F36" s="11" t="s">
        <v>42</v>
      </c>
      <c r="G36" s="14"/>
      <c r="H36" s="10"/>
      <c r="I36" s="10"/>
    </row>
    <row r="37" spans="1:10" x14ac:dyDescent="0.25">
      <c r="A37" s="17"/>
      <c r="B37" s="11"/>
      <c r="C37" s="14"/>
      <c r="D37" s="18"/>
      <c r="E37" s="10">
        <v>3</v>
      </c>
      <c r="F37" s="11" t="s">
        <v>43</v>
      </c>
      <c r="G37" s="14"/>
      <c r="H37" s="10"/>
      <c r="I37" s="10"/>
    </row>
    <row r="38" spans="1:10" x14ac:dyDescent="0.25">
      <c r="A38" s="17"/>
      <c r="B38" s="11"/>
      <c r="C38" s="14" t="s">
        <v>16</v>
      </c>
      <c r="D38" s="11" t="s">
        <v>44</v>
      </c>
      <c r="E38" s="14"/>
      <c r="F38" s="18"/>
      <c r="G38" s="10"/>
      <c r="H38" s="19">
        <v>7</v>
      </c>
      <c r="I38" s="20">
        <v>0.5</v>
      </c>
    </row>
    <row r="39" spans="1:10" x14ac:dyDescent="0.25">
      <c r="A39" s="17"/>
      <c r="B39" s="11"/>
      <c r="C39" s="14"/>
      <c r="D39" s="18"/>
      <c r="E39" s="10">
        <v>0</v>
      </c>
      <c r="F39" s="11" t="s">
        <v>36</v>
      </c>
      <c r="G39" s="14"/>
      <c r="H39" s="10"/>
      <c r="I39" s="10"/>
    </row>
    <row r="40" spans="1:10" x14ac:dyDescent="0.25">
      <c r="A40" s="17"/>
      <c r="B40" s="11"/>
      <c r="C40" s="14"/>
      <c r="D40" s="18"/>
      <c r="E40" s="10">
        <v>1</v>
      </c>
      <c r="F40" s="11" t="s">
        <v>45</v>
      </c>
      <c r="G40" s="14"/>
      <c r="H40" s="10"/>
      <c r="I40" s="10"/>
    </row>
    <row r="41" spans="1:10" x14ac:dyDescent="0.25">
      <c r="A41" s="17"/>
      <c r="B41" s="11"/>
      <c r="C41" s="14"/>
      <c r="D41" s="18"/>
      <c r="E41" s="10">
        <v>2</v>
      </c>
      <c r="F41" s="11" t="s">
        <v>46</v>
      </c>
      <c r="G41" s="14"/>
      <c r="H41" s="10"/>
      <c r="I41" s="10"/>
    </row>
    <row r="42" spans="1:10" x14ac:dyDescent="0.25">
      <c r="A42" s="17"/>
      <c r="B42" s="11"/>
      <c r="C42" s="14"/>
      <c r="D42" s="18"/>
      <c r="E42" s="10">
        <v>3</v>
      </c>
      <c r="F42" s="11" t="s">
        <v>47</v>
      </c>
      <c r="G42" s="14"/>
      <c r="H42" s="10"/>
      <c r="I42" s="10"/>
    </row>
    <row r="43" spans="1:10" ht="75" x14ac:dyDescent="0.25">
      <c r="A43" s="17"/>
      <c r="B43" s="11"/>
      <c r="C43" s="14" t="s">
        <v>16</v>
      </c>
      <c r="D43" s="11" t="s">
        <v>48</v>
      </c>
      <c r="E43" s="14"/>
      <c r="F43" s="18"/>
      <c r="G43" s="10"/>
      <c r="H43" s="19">
        <v>7</v>
      </c>
      <c r="I43" s="20">
        <v>0.5</v>
      </c>
    </row>
    <row r="44" spans="1:10" ht="30" x14ac:dyDescent="0.25">
      <c r="A44" s="17"/>
      <c r="B44" s="11"/>
      <c r="C44" s="14"/>
      <c r="D44" s="18"/>
      <c r="E44" s="10">
        <v>0</v>
      </c>
      <c r="F44" s="11" t="s">
        <v>49</v>
      </c>
      <c r="G44" s="14"/>
      <c r="H44" s="10"/>
      <c r="I44" s="10"/>
    </row>
    <row r="45" spans="1:10" x14ac:dyDescent="0.25">
      <c r="A45" s="17"/>
      <c r="B45" s="11"/>
      <c r="C45" s="14"/>
      <c r="D45" s="18"/>
      <c r="E45" s="10">
        <v>1</v>
      </c>
      <c r="F45" s="11" t="s">
        <v>50</v>
      </c>
      <c r="G45" s="14"/>
      <c r="H45" s="10"/>
      <c r="I45" s="10"/>
    </row>
    <row r="46" spans="1:10" ht="30" x14ac:dyDescent="0.25">
      <c r="A46" s="17"/>
      <c r="B46" s="11"/>
      <c r="C46" s="14"/>
      <c r="D46" s="18"/>
      <c r="E46" s="10">
        <v>2</v>
      </c>
      <c r="F46" s="11" t="s">
        <v>51</v>
      </c>
      <c r="G46" s="14"/>
      <c r="H46" s="10"/>
      <c r="I46" s="10"/>
    </row>
    <row r="47" spans="1:10" x14ac:dyDescent="0.25">
      <c r="A47" s="17"/>
      <c r="B47" s="11"/>
      <c r="C47" s="14"/>
      <c r="D47" s="18"/>
      <c r="E47" s="10">
        <v>3</v>
      </c>
      <c r="F47" s="11" t="s">
        <v>47</v>
      </c>
      <c r="G47" s="14"/>
      <c r="H47" s="10"/>
      <c r="I47" s="10"/>
    </row>
    <row r="48" spans="1:10" x14ac:dyDescent="0.25">
      <c r="A48" s="10" t="s">
        <v>52</v>
      </c>
      <c r="B48" s="11" t="s">
        <v>53</v>
      </c>
      <c r="C48" s="12"/>
      <c r="D48" s="13"/>
      <c r="E48" s="12"/>
      <c r="F48" s="13"/>
      <c r="G48" s="12"/>
      <c r="H48" s="12"/>
      <c r="I48" s="14"/>
      <c r="J48" s="15"/>
    </row>
    <row r="49" spans="1:9" ht="45" x14ac:dyDescent="0.25">
      <c r="A49" s="10"/>
      <c r="B49" s="11"/>
      <c r="C49" s="14" t="s">
        <v>16</v>
      </c>
      <c r="D49" s="11" t="s">
        <v>54</v>
      </c>
      <c r="E49" s="14"/>
      <c r="F49" s="18"/>
      <c r="G49" s="10"/>
      <c r="H49" s="19">
        <v>6</v>
      </c>
      <c r="I49" s="20">
        <v>0.5</v>
      </c>
    </row>
    <row r="50" spans="1:9" x14ac:dyDescent="0.25">
      <c r="A50" s="17"/>
      <c r="B50" s="11"/>
      <c r="C50" s="14"/>
      <c r="D50" s="18"/>
      <c r="E50" s="10">
        <v>0</v>
      </c>
      <c r="F50" s="11" t="s">
        <v>55</v>
      </c>
      <c r="G50" s="14"/>
      <c r="H50" s="10"/>
      <c r="I50" s="10"/>
    </row>
    <row r="51" spans="1:9" x14ac:dyDescent="0.25">
      <c r="A51" s="17"/>
      <c r="B51" s="11"/>
      <c r="C51" s="14"/>
      <c r="D51" s="18"/>
      <c r="E51" s="10">
        <v>1</v>
      </c>
      <c r="F51" s="11" t="s">
        <v>56</v>
      </c>
      <c r="G51" s="14"/>
      <c r="H51" s="10"/>
      <c r="I51" s="10"/>
    </row>
    <row r="52" spans="1:9" x14ac:dyDescent="0.25">
      <c r="A52" s="17"/>
      <c r="B52" s="11"/>
      <c r="C52" s="14"/>
      <c r="D52" s="18"/>
      <c r="E52" s="10">
        <v>2</v>
      </c>
      <c r="F52" s="11" t="s">
        <v>57</v>
      </c>
      <c r="G52" s="14"/>
      <c r="H52" s="10"/>
      <c r="I52" s="10"/>
    </row>
    <row r="53" spans="1:9" x14ac:dyDescent="0.25">
      <c r="A53" s="17"/>
      <c r="B53" s="11"/>
      <c r="C53" s="14"/>
      <c r="D53" s="18"/>
      <c r="E53" s="10">
        <v>3</v>
      </c>
      <c r="F53" s="11" t="s">
        <v>47</v>
      </c>
      <c r="G53" s="14"/>
      <c r="H53" s="10"/>
      <c r="I53" s="10"/>
    </row>
    <row r="54" spans="1:9" ht="45" x14ac:dyDescent="0.25">
      <c r="A54" s="17"/>
      <c r="B54" s="11"/>
      <c r="C54" s="14" t="s">
        <v>16</v>
      </c>
      <c r="D54" s="11" t="s">
        <v>58</v>
      </c>
      <c r="E54" s="14"/>
      <c r="F54" s="18"/>
      <c r="G54" s="10"/>
      <c r="H54" s="19">
        <v>6</v>
      </c>
      <c r="I54" s="20">
        <v>0.5</v>
      </c>
    </row>
    <row r="55" spans="1:9" ht="60" x14ac:dyDescent="0.25">
      <c r="A55" s="17"/>
      <c r="B55" s="11"/>
      <c r="C55" s="14"/>
      <c r="D55" s="18"/>
      <c r="E55" s="10">
        <v>0</v>
      </c>
      <c r="F55" s="11" t="s">
        <v>59</v>
      </c>
      <c r="G55" s="14"/>
      <c r="H55" s="10"/>
      <c r="I55" s="10"/>
    </row>
    <row r="56" spans="1:9" ht="45" x14ac:dyDescent="0.25">
      <c r="A56" s="17"/>
      <c r="B56" s="11"/>
      <c r="C56" s="14"/>
      <c r="D56" s="18"/>
      <c r="E56" s="10">
        <v>1</v>
      </c>
      <c r="F56" s="11" t="s">
        <v>60</v>
      </c>
      <c r="G56" s="14"/>
      <c r="H56" s="10"/>
      <c r="I56" s="10"/>
    </row>
    <row r="57" spans="1:9" ht="45" x14ac:dyDescent="0.25">
      <c r="A57" s="17"/>
      <c r="B57" s="11"/>
      <c r="C57" s="14"/>
      <c r="D57" s="18"/>
      <c r="E57" s="10">
        <v>2</v>
      </c>
      <c r="F57" s="11" t="s">
        <v>61</v>
      </c>
      <c r="G57" s="14"/>
      <c r="H57" s="10"/>
      <c r="I57" s="10"/>
    </row>
    <row r="58" spans="1:9" x14ac:dyDescent="0.25">
      <c r="A58" s="17"/>
      <c r="B58" s="11"/>
      <c r="C58" s="14"/>
      <c r="D58" s="18"/>
      <c r="E58" s="10">
        <v>3</v>
      </c>
      <c r="F58" s="11" t="s">
        <v>62</v>
      </c>
      <c r="G58" s="14"/>
      <c r="H58" s="10"/>
      <c r="I58" s="10"/>
    </row>
    <row r="59" spans="1:9" ht="30" x14ac:dyDescent="0.25">
      <c r="A59" s="17"/>
      <c r="B59" s="11"/>
      <c r="C59" s="14" t="s">
        <v>16</v>
      </c>
      <c r="D59" s="11" t="s">
        <v>63</v>
      </c>
      <c r="E59" s="14"/>
      <c r="F59" s="18"/>
      <c r="G59" s="10"/>
      <c r="H59" s="19">
        <v>6</v>
      </c>
      <c r="I59" s="20">
        <v>0.5</v>
      </c>
    </row>
    <row r="60" spans="1:9" x14ac:dyDescent="0.25">
      <c r="A60" s="17"/>
      <c r="B60" s="11"/>
      <c r="C60" s="14"/>
      <c r="D60" s="18"/>
      <c r="E60" s="10">
        <v>0</v>
      </c>
      <c r="F60" s="11" t="s">
        <v>64</v>
      </c>
      <c r="G60" s="14"/>
      <c r="H60" s="10"/>
      <c r="I60" s="10"/>
    </row>
    <row r="61" spans="1:9" ht="30" x14ac:dyDescent="0.25">
      <c r="A61" s="17"/>
      <c r="B61" s="11"/>
      <c r="C61" s="14"/>
      <c r="D61" s="18"/>
      <c r="E61" s="10">
        <v>1</v>
      </c>
      <c r="F61" s="11" t="s">
        <v>65</v>
      </c>
      <c r="G61" s="14"/>
      <c r="H61" s="10"/>
      <c r="I61" s="10"/>
    </row>
    <row r="62" spans="1:9" ht="45" x14ac:dyDescent="0.25">
      <c r="A62" s="17"/>
      <c r="B62" s="11"/>
      <c r="C62" s="14"/>
      <c r="D62" s="18"/>
      <c r="E62" s="10">
        <v>2</v>
      </c>
      <c r="F62" s="11" t="s">
        <v>66</v>
      </c>
      <c r="G62" s="14"/>
      <c r="H62" s="10"/>
      <c r="I62" s="10"/>
    </row>
    <row r="63" spans="1:9" x14ac:dyDescent="0.25">
      <c r="A63" s="17"/>
      <c r="B63" s="11"/>
      <c r="C63" s="14"/>
      <c r="D63" s="18"/>
      <c r="E63" s="10">
        <v>3</v>
      </c>
      <c r="F63" s="11" t="s">
        <v>62</v>
      </c>
      <c r="G63" s="14"/>
      <c r="H63" s="10"/>
      <c r="I63" s="10"/>
    </row>
    <row r="64" spans="1:9" ht="60" x14ac:dyDescent="0.25">
      <c r="A64" s="17"/>
      <c r="B64" s="11"/>
      <c r="C64" s="14" t="s">
        <v>16</v>
      </c>
      <c r="D64" s="11" t="s">
        <v>67</v>
      </c>
      <c r="E64" s="14"/>
      <c r="F64" s="18"/>
      <c r="G64" s="10"/>
      <c r="H64" s="19">
        <v>6</v>
      </c>
      <c r="I64" s="20">
        <v>0.5</v>
      </c>
    </row>
    <row r="65" spans="1:9" ht="45" x14ac:dyDescent="0.25">
      <c r="A65" s="17"/>
      <c r="B65" s="11"/>
      <c r="C65" s="14"/>
      <c r="D65" s="18"/>
      <c r="E65" s="10">
        <v>0</v>
      </c>
      <c r="F65" s="11" t="s">
        <v>68</v>
      </c>
      <c r="G65" s="14"/>
      <c r="H65" s="10"/>
      <c r="I65" s="10"/>
    </row>
    <row r="66" spans="1:9" ht="30" x14ac:dyDescent="0.25">
      <c r="A66" s="17"/>
      <c r="B66" s="11"/>
      <c r="C66" s="14"/>
      <c r="D66" s="18"/>
      <c r="E66" s="10">
        <v>1</v>
      </c>
      <c r="F66" s="11" t="s">
        <v>69</v>
      </c>
      <c r="G66" s="14"/>
      <c r="H66" s="10"/>
      <c r="I66" s="10"/>
    </row>
    <row r="67" spans="1:9" ht="75" x14ac:dyDescent="0.25">
      <c r="A67" s="17"/>
      <c r="B67" s="11"/>
      <c r="C67" s="14"/>
      <c r="D67" s="18"/>
      <c r="E67" s="10">
        <v>2</v>
      </c>
      <c r="F67" s="11" t="s">
        <v>70</v>
      </c>
      <c r="G67" s="14"/>
      <c r="H67" s="10"/>
      <c r="I67" s="10"/>
    </row>
    <row r="68" spans="1:9" x14ac:dyDescent="0.25">
      <c r="A68" s="17"/>
      <c r="B68" s="11"/>
      <c r="C68" s="14"/>
      <c r="D68" s="18"/>
      <c r="E68" s="10">
        <v>3</v>
      </c>
      <c r="F68" s="11" t="s">
        <v>62</v>
      </c>
      <c r="G68" s="14"/>
      <c r="H68" s="10"/>
      <c r="I68" s="10"/>
    </row>
    <row r="69" spans="1:9" ht="60" x14ac:dyDescent="0.25">
      <c r="A69" s="17"/>
      <c r="B69" s="11"/>
      <c r="C69" s="14" t="s">
        <v>16</v>
      </c>
      <c r="D69" s="11" t="s">
        <v>71</v>
      </c>
      <c r="E69" s="14"/>
      <c r="F69" s="18"/>
      <c r="G69" s="10"/>
      <c r="H69" s="19">
        <v>1</v>
      </c>
      <c r="I69" s="20">
        <v>0.5</v>
      </c>
    </row>
    <row r="70" spans="1:9" x14ac:dyDescent="0.25">
      <c r="A70" s="17"/>
      <c r="B70" s="11"/>
      <c r="C70" s="14"/>
      <c r="D70" s="18"/>
      <c r="E70" s="10">
        <v>0</v>
      </c>
      <c r="F70" s="11" t="s">
        <v>36</v>
      </c>
      <c r="G70" s="14"/>
      <c r="H70" s="10"/>
      <c r="I70" s="10"/>
    </row>
    <row r="71" spans="1:9" ht="30" x14ac:dyDescent="0.25">
      <c r="A71" s="17"/>
      <c r="B71" s="11"/>
      <c r="C71" s="14"/>
      <c r="D71" s="18"/>
      <c r="E71" s="10">
        <v>1</v>
      </c>
      <c r="F71" s="11" t="s">
        <v>72</v>
      </c>
      <c r="G71" s="14"/>
      <c r="H71" s="10"/>
      <c r="I71" s="10"/>
    </row>
    <row r="72" spans="1:9" x14ac:dyDescent="0.25">
      <c r="A72" s="17"/>
      <c r="B72" s="11"/>
      <c r="C72" s="14"/>
      <c r="D72" s="18"/>
      <c r="E72" s="10">
        <v>2</v>
      </c>
      <c r="F72" s="11" t="s">
        <v>73</v>
      </c>
      <c r="G72" s="14"/>
      <c r="H72" s="10"/>
      <c r="I72" s="10"/>
    </row>
    <row r="73" spans="1:9" x14ac:dyDescent="0.25">
      <c r="A73" s="17"/>
      <c r="B73" s="11"/>
      <c r="C73" s="14"/>
      <c r="D73" s="18"/>
      <c r="E73" s="10">
        <v>3</v>
      </c>
      <c r="F73" s="11" t="s">
        <v>26</v>
      </c>
      <c r="G73" s="14"/>
      <c r="H73" s="10"/>
      <c r="I73" s="10"/>
    </row>
    <row r="74" spans="1:9" x14ac:dyDescent="0.25">
      <c r="A74" s="17"/>
      <c r="B74" s="11"/>
      <c r="C74" s="14" t="s">
        <v>16</v>
      </c>
      <c r="D74" s="11" t="s">
        <v>74</v>
      </c>
      <c r="E74" s="14"/>
      <c r="F74" s="18"/>
      <c r="G74" s="10"/>
      <c r="H74" s="19">
        <v>1</v>
      </c>
      <c r="I74" s="20">
        <v>0.5</v>
      </c>
    </row>
    <row r="75" spans="1:9" x14ac:dyDescent="0.25">
      <c r="A75" s="17"/>
      <c r="B75" s="11"/>
      <c r="C75" s="14"/>
      <c r="D75" s="18"/>
      <c r="E75" s="10">
        <v>0</v>
      </c>
      <c r="F75" s="11" t="s">
        <v>75</v>
      </c>
      <c r="G75" s="14"/>
      <c r="H75" s="10"/>
      <c r="I75" s="10"/>
    </row>
    <row r="76" spans="1:9" ht="75" x14ac:dyDescent="0.25">
      <c r="A76" s="17"/>
      <c r="B76" s="11"/>
      <c r="C76" s="14"/>
      <c r="D76" s="18"/>
      <c r="E76" s="10">
        <v>1</v>
      </c>
      <c r="F76" s="11" t="s">
        <v>76</v>
      </c>
      <c r="G76" s="14"/>
      <c r="H76" s="10"/>
      <c r="I76" s="10"/>
    </row>
    <row r="77" spans="1:9" ht="30" x14ac:dyDescent="0.25">
      <c r="A77" s="17"/>
      <c r="B77" s="11"/>
      <c r="C77" s="14"/>
      <c r="D77" s="18"/>
      <c r="E77" s="10">
        <v>2</v>
      </c>
      <c r="F77" s="11" t="s">
        <v>77</v>
      </c>
      <c r="G77" s="14"/>
      <c r="H77" s="10"/>
      <c r="I77" s="10"/>
    </row>
    <row r="78" spans="1:9" x14ac:dyDescent="0.25">
      <c r="A78" s="17"/>
      <c r="B78" s="11"/>
      <c r="C78" s="14"/>
      <c r="D78" s="18"/>
      <c r="E78" s="10">
        <v>3</v>
      </c>
      <c r="F78" s="11" t="s">
        <v>47</v>
      </c>
      <c r="G78" s="14"/>
      <c r="H78" s="10"/>
      <c r="I78" s="10"/>
    </row>
    <row r="79" spans="1:9" x14ac:dyDescent="0.25">
      <c r="A79" s="10" t="s">
        <v>78</v>
      </c>
      <c r="B79" s="11" t="s">
        <v>79</v>
      </c>
      <c r="C79" s="12"/>
      <c r="D79" s="13"/>
      <c r="E79" s="12"/>
      <c r="F79" s="13"/>
      <c r="G79" s="12"/>
      <c r="H79" s="12"/>
      <c r="I79" s="14"/>
    </row>
    <row r="80" spans="1:9" ht="45" x14ac:dyDescent="0.25">
      <c r="A80" s="17"/>
      <c r="B80" s="11"/>
      <c r="C80" s="14" t="s">
        <v>16</v>
      </c>
      <c r="D80" s="11" t="s">
        <v>80</v>
      </c>
      <c r="E80" s="14"/>
      <c r="F80" s="18"/>
      <c r="G80" s="10"/>
      <c r="H80" s="19">
        <v>6</v>
      </c>
      <c r="I80" s="20">
        <v>0.5</v>
      </c>
    </row>
    <row r="81" spans="1:9" ht="30" x14ac:dyDescent="0.25">
      <c r="A81" s="17"/>
      <c r="B81" s="11"/>
      <c r="C81" s="14"/>
      <c r="D81" s="18"/>
      <c r="E81" s="10">
        <v>0</v>
      </c>
      <c r="F81" s="11" t="s">
        <v>81</v>
      </c>
      <c r="G81" s="14"/>
      <c r="H81" s="10"/>
      <c r="I81" s="10"/>
    </row>
    <row r="82" spans="1:9" ht="30" x14ac:dyDescent="0.25">
      <c r="A82" s="17"/>
      <c r="B82" s="11"/>
      <c r="C82" s="14"/>
      <c r="D82" s="18"/>
      <c r="E82" s="10">
        <v>1</v>
      </c>
      <c r="F82" s="11" t="s">
        <v>82</v>
      </c>
      <c r="G82" s="14"/>
      <c r="H82" s="10"/>
      <c r="I82" s="10"/>
    </row>
    <row r="83" spans="1:9" ht="30" x14ac:dyDescent="0.25">
      <c r="A83" s="17"/>
      <c r="B83" s="11"/>
      <c r="C83" s="14"/>
      <c r="D83" s="18"/>
      <c r="E83" s="10">
        <v>2</v>
      </c>
      <c r="F83" s="11" t="s">
        <v>83</v>
      </c>
      <c r="G83" s="14"/>
      <c r="H83" s="10"/>
      <c r="I83" s="10"/>
    </row>
    <row r="84" spans="1:9" x14ac:dyDescent="0.25">
      <c r="A84" s="17"/>
      <c r="B84" s="11"/>
      <c r="C84" s="14"/>
      <c r="D84" s="18"/>
      <c r="E84" s="10">
        <v>3</v>
      </c>
      <c r="F84" s="11" t="s">
        <v>47</v>
      </c>
      <c r="G84" s="14"/>
      <c r="H84" s="10"/>
      <c r="I84" s="10"/>
    </row>
    <row r="85" spans="1:9" x14ac:dyDescent="0.25">
      <c r="A85" s="10" t="s">
        <v>84</v>
      </c>
      <c r="B85" s="11" t="s">
        <v>85</v>
      </c>
      <c r="C85" s="12"/>
      <c r="D85" s="13"/>
      <c r="E85" s="12"/>
      <c r="F85" s="13"/>
      <c r="G85" s="12"/>
      <c r="H85" s="12"/>
      <c r="I85" s="14"/>
    </row>
    <row r="86" spans="1:9" x14ac:dyDescent="0.25">
      <c r="A86" s="17"/>
      <c r="B86" s="11"/>
      <c r="C86" s="14" t="s">
        <v>16</v>
      </c>
      <c r="D86" s="11" t="s">
        <v>86</v>
      </c>
      <c r="E86" s="14"/>
      <c r="F86" s="18"/>
      <c r="G86" s="10"/>
      <c r="H86" s="19">
        <v>7</v>
      </c>
      <c r="I86" s="20">
        <v>0.3</v>
      </c>
    </row>
    <row r="87" spans="1:9" x14ac:dyDescent="0.25">
      <c r="A87" s="17"/>
      <c r="B87" s="11"/>
      <c r="C87" s="14"/>
      <c r="D87" s="18"/>
      <c r="E87" s="10">
        <v>0</v>
      </c>
      <c r="F87" s="11" t="s">
        <v>87</v>
      </c>
      <c r="G87" s="14"/>
      <c r="H87" s="10"/>
      <c r="I87" s="10"/>
    </row>
    <row r="88" spans="1:9" x14ac:dyDescent="0.25">
      <c r="A88" s="17"/>
      <c r="B88" s="11"/>
      <c r="C88" s="14"/>
      <c r="D88" s="18"/>
      <c r="E88" s="10">
        <v>1</v>
      </c>
      <c r="F88" s="11" t="s">
        <v>88</v>
      </c>
      <c r="G88" s="14"/>
      <c r="H88" s="10"/>
      <c r="I88" s="10"/>
    </row>
    <row r="89" spans="1:9" ht="30" x14ac:dyDescent="0.25">
      <c r="A89" s="17"/>
      <c r="B89" s="11"/>
      <c r="C89" s="14"/>
      <c r="D89" s="18"/>
      <c r="E89" s="10">
        <v>2</v>
      </c>
      <c r="F89" s="11" t="s">
        <v>89</v>
      </c>
      <c r="G89" s="14"/>
      <c r="H89" s="10"/>
      <c r="I89" s="10"/>
    </row>
    <row r="90" spans="1:9" x14ac:dyDescent="0.25">
      <c r="A90" s="17"/>
      <c r="B90" s="11"/>
      <c r="C90" s="14"/>
      <c r="D90" s="18"/>
      <c r="E90" s="10">
        <v>3</v>
      </c>
      <c r="F90" s="11" t="s">
        <v>47</v>
      </c>
      <c r="G90" s="14"/>
      <c r="H90" s="10"/>
      <c r="I90" s="10"/>
    </row>
    <row r="91" spans="1:9" ht="30" x14ac:dyDescent="0.25">
      <c r="A91" s="17"/>
      <c r="B91" s="11"/>
      <c r="C91" s="14" t="s">
        <v>16</v>
      </c>
      <c r="D91" s="11" t="s">
        <v>90</v>
      </c>
      <c r="E91" s="14"/>
      <c r="F91" s="18"/>
      <c r="G91" s="10"/>
      <c r="H91" s="19">
        <v>7</v>
      </c>
      <c r="I91" s="20">
        <v>0.3</v>
      </c>
    </row>
    <row r="92" spans="1:9" ht="45" x14ac:dyDescent="0.25">
      <c r="A92" s="17"/>
      <c r="B92" s="11"/>
      <c r="C92" s="14"/>
      <c r="D92" s="18"/>
      <c r="E92" s="10">
        <v>0</v>
      </c>
      <c r="F92" s="11" t="s">
        <v>91</v>
      </c>
      <c r="G92" s="14"/>
      <c r="H92" s="10"/>
      <c r="I92" s="10"/>
    </row>
    <row r="93" spans="1:9" ht="30" x14ac:dyDescent="0.25">
      <c r="A93" s="17"/>
      <c r="B93" s="11"/>
      <c r="C93" s="14"/>
      <c r="D93" s="18"/>
      <c r="E93" s="10">
        <v>1</v>
      </c>
      <c r="F93" s="11" t="s">
        <v>92</v>
      </c>
      <c r="G93" s="14"/>
      <c r="H93" s="10"/>
      <c r="I93" s="10"/>
    </row>
    <row r="94" spans="1:9" x14ac:dyDescent="0.25">
      <c r="A94" s="17"/>
      <c r="B94" s="11"/>
      <c r="C94" s="14"/>
      <c r="D94" s="18"/>
      <c r="E94" s="10">
        <v>2</v>
      </c>
      <c r="F94" s="11" t="s">
        <v>93</v>
      </c>
      <c r="G94" s="14"/>
      <c r="H94" s="10"/>
      <c r="I94" s="10"/>
    </row>
    <row r="95" spans="1:9" x14ac:dyDescent="0.25">
      <c r="A95" s="17"/>
      <c r="B95" s="11"/>
      <c r="C95" s="14"/>
      <c r="D95" s="18"/>
      <c r="E95" s="10">
        <v>3</v>
      </c>
      <c r="F95" s="11" t="s">
        <v>47</v>
      </c>
      <c r="G95" s="14"/>
      <c r="H95" s="10"/>
      <c r="I95" s="10"/>
    </row>
    <row r="96" spans="1:9" x14ac:dyDescent="0.25">
      <c r="A96" s="17"/>
      <c r="B96" s="11"/>
      <c r="C96" s="14" t="s">
        <v>16</v>
      </c>
      <c r="D96" s="11" t="s">
        <v>94</v>
      </c>
      <c r="E96" s="14"/>
      <c r="F96" s="18"/>
      <c r="G96" s="10"/>
      <c r="H96" s="19">
        <v>7</v>
      </c>
      <c r="I96" s="20">
        <v>0.3</v>
      </c>
    </row>
    <row r="97" spans="1:9" ht="60" x14ac:dyDescent="0.25">
      <c r="A97" s="17"/>
      <c r="B97" s="11"/>
      <c r="C97" s="14"/>
      <c r="D97" s="18"/>
      <c r="E97" s="10">
        <v>0</v>
      </c>
      <c r="F97" s="11" t="s">
        <v>95</v>
      </c>
      <c r="G97" s="14"/>
      <c r="H97" s="10"/>
      <c r="I97" s="10"/>
    </row>
    <row r="98" spans="1:9" ht="30" x14ac:dyDescent="0.25">
      <c r="A98" s="17"/>
      <c r="B98" s="11"/>
      <c r="C98" s="14"/>
      <c r="D98" s="18"/>
      <c r="E98" s="10">
        <v>1</v>
      </c>
      <c r="F98" s="11" t="s">
        <v>96</v>
      </c>
      <c r="G98" s="14"/>
      <c r="H98" s="10"/>
      <c r="I98" s="10"/>
    </row>
    <row r="99" spans="1:9" ht="30" x14ac:dyDescent="0.25">
      <c r="A99" s="17"/>
      <c r="B99" s="11"/>
      <c r="C99" s="14"/>
      <c r="D99" s="18"/>
      <c r="E99" s="10">
        <v>2</v>
      </c>
      <c r="F99" s="11" t="s">
        <v>97</v>
      </c>
      <c r="G99" s="14"/>
      <c r="H99" s="10"/>
      <c r="I99" s="10"/>
    </row>
    <row r="100" spans="1:9" x14ac:dyDescent="0.25">
      <c r="A100" s="17"/>
      <c r="B100" s="11"/>
      <c r="C100" s="14"/>
      <c r="D100" s="18"/>
      <c r="E100" s="10">
        <v>3</v>
      </c>
      <c r="F100" s="11" t="s">
        <v>47</v>
      </c>
      <c r="G100" s="14"/>
      <c r="H100" s="10"/>
      <c r="I100" s="10"/>
    </row>
    <row r="101" spans="1:9" x14ac:dyDescent="0.25">
      <c r="A101" s="17"/>
      <c r="B101" s="11"/>
      <c r="C101" s="14" t="s">
        <v>16</v>
      </c>
      <c r="D101" s="11" t="s">
        <v>98</v>
      </c>
      <c r="E101" s="14"/>
      <c r="F101" s="18"/>
      <c r="G101" s="10"/>
      <c r="H101" s="19">
        <v>7</v>
      </c>
      <c r="I101" s="20">
        <v>0.3</v>
      </c>
    </row>
    <row r="102" spans="1:9" ht="45" x14ac:dyDescent="0.25">
      <c r="A102" s="17"/>
      <c r="B102" s="11"/>
      <c r="C102" s="14"/>
      <c r="D102" s="18"/>
      <c r="E102" s="10">
        <v>0</v>
      </c>
      <c r="F102" s="11" t="s">
        <v>99</v>
      </c>
      <c r="G102" s="14"/>
      <c r="H102" s="10"/>
      <c r="I102" s="10"/>
    </row>
    <row r="103" spans="1:9" ht="30" x14ac:dyDescent="0.25">
      <c r="A103" s="17"/>
      <c r="B103" s="11"/>
      <c r="C103" s="14"/>
      <c r="D103" s="18"/>
      <c r="E103" s="10">
        <v>1</v>
      </c>
      <c r="F103" s="11" t="s">
        <v>100</v>
      </c>
      <c r="G103" s="14"/>
      <c r="H103" s="10"/>
      <c r="I103" s="10"/>
    </row>
    <row r="104" spans="1:9" ht="45" x14ac:dyDescent="0.25">
      <c r="A104" s="17"/>
      <c r="B104" s="11"/>
      <c r="C104" s="14"/>
      <c r="D104" s="18"/>
      <c r="E104" s="10">
        <v>2</v>
      </c>
      <c r="F104" s="11" t="s">
        <v>101</v>
      </c>
      <c r="G104" s="14"/>
      <c r="H104" s="10"/>
      <c r="I104" s="10"/>
    </row>
    <row r="105" spans="1:9" ht="30" x14ac:dyDescent="0.25">
      <c r="A105" s="17"/>
      <c r="B105" s="11"/>
      <c r="C105" s="14"/>
      <c r="D105" s="18"/>
      <c r="E105" s="10">
        <v>3</v>
      </c>
      <c r="F105" s="11" t="s">
        <v>102</v>
      </c>
      <c r="G105" s="14"/>
      <c r="H105" s="10"/>
      <c r="I105" s="10"/>
    </row>
    <row r="106" spans="1:9" x14ac:dyDescent="0.25">
      <c r="A106" s="17"/>
      <c r="B106" s="11"/>
      <c r="C106" s="14" t="s">
        <v>16</v>
      </c>
      <c r="D106" s="11" t="s">
        <v>103</v>
      </c>
      <c r="E106" s="14"/>
      <c r="F106" s="18"/>
      <c r="G106" s="10"/>
      <c r="H106" s="19">
        <v>7</v>
      </c>
      <c r="I106" s="20">
        <v>0.3</v>
      </c>
    </row>
    <row r="107" spans="1:9" x14ac:dyDescent="0.25">
      <c r="A107" s="17"/>
      <c r="B107" s="11"/>
      <c r="C107" s="14"/>
      <c r="D107" s="18"/>
      <c r="E107" s="10">
        <v>0</v>
      </c>
      <c r="F107" s="11" t="s">
        <v>104</v>
      </c>
      <c r="G107" s="14"/>
      <c r="H107" s="10"/>
      <c r="I107" s="10"/>
    </row>
    <row r="108" spans="1:9" ht="30" x14ac:dyDescent="0.25">
      <c r="A108" s="17"/>
      <c r="B108" s="11"/>
      <c r="C108" s="14"/>
      <c r="D108" s="18"/>
      <c r="E108" s="10">
        <v>1</v>
      </c>
      <c r="F108" s="11" t="s">
        <v>105</v>
      </c>
      <c r="G108" s="14"/>
      <c r="H108" s="10"/>
      <c r="I108" s="10"/>
    </row>
    <row r="109" spans="1:9" ht="30" x14ac:dyDescent="0.25">
      <c r="A109" s="17"/>
      <c r="B109" s="11"/>
      <c r="C109" s="14"/>
      <c r="D109" s="18"/>
      <c r="E109" s="10">
        <v>2</v>
      </c>
      <c r="F109" s="11" t="s">
        <v>106</v>
      </c>
      <c r="G109" s="14"/>
      <c r="H109" s="10"/>
      <c r="I109" s="10"/>
    </row>
    <row r="110" spans="1:9" ht="30" x14ac:dyDescent="0.25">
      <c r="A110" s="17"/>
      <c r="B110" s="11"/>
      <c r="C110" s="14"/>
      <c r="D110" s="18"/>
      <c r="E110" s="10">
        <v>3</v>
      </c>
      <c r="F110" s="11" t="s">
        <v>102</v>
      </c>
      <c r="G110" s="14"/>
      <c r="H110" s="10"/>
      <c r="I110" s="10"/>
    </row>
    <row r="111" spans="1:9" x14ac:dyDescent="0.25">
      <c r="A111" s="10" t="s">
        <v>107</v>
      </c>
      <c r="B111" s="11" t="s">
        <v>108</v>
      </c>
      <c r="C111" s="12"/>
      <c r="D111" s="13"/>
      <c r="E111" s="12"/>
      <c r="F111" s="13"/>
      <c r="G111" s="12"/>
      <c r="H111" s="12"/>
      <c r="I111" s="14"/>
    </row>
    <row r="112" spans="1:9" x14ac:dyDescent="0.25">
      <c r="A112" s="17"/>
      <c r="B112" s="11"/>
      <c r="C112" s="14" t="s">
        <v>16</v>
      </c>
      <c r="D112" s="11" t="s">
        <v>108</v>
      </c>
      <c r="E112" s="14" t="s">
        <v>109</v>
      </c>
      <c r="F112" s="18" t="s">
        <v>109</v>
      </c>
      <c r="G112" s="10"/>
      <c r="H112" s="19">
        <v>1</v>
      </c>
      <c r="I112" s="20">
        <v>0.5</v>
      </c>
    </row>
    <row r="113" spans="1:12" ht="45" x14ac:dyDescent="0.25">
      <c r="A113" s="17"/>
      <c r="B113" s="11"/>
      <c r="C113" s="14"/>
      <c r="D113" s="18" t="s">
        <v>109</v>
      </c>
      <c r="E113" s="10">
        <v>0</v>
      </c>
      <c r="F113" s="11" t="s">
        <v>110</v>
      </c>
      <c r="G113" s="14"/>
      <c r="H113" s="10"/>
      <c r="I113" s="10"/>
    </row>
    <row r="114" spans="1:12" ht="30" x14ac:dyDescent="0.25">
      <c r="A114" s="17"/>
      <c r="B114" s="11"/>
      <c r="C114" s="14"/>
      <c r="D114" s="18" t="s">
        <v>109</v>
      </c>
      <c r="E114" s="10">
        <v>1</v>
      </c>
      <c r="F114" s="11" t="s">
        <v>111</v>
      </c>
      <c r="G114" s="14"/>
      <c r="H114" s="10"/>
      <c r="I114" s="10"/>
    </row>
    <row r="115" spans="1:12" ht="30" x14ac:dyDescent="0.25">
      <c r="A115" s="17"/>
      <c r="B115" s="11"/>
      <c r="C115" s="14"/>
      <c r="D115" s="18" t="s">
        <v>109</v>
      </c>
      <c r="E115" s="10">
        <v>2</v>
      </c>
      <c r="F115" s="11" t="s">
        <v>112</v>
      </c>
      <c r="G115" s="14"/>
      <c r="H115" s="10"/>
      <c r="I115" s="10"/>
    </row>
    <row r="116" spans="1:12" x14ac:dyDescent="0.25">
      <c r="A116" s="17"/>
      <c r="B116" s="11"/>
      <c r="C116" s="14"/>
      <c r="D116" s="18" t="s">
        <v>109</v>
      </c>
      <c r="E116" s="10">
        <v>3</v>
      </c>
      <c r="F116" s="11" t="s">
        <v>47</v>
      </c>
      <c r="G116" s="14"/>
      <c r="H116" s="10"/>
      <c r="I116" s="10"/>
    </row>
    <row r="117" spans="1:12" x14ac:dyDescent="0.25">
      <c r="A117" s="10" t="s">
        <v>113</v>
      </c>
      <c r="B117" s="11" t="s">
        <v>114</v>
      </c>
      <c r="C117" s="12"/>
      <c r="D117" s="13"/>
      <c r="E117" s="12"/>
      <c r="F117" s="13"/>
      <c r="G117" s="12"/>
      <c r="H117" s="12"/>
      <c r="I117" s="14"/>
    </row>
    <row r="118" spans="1:12" ht="115.5" customHeight="1" x14ac:dyDescent="0.25">
      <c r="A118" s="17"/>
      <c r="B118" s="11"/>
      <c r="C118" s="14" t="s">
        <v>16</v>
      </c>
      <c r="D118" s="11" t="s">
        <v>115</v>
      </c>
      <c r="E118" s="14" t="s">
        <v>109</v>
      </c>
      <c r="F118" s="18" t="s">
        <v>109</v>
      </c>
      <c r="G118" s="10"/>
      <c r="H118" s="19">
        <v>1</v>
      </c>
      <c r="I118" s="20">
        <v>0.5</v>
      </c>
    </row>
    <row r="119" spans="1:12" x14ac:dyDescent="0.25">
      <c r="A119" s="17"/>
      <c r="B119" s="11"/>
      <c r="C119" s="14"/>
      <c r="D119" s="18" t="s">
        <v>109</v>
      </c>
      <c r="E119" s="10">
        <v>0</v>
      </c>
      <c r="F119" s="11" t="s">
        <v>116</v>
      </c>
      <c r="G119" s="14"/>
      <c r="H119" s="10"/>
      <c r="I119" s="10"/>
    </row>
    <row r="120" spans="1:12" ht="30" x14ac:dyDescent="0.25">
      <c r="A120" s="17"/>
      <c r="B120" s="11"/>
      <c r="C120" s="14"/>
      <c r="D120" s="18" t="s">
        <v>109</v>
      </c>
      <c r="E120" s="10">
        <v>1</v>
      </c>
      <c r="F120" s="11" t="s">
        <v>117</v>
      </c>
      <c r="G120" s="14"/>
      <c r="H120" s="10"/>
      <c r="I120" s="10"/>
    </row>
    <row r="121" spans="1:12" ht="45" x14ac:dyDescent="0.25">
      <c r="A121" s="17"/>
      <c r="B121" s="11"/>
      <c r="C121" s="14"/>
      <c r="D121" s="18" t="s">
        <v>109</v>
      </c>
      <c r="E121" s="10">
        <v>2</v>
      </c>
      <c r="F121" s="11" t="s">
        <v>118</v>
      </c>
      <c r="G121" s="14"/>
      <c r="H121" s="10"/>
      <c r="I121" s="10"/>
    </row>
    <row r="122" spans="1:12" x14ac:dyDescent="0.25">
      <c r="A122" s="51"/>
      <c r="B122" s="52"/>
      <c r="C122" s="53"/>
      <c r="D122" s="54" t="s">
        <v>109</v>
      </c>
      <c r="E122" s="55">
        <v>3</v>
      </c>
      <c r="F122" s="52" t="s">
        <v>47</v>
      </c>
      <c r="G122" s="53"/>
      <c r="H122" s="55"/>
      <c r="I122" s="55"/>
    </row>
    <row r="123" spans="1:12" s="58" customFormat="1" ht="31.5" customHeight="1" x14ac:dyDescent="0.25">
      <c r="A123" s="46" t="s">
        <v>119</v>
      </c>
      <c r="B123" s="47" t="s">
        <v>120</v>
      </c>
      <c r="C123" s="46"/>
      <c r="D123" s="47"/>
      <c r="E123" s="46"/>
      <c r="F123" s="47"/>
      <c r="G123" s="46"/>
      <c r="H123" s="46"/>
      <c r="I123" s="48">
        <f>SUM(I124:I180)</f>
        <v>19.999999999999993</v>
      </c>
      <c r="J123" s="56"/>
      <c r="K123" s="57">
        <v>2</v>
      </c>
      <c r="L123" s="57">
        <v>5</v>
      </c>
    </row>
    <row r="124" spans="1:12" x14ac:dyDescent="0.25">
      <c r="A124" s="27" t="s">
        <v>121</v>
      </c>
      <c r="B124" s="39" t="s">
        <v>122</v>
      </c>
      <c r="C124" s="40"/>
      <c r="D124" s="41"/>
      <c r="E124" s="40"/>
      <c r="F124" s="41"/>
      <c r="G124" s="40"/>
      <c r="H124" s="40"/>
      <c r="I124" s="42"/>
      <c r="K124" s="1">
        <f>SUM(A1,I125:I138,A1,I146:I151,A1,I157:I160,A1,I165:I180)</f>
        <v>12.999999999999991</v>
      </c>
      <c r="L124" s="1">
        <f>SUM(A1,I139:I144,A1,I152:I156,A1,I161,I162,I163,I164)</f>
        <v>7</v>
      </c>
    </row>
    <row r="125" spans="1:12" ht="30" x14ac:dyDescent="0.25">
      <c r="A125" s="10"/>
      <c r="B125" s="18"/>
      <c r="C125" s="17" t="s">
        <v>123</v>
      </c>
      <c r="D125" s="21" t="s">
        <v>124</v>
      </c>
      <c r="E125" s="10"/>
      <c r="F125" s="11" t="s">
        <v>125</v>
      </c>
      <c r="G125" s="14"/>
      <c r="H125" s="19">
        <v>2</v>
      </c>
      <c r="I125" s="20">
        <v>0.5</v>
      </c>
    </row>
    <row r="126" spans="1:12" ht="75" x14ac:dyDescent="0.25">
      <c r="A126" s="10"/>
      <c r="B126" s="18"/>
      <c r="C126" s="17" t="s">
        <v>123</v>
      </c>
      <c r="D126" s="21" t="s">
        <v>126</v>
      </c>
      <c r="E126" s="10"/>
      <c r="F126" s="11" t="s">
        <v>127</v>
      </c>
      <c r="G126" s="14"/>
      <c r="H126" s="19">
        <v>2</v>
      </c>
      <c r="I126" s="20">
        <v>0.5</v>
      </c>
    </row>
    <row r="127" spans="1:12" ht="30" x14ac:dyDescent="0.25">
      <c r="A127" s="10"/>
      <c r="B127" s="18"/>
      <c r="C127" s="17" t="s">
        <v>123</v>
      </c>
      <c r="D127" s="21" t="s">
        <v>128</v>
      </c>
      <c r="E127" s="19"/>
      <c r="F127" s="11" t="s">
        <v>128</v>
      </c>
      <c r="G127" s="22"/>
      <c r="H127" s="19">
        <v>2</v>
      </c>
      <c r="I127" s="20">
        <v>0.5</v>
      </c>
    </row>
    <row r="128" spans="1:12" ht="29.25" customHeight="1" x14ac:dyDescent="0.25">
      <c r="A128" s="10"/>
      <c r="B128" s="18"/>
      <c r="C128" s="17" t="s">
        <v>123</v>
      </c>
      <c r="D128" s="21" t="s">
        <v>129</v>
      </c>
      <c r="E128" s="10"/>
      <c r="F128" s="11" t="s">
        <v>130</v>
      </c>
      <c r="G128" s="14"/>
      <c r="H128" s="19">
        <v>2</v>
      </c>
      <c r="I128" s="20">
        <v>0.5</v>
      </c>
    </row>
    <row r="129" spans="1:12" ht="30" x14ac:dyDescent="0.25">
      <c r="A129" s="10"/>
      <c r="B129" s="18"/>
      <c r="C129" s="17" t="s">
        <v>123</v>
      </c>
      <c r="D129" s="21" t="s">
        <v>131</v>
      </c>
      <c r="E129" s="10"/>
      <c r="F129" s="11" t="s">
        <v>131</v>
      </c>
      <c r="G129" s="14"/>
      <c r="H129" s="19">
        <v>2</v>
      </c>
      <c r="I129" s="20">
        <v>0.3</v>
      </c>
    </row>
    <row r="130" spans="1:12" ht="95.25" customHeight="1" x14ac:dyDescent="0.25">
      <c r="A130" s="10"/>
      <c r="B130" s="18"/>
      <c r="C130" s="17" t="s">
        <v>123</v>
      </c>
      <c r="D130" s="21" t="s">
        <v>132</v>
      </c>
      <c r="E130" s="19"/>
      <c r="F130" s="11" t="s">
        <v>133</v>
      </c>
      <c r="G130" s="22"/>
      <c r="H130" s="19">
        <v>2</v>
      </c>
      <c r="I130" s="20">
        <v>0.5</v>
      </c>
    </row>
    <row r="131" spans="1:12" ht="45" x14ac:dyDescent="0.25">
      <c r="A131" s="10"/>
      <c r="B131" s="18"/>
      <c r="C131" s="17" t="s">
        <v>123</v>
      </c>
      <c r="D131" s="21" t="s">
        <v>134</v>
      </c>
      <c r="E131" s="10"/>
      <c r="F131" s="11" t="s">
        <v>134</v>
      </c>
      <c r="G131" s="14"/>
      <c r="H131" s="19">
        <v>2</v>
      </c>
      <c r="I131" s="20">
        <v>0.5</v>
      </c>
    </row>
    <row r="132" spans="1:12" ht="30" x14ac:dyDescent="0.25">
      <c r="A132" s="10"/>
      <c r="B132" s="18"/>
      <c r="C132" s="17" t="s">
        <v>123</v>
      </c>
      <c r="D132" s="21" t="s">
        <v>135</v>
      </c>
      <c r="E132" s="10"/>
      <c r="F132" s="11" t="s">
        <v>135</v>
      </c>
      <c r="G132" s="14"/>
      <c r="H132" s="19">
        <v>2</v>
      </c>
      <c r="I132" s="20">
        <v>0.5</v>
      </c>
    </row>
    <row r="133" spans="1:12" ht="45" x14ac:dyDescent="0.25">
      <c r="A133" s="10"/>
      <c r="B133" s="18"/>
      <c r="C133" s="17" t="s">
        <v>123</v>
      </c>
      <c r="D133" s="21" t="s">
        <v>136</v>
      </c>
      <c r="E133" s="19"/>
      <c r="F133" s="11" t="s">
        <v>137</v>
      </c>
      <c r="G133" s="22"/>
      <c r="H133" s="19">
        <v>2</v>
      </c>
      <c r="I133" s="20">
        <v>0.5</v>
      </c>
    </row>
    <row r="134" spans="1:12" x14ac:dyDescent="0.25">
      <c r="A134" s="10"/>
      <c r="B134" s="18"/>
      <c r="C134" s="17" t="s">
        <v>123</v>
      </c>
      <c r="D134" s="21" t="s">
        <v>138</v>
      </c>
      <c r="E134" s="10"/>
      <c r="F134" s="11"/>
      <c r="G134" s="14"/>
      <c r="H134" s="19">
        <v>2</v>
      </c>
      <c r="I134" s="20">
        <v>0.5</v>
      </c>
    </row>
    <row r="135" spans="1:12" ht="30" x14ac:dyDescent="0.25">
      <c r="A135" s="10"/>
      <c r="B135" s="18"/>
      <c r="C135" s="17" t="s">
        <v>123</v>
      </c>
      <c r="D135" s="21" t="s">
        <v>139</v>
      </c>
      <c r="E135" s="10"/>
      <c r="F135" s="11" t="s">
        <v>139</v>
      </c>
      <c r="G135" s="14"/>
      <c r="H135" s="19">
        <v>2</v>
      </c>
      <c r="I135" s="20">
        <v>0.5</v>
      </c>
    </row>
    <row r="136" spans="1:12" ht="30" x14ac:dyDescent="0.25">
      <c r="A136" s="10"/>
      <c r="B136" s="18"/>
      <c r="C136" s="17" t="s">
        <v>123</v>
      </c>
      <c r="D136" s="21" t="s">
        <v>140</v>
      </c>
      <c r="E136" s="19"/>
      <c r="F136" s="11" t="s">
        <v>140</v>
      </c>
      <c r="G136" s="22"/>
      <c r="H136" s="19">
        <v>2</v>
      </c>
      <c r="I136" s="20">
        <v>0.5</v>
      </c>
    </row>
    <row r="137" spans="1:12" ht="105" x14ac:dyDescent="0.25">
      <c r="A137" s="10"/>
      <c r="B137" s="18"/>
      <c r="C137" s="17" t="s">
        <v>123</v>
      </c>
      <c r="D137" s="21" t="s">
        <v>141</v>
      </c>
      <c r="E137" s="10"/>
      <c r="F137" s="11" t="s">
        <v>141</v>
      </c>
      <c r="G137" s="14"/>
      <c r="H137" s="19">
        <v>2</v>
      </c>
      <c r="I137" s="20">
        <v>0.5</v>
      </c>
    </row>
    <row r="138" spans="1:12" ht="45" x14ac:dyDescent="0.25">
      <c r="A138" s="10"/>
      <c r="B138" s="18"/>
      <c r="C138" s="17" t="s">
        <v>123</v>
      </c>
      <c r="D138" s="21" t="s">
        <v>142</v>
      </c>
      <c r="E138" s="10"/>
      <c r="F138" s="11" t="s">
        <v>142</v>
      </c>
      <c r="G138" s="14"/>
      <c r="H138" s="19">
        <v>2</v>
      </c>
      <c r="I138" s="20">
        <v>0.5</v>
      </c>
    </row>
    <row r="139" spans="1:12" ht="90" x14ac:dyDescent="0.25">
      <c r="A139" s="10"/>
      <c r="B139" s="18"/>
      <c r="C139" s="17" t="s">
        <v>123</v>
      </c>
      <c r="D139" s="21" t="s">
        <v>143</v>
      </c>
      <c r="E139" s="19"/>
      <c r="F139" s="11" t="s">
        <v>144</v>
      </c>
      <c r="G139" s="22"/>
      <c r="H139" s="19">
        <v>5</v>
      </c>
      <c r="I139" s="20">
        <v>0.5</v>
      </c>
    </row>
    <row r="140" spans="1:12" ht="90" x14ac:dyDescent="0.25">
      <c r="A140" s="10"/>
      <c r="B140" s="18"/>
      <c r="C140" s="17" t="s">
        <v>123</v>
      </c>
      <c r="D140" s="21" t="s">
        <v>145</v>
      </c>
      <c r="E140" s="10"/>
      <c r="F140" s="11" t="s">
        <v>146</v>
      </c>
      <c r="G140" s="14"/>
      <c r="H140" s="19">
        <v>5</v>
      </c>
      <c r="I140" s="20">
        <v>0.3</v>
      </c>
    </row>
    <row r="141" spans="1:12" ht="90" x14ac:dyDescent="0.25">
      <c r="A141" s="10"/>
      <c r="B141" s="18"/>
      <c r="C141" s="17" t="s">
        <v>123</v>
      </c>
      <c r="D141" s="21" t="s">
        <v>147</v>
      </c>
      <c r="E141" s="10"/>
      <c r="F141" s="11" t="s">
        <v>148</v>
      </c>
      <c r="G141" s="14"/>
      <c r="H141" s="19">
        <v>5</v>
      </c>
      <c r="I141" s="20">
        <v>0.5</v>
      </c>
    </row>
    <row r="142" spans="1:12" ht="45" x14ac:dyDescent="0.25">
      <c r="A142" s="10"/>
      <c r="B142" s="18"/>
      <c r="C142" s="17" t="s">
        <v>123</v>
      </c>
      <c r="D142" s="21" t="s">
        <v>149</v>
      </c>
      <c r="E142" s="19"/>
      <c r="F142" s="11" t="s">
        <v>149</v>
      </c>
      <c r="G142" s="22"/>
      <c r="H142" s="19">
        <v>5</v>
      </c>
      <c r="I142" s="20">
        <v>0.5</v>
      </c>
    </row>
    <row r="143" spans="1:12" ht="120" x14ac:dyDescent="0.25">
      <c r="A143" s="10"/>
      <c r="B143" s="18"/>
      <c r="C143" s="17" t="s">
        <v>123</v>
      </c>
      <c r="D143" s="21" t="s">
        <v>150</v>
      </c>
      <c r="E143" s="10"/>
      <c r="F143" s="11" t="s">
        <v>151</v>
      </c>
      <c r="G143" s="14"/>
      <c r="H143" s="19">
        <v>5</v>
      </c>
      <c r="I143" s="20">
        <v>0.4</v>
      </c>
    </row>
    <row r="144" spans="1:12" s="9" customFormat="1" ht="75" x14ac:dyDescent="0.3">
      <c r="A144" s="10"/>
      <c r="B144" s="18"/>
      <c r="C144" s="17" t="s">
        <v>123</v>
      </c>
      <c r="D144" s="21" t="s">
        <v>152</v>
      </c>
      <c r="E144" s="19"/>
      <c r="F144" s="11" t="s">
        <v>153</v>
      </c>
      <c r="G144" s="22"/>
      <c r="H144" s="19">
        <v>5</v>
      </c>
      <c r="I144" s="20">
        <v>0.3</v>
      </c>
      <c r="J144" s="8"/>
      <c r="K144" s="8"/>
      <c r="L144" s="8"/>
    </row>
    <row r="145" spans="1:11" x14ac:dyDescent="0.25">
      <c r="A145" s="10" t="s">
        <v>154</v>
      </c>
      <c r="B145" s="11" t="s">
        <v>155</v>
      </c>
      <c r="C145" s="12"/>
      <c r="D145" s="13"/>
      <c r="E145" s="10"/>
      <c r="F145" s="13"/>
      <c r="G145" s="12"/>
      <c r="H145" s="12"/>
      <c r="I145" s="14"/>
    </row>
    <row r="146" spans="1:11" ht="120" x14ac:dyDescent="0.25">
      <c r="A146" s="10"/>
      <c r="B146" s="18"/>
      <c r="C146" s="10" t="s">
        <v>123</v>
      </c>
      <c r="D146" s="21" t="s">
        <v>155</v>
      </c>
      <c r="E146" s="10"/>
      <c r="F146" s="11" t="s">
        <v>156</v>
      </c>
      <c r="G146" s="14"/>
      <c r="H146" s="19">
        <v>2</v>
      </c>
      <c r="I146" s="23">
        <v>0.5</v>
      </c>
      <c r="K146" s="15"/>
    </row>
    <row r="147" spans="1:11" ht="45" x14ac:dyDescent="0.25">
      <c r="A147" s="10"/>
      <c r="B147" s="18"/>
      <c r="C147" s="10" t="s">
        <v>123</v>
      </c>
      <c r="D147" s="21" t="s">
        <v>157</v>
      </c>
      <c r="E147" s="10"/>
      <c r="F147" s="11" t="s">
        <v>158</v>
      </c>
      <c r="G147" s="14"/>
      <c r="H147" s="19">
        <v>2</v>
      </c>
      <c r="I147" s="23">
        <v>0.5</v>
      </c>
      <c r="K147" s="15"/>
    </row>
    <row r="148" spans="1:11" ht="45" x14ac:dyDescent="0.25">
      <c r="A148" s="10"/>
      <c r="B148" s="18"/>
      <c r="C148" s="10" t="s">
        <v>123</v>
      </c>
      <c r="D148" s="21" t="s">
        <v>159</v>
      </c>
      <c r="E148" s="19"/>
      <c r="F148" s="11" t="s">
        <v>160</v>
      </c>
      <c r="G148" s="22"/>
      <c r="H148" s="19">
        <v>2</v>
      </c>
      <c r="I148" s="23">
        <v>0.5</v>
      </c>
      <c r="K148" s="15"/>
    </row>
    <row r="149" spans="1:11" ht="30" x14ac:dyDescent="0.25">
      <c r="A149" s="10" t="s">
        <v>161</v>
      </c>
      <c r="B149" s="11" t="s">
        <v>162</v>
      </c>
      <c r="C149" s="10"/>
      <c r="D149" s="21"/>
      <c r="E149" s="19"/>
      <c r="F149" s="24"/>
      <c r="G149" s="19"/>
      <c r="H149" s="10"/>
      <c r="I149" s="23"/>
      <c r="K149" s="15"/>
    </row>
    <row r="150" spans="1:11" ht="30" x14ac:dyDescent="0.25">
      <c r="A150" s="10"/>
      <c r="B150" s="18"/>
      <c r="C150" s="10" t="s">
        <v>123</v>
      </c>
      <c r="D150" s="21" t="s">
        <v>163</v>
      </c>
      <c r="E150" s="10"/>
      <c r="F150" s="21" t="s">
        <v>163</v>
      </c>
      <c r="G150" s="10"/>
      <c r="H150" s="19">
        <v>2</v>
      </c>
      <c r="I150" s="23">
        <v>0.3</v>
      </c>
    </row>
    <row r="151" spans="1:11" x14ac:dyDescent="0.25">
      <c r="A151" s="10"/>
      <c r="B151" s="18"/>
      <c r="C151" s="10" t="s">
        <v>123</v>
      </c>
      <c r="D151" s="21" t="s">
        <v>164</v>
      </c>
      <c r="E151" s="10"/>
      <c r="F151" s="21" t="s">
        <v>164</v>
      </c>
      <c r="G151" s="10"/>
      <c r="H151" s="19">
        <v>2</v>
      </c>
      <c r="I151" s="23">
        <v>0.2</v>
      </c>
    </row>
    <row r="152" spans="1:11" ht="45" x14ac:dyDescent="0.25">
      <c r="A152" s="10"/>
      <c r="B152" s="18"/>
      <c r="C152" s="10" t="s">
        <v>123</v>
      </c>
      <c r="D152" s="21" t="s">
        <v>165</v>
      </c>
      <c r="E152" s="10"/>
      <c r="F152" s="21" t="s">
        <v>166</v>
      </c>
      <c r="G152" s="10"/>
      <c r="H152" s="19">
        <v>5</v>
      </c>
      <c r="I152" s="23">
        <v>0.5</v>
      </c>
    </row>
    <row r="153" spans="1:11" ht="45" x14ac:dyDescent="0.25">
      <c r="A153" s="10"/>
      <c r="B153" s="18"/>
      <c r="C153" s="10" t="s">
        <v>123</v>
      </c>
      <c r="D153" s="21" t="s">
        <v>167</v>
      </c>
      <c r="E153" s="10"/>
      <c r="F153" s="21" t="s">
        <v>168</v>
      </c>
      <c r="G153" s="10"/>
      <c r="H153" s="19">
        <v>5</v>
      </c>
      <c r="I153" s="23">
        <v>0.5</v>
      </c>
    </row>
    <row r="154" spans="1:11" ht="30" x14ac:dyDescent="0.25">
      <c r="A154" s="10"/>
      <c r="B154" s="18"/>
      <c r="C154" s="10" t="s">
        <v>123</v>
      </c>
      <c r="D154" s="21" t="s">
        <v>169</v>
      </c>
      <c r="E154" s="10"/>
      <c r="F154" s="21" t="s">
        <v>170</v>
      </c>
      <c r="G154" s="10"/>
      <c r="H154" s="19">
        <v>5</v>
      </c>
      <c r="I154" s="23">
        <v>0.5</v>
      </c>
    </row>
    <row r="155" spans="1:11" ht="30" x14ac:dyDescent="0.25">
      <c r="A155" s="10"/>
      <c r="B155" s="18"/>
      <c r="C155" s="10" t="s">
        <v>123</v>
      </c>
      <c r="D155" s="21" t="s">
        <v>171</v>
      </c>
      <c r="E155" s="10"/>
      <c r="F155" s="21" t="s">
        <v>172</v>
      </c>
      <c r="G155" s="10"/>
      <c r="H155" s="19">
        <v>5</v>
      </c>
      <c r="I155" s="23">
        <v>0.5</v>
      </c>
    </row>
    <row r="156" spans="1:11" ht="30" x14ac:dyDescent="0.25">
      <c r="A156" s="10"/>
      <c r="B156" s="18"/>
      <c r="C156" s="10" t="s">
        <v>123</v>
      </c>
      <c r="D156" s="21" t="s">
        <v>173</v>
      </c>
      <c r="E156" s="10"/>
      <c r="F156" s="21" t="s">
        <v>174</v>
      </c>
      <c r="G156" s="10"/>
      <c r="H156" s="19">
        <v>5</v>
      </c>
      <c r="I156" s="23">
        <v>0.5</v>
      </c>
    </row>
    <row r="157" spans="1:11" ht="90" x14ac:dyDescent="0.25">
      <c r="A157" s="10"/>
      <c r="B157" s="18"/>
      <c r="C157" s="10" t="s">
        <v>123</v>
      </c>
      <c r="D157" s="21" t="s">
        <v>175</v>
      </c>
      <c r="E157" s="10"/>
      <c r="F157" s="21" t="s">
        <v>176</v>
      </c>
      <c r="G157" s="10"/>
      <c r="H157" s="19">
        <v>2</v>
      </c>
      <c r="I157" s="23">
        <v>0.4</v>
      </c>
    </row>
    <row r="158" spans="1:11" ht="30" x14ac:dyDescent="0.25">
      <c r="A158" s="10" t="s">
        <v>177</v>
      </c>
      <c r="B158" s="11" t="s">
        <v>178</v>
      </c>
      <c r="C158" s="10"/>
      <c r="D158" s="25"/>
      <c r="E158" s="10"/>
      <c r="F158" s="26"/>
      <c r="G158" s="10"/>
      <c r="H158" s="10"/>
      <c r="I158" s="10"/>
    </row>
    <row r="159" spans="1:11" ht="79.5" customHeight="1" x14ac:dyDescent="0.25">
      <c r="A159" s="10"/>
      <c r="B159" s="18"/>
      <c r="C159" s="10" t="s">
        <v>123</v>
      </c>
      <c r="D159" s="21" t="s">
        <v>179</v>
      </c>
      <c r="E159" s="10"/>
      <c r="F159" s="21" t="s">
        <v>179</v>
      </c>
      <c r="G159" s="10"/>
      <c r="H159" s="19">
        <v>2</v>
      </c>
      <c r="I159" s="20">
        <v>0.5</v>
      </c>
    </row>
    <row r="160" spans="1:11" x14ac:dyDescent="0.25">
      <c r="A160" s="10"/>
      <c r="B160" s="18"/>
      <c r="C160" s="10" t="s">
        <v>123</v>
      </c>
      <c r="D160" s="21" t="s">
        <v>164</v>
      </c>
      <c r="E160" s="10"/>
      <c r="F160" s="21" t="s">
        <v>164</v>
      </c>
      <c r="G160" s="10"/>
      <c r="H160" s="19">
        <v>2</v>
      </c>
      <c r="I160" s="20">
        <v>0.5</v>
      </c>
    </row>
    <row r="161" spans="1:9" ht="78" customHeight="1" x14ac:dyDescent="0.25">
      <c r="A161" s="10"/>
      <c r="B161" s="18"/>
      <c r="C161" s="10" t="s">
        <v>123</v>
      </c>
      <c r="D161" s="21" t="s">
        <v>180</v>
      </c>
      <c r="E161" s="10"/>
      <c r="F161" s="21" t="s">
        <v>174</v>
      </c>
      <c r="G161" s="10"/>
      <c r="H161" s="19">
        <v>5</v>
      </c>
      <c r="I161" s="20">
        <v>0.5</v>
      </c>
    </row>
    <row r="162" spans="1:9" ht="79.5" customHeight="1" x14ac:dyDescent="0.25">
      <c r="A162" s="10"/>
      <c r="B162" s="18"/>
      <c r="C162" s="10" t="s">
        <v>123</v>
      </c>
      <c r="D162" s="21" t="s">
        <v>181</v>
      </c>
      <c r="E162" s="10"/>
      <c r="F162" s="21" t="s">
        <v>166</v>
      </c>
      <c r="G162" s="10"/>
      <c r="H162" s="19">
        <v>5</v>
      </c>
      <c r="I162" s="20">
        <v>0.5</v>
      </c>
    </row>
    <row r="163" spans="1:9" ht="45" x14ac:dyDescent="0.25">
      <c r="A163" s="10"/>
      <c r="B163" s="18"/>
      <c r="C163" s="10" t="s">
        <v>123</v>
      </c>
      <c r="D163" s="21" t="s">
        <v>182</v>
      </c>
      <c r="E163" s="10"/>
      <c r="F163" s="21" t="s">
        <v>183</v>
      </c>
      <c r="G163" s="10"/>
      <c r="H163" s="19">
        <v>5</v>
      </c>
      <c r="I163" s="20">
        <v>0.5</v>
      </c>
    </row>
    <row r="164" spans="1:9" ht="30" x14ac:dyDescent="0.25">
      <c r="A164" s="10"/>
      <c r="B164" s="18"/>
      <c r="C164" s="10" t="s">
        <v>123</v>
      </c>
      <c r="D164" s="21" t="s">
        <v>184</v>
      </c>
      <c r="E164" s="10"/>
      <c r="F164" s="21" t="s">
        <v>170</v>
      </c>
      <c r="G164" s="10"/>
      <c r="H164" s="19">
        <v>5</v>
      </c>
      <c r="I164" s="20">
        <v>0.5</v>
      </c>
    </row>
    <row r="165" spans="1:9" ht="90" x14ac:dyDescent="0.25">
      <c r="A165" s="10"/>
      <c r="B165" s="18"/>
      <c r="C165" s="10" t="s">
        <v>123</v>
      </c>
      <c r="D165" s="21" t="s">
        <v>175</v>
      </c>
      <c r="E165" s="10"/>
      <c r="F165" s="21" t="s">
        <v>185</v>
      </c>
      <c r="G165" s="10"/>
      <c r="H165" s="19">
        <v>2</v>
      </c>
      <c r="I165" s="23">
        <v>0.2</v>
      </c>
    </row>
    <row r="166" spans="1:9" x14ac:dyDescent="0.25">
      <c r="A166" s="10" t="s">
        <v>186</v>
      </c>
      <c r="B166" s="11" t="s">
        <v>187</v>
      </c>
      <c r="C166" s="10"/>
      <c r="D166" s="25"/>
      <c r="E166" s="10"/>
      <c r="F166" s="26"/>
      <c r="G166" s="10"/>
      <c r="H166" s="10"/>
      <c r="I166" s="10"/>
    </row>
    <row r="167" spans="1:9" x14ac:dyDescent="0.25">
      <c r="A167" s="10"/>
      <c r="B167" s="18"/>
      <c r="C167" s="10" t="s">
        <v>123</v>
      </c>
      <c r="D167" s="21" t="s">
        <v>188</v>
      </c>
      <c r="E167" s="19" t="s">
        <v>109</v>
      </c>
      <c r="F167" s="21" t="s">
        <v>189</v>
      </c>
      <c r="G167" s="14"/>
      <c r="H167" s="19">
        <v>2</v>
      </c>
      <c r="I167" s="23">
        <v>0.2</v>
      </c>
    </row>
    <row r="168" spans="1:9" x14ac:dyDescent="0.25">
      <c r="A168" s="10"/>
      <c r="B168" s="18"/>
      <c r="C168" s="10" t="s">
        <v>123</v>
      </c>
      <c r="D168" s="21" t="s">
        <v>190</v>
      </c>
      <c r="E168" s="19" t="s">
        <v>109</v>
      </c>
      <c r="F168" s="21" t="s">
        <v>191</v>
      </c>
      <c r="G168" s="14"/>
      <c r="H168" s="19">
        <v>2</v>
      </c>
      <c r="I168" s="23">
        <v>0.2</v>
      </c>
    </row>
    <row r="169" spans="1:9" ht="95.25" customHeight="1" x14ac:dyDescent="0.25">
      <c r="A169" s="10"/>
      <c r="B169" s="18"/>
      <c r="C169" s="10" t="s">
        <v>123</v>
      </c>
      <c r="D169" s="21" t="s">
        <v>192</v>
      </c>
      <c r="E169" s="19" t="s">
        <v>109</v>
      </c>
      <c r="F169" s="21" t="s">
        <v>193</v>
      </c>
      <c r="G169" s="14"/>
      <c r="H169" s="19">
        <v>2</v>
      </c>
      <c r="I169" s="23">
        <v>0.2</v>
      </c>
    </row>
    <row r="170" spans="1:9" x14ac:dyDescent="0.25">
      <c r="A170" s="10"/>
      <c r="B170" s="18"/>
      <c r="C170" s="10" t="s">
        <v>123</v>
      </c>
      <c r="D170" s="21" t="s">
        <v>194</v>
      </c>
      <c r="E170" s="19" t="s">
        <v>109</v>
      </c>
      <c r="F170" s="21" t="s">
        <v>194</v>
      </c>
      <c r="G170" s="14"/>
      <c r="H170" s="19">
        <v>2</v>
      </c>
      <c r="I170" s="23">
        <v>0.2</v>
      </c>
    </row>
    <row r="171" spans="1:9" ht="30" x14ac:dyDescent="0.25">
      <c r="A171" s="10"/>
      <c r="B171" s="18"/>
      <c r="C171" s="10" t="s">
        <v>123</v>
      </c>
      <c r="D171" s="21" t="s">
        <v>195</v>
      </c>
      <c r="E171" s="19" t="s">
        <v>109</v>
      </c>
      <c r="F171" s="21" t="s">
        <v>196</v>
      </c>
      <c r="G171" s="14"/>
      <c r="H171" s="19">
        <v>2</v>
      </c>
      <c r="I171" s="23">
        <v>0.2</v>
      </c>
    </row>
    <row r="172" spans="1:9" ht="16.5" customHeight="1" x14ac:dyDescent="0.25">
      <c r="A172" s="10"/>
      <c r="B172" s="18"/>
      <c r="C172" s="10" t="s">
        <v>123</v>
      </c>
      <c r="D172" s="21" t="s">
        <v>197</v>
      </c>
      <c r="E172" s="19" t="s">
        <v>109</v>
      </c>
      <c r="F172" s="21" t="s">
        <v>198</v>
      </c>
      <c r="G172" s="14"/>
      <c r="H172" s="19">
        <v>2</v>
      </c>
      <c r="I172" s="23">
        <v>0.2</v>
      </c>
    </row>
    <row r="173" spans="1:9" ht="30" x14ac:dyDescent="0.25">
      <c r="A173" s="10"/>
      <c r="B173" s="18"/>
      <c r="C173" s="10" t="s">
        <v>123</v>
      </c>
      <c r="D173" s="21" t="s">
        <v>199</v>
      </c>
      <c r="E173" s="19" t="s">
        <v>109</v>
      </c>
      <c r="F173" s="21" t="s">
        <v>200</v>
      </c>
      <c r="G173" s="14"/>
      <c r="H173" s="19">
        <v>2</v>
      </c>
      <c r="I173" s="23">
        <v>0.2</v>
      </c>
    </row>
    <row r="174" spans="1:9" x14ac:dyDescent="0.25">
      <c r="A174" s="10"/>
      <c r="B174" s="18"/>
      <c r="C174" s="10" t="s">
        <v>123</v>
      </c>
      <c r="D174" s="21" t="s">
        <v>201</v>
      </c>
      <c r="E174" s="19" t="s">
        <v>109</v>
      </c>
      <c r="F174" s="21" t="s">
        <v>202</v>
      </c>
      <c r="G174" s="14"/>
      <c r="H174" s="19">
        <v>2</v>
      </c>
      <c r="I174" s="23">
        <v>0.2</v>
      </c>
    </row>
    <row r="175" spans="1:9" ht="30" x14ac:dyDescent="0.25">
      <c r="A175" s="10"/>
      <c r="B175" s="18"/>
      <c r="C175" s="10" t="s">
        <v>123</v>
      </c>
      <c r="D175" s="21" t="s">
        <v>203</v>
      </c>
      <c r="E175" s="19" t="s">
        <v>109</v>
      </c>
      <c r="F175" s="21" t="s">
        <v>204</v>
      </c>
      <c r="G175" s="14"/>
      <c r="H175" s="19">
        <v>2</v>
      </c>
      <c r="I175" s="23">
        <v>0.2</v>
      </c>
    </row>
    <row r="176" spans="1:9" ht="45" x14ac:dyDescent="0.25">
      <c r="A176" s="10"/>
      <c r="B176" s="18"/>
      <c r="C176" s="10" t="s">
        <v>123</v>
      </c>
      <c r="D176" s="21" t="s">
        <v>205</v>
      </c>
      <c r="E176" s="19" t="s">
        <v>109</v>
      </c>
      <c r="F176" s="21" t="s">
        <v>206</v>
      </c>
      <c r="G176" s="14"/>
      <c r="H176" s="19">
        <v>2</v>
      </c>
      <c r="I176" s="23">
        <v>0.2</v>
      </c>
    </row>
    <row r="177" spans="1:12" ht="30" x14ac:dyDescent="0.25">
      <c r="A177" s="10"/>
      <c r="B177" s="18"/>
      <c r="C177" s="10" t="s">
        <v>123</v>
      </c>
      <c r="D177" s="21" t="s">
        <v>207</v>
      </c>
      <c r="E177" s="19" t="s">
        <v>109</v>
      </c>
      <c r="F177" s="21" t="s">
        <v>208</v>
      </c>
      <c r="G177" s="14"/>
      <c r="H177" s="19">
        <v>2</v>
      </c>
      <c r="I177" s="23">
        <v>0.2</v>
      </c>
    </row>
    <row r="178" spans="1:12" ht="30" x14ac:dyDescent="0.25">
      <c r="A178" s="10"/>
      <c r="B178" s="18"/>
      <c r="C178" s="10" t="s">
        <v>123</v>
      </c>
      <c r="D178" s="21" t="s">
        <v>209</v>
      </c>
      <c r="E178" s="19" t="s">
        <v>109</v>
      </c>
      <c r="F178" s="21" t="s">
        <v>210</v>
      </c>
      <c r="G178" s="14"/>
      <c r="H178" s="19">
        <v>2</v>
      </c>
      <c r="I178" s="23">
        <v>0.2</v>
      </c>
    </row>
    <row r="179" spans="1:12" x14ac:dyDescent="0.25">
      <c r="A179" s="10" t="s">
        <v>211</v>
      </c>
      <c r="B179" s="11" t="s">
        <v>212</v>
      </c>
      <c r="C179" s="10"/>
      <c r="D179" s="25"/>
      <c r="E179" s="10"/>
      <c r="F179" s="26"/>
      <c r="G179" s="10"/>
      <c r="H179" s="10"/>
      <c r="I179" s="10"/>
    </row>
    <row r="180" spans="1:12" ht="45" x14ac:dyDescent="0.25">
      <c r="A180" s="55"/>
      <c r="B180" s="54"/>
      <c r="C180" s="55" t="s">
        <v>123</v>
      </c>
      <c r="D180" s="59" t="s">
        <v>213</v>
      </c>
      <c r="E180" s="60" t="s">
        <v>109</v>
      </c>
      <c r="F180" s="59" t="s">
        <v>214</v>
      </c>
      <c r="G180" s="53"/>
      <c r="H180" s="60">
        <v>2</v>
      </c>
      <c r="I180" s="61">
        <v>0.2</v>
      </c>
    </row>
    <row r="181" spans="1:12" s="58" customFormat="1" ht="21.75" customHeight="1" x14ac:dyDescent="0.25">
      <c r="A181" s="46" t="s">
        <v>215</v>
      </c>
      <c r="B181" s="47" t="s">
        <v>216</v>
      </c>
      <c r="C181" s="46"/>
      <c r="D181" s="47"/>
      <c r="E181" s="46"/>
      <c r="F181" s="47"/>
      <c r="G181" s="46"/>
      <c r="H181" s="46"/>
      <c r="I181" s="48">
        <f>SUM(I183:I234)</f>
        <v>20.000000000000004</v>
      </c>
      <c r="J181" s="57"/>
      <c r="K181" s="44">
        <v>3</v>
      </c>
      <c r="L181" s="44">
        <v>6</v>
      </c>
    </row>
    <row r="182" spans="1:12" x14ac:dyDescent="0.25">
      <c r="A182" s="27" t="s">
        <v>217</v>
      </c>
      <c r="B182" s="39" t="s">
        <v>218</v>
      </c>
      <c r="C182" s="40"/>
      <c r="D182" s="41"/>
      <c r="E182" s="40"/>
      <c r="F182" s="41"/>
      <c r="G182" s="40"/>
      <c r="H182" s="40"/>
      <c r="I182" s="42"/>
      <c r="K182" s="1">
        <f>SUM(A1,I208:I231)</f>
        <v>9.0000000000000018</v>
      </c>
      <c r="L182" s="1">
        <f>SUM(A1,I183:I206,A1,I233,I234)</f>
        <v>11.000000000000005</v>
      </c>
    </row>
    <row r="183" spans="1:12" ht="60" x14ac:dyDescent="0.25">
      <c r="A183" s="10"/>
      <c r="B183" s="18"/>
      <c r="C183" s="10" t="s">
        <v>123</v>
      </c>
      <c r="D183" s="21" t="s">
        <v>219</v>
      </c>
      <c r="E183" s="19"/>
      <c r="F183" s="21" t="s">
        <v>220</v>
      </c>
      <c r="G183" s="14"/>
      <c r="H183" s="19">
        <v>6</v>
      </c>
      <c r="I183" s="23">
        <v>0.4</v>
      </c>
    </row>
    <row r="184" spans="1:12" ht="150" x14ac:dyDescent="0.25">
      <c r="A184" s="10"/>
      <c r="B184" s="18"/>
      <c r="C184" s="10" t="s">
        <v>123</v>
      </c>
      <c r="D184" s="21" t="s">
        <v>221</v>
      </c>
      <c r="E184" s="19"/>
      <c r="F184" s="21" t="s">
        <v>222</v>
      </c>
      <c r="G184" s="14"/>
      <c r="H184" s="19">
        <v>6</v>
      </c>
      <c r="I184" s="23">
        <v>0.5</v>
      </c>
    </row>
    <row r="185" spans="1:12" ht="30" x14ac:dyDescent="0.25">
      <c r="A185" s="10"/>
      <c r="B185" s="18"/>
      <c r="C185" s="10" t="s">
        <v>123</v>
      </c>
      <c r="D185" s="21" t="s">
        <v>223</v>
      </c>
      <c r="E185" s="19"/>
      <c r="F185" s="21" t="s">
        <v>224</v>
      </c>
      <c r="G185" s="14"/>
      <c r="H185" s="19">
        <v>6</v>
      </c>
      <c r="I185" s="23">
        <v>0.5</v>
      </c>
    </row>
    <row r="186" spans="1:12" ht="105" x14ac:dyDescent="0.25">
      <c r="A186" s="10"/>
      <c r="B186" s="18"/>
      <c r="C186" s="10" t="s">
        <v>123</v>
      </c>
      <c r="D186" s="21" t="s">
        <v>225</v>
      </c>
      <c r="E186" s="19"/>
      <c r="F186" s="21" t="s">
        <v>226</v>
      </c>
      <c r="G186" s="14"/>
      <c r="H186" s="19">
        <v>6</v>
      </c>
      <c r="I186" s="23">
        <v>0.5</v>
      </c>
    </row>
    <row r="187" spans="1:12" ht="30" x14ac:dyDescent="0.25">
      <c r="A187" s="10"/>
      <c r="B187" s="18"/>
      <c r="C187" s="10" t="s">
        <v>123</v>
      </c>
      <c r="D187" s="21" t="s">
        <v>227</v>
      </c>
      <c r="E187" s="19"/>
      <c r="F187" s="21" t="s">
        <v>228</v>
      </c>
      <c r="G187" s="14"/>
      <c r="H187" s="19">
        <v>6</v>
      </c>
      <c r="I187" s="28">
        <v>0.4</v>
      </c>
    </row>
    <row r="188" spans="1:12" ht="45" x14ac:dyDescent="0.25">
      <c r="A188" s="10"/>
      <c r="B188" s="18"/>
      <c r="C188" s="10" t="s">
        <v>123</v>
      </c>
      <c r="D188" s="21" t="s">
        <v>229</v>
      </c>
      <c r="E188" s="19"/>
      <c r="F188" s="21" t="s">
        <v>230</v>
      </c>
      <c r="G188" s="14"/>
      <c r="H188" s="19">
        <v>6</v>
      </c>
      <c r="I188" s="23">
        <v>0.5</v>
      </c>
    </row>
    <row r="189" spans="1:12" ht="60" x14ac:dyDescent="0.25">
      <c r="A189" s="10"/>
      <c r="B189" s="18"/>
      <c r="C189" s="10" t="s">
        <v>123</v>
      </c>
      <c r="D189" s="21" t="s">
        <v>231</v>
      </c>
      <c r="E189" s="19"/>
      <c r="F189" s="21" t="s">
        <v>232</v>
      </c>
      <c r="G189" s="14"/>
      <c r="H189" s="19">
        <v>6</v>
      </c>
      <c r="I189" s="23">
        <v>0.5</v>
      </c>
    </row>
    <row r="190" spans="1:12" ht="90" x14ac:dyDescent="0.25">
      <c r="A190" s="10"/>
      <c r="B190" s="18"/>
      <c r="C190" s="10" t="s">
        <v>123</v>
      </c>
      <c r="D190" s="21" t="s">
        <v>233</v>
      </c>
      <c r="E190" s="19"/>
      <c r="F190" s="21" t="s">
        <v>234</v>
      </c>
      <c r="G190" s="14"/>
      <c r="H190" s="19">
        <v>6</v>
      </c>
      <c r="I190" s="23">
        <v>0.5</v>
      </c>
    </row>
    <row r="191" spans="1:12" ht="105" x14ac:dyDescent="0.25">
      <c r="A191" s="10"/>
      <c r="B191" s="18"/>
      <c r="C191" s="10" t="s">
        <v>123</v>
      </c>
      <c r="D191" s="21" t="s">
        <v>235</v>
      </c>
      <c r="E191" s="19"/>
      <c r="F191" s="21" t="s">
        <v>236</v>
      </c>
      <c r="G191" s="14"/>
      <c r="H191" s="19">
        <v>6</v>
      </c>
      <c r="I191" s="28">
        <v>0.4</v>
      </c>
    </row>
    <row r="192" spans="1:12" ht="30" x14ac:dyDescent="0.25">
      <c r="A192" s="10"/>
      <c r="B192" s="18"/>
      <c r="C192" s="10" t="s">
        <v>123</v>
      </c>
      <c r="D192" s="21" t="s">
        <v>237</v>
      </c>
      <c r="E192" s="19"/>
      <c r="F192" s="21" t="s">
        <v>238</v>
      </c>
      <c r="G192" s="14"/>
      <c r="H192" s="19">
        <v>6</v>
      </c>
      <c r="I192" s="23">
        <v>0.5</v>
      </c>
    </row>
    <row r="193" spans="1:12" ht="30" x14ac:dyDescent="0.25">
      <c r="A193" s="10"/>
      <c r="B193" s="18"/>
      <c r="C193" s="10" t="s">
        <v>123</v>
      </c>
      <c r="D193" s="21" t="s">
        <v>239</v>
      </c>
      <c r="E193" s="19"/>
      <c r="F193" s="21" t="s">
        <v>240</v>
      </c>
      <c r="G193" s="14"/>
      <c r="H193" s="19">
        <v>6</v>
      </c>
      <c r="I193" s="23">
        <v>0.5</v>
      </c>
    </row>
    <row r="194" spans="1:12" ht="30" x14ac:dyDescent="0.25">
      <c r="A194" s="10"/>
      <c r="B194" s="18"/>
      <c r="C194" s="10" t="s">
        <v>123</v>
      </c>
      <c r="D194" s="21" t="s">
        <v>241</v>
      </c>
      <c r="E194" s="19"/>
      <c r="F194" s="21" t="s">
        <v>242</v>
      </c>
      <c r="G194" s="14"/>
      <c r="H194" s="19">
        <v>6</v>
      </c>
      <c r="I194" s="23">
        <v>0.5</v>
      </c>
    </row>
    <row r="195" spans="1:12" ht="30" x14ac:dyDescent="0.25">
      <c r="A195" s="10"/>
      <c r="B195" s="18"/>
      <c r="C195" s="10" t="s">
        <v>123</v>
      </c>
      <c r="D195" s="21" t="s">
        <v>243</v>
      </c>
      <c r="E195" s="19"/>
      <c r="F195" s="21" t="s">
        <v>244</v>
      </c>
      <c r="G195" s="14"/>
      <c r="H195" s="19">
        <v>6</v>
      </c>
      <c r="I195" s="23">
        <v>0.5</v>
      </c>
    </row>
    <row r="196" spans="1:12" ht="45" x14ac:dyDescent="0.25">
      <c r="A196" s="10"/>
      <c r="B196" s="18"/>
      <c r="C196" s="10" t="s">
        <v>123</v>
      </c>
      <c r="D196" s="21" t="s">
        <v>245</v>
      </c>
      <c r="E196" s="19"/>
      <c r="F196" s="21" t="s">
        <v>246</v>
      </c>
      <c r="G196" s="14"/>
      <c r="H196" s="19">
        <v>6</v>
      </c>
      <c r="I196" s="23">
        <v>0.5</v>
      </c>
    </row>
    <row r="197" spans="1:12" ht="180" x14ac:dyDescent="0.25">
      <c r="A197" s="10"/>
      <c r="B197" s="18"/>
      <c r="C197" s="10" t="s">
        <v>123</v>
      </c>
      <c r="D197" s="21" t="s">
        <v>247</v>
      </c>
      <c r="E197" s="19"/>
      <c r="F197" s="21" t="s">
        <v>248</v>
      </c>
      <c r="G197" s="14"/>
      <c r="H197" s="19">
        <v>6</v>
      </c>
      <c r="I197" s="28">
        <v>0.4</v>
      </c>
    </row>
    <row r="198" spans="1:12" ht="90" x14ac:dyDescent="0.25">
      <c r="A198" s="10"/>
      <c r="B198" s="18"/>
      <c r="C198" s="10" t="s">
        <v>123</v>
      </c>
      <c r="D198" s="21" t="s">
        <v>249</v>
      </c>
      <c r="E198" s="19"/>
      <c r="F198" s="21" t="s">
        <v>250</v>
      </c>
      <c r="G198" s="14"/>
      <c r="H198" s="19">
        <v>6</v>
      </c>
      <c r="I198" s="23">
        <v>0.5</v>
      </c>
    </row>
    <row r="199" spans="1:12" ht="30" x14ac:dyDescent="0.25">
      <c r="A199" s="10" t="s">
        <v>251</v>
      </c>
      <c r="B199" s="11" t="s">
        <v>252</v>
      </c>
      <c r="C199" s="10"/>
      <c r="D199" s="21"/>
      <c r="E199" s="10"/>
      <c r="F199" s="18"/>
      <c r="G199" s="10"/>
      <c r="H199" s="10"/>
      <c r="I199" s="20"/>
    </row>
    <row r="200" spans="1:12" x14ac:dyDescent="0.25">
      <c r="A200" s="10"/>
      <c r="B200" s="18"/>
      <c r="C200" s="10" t="s">
        <v>123</v>
      </c>
      <c r="D200" s="21" t="s">
        <v>253</v>
      </c>
      <c r="E200" s="19"/>
      <c r="F200" s="11" t="s">
        <v>254</v>
      </c>
      <c r="G200" s="14"/>
      <c r="H200" s="19">
        <v>6</v>
      </c>
      <c r="I200" s="23">
        <v>0.3</v>
      </c>
    </row>
    <row r="201" spans="1:12" x14ac:dyDescent="0.25">
      <c r="A201" s="10"/>
      <c r="B201" s="18"/>
      <c r="C201" s="10" t="s">
        <v>123</v>
      </c>
      <c r="D201" s="21" t="s">
        <v>255</v>
      </c>
      <c r="E201" s="19"/>
      <c r="F201" s="11" t="s">
        <v>256</v>
      </c>
      <c r="G201" s="14"/>
      <c r="H201" s="19">
        <v>6</v>
      </c>
      <c r="I201" s="23">
        <v>0.3</v>
      </c>
    </row>
    <row r="202" spans="1:12" x14ac:dyDescent="0.25">
      <c r="A202" s="10"/>
      <c r="B202" s="18"/>
      <c r="C202" s="10" t="s">
        <v>123</v>
      </c>
      <c r="D202" s="21" t="s">
        <v>257</v>
      </c>
      <c r="E202" s="19"/>
      <c r="F202" s="11" t="s">
        <v>258</v>
      </c>
      <c r="G202" s="14"/>
      <c r="H202" s="19">
        <v>6</v>
      </c>
      <c r="I202" s="23">
        <v>0.3</v>
      </c>
    </row>
    <row r="203" spans="1:12" s="9" customFormat="1" ht="18.75" x14ac:dyDescent="0.3">
      <c r="A203" s="10"/>
      <c r="B203" s="18"/>
      <c r="C203" s="10" t="s">
        <v>123</v>
      </c>
      <c r="D203" s="21" t="s">
        <v>259</v>
      </c>
      <c r="E203" s="19"/>
      <c r="F203" s="21" t="s">
        <v>259</v>
      </c>
      <c r="G203" s="14"/>
      <c r="H203" s="19">
        <v>6</v>
      </c>
      <c r="I203" s="23">
        <v>0.3</v>
      </c>
      <c r="J203" s="8"/>
      <c r="K203" s="8"/>
      <c r="L203" s="8"/>
    </row>
    <row r="204" spans="1:12" ht="30" x14ac:dyDescent="0.25">
      <c r="A204" s="10"/>
      <c r="B204" s="18"/>
      <c r="C204" s="10" t="s">
        <v>123</v>
      </c>
      <c r="D204" s="21" t="s">
        <v>260</v>
      </c>
      <c r="E204" s="19"/>
      <c r="F204" s="21" t="s">
        <v>260</v>
      </c>
      <c r="G204" s="14"/>
      <c r="H204" s="19">
        <v>6</v>
      </c>
      <c r="I204" s="23">
        <v>0.3</v>
      </c>
    </row>
    <row r="205" spans="1:12" x14ac:dyDescent="0.25">
      <c r="A205" s="10"/>
      <c r="B205" s="18"/>
      <c r="C205" s="10" t="s">
        <v>123</v>
      </c>
      <c r="D205" s="21" t="s">
        <v>261</v>
      </c>
      <c r="E205" s="19"/>
      <c r="F205" s="11" t="s">
        <v>262</v>
      </c>
      <c r="G205" s="14"/>
      <c r="H205" s="19">
        <v>6</v>
      </c>
      <c r="I205" s="23">
        <v>0.3</v>
      </c>
      <c r="K205" s="15"/>
    </row>
    <row r="206" spans="1:12" x14ac:dyDescent="0.25">
      <c r="A206" s="10"/>
      <c r="B206" s="18"/>
      <c r="C206" s="10" t="s">
        <v>123</v>
      </c>
      <c r="D206" s="21" t="s">
        <v>263</v>
      </c>
      <c r="E206" s="19"/>
      <c r="F206" s="11" t="s">
        <v>264</v>
      </c>
      <c r="G206" s="14"/>
      <c r="H206" s="19">
        <v>6</v>
      </c>
      <c r="I206" s="23">
        <v>0.3</v>
      </c>
      <c r="K206" s="15"/>
    </row>
    <row r="207" spans="1:12" x14ac:dyDescent="0.25">
      <c r="A207" s="10" t="s">
        <v>265</v>
      </c>
      <c r="B207" s="11" t="s">
        <v>266</v>
      </c>
      <c r="C207" s="10"/>
      <c r="D207" s="18"/>
      <c r="E207" s="10"/>
      <c r="F207" s="18"/>
      <c r="G207" s="10"/>
      <c r="H207" s="10"/>
      <c r="I207" s="20"/>
      <c r="K207" s="15"/>
    </row>
    <row r="208" spans="1:12" ht="30" x14ac:dyDescent="0.25">
      <c r="A208" s="10"/>
      <c r="B208" s="18"/>
      <c r="C208" s="10" t="s">
        <v>123</v>
      </c>
      <c r="D208" s="21" t="s">
        <v>267</v>
      </c>
      <c r="E208" s="19"/>
      <c r="F208" s="11" t="s">
        <v>268</v>
      </c>
      <c r="G208" s="14"/>
      <c r="H208" s="19">
        <v>3</v>
      </c>
      <c r="I208" s="23">
        <v>0.3</v>
      </c>
    </row>
    <row r="209" spans="1:9" ht="90" x14ac:dyDescent="0.25">
      <c r="A209" s="10"/>
      <c r="B209" s="18"/>
      <c r="C209" s="10" t="s">
        <v>123</v>
      </c>
      <c r="D209" s="21" t="s">
        <v>269</v>
      </c>
      <c r="E209" s="19"/>
      <c r="F209" s="21" t="s">
        <v>269</v>
      </c>
      <c r="G209" s="14"/>
      <c r="H209" s="19">
        <v>3</v>
      </c>
      <c r="I209" s="23">
        <v>0.3</v>
      </c>
    </row>
    <row r="210" spans="1:9" ht="105" x14ac:dyDescent="0.25">
      <c r="A210" s="10"/>
      <c r="B210" s="18"/>
      <c r="C210" s="10" t="s">
        <v>123</v>
      </c>
      <c r="D210" s="21" t="s">
        <v>270</v>
      </c>
      <c r="E210" s="19"/>
      <c r="F210" s="11" t="s">
        <v>271</v>
      </c>
      <c r="G210" s="14"/>
      <c r="H210" s="19">
        <v>3</v>
      </c>
      <c r="I210" s="23">
        <v>0.3</v>
      </c>
    </row>
    <row r="211" spans="1:9" ht="45" x14ac:dyDescent="0.25">
      <c r="A211" s="10"/>
      <c r="B211" s="18"/>
      <c r="C211" s="10" t="s">
        <v>123</v>
      </c>
      <c r="D211" s="21" t="s">
        <v>272</v>
      </c>
      <c r="E211" s="19"/>
      <c r="F211" s="21" t="s">
        <v>272</v>
      </c>
      <c r="G211" s="14"/>
      <c r="H211" s="19">
        <v>3</v>
      </c>
      <c r="I211" s="23">
        <v>0.3</v>
      </c>
    </row>
    <row r="212" spans="1:9" ht="75" x14ac:dyDescent="0.25">
      <c r="A212" s="10"/>
      <c r="B212" s="18"/>
      <c r="C212" s="10" t="s">
        <v>123</v>
      </c>
      <c r="D212" s="21" t="s">
        <v>273</v>
      </c>
      <c r="E212" s="19"/>
      <c r="F212" s="11" t="s">
        <v>274</v>
      </c>
      <c r="G212" s="14"/>
      <c r="H212" s="19">
        <v>3</v>
      </c>
      <c r="I212" s="23">
        <v>0.4</v>
      </c>
    </row>
    <row r="213" spans="1:9" ht="30" x14ac:dyDescent="0.25">
      <c r="A213" s="10"/>
      <c r="B213" s="18"/>
      <c r="C213" s="10" t="s">
        <v>123</v>
      </c>
      <c r="D213" s="21" t="s">
        <v>275</v>
      </c>
      <c r="E213" s="19"/>
      <c r="F213" s="11" t="s">
        <v>276</v>
      </c>
      <c r="G213" s="14"/>
      <c r="H213" s="19">
        <v>3</v>
      </c>
      <c r="I213" s="23">
        <v>0.4</v>
      </c>
    </row>
    <row r="214" spans="1:9" ht="30" x14ac:dyDescent="0.25">
      <c r="A214" s="10"/>
      <c r="B214" s="18"/>
      <c r="C214" s="10" t="s">
        <v>123</v>
      </c>
      <c r="D214" s="21" t="s">
        <v>277</v>
      </c>
      <c r="E214" s="19"/>
      <c r="F214" s="11" t="s">
        <v>278</v>
      </c>
      <c r="G214" s="14"/>
      <c r="H214" s="19">
        <v>3</v>
      </c>
      <c r="I214" s="23">
        <v>0.4</v>
      </c>
    </row>
    <row r="215" spans="1:9" ht="30" x14ac:dyDescent="0.25">
      <c r="A215" s="10"/>
      <c r="B215" s="18"/>
      <c r="C215" s="10" t="s">
        <v>123</v>
      </c>
      <c r="D215" s="21" t="s">
        <v>279</v>
      </c>
      <c r="E215" s="19"/>
      <c r="F215" s="11" t="s">
        <v>280</v>
      </c>
      <c r="G215" s="14"/>
      <c r="H215" s="19">
        <v>3</v>
      </c>
      <c r="I215" s="23">
        <v>0.4</v>
      </c>
    </row>
    <row r="216" spans="1:9" ht="30" x14ac:dyDescent="0.25">
      <c r="A216" s="10"/>
      <c r="B216" s="18"/>
      <c r="C216" s="10" t="s">
        <v>123</v>
      </c>
      <c r="D216" s="21" t="s">
        <v>281</v>
      </c>
      <c r="E216" s="19"/>
      <c r="F216" s="11" t="s">
        <v>282</v>
      </c>
      <c r="G216" s="14"/>
      <c r="H216" s="19">
        <v>3</v>
      </c>
      <c r="I216" s="23">
        <v>0.4</v>
      </c>
    </row>
    <row r="217" spans="1:9" ht="30" x14ac:dyDescent="0.25">
      <c r="A217" s="10"/>
      <c r="B217" s="18"/>
      <c r="C217" s="10" t="s">
        <v>123</v>
      </c>
      <c r="D217" s="21" t="s">
        <v>283</v>
      </c>
      <c r="E217" s="19"/>
      <c r="F217" s="29" t="s">
        <v>284</v>
      </c>
      <c r="G217" s="14"/>
      <c r="H217" s="19">
        <v>3</v>
      </c>
      <c r="I217" s="23">
        <v>0.4</v>
      </c>
    </row>
    <row r="218" spans="1:9" ht="30" x14ac:dyDescent="0.25">
      <c r="A218" s="10"/>
      <c r="B218" s="18"/>
      <c r="C218" s="10" t="s">
        <v>123</v>
      </c>
      <c r="D218" s="21" t="s">
        <v>285</v>
      </c>
      <c r="E218" s="19"/>
      <c r="F218" s="29" t="s">
        <v>286</v>
      </c>
      <c r="G218" s="14"/>
      <c r="H218" s="19">
        <v>3</v>
      </c>
      <c r="I218" s="23">
        <v>0.4</v>
      </c>
    </row>
    <row r="219" spans="1:9" ht="30" x14ac:dyDescent="0.25">
      <c r="A219" s="10"/>
      <c r="B219" s="18"/>
      <c r="C219" s="10" t="s">
        <v>123</v>
      </c>
      <c r="D219" s="21" t="s">
        <v>287</v>
      </c>
      <c r="E219" s="19"/>
      <c r="F219" s="11" t="s">
        <v>288</v>
      </c>
      <c r="G219" s="14"/>
      <c r="H219" s="19">
        <v>3</v>
      </c>
      <c r="I219" s="23">
        <v>0.4</v>
      </c>
    </row>
    <row r="220" spans="1:9" ht="45" x14ac:dyDescent="0.25">
      <c r="A220" s="10"/>
      <c r="B220" s="18"/>
      <c r="C220" s="10" t="s">
        <v>123</v>
      </c>
      <c r="D220" s="21" t="s">
        <v>289</v>
      </c>
      <c r="E220" s="19"/>
      <c r="F220" s="29" t="s">
        <v>290</v>
      </c>
      <c r="G220" s="14"/>
      <c r="H220" s="19">
        <v>3</v>
      </c>
      <c r="I220" s="23">
        <v>0.4</v>
      </c>
    </row>
    <row r="221" spans="1:9" ht="60" x14ac:dyDescent="0.25">
      <c r="A221" s="10"/>
      <c r="B221" s="18"/>
      <c r="C221" s="10" t="s">
        <v>123</v>
      </c>
      <c r="D221" s="21" t="s">
        <v>291</v>
      </c>
      <c r="E221" s="19"/>
      <c r="F221" s="29" t="s">
        <v>292</v>
      </c>
      <c r="G221" s="14"/>
      <c r="H221" s="19">
        <v>3</v>
      </c>
      <c r="I221" s="23">
        <v>0.3</v>
      </c>
    </row>
    <row r="222" spans="1:9" ht="30" x14ac:dyDescent="0.25">
      <c r="A222" s="10"/>
      <c r="B222" s="18"/>
      <c r="C222" s="10" t="s">
        <v>123</v>
      </c>
      <c r="D222" s="21" t="s">
        <v>293</v>
      </c>
      <c r="E222" s="19"/>
      <c r="F222" s="29" t="s">
        <v>294</v>
      </c>
      <c r="G222" s="14"/>
      <c r="H222" s="19">
        <v>3</v>
      </c>
      <c r="I222" s="23">
        <v>0.3</v>
      </c>
    </row>
    <row r="223" spans="1:9" ht="30" x14ac:dyDescent="0.25">
      <c r="A223" s="10"/>
      <c r="B223" s="18"/>
      <c r="C223" s="10" t="s">
        <v>123</v>
      </c>
      <c r="D223" s="21" t="s">
        <v>295</v>
      </c>
      <c r="E223" s="19"/>
      <c r="F223" s="29" t="s">
        <v>296</v>
      </c>
      <c r="G223" s="14"/>
      <c r="H223" s="19">
        <v>3</v>
      </c>
      <c r="I223" s="23">
        <v>0.4</v>
      </c>
    </row>
    <row r="224" spans="1:9" ht="45" x14ac:dyDescent="0.25">
      <c r="A224" s="10"/>
      <c r="B224" s="18"/>
      <c r="C224" s="10" t="s">
        <v>123</v>
      </c>
      <c r="D224" s="21" t="s">
        <v>297</v>
      </c>
      <c r="E224" s="19"/>
      <c r="F224" s="29" t="s">
        <v>298</v>
      </c>
      <c r="G224" s="14"/>
      <c r="H224" s="19">
        <v>3</v>
      </c>
      <c r="I224" s="23">
        <v>0.4</v>
      </c>
    </row>
    <row r="225" spans="1:12" ht="45" x14ac:dyDescent="0.25">
      <c r="A225" s="10"/>
      <c r="B225" s="18"/>
      <c r="C225" s="10" t="s">
        <v>123</v>
      </c>
      <c r="D225" s="21" t="s">
        <v>299</v>
      </c>
      <c r="E225" s="19"/>
      <c r="F225" s="29" t="s">
        <v>300</v>
      </c>
      <c r="G225" s="14"/>
      <c r="H225" s="19">
        <v>3</v>
      </c>
      <c r="I225" s="23">
        <v>0.4</v>
      </c>
    </row>
    <row r="226" spans="1:12" ht="45" x14ac:dyDescent="0.25">
      <c r="A226" s="10"/>
      <c r="B226" s="18"/>
      <c r="C226" s="10" t="s">
        <v>123</v>
      </c>
      <c r="D226" s="21" t="s">
        <v>301</v>
      </c>
      <c r="E226" s="19"/>
      <c r="F226" s="29" t="s">
        <v>302</v>
      </c>
      <c r="G226" s="14"/>
      <c r="H226" s="19">
        <v>3</v>
      </c>
      <c r="I226" s="23">
        <v>0.4</v>
      </c>
    </row>
    <row r="227" spans="1:12" ht="60" x14ac:dyDescent="0.25">
      <c r="A227" s="10"/>
      <c r="B227" s="18"/>
      <c r="C227" s="10" t="s">
        <v>123</v>
      </c>
      <c r="D227" s="21" t="s">
        <v>303</v>
      </c>
      <c r="E227" s="19"/>
      <c r="F227" s="29" t="s">
        <v>304</v>
      </c>
      <c r="G227" s="14"/>
      <c r="H227" s="19">
        <v>3</v>
      </c>
      <c r="I227" s="23">
        <v>0.4</v>
      </c>
    </row>
    <row r="228" spans="1:12" ht="75" x14ac:dyDescent="0.25">
      <c r="A228" s="10"/>
      <c r="B228" s="18"/>
      <c r="C228" s="10" t="s">
        <v>123</v>
      </c>
      <c r="D228" s="21" t="s">
        <v>305</v>
      </c>
      <c r="E228" s="19"/>
      <c r="F228" s="29" t="s">
        <v>306</v>
      </c>
      <c r="G228" s="14"/>
      <c r="H228" s="19">
        <v>3</v>
      </c>
      <c r="I228" s="23">
        <v>0.4</v>
      </c>
    </row>
    <row r="229" spans="1:12" ht="75" x14ac:dyDescent="0.25">
      <c r="A229" s="10"/>
      <c r="B229" s="18"/>
      <c r="C229" s="10" t="s">
        <v>123</v>
      </c>
      <c r="D229" s="21" t="s">
        <v>307</v>
      </c>
      <c r="E229" s="19"/>
      <c r="F229" s="29" t="s">
        <v>306</v>
      </c>
      <c r="G229" s="14"/>
      <c r="H229" s="19">
        <v>3</v>
      </c>
      <c r="I229" s="23">
        <v>0.4</v>
      </c>
    </row>
    <row r="230" spans="1:12" ht="75" x14ac:dyDescent="0.25">
      <c r="A230" s="10"/>
      <c r="B230" s="18"/>
      <c r="C230" s="10" t="s">
        <v>123</v>
      </c>
      <c r="D230" s="21" t="s">
        <v>308</v>
      </c>
      <c r="E230" s="19"/>
      <c r="F230" s="29" t="s">
        <v>306</v>
      </c>
      <c r="G230" s="14"/>
      <c r="H230" s="19">
        <v>3</v>
      </c>
      <c r="I230" s="23">
        <v>0.4</v>
      </c>
    </row>
    <row r="231" spans="1:12" ht="75" x14ac:dyDescent="0.25">
      <c r="A231" s="10"/>
      <c r="B231" s="18"/>
      <c r="C231" s="10" t="s">
        <v>123</v>
      </c>
      <c r="D231" s="21" t="s">
        <v>309</v>
      </c>
      <c r="E231" s="19"/>
      <c r="F231" s="29" t="s">
        <v>306</v>
      </c>
      <c r="G231" s="14"/>
      <c r="H231" s="19">
        <v>3</v>
      </c>
      <c r="I231" s="23">
        <v>0.4</v>
      </c>
    </row>
    <row r="232" spans="1:12" x14ac:dyDescent="0.25">
      <c r="A232" s="10" t="s">
        <v>310</v>
      </c>
      <c r="B232" s="11" t="s">
        <v>212</v>
      </c>
      <c r="C232" s="12"/>
      <c r="D232" s="13"/>
      <c r="E232" s="12"/>
      <c r="F232" s="13"/>
      <c r="G232" s="12"/>
      <c r="H232" s="12"/>
      <c r="I232" s="14"/>
    </row>
    <row r="233" spans="1:12" ht="79.5" customHeight="1" x14ac:dyDescent="0.25">
      <c r="A233" s="10"/>
      <c r="B233" s="18"/>
      <c r="C233" s="10" t="s">
        <v>123</v>
      </c>
      <c r="D233" s="21" t="s">
        <v>311</v>
      </c>
      <c r="E233" s="19"/>
      <c r="F233" s="21" t="s">
        <v>312</v>
      </c>
      <c r="G233" s="30"/>
      <c r="H233" s="19">
        <v>6</v>
      </c>
      <c r="I233" s="23">
        <v>1</v>
      </c>
    </row>
    <row r="234" spans="1:12" ht="60" x14ac:dyDescent="0.25">
      <c r="A234" s="55"/>
      <c r="B234" s="54"/>
      <c r="C234" s="55" t="s">
        <v>123</v>
      </c>
      <c r="D234" s="59" t="s">
        <v>313</v>
      </c>
      <c r="E234" s="60"/>
      <c r="F234" s="59" t="s">
        <v>313</v>
      </c>
      <c r="G234" s="62"/>
      <c r="H234" s="60">
        <v>6</v>
      </c>
      <c r="I234" s="61">
        <v>0.3</v>
      </c>
    </row>
    <row r="235" spans="1:12" s="58" customFormat="1" ht="19.5" customHeight="1" x14ac:dyDescent="0.25">
      <c r="A235" s="46" t="s">
        <v>314</v>
      </c>
      <c r="B235" s="47" t="s">
        <v>315</v>
      </c>
      <c r="C235" s="46"/>
      <c r="D235" s="47"/>
      <c r="E235" s="46"/>
      <c r="F235" s="47"/>
      <c r="G235" s="46"/>
      <c r="H235" s="46"/>
      <c r="I235" s="48">
        <f>SUM(I237:I248)</f>
        <v>10</v>
      </c>
      <c r="J235" s="57"/>
      <c r="K235" s="44">
        <v>3</v>
      </c>
      <c r="L235" s="57"/>
    </row>
    <row r="236" spans="1:12" ht="30" x14ac:dyDescent="0.25">
      <c r="A236" s="27" t="s">
        <v>316</v>
      </c>
      <c r="B236" s="39" t="s">
        <v>317</v>
      </c>
      <c r="C236" s="40"/>
      <c r="D236" s="41"/>
      <c r="E236" s="40"/>
      <c r="F236" s="41"/>
      <c r="G236" s="40"/>
      <c r="H236" s="40"/>
      <c r="I236" s="42"/>
      <c r="K236" s="1">
        <f>SUM(A1,I237:I248)</f>
        <v>10</v>
      </c>
    </row>
    <row r="237" spans="1:12" ht="150" x14ac:dyDescent="0.25">
      <c r="A237" s="10"/>
      <c r="B237" s="18"/>
      <c r="C237" s="17" t="s">
        <v>123</v>
      </c>
      <c r="D237" s="21" t="s">
        <v>318</v>
      </c>
      <c r="E237" s="17"/>
      <c r="F237" s="11" t="s">
        <v>319</v>
      </c>
      <c r="G237" s="14"/>
      <c r="H237" s="19">
        <v>3</v>
      </c>
      <c r="I237" s="23">
        <v>1</v>
      </c>
    </row>
    <row r="238" spans="1:12" ht="75" x14ac:dyDescent="0.25">
      <c r="A238" s="10"/>
      <c r="B238" s="18"/>
      <c r="C238" s="17" t="s">
        <v>123</v>
      </c>
      <c r="D238" s="21" t="s">
        <v>320</v>
      </c>
      <c r="E238" s="17"/>
      <c r="F238" s="11" t="s">
        <v>321</v>
      </c>
      <c r="G238" s="14"/>
      <c r="H238" s="19">
        <v>3</v>
      </c>
      <c r="I238" s="23">
        <v>1</v>
      </c>
    </row>
    <row r="239" spans="1:12" ht="30" x14ac:dyDescent="0.25">
      <c r="A239" s="10"/>
      <c r="B239" s="18"/>
      <c r="C239" s="17" t="s">
        <v>123</v>
      </c>
      <c r="D239" s="21" t="s">
        <v>322</v>
      </c>
      <c r="E239" s="17"/>
      <c r="F239" s="11" t="s">
        <v>323</v>
      </c>
      <c r="G239" s="14"/>
      <c r="H239" s="19">
        <v>3</v>
      </c>
      <c r="I239" s="23">
        <v>1</v>
      </c>
    </row>
    <row r="240" spans="1:12" x14ac:dyDescent="0.25">
      <c r="A240" s="10" t="s">
        <v>324</v>
      </c>
      <c r="B240" s="11" t="s">
        <v>315</v>
      </c>
      <c r="C240" s="12"/>
      <c r="D240" s="13"/>
      <c r="E240" s="12"/>
      <c r="F240" s="18"/>
      <c r="G240" s="12"/>
      <c r="H240" s="12"/>
      <c r="I240" s="14"/>
    </row>
    <row r="241" spans="1:12" ht="30" x14ac:dyDescent="0.25">
      <c r="A241" s="10"/>
      <c r="B241" s="18"/>
      <c r="C241" s="10" t="s">
        <v>123</v>
      </c>
      <c r="D241" s="21" t="s">
        <v>325</v>
      </c>
      <c r="E241" s="30"/>
      <c r="F241" s="11" t="s">
        <v>326</v>
      </c>
      <c r="G241" s="14"/>
      <c r="H241" s="19">
        <v>3</v>
      </c>
      <c r="I241" s="23">
        <v>1</v>
      </c>
    </row>
    <row r="242" spans="1:12" ht="60" x14ac:dyDescent="0.25">
      <c r="A242" s="10"/>
      <c r="B242" s="18"/>
      <c r="C242" s="10" t="s">
        <v>123</v>
      </c>
      <c r="D242" s="21" t="s">
        <v>327</v>
      </c>
      <c r="E242" s="30"/>
      <c r="F242" s="11" t="s">
        <v>327</v>
      </c>
      <c r="G242" s="14"/>
      <c r="H242" s="19">
        <v>3</v>
      </c>
      <c r="I242" s="23">
        <v>1</v>
      </c>
    </row>
    <row r="243" spans="1:12" x14ac:dyDescent="0.25">
      <c r="A243" s="10"/>
      <c r="B243" s="18"/>
      <c r="C243" s="10" t="s">
        <v>123</v>
      </c>
      <c r="D243" s="21" t="s">
        <v>328</v>
      </c>
      <c r="E243" s="30"/>
      <c r="F243" s="11" t="s">
        <v>329</v>
      </c>
      <c r="G243" s="14"/>
      <c r="H243" s="19">
        <v>3</v>
      </c>
      <c r="I243" s="23">
        <v>1</v>
      </c>
    </row>
    <row r="244" spans="1:12" x14ac:dyDescent="0.25">
      <c r="A244" s="10" t="s">
        <v>330</v>
      </c>
      <c r="B244" s="11" t="s">
        <v>331</v>
      </c>
      <c r="C244" s="12"/>
      <c r="D244" s="13"/>
      <c r="E244" s="12"/>
      <c r="F244" s="18"/>
      <c r="G244" s="12"/>
      <c r="H244" s="12"/>
      <c r="I244" s="23"/>
    </row>
    <row r="245" spans="1:12" x14ac:dyDescent="0.25">
      <c r="A245" s="10"/>
      <c r="B245" s="18"/>
      <c r="C245" s="10" t="s">
        <v>123</v>
      </c>
      <c r="D245" s="21" t="s">
        <v>332</v>
      </c>
      <c r="E245" s="17"/>
      <c r="F245" s="11"/>
      <c r="G245" s="14"/>
      <c r="H245" s="19">
        <v>3</v>
      </c>
      <c r="I245" s="23">
        <v>1</v>
      </c>
    </row>
    <row r="246" spans="1:12" x14ac:dyDescent="0.25">
      <c r="A246" s="10"/>
      <c r="B246" s="18"/>
      <c r="C246" s="10" t="s">
        <v>123</v>
      </c>
      <c r="D246" s="21" t="s">
        <v>333</v>
      </c>
      <c r="E246" s="17" t="s">
        <v>109</v>
      </c>
      <c r="F246" s="11" t="s">
        <v>109</v>
      </c>
      <c r="G246" s="14"/>
      <c r="H246" s="19">
        <v>3</v>
      </c>
      <c r="I246" s="23">
        <v>1</v>
      </c>
    </row>
    <row r="247" spans="1:12" x14ac:dyDescent="0.25">
      <c r="A247" s="10"/>
      <c r="B247" s="18"/>
      <c r="C247" s="10" t="s">
        <v>123</v>
      </c>
      <c r="D247" s="21" t="s">
        <v>334</v>
      </c>
      <c r="E247" s="19" t="s">
        <v>109</v>
      </c>
      <c r="F247" s="11" t="s">
        <v>109</v>
      </c>
      <c r="G247" s="14"/>
      <c r="H247" s="19">
        <v>3</v>
      </c>
      <c r="I247" s="23">
        <v>1</v>
      </c>
    </row>
    <row r="248" spans="1:12" x14ac:dyDescent="0.25">
      <c r="A248" s="55"/>
      <c r="B248" s="54"/>
      <c r="C248" s="55" t="s">
        <v>123</v>
      </c>
      <c r="D248" s="59" t="s">
        <v>335</v>
      </c>
      <c r="E248" s="60" t="s">
        <v>109</v>
      </c>
      <c r="F248" s="52" t="s">
        <v>109</v>
      </c>
      <c r="G248" s="53"/>
      <c r="H248" s="60">
        <v>3</v>
      </c>
      <c r="I248" s="61">
        <v>1</v>
      </c>
    </row>
    <row r="249" spans="1:12" s="58" customFormat="1" ht="20.25" customHeight="1" x14ac:dyDescent="0.25">
      <c r="A249" s="46" t="s">
        <v>336</v>
      </c>
      <c r="B249" s="47" t="s">
        <v>337</v>
      </c>
      <c r="C249" s="46"/>
      <c r="D249" s="47"/>
      <c r="E249" s="46"/>
      <c r="F249" s="47"/>
      <c r="G249" s="46"/>
      <c r="H249" s="46"/>
      <c r="I249" s="48">
        <f>SUM(I251:I262)</f>
        <v>9</v>
      </c>
      <c r="J249" s="57"/>
      <c r="K249" s="44">
        <v>3</v>
      </c>
      <c r="L249" s="57"/>
    </row>
    <row r="250" spans="1:12" ht="44.25" customHeight="1" x14ac:dyDescent="0.25">
      <c r="A250" s="31" t="s">
        <v>338</v>
      </c>
      <c r="B250" s="39" t="s">
        <v>339</v>
      </c>
      <c r="C250" s="40"/>
      <c r="D250" s="41"/>
      <c r="E250" s="40"/>
      <c r="F250" s="41"/>
      <c r="G250" s="40"/>
      <c r="H250" s="40"/>
      <c r="I250" s="42"/>
      <c r="K250" s="1">
        <f>SUM(A1,I251:I262)</f>
        <v>9</v>
      </c>
    </row>
    <row r="251" spans="1:12" ht="120" x14ac:dyDescent="0.25">
      <c r="A251" s="10"/>
      <c r="B251" s="18"/>
      <c r="C251" s="10" t="s">
        <v>123</v>
      </c>
      <c r="D251" s="21" t="s">
        <v>340</v>
      </c>
      <c r="E251" s="19"/>
      <c r="F251" s="21" t="s">
        <v>341</v>
      </c>
      <c r="G251" s="19"/>
      <c r="H251" s="19">
        <v>3</v>
      </c>
      <c r="I251" s="23">
        <v>1</v>
      </c>
    </row>
    <row r="252" spans="1:12" ht="60" x14ac:dyDescent="0.25">
      <c r="A252" s="10"/>
      <c r="B252" s="18"/>
      <c r="C252" s="10" t="s">
        <v>123</v>
      </c>
      <c r="D252" s="21" t="s">
        <v>342</v>
      </c>
      <c r="E252" s="19"/>
      <c r="F252" s="21" t="s">
        <v>343</v>
      </c>
      <c r="G252" s="19"/>
      <c r="H252" s="19">
        <v>3</v>
      </c>
      <c r="I252" s="23">
        <v>1</v>
      </c>
    </row>
    <row r="253" spans="1:12" ht="60" x14ac:dyDescent="0.25">
      <c r="A253" s="10"/>
      <c r="B253" s="18"/>
      <c r="C253" s="10" t="s">
        <v>123</v>
      </c>
      <c r="D253" s="21" t="s">
        <v>344</v>
      </c>
      <c r="E253" s="19"/>
      <c r="F253" s="21" t="s">
        <v>345</v>
      </c>
      <c r="G253" s="19"/>
      <c r="H253" s="19">
        <v>3</v>
      </c>
      <c r="I253" s="23">
        <v>1</v>
      </c>
    </row>
    <row r="254" spans="1:12" ht="60" x14ac:dyDescent="0.25">
      <c r="A254" s="10"/>
      <c r="B254" s="18"/>
      <c r="C254" s="10" t="s">
        <v>123</v>
      </c>
      <c r="D254" s="21" t="s">
        <v>346</v>
      </c>
      <c r="E254" s="19"/>
      <c r="F254" s="21" t="s">
        <v>347</v>
      </c>
      <c r="G254" s="19"/>
      <c r="H254" s="19">
        <v>3</v>
      </c>
      <c r="I254" s="23">
        <v>1</v>
      </c>
    </row>
    <row r="255" spans="1:12" x14ac:dyDescent="0.25">
      <c r="A255" s="10" t="s">
        <v>348</v>
      </c>
      <c r="B255" s="11" t="s">
        <v>349</v>
      </c>
      <c r="C255" s="12"/>
      <c r="D255" s="13"/>
      <c r="E255" s="12"/>
      <c r="F255" s="13"/>
      <c r="G255" s="12"/>
      <c r="H255" s="12"/>
      <c r="I255" s="14"/>
    </row>
    <row r="256" spans="1:12" ht="150" x14ac:dyDescent="0.25">
      <c r="A256" s="10"/>
      <c r="B256" s="18"/>
      <c r="C256" s="10" t="s">
        <v>123</v>
      </c>
      <c r="D256" s="21" t="s">
        <v>350</v>
      </c>
      <c r="E256" s="19"/>
      <c r="F256" s="21" t="s">
        <v>351</v>
      </c>
      <c r="G256" s="19"/>
      <c r="H256" s="19">
        <v>3</v>
      </c>
      <c r="I256" s="23">
        <v>1</v>
      </c>
    </row>
    <row r="257" spans="1:14" ht="30" x14ac:dyDescent="0.25">
      <c r="A257" s="10"/>
      <c r="B257" s="18"/>
      <c r="C257" s="10" t="s">
        <v>123</v>
      </c>
      <c r="D257" s="21" t="s">
        <v>352</v>
      </c>
      <c r="E257" s="19"/>
      <c r="F257" s="21" t="s">
        <v>352</v>
      </c>
      <c r="G257" s="19"/>
      <c r="H257" s="19">
        <v>3</v>
      </c>
      <c r="I257" s="23">
        <v>0.5</v>
      </c>
    </row>
    <row r="258" spans="1:14" s="9" customFormat="1" ht="30" x14ac:dyDescent="0.3">
      <c r="A258" s="10"/>
      <c r="B258" s="18"/>
      <c r="C258" s="10" t="s">
        <v>123</v>
      </c>
      <c r="D258" s="21" t="s">
        <v>353</v>
      </c>
      <c r="E258" s="19"/>
      <c r="F258" s="21" t="s">
        <v>353</v>
      </c>
      <c r="G258" s="19"/>
      <c r="H258" s="19">
        <v>3</v>
      </c>
      <c r="I258" s="23">
        <v>0.5</v>
      </c>
      <c r="J258" s="8"/>
      <c r="K258" s="8"/>
      <c r="L258" s="8"/>
    </row>
    <row r="259" spans="1:14" ht="60" x14ac:dyDescent="0.25">
      <c r="A259" s="10"/>
      <c r="B259" s="18"/>
      <c r="C259" s="10" t="s">
        <v>123</v>
      </c>
      <c r="D259" s="21" t="s">
        <v>354</v>
      </c>
      <c r="E259" s="19"/>
      <c r="F259" s="21" t="s">
        <v>355</v>
      </c>
      <c r="G259" s="19"/>
      <c r="H259" s="19">
        <v>3</v>
      </c>
      <c r="I259" s="23">
        <v>1</v>
      </c>
    </row>
    <row r="260" spans="1:14" ht="130.5" customHeight="1" x14ac:dyDescent="0.25">
      <c r="A260" s="10"/>
      <c r="B260" s="18"/>
      <c r="C260" s="10" t="s">
        <v>123</v>
      </c>
      <c r="D260" s="21" t="s">
        <v>356</v>
      </c>
      <c r="E260" s="19"/>
      <c r="F260" s="21" t="s">
        <v>357</v>
      </c>
      <c r="G260" s="19"/>
      <c r="H260" s="19">
        <v>3</v>
      </c>
      <c r="I260" s="23">
        <v>1</v>
      </c>
    </row>
    <row r="261" spans="1:14" ht="90" customHeight="1" x14ac:dyDescent="0.25">
      <c r="A261" s="10" t="s">
        <v>358</v>
      </c>
      <c r="B261" s="11" t="s">
        <v>359</v>
      </c>
      <c r="C261" s="12"/>
      <c r="D261" s="13"/>
      <c r="E261" s="12"/>
      <c r="F261" s="13"/>
      <c r="G261" s="12"/>
      <c r="H261" s="12"/>
      <c r="I261" s="14"/>
    </row>
    <row r="262" spans="1:14" ht="120" x14ac:dyDescent="0.25">
      <c r="A262" s="55"/>
      <c r="B262" s="54"/>
      <c r="C262" s="55" t="s">
        <v>123</v>
      </c>
      <c r="D262" s="59" t="s">
        <v>360</v>
      </c>
      <c r="E262" s="60"/>
      <c r="F262" s="59" t="s">
        <v>361</v>
      </c>
      <c r="G262" s="60"/>
      <c r="H262" s="60">
        <v>3</v>
      </c>
      <c r="I262" s="61">
        <v>1</v>
      </c>
    </row>
    <row r="263" spans="1:14" s="58" customFormat="1" ht="22.5" customHeight="1" x14ac:dyDescent="0.25">
      <c r="A263" s="46" t="s">
        <v>362</v>
      </c>
      <c r="B263" s="47" t="s">
        <v>363</v>
      </c>
      <c r="C263" s="46"/>
      <c r="D263" s="47"/>
      <c r="E263" s="46"/>
      <c r="F263" s="47"/>
      <c r="G263" s="46"/>
      <c r="H263" s="46"/>
      <c r="I263" s="48">
        <f>SUM(I264:I280)</f>
        <v>10.999999999999998</v>
      </c>
      <c r="J263" s="57"/>
      <c r="K263" s="44">
        <v>2</v>
      </c>
      <c r="L263" s="44">
        <v>3</v>
      </c>
      <c r="M263" s="63">
        <v>6</v>
      </c>
      <c r="N263" s="63"/>
    </row>
    <row r="264" spans="1:14" ht="30" x14ac:dyDescent="0.25">
      <c r="A264" s="27" t="s">
        <v>364</v>
      </c>
      <c r="B264" s="39" t="s">
        <v>365</v>
      </c>
      <c r="C264" s="40"/>
      <c r="D264" s="41"/>
      <c r="E264" s="40"/>
      <c r="F264" s="41"/>
      <c r="G264" s="40"/>
      <c r="H264" s="40"/>
      <c r="I264" s="42"/>
      <c r="K264" s="1">
        <f>SUM(A1,I275,I277,I278,I279,I280,A1,I270)</f>
        <v>4</v>
      </c>
      <c r="L264" s="1">
        <f>SUM(A1,I269,I271:I274,A1,I276)</f>
        <v>3</v>
      </c>
      <c r="M264" s="32">
        <f>SUM(A1,I265:I268)</f>
        <v>4</v>
      </c>
    </row>
    <row r="265" spans="1:14" ht="150" x14ac:dyDescent="0.25">
      <c r="A265" s="10"/>
      <c r="B265" s="18"/>
      <c r="C265" s="17" t="s">
        <v>123</v>
      </c>
      <c r="D265" s="21" t="s">
        <v>366</v>
      </c>
      <c r="E265" s="19"/>
      <c r="F265" s="21" t="s">
        <v>367</v>
      </c>
      <c r="G265" s="19"/>
      <c r="H265" s="19">
        <v>6</v>
      </c>
      <c r="I265" s="23">
        <v>1</v>
      </c>
    </row>
    <row r="266" spans="1:14" x14ac:dyDescent="0.25">
      <c r="A266" s="10"/>
      <c r="B266" s="18"/>
      <c r="C266" s="17" t="s">
        <v>123</v>
      </c>
      <c r="D266" s="33" t="s">
        <v>368</v>
      </c>
      <c r="E266" s="19"/>
      <c r="F266" s="33" t="s">
        <v>368</v>
      </c>
      <c r="G266" s="19"/>
      <c r="H266" s="19">
        <v>6</v>
      </c>
      <c r="I266" s="23">
        <v>1</v>
      </c>
    </row>
    <row r="267" spans="1:14" x14ac:dyDescent="0.25">
      <c r="A267" s="10"/>
      <c r="B267" s="18"/>
      <c r="C267" s="17" t="s">
        <v>123</v>
      </c>
      <c r="D267" s="33" t="s">
        <v>369</v>
      </c>
      <c r="E267" s="19"/>
      <c r="F267" s="33" t="s">
        <v>369</v>
      </c>
      <c r="G267" s="19"/>
      <c r="H267" s="19">
        <v>6</v>
      </c>
      <c r="I267" s="23">
        <v>1</v>
      </c>
    </row>
    <row r="268" spans="1:14" ht="45" x14ac:dyDescent="0.25">
      <c r="A268" s="10"/>
      <c r="B268" s="18"/>
      <c r="C268" s="17" t="s">
        <v>123</v>
      </c>
      <c r="D268" s="33" t="s">
        <v>370</v>
      </c>
      <c r="E268" s="19"/>
      <c r="F268" s="33" t="s">
        <v>371</v>
      </c>
      <c r="G268" s="19"/>
      <c r="H268" s="19">
        <v>6</v>
      </c>
      <c r="I268" s="23">
        <v>1</v>
      </c>
    </row>
    <row r="269" spans="1:14" ht="60" x14ac:dyDescent="0.25">
      <c r="A269" s="10"/>
      <c r="B269" s="18"/>
      <c r="C269" s="17" t="s">
        <v>123</v>
      </c>
      <c r="D269" s="21" t="s">
        <v>372</v>
      </c>
      <c r="E269" s="19"/>
      <c r="F269" s="21" t="s">
        <v>373</v>
      </c>
      <c r="G269" s="19"/>
      <c r="H269" s="19">
        <v>3</v>
      </c>
      <c r="I269" s="23">
        <v>0.3</v>
      </c>
    </row>
    <row r="270" spans="1:14" ht="60" x14ac:dyDescent="0.25">
      <c r="A270" s="10"/>
      <c r="B270" s="18"/>
      <c r="C270" s="17" t="s">
        <v>123</v>
      </c>
      <c r="D270" s="21" t="s">
        <v>374</v>
      </c>
      <c r="E270" s="19"/>
      <c r="F270" s="21" t="s">
        <v>375</v>
      </c>
      <c r="G270" s="19"/>
      <c r="H270" s="19">
        <v>2</v>
      </c>
      <c r="I270" s="23">
        <v>1</v>
      </c>
      <c r="J270" s="15"/>
    </row>
    <row r="271" spans="1:14" ht="60" x14ac:dyDescent="0.25">
      <c r="A271" s="10"/>
      <c r="B271" s="18"/>
      <c r="C271" s="17" t="s">
        <v>123</v>
      </c>
      <c r="D271" s="21" t="s">
        <v>376</v>
      </c>
      <c r="E271" s="19"/>
      <c r="F271" s="21" t="s">
        <v>377</v>
      </c>
      <c r="G271" s="19"/>
      <c r="H271" s="19">
        <v>3</v>
      </c>
      <c r="I271" s="23">
        <v>0.5</v>
      </c>
    </row>
    <row r="272" spans="1:14" x14ac:dyDescent="0.25">
      <c r="A272" s="10"/>
      <c r="B272" s="18"/>
      <c r="C272" s="17" t="s">
        <v>123</v>
      </c>
      <c r="D272" s="21" t="s">
        <v>378</v>
      </c>
      <c r="E272" s="19" t="s">
        <v>109</v>
      </c>
      <c r="F272" s="21" t="s">
        <v>379</v>
      </c>
      <c r="G272" s="19"/>
      <c r="H272" s="19">
        <v>3</v>
      </c>
      <c r="I272" s="23">
        <v>0.6</v>
      </c>
    </row>
    <row r="273" spans="1:12" x14ac:dyDescent="0.25">
      <c r="A273" s="10"/>
      <c r="B273" s="18"/>
      <c r="C273" s="17" t="s">
        <v>123</v>
      </c>
      <c r="D273" s="21" t="s">
        <v>380</v>
      </c>
      <c r="E273" s="19" t="s">
        <v>109</v>
      </c>
      <c r="F273" s="21" t="s">
        <v>379</v>
      </c>
      <c r="G273" s="19"/>
      <c r="H273" s="19">
        <v>3</v>
      </c>
      <c r="I273" s="23">
        <v>0.6</v>
      </c>
    </row>
    <row r="274" spans="1:12" ht="87.75" customHeight="1" x14ac:dyDescent="0.25">
      <c r="A274" s="10"/>
      <c r="B274" s="18"/>
      <c r="C274" s="17" t="s">
        <v>123</v>
      </c>
      <c r="D274" s="21" t="s">
        <v>381</v>
      </c>
      <c r="E274" s="19" t="s">
        <v>109</v>
      </c>
      <c r="F274" s="21" t="s">
        <v>379</v>
      </c>
      <c r="G274" s="19"/>
      <c r="H274" s="19">
        <v>3</v>
      </c>
      <c r="I274" s="23">
        <v>0.6</v>
      </c>
    </row>
    <row r="275" spans="1:12" ht="30" x14ac:dyDescent="0.25">
      <c r="A275" s="10"/>
      <c r="B275" s="18"/>
      <c r="C275" s="17" t="s">
        <v>123</v>
      </c>
      <c r="D275" s="21" t="s">
        <v>382</v>
      </c>
      <c r="E275" s="19" t="s">
        <v>109</v>
      </c>
      <c r="F275" s="21" t="s">
        <v>382</v>
      </c>
      <c r="G275" s="19"/>
      <c r="H275" s="19">
        <v>2</v>
      </c>
      <c r="I275" s="23">
        <v>0.5</v>
      </c>
    </row>
    <row r="276" spans="1:12" ht="52.5" customHeight="1" x14ac:dyDescent="0.25">
      <c r="A276" s="10"/>
      <c r="B276" s="18"/>
      <c r="C276" s="17" t="s">
        <v>123</v>
      </c>
      <c r="D276" s="21" t="s">
        <v>383</v>
      </c>
      <c r="E276" s="19" t="s">
        <v>109</v>
      </c>
      <c r="F276" s="21" t="s">
        <v>383</v>
      </c>
      <c r="G276" s="19"/>
      <c r="H276" s="19">
        <v>3</v>
      </c>
      <c r="I276" s="23">
        <v>0.4</v>
      </c>
    </row>
    <row r="277" spans="1:12" ht="120" x14ac:dyDescent="0.25">
      <c r="A277" s="10"/>
      <c r="B277" s="18"/>
      <c r="C277" s="17" t="s">
        <v>123</v>
      </c>
      <c r="D277" s="21" t="s">
        <v>384</v>
      </c>
      <c r="E277" s="19" t="s">
        <v>109</v>
      </c>
      <c r="F277" s="21" t="s">
        <v>385</v>
      </c>
      <c r="G277" s="19"/>
      <c r="H277" s="19">
        <v>2</v>
      </c>
      <c r="I277" s="23">
        <v>0.5</v>
      </c>
    </row>
    <row r="278" spans="1:12" ht="75" x14ac:dyDescent="0.25">
      <c r="A278" s="10"/>
      <c r="B278" s="18"/>
      <c r="C278" s="17" t="s">
        <v>123</v>
      </c>
      <c r="D278" s="21" t="s">
        <v>386</v>
      </c>
      <c r="E278" s="19" t="s">
        <v>109</v>
      </c>
      <c r="F278" s="21" t="s">
        <v>386</v>
      </c>
      <c r="G278" s="19"/>
      <c r="H278" s="19">
        <v>2</v>
      </c>
      <c r="I278" s="23">
        <v>0.5</v>
      </c>
    </row>
    <row r="279" spans="1:12" ht="60" x14ac:dyDescent="0.25">
      <c r="A279" s="10"/>
      <c r="B279" s="18"/>
      <c r="C279" s="17" t="s">
        <v>123</v>
      </c>
      <c r="D279" s="21" t="s">
        <v>387</v>
      </c>
      <c r="E279" s="19" t="s">
        <v>109</v>
      </c>
      <c r="F279" s="21" t="s">
        <v>388</v>
      </c>
      <c r="G279" s="19"/>
      <c r="H279" s="19">
        <v>2</v>
      </c>
      <c r="I279" s="23">
        <v>0.5</v>
      </c>
    </row>
    <row r="280" spans="1:12" ht="135" x14ac:dyDescent="0.25">
      <c r="A280" s="55"/>
      <c r="B280" s="54"/>
      <c r="C280" s="51" t="s">
        <v>123</v>
      </c>
      <c r="D280" s="59" t="s">
        <v>389</v>
      </c>
      <c r="E280" s="60" t="s">
        <v>109</v>
      </c>
      <c r="F280" s="59" t="s">
        <v>390</v>
      </c>
      <c r="G280" s="55"/>
      <c r="H280" s="60">
        <v>2</v>
      </c>
      <c r="I280" s="61">
        <v>1</v>
      </c>
    </row>
    <row r="281" spans="1:12" s="58" customFormat="1" ht="36.75" customHeight="1" x14ac:dyDescent="0.25">
      <c r="A281" s="46" t="s">
        <v>391</v>
      </c>
      <c r="B281" s="47" t="s">
        <v>392</v>
      </c>
      <c r="C281" s="46"/>
      <c r="D281" s="47"/>
      <c r="E281" s="46"/>
      <c r="F281" s="47"/>
      <c r="G281" s="46"/>
      <c r="H281" s="46"/>
      <c r="I281" s="48">
        <f>SUM(I283:I419)</f>
        <v>20</v>
      </c>
      <c r="J281" s="65">
        <v>4</v>
      </c>
      <c r="K281" s="65">
        <v>5</v>
      </c>
      <c r="L281" s="57"/>
    </row>
    <row r="282" spans="1:12" x14ac:dyDescent="0.25">
      <c r="A282" s="64" t="s">
        <v>393</v>
      </c>
      <c r="B282" s="39" t="s">
        <v>394</v>
      </c>
      <c r="C282" s="64"/>
      <c r="D282" s="39" t="s">
        <v>109</v>
      </c>
      <c r="E282" s="64" t="s">
        <v>109</v>
      </c>
      <c r="F282" s="39" t="s">
        <v>109</v>
      </c>
      <c r="G282" s="64" t="s">
        <v>109</v>
      </c>
      <c r="H282" s="64"/>
      <c r="I282" s="64" t="s">
        <v>109</v>
      </c>
      <c r="J282" s="1">
        <f>SUM(A1,I283:I320)</f>
        <v>7</v>
      </c>
      <c r="K282" s="34">
        <f>SUM(A1,I326,I331,I336,I341,I346,I351,I356,I362,I367,I373,I379,I384,I389,I394,I399,I404,I410,I415)</f>
        <v>13</v>
      </c>
    </row>
    <row r="283" spans="1:12" ht="45" x14ac:dyDescent="0.25">
      <c r="A283" s="19" t="s">
        <v>109</v>
      </c>
      <c r="B283" s="11" t="s">
        <v>109</v>
      </c>
      <c r="C283" s="17" t="s">
        <v>123</v>
      </c>
      <c r="D283" s="11" t="s">
        <v>395</v>
      </c>
      <c r="E283" s="19" t="s">
        <v>109</v>
      </c>
      <c r="F283" s="11" t="s">
        <v>396</v>
      </c>
      <c r="G283" s="19"/>
      <c r="H283" s="19">
        <v>4</v>
      </c>
      <c r="I283" s="20">
        <v>1</v>
      </c>
    </row>
    <row r="284" spans="1:12" x14ac:dyDescent="0.25">
      <c r="A284" s="19" t="s">
        <v>109</v>
      </c>
      <c r="B284" s="11" t="s">
        <v>109</v>
      </c>
      <c r="C284" s="17" t="s">
        <v>123</v>
      </c>
      <c r="D284" s="11" t="s">
        <v>397</v>
      </c>
      <c r="E284" s="19" t="s">
        <v>109</v>
      </c>
      <c r="F284" s="11" t="s">
        <v>397</v>
      </c>
      <c r="G284" s="19"/>
      <c r="H284" s="19">
        <v>4</v>
      </c>
      <c r="I284" s="23">
        <v>1</v>
      </c>
    </row>
    <row r="285" spans="1:12" ht="30" x14ac:dyDescent="0.25">
      <c r="A285" s="17"/>
      <c r="B285" s="11"/>
      <c r="C285" s="14" t="s">
        <v>16</v>
      </c>
      <c r="D285" s="11" t="s">
        <v>398</v>
      </c>
      <c r="E285" s="19"/>
      <c r="F285" s="11"/>
      <c r="G285" s="10"/>
      <c r="H285" s="19">
        <v>4</v>
      </c>
      <c r="I285" s="23">
        <v>1</v>
      </c>
    </row>
    <row r="286" spans="1:12" x14ac:dyDescent="0.25">
      <c r="A286" s="17"/>
      <c r="B286" s="11"/>
      <c r="C286" s="14"/>
      <c r="D286" s="11"/>
      <c r="E286" s="19">
        <v>0</v>
      </c>
      <c r="F286" s="11" t="s">
        <v>399</v>
      </c>
      <c r="G286" s="14"/>
      <c r="H286" s="10"/>
      <c r="I286" s="10"/>
    </row>
    <row r="287" spans="1:12" ht="30" x14ac:dyDescent="0.25">
      <c r="A287" s="17"/>
      <c r="B287" s="11"/>
      <c r="C287" s="14"/>
      <c r="D287" s="11"/>
      <c r="E287" s="19">
        <v>1</v>
      </c>
      <c r="F287" s="11" t="s">
        <v>400</v>
      </c>
      <c r="G287" s="14"/>
      <c r="H287" s="10"/>
      <c r="I287" s="10"/>
    </row>
    <row r="288" spans="1:12" x14ac:dyDescent="0.25">
      <c r="A288" s="17"/>
      <c r="B288" s="11"/>
      <c r="C288" s="14"/>
      <c r="D288" s="11"/>
      <c r="E288" s="19">
        <v>2</v>
      </c>
      <c r="F288" s="11" t="s">
        <v>401</v>
      </c>
      <c r="G288" s="14"/>
      <c r="H288" s="10"/>
      <c r="I288" s="10"/>
      <c r="K288" s="8"/>
      <c r="L288" s="15"/>
    </row>
    <row r="289" spans="1:12" x14ac:dyDescent="0.25">
      <c r="A289" s="17"/>
      <c r="B289" s="11"/>
      <c r="C289" s="14"/>
      <c r="D289" s="11"/>
      <c r="E289" s="19">
        <v>3</v>
      </c>
      <c r="F289" s="11" t="s">
        <v>47</v>
      </c>
      <c r="G289" s="14"/>
      <c r="H289" s="10"/>
      <c r="I289" s="10"/>
      <c r="J289" s="15"/>
      <c r="K289" s="8"/>
      <c r="L289" s="15"/>
    </row>
    <row r="290" spans="1:12" ht="30" x14ac:dyDescent="0.25">
      <c r="A290" s="17"/>
      <c r="B290" s="11"/>
      <c r="C290" s="14" t="s">
        <v>16</v>
      </c>
      <c r="D290" s="11" t="s">
        <v>402</v>
      </c>
      <c r="E290" s="19" t="s">
        <v>109</v>
      </c>
      <c r="F290" s="11" t="s">
        <v>109</v>
      </c>
      <c r="G290" s="10"/>
      <c r="H290" s="19">
        <v>4</v>
      </c>
      <c r="I290" s="23">
        <v>1</v>
      </c>
      <c r="K290" s="8"/>
      <c r="L290" s="15"/>
    </row>
    <row r="291" spans="1:12" x14ac:dyDescent="0.25">
      <c r="A291" s="17"/>
      <c r="B291" s="11"/>
      <c r="C291" s="14"/>
      <c r="D291" s="11" t="s">
        <v>109</v>
      </c>
      <c r="E291" s="19">
        <v>0</v>
      </c>
      <c r="F291" s="11" t="s">
        <v>403</v>
      </c>
      <c r="G291" s="14"/>
      <c r="H291" s="10"/>
      <c r="I291" s="10"/>
      <c r="L291" s="15"/>
    </row>
    <row r="292" spans="1:12" ht="30" x14ac:dyDescent="0.25">
      <c r="A292" s="17"/>
      <c r="B292" s="11"/>
      <c r="C292" s="14"/>
      <c r="D292" s="11" t="s">
        <v>109</v>
      </c>
      <c r="E292" s="19">
        <v>1</v>
      </c>
      <c r="F292" s="11" t="s">
        <v>404</v>
      </c>
      <c r="G292" s="14"/>
      <c r="H292" s="10"/>
      <c r="I292" s="10"/>
    </row>
    <row r="293" spans="1:12" x14ac:dyDescent="0.25">
      <c r="A293" s="17"/>
      <c r="B293" s="11"/>
      <c r="C293" s="14"/>
      <c r="D293" s="11" t="s">
        <v>109</v>
      </c>
      <c r="E293" s="19">
        <v>2</v>
      </c>
      <c r="F293" s="11" t="s">
        <v>405</v>
      </c>
      <c r="G293" s="14"/>
      <c r="H293" s="10"/>
      <c r="I293" s="10"/>
    </row>
    <row r="294" spans="1:12" x14ac:dyDescent="0.25">
      <c r="A294" s="17"/>
      <c r="B294" s="11"/>
      <c r="C294" s="14"/>
      <c r="D294" s="11" t="s">
        <v>109</v>
      </c>
      <c r="E294" s="19">
        <v>3</v>
      </c>
      <c r="F294" s="11" t="s">
        <v>47</v>
      </c>
      <c r="G294" s="14"/>
      <c r="H294" s="10"/>
      <c r="I294" s="10"/>
    </row>
    <row r="295" spans="1:12" ht="30" x14ac:dyDescent="0.25">
      <c r="A295" s="17"/>
      <c r="B295" s="11"/>
      <c r="C295" s="14" t="s">
        <v>16</v>
      </c>
      <c r="D295" s="11" t="s">
        <v>406</v>
      </c>
      <c r="E295" s="19" t="s">
        <v>109</v>
      </c>
      <c r="F295" s="11" t="s">
        <v>109</v>
      </c>
      <c r="G295" s="10"/>
      <c r="H295" s="19">
        <v>4</v>
      </c>
      <c r="I295" s="20">
        <v>0.5</v>
      </c>
    </row>
    <row r="296" spans="1:12" x14ac:dyDescent="0.25">
      <c r="A296" s="17"/>
      <c r="B296" s="11"/>
      <c r="C296" s="14"/>
      <c r="D296" s="11" t="s">
        <v>109</v>
      </c>
      <c r="E296" s="19">
        <v>0</v>
      </c>
      <c r="F296" s="11" t="s">
        <v>407</v>
      </c>
      <c r="G296" s="14"/>
      <c r="H296" s="10"/>
      <c r="I296" s="10"/>
    </row>
    <row r="297" spans="1:12" x14ac:dyDescent="0.25">
      <c r="A297" s="17"/>
      <c r="B297" s="11"/>
      <c r="C297" s="14"/>
      <c r="D297" s="11" t="s">
        <v>109</v>
      </c>
      <c r="E297" s="19">
        <v>1</v>
      </c>
      <c r="F297" s="11" t="s">
        <v>408</v>
      </c>
      <c r="G297" s="14"/>
      <c r="H297" s="10"/>
      <c r="I297" s="10"/>
    </row>
    <row r="298" spans="1:12" ht="30" x14ac:dyDescent="0.25">
      <c r="A298" s="17"/>
      <c r="B298" s="11"/>
      <c r="C298" s="14"/>
      <c r="D298" s="11" t="s">
        <v>109</v>
      </c>
      <c r="E298" s="19">
        <v>2</v>
      </c>
      <c r="F298" s="11" t="s">
        <v>409</v>
      </c>
      <c r="G298" s="14"/>
      <c r="H298" s="10"/>
      <c r="I298" s="10"/>
    </row>
    <row r="299" spans="1:12" x14ac:dyDescent="0.25">
      <c r="A299" s="17"/>
      <c r="B299" s="11"/>
      <c r="C299" s="14"/>
      <c r="D299" s="11" t="s">
        <v>109</v>
      </c>
      <c r="E299" s="19">
        <v>3</v>
      </c>
      <c r="F299" s="11" t="s">
        <v>26</v>
      </c>
      <c r="G299" s="14"/>
      <c r="H299" s="10"/>
      <c r="I299" s="10"/>
    </row>
    <row r="300" spans="1:12" ht="30" x14ac:dyDescent="0.25">
      <c r="A300" s="17"/>
      <c r="B300" s="11"/>
      <c r="C300" s="14" t="s">
        <v>16</v>
      </c>
      <c r="D300" s="11" t="s">
        <v>410</v>
      </c>
      <c r="E300" s="19" t="s">
        <v>109</v>
      </c>
      <c r="F300" s="11" t="s">
        <v>109</v>
      </c>
      <c r="G300" s="10"/>
      <c r="H300" s="19">
        <v>4</v>
      </c>
      <c r="I300" s="20">
        <v>0.5</v>
      </c>
    </row>
    <row r="301" spans="1:12" x14ac:dyDescent="0.25">
      <c r="A301" s="17"/>
      <c r="B301" s="11"/>
      <c r="C301" s="14"/>
      <c r="D301" s="11" t="s">
        <v>109</v>
      </c>
      <c r="E301" s="19">
        <v>0</v>
      </c>
      <c r="F301" s="11" t="s">
        <v>411</v>
      </c>
      <c r="G301" s="14"/>
      <c r="H301" s="10"/>
      <c r="I301" s="10"/>
    </row>
    <row r="302" spans="1:12" ht="30" x14ac:dyDescent="0.25">
      <c r="A302" s="17"/>
      <c r="B302" s="11"/>
      <c r="C302" s="14"/>
      <c r="D302" s="11" t="s">
        <v>109</v>
      </c>
      <c r="E302" s="19">
        <v>1</v>
      </c>
      <c r="F302" s="11" t="s">
        <v>412</v>
      </c>
      <c r="G302" s="14"/>
      <c r="H302" s="10"/>
      <c r="I302" s="10"/>
    </row>
    <row r="303" spans="1:12" ht="30" x14ac:dyDescent="0.25">
      <c r="A303" s="17"/>
      <c r="B303" s="11"/>
      <c r="C303" s="14"/>
      <c r="D303" s="11" t="s">
        <v>109</v>
      </c>
      <c r="E303" s="19">
        <v>2</v>
      </c>
      <c r="F303" s="11" t="s">
        <v>413</v>
      </c>
      <c r="G303" s="14"/>
      <c r="H303" s="10"/>
      <c r="I303" s="10"/>
    </row>
    <row r="304" spans="1:12" x14ac:dyDescent="0.25">
      <c r="A304" s="17"/>
      <c r="B304" s="11"/>
      <c r="C304" s="14"/>
      <c r="D304" s="11" t="s">
        <v>109</v>
      </c>
      <c r="E304" s="19">
        <v>3</v>
      </c>
      <c r="F304" s="11" t="s">
        <v>47</v>
      </c>
      <c r="G304" s="14"/>
      <c r="H304" s="10"/>
      <c r="I304" s="10"/>
    </row>
    <row r="305" spans="1:11" ht="30" x14ac:dyDescent="0.25">
      <c r="A305" s="17"/>
      <c r="B305" s="11"/>
      <c r="C305" s="14" t="s">
        <v>16</v>
      </c>
      <c r="D305" s="11" t="s">
        <v>414</v>
      </c>
      <c r="E305" s="19" t="s">
        <v>109</v>
      </c>
      <c r="F305" s="11" t="s">
        <v>109</v>
      </c>
      <c r="G305" s="10"/>
      <c r="H305" s="19">
        <v>4</v>
      </c>
      <c r="I305" s="23">
        <v>0.5</v>
      </c>
    </row>
    <row r="306" spans="1:11" ht="90.75" customHeight="1" x14ac:dyDescent="0.25">
      <c r="A306" s="17"/>
      <c r="B306" s="11"/>
      <c r="C306" s="14"/>
      <c r="D306" s="11" t="s">
        <v>109</v>
      </c>
      <c r="E306" s="19">
        <v>0</v>
      </c>
      <c r="F306" s="11" t="s">
        <v>411</v>
      </c>
      <c r="G306" s="14"/>
      <c r="H306" s="10"/>
      <c r="I306" s="10"/>
    </row>
    <row r="307" spans="1:11" x14ac:dyDescent="0.25">
      <c r="A307" s="17"/>
      <c r="B307" s="11"/>
      <c r="C307" s="14"/>
      <c r="D307" s="11" t="s">
        <v>109</v>
      </c>
      <c r="E307" s="19">
        <v>1</v>
      </c>
      <c r="F307" s="11" t="s">
        <v>415</v>
      </c>
      <c r="G307" s="14"/>
      <c r="H307" s="10"/>
      <c r="I307" s="10"/>
    </row>
    <row r="308" spans="1:11" ht="30" x14ac:dyDescent="0.25">
      <c r="A308" s="17"/>
      <c r="B308" s="11"/>
      <c r="C308" s="14"/>
      <c r="D308" s="11" t="s">
        <v>109</v>
      </c>
      <c r="E308" s="19">
        <v>2</v>
      </c>
      <c r="F308" s="11" t="s">
        <v>416</v>
      </c>
      <c r="G308" s="14"/>
      <c r="H308" s="10"/>
      <c r="I308" s="10"/>
    </row>
    <row r="309" spans="1:11" x14ac:dyDescent="0.25">
      <c r="A309" s="17"/>
      <c r="B309" s="11"/>
      <c r="C309" s="14"/>
      <c r="D309" s="11" t="s">
        <v>109</v>
      </c>
      <c r="E309" s="19">
        <v>3</v>
      </c>
      <c r="F309" s="11" t="s">
        <v>47</v>
      </c>
      <c r="G309" s="14"/>
      <c r="H309" s="10"/>
      <c r="I309" s="10"/>
    </row>
    <row r="310" spans="1:11" ht="30" x14ac:dyDescent="0.25">
      <c r="A310" s="17"/>
      <c r="B310" s="11"/>
      <c r="C310" s="14" t="s">
        <v>16</v>
      </c>
      <c r="D310" s="11" t="s">
        <v>417</v>
      </c>
      <c r="E310" s="19" t="s">
        <v>109</v>
      </c>
      <c r="F310" s="11" t="s">
        <v>109</v>
      </c>
      <c r="G310" s="10"/>
      <c r="H310" s="19">
        <v>4</v>
      </c>
      <c r="I310" s="20">
        <v>0.5</v>
      </c>
    </row>
    <row r="311" spans="1:11" ht="30" x14ac:dyDescent="0.25">
      <c r="A311" s="17"/>
      <c r="B311" s="11"/>
      <c r="C311" s="14"/>
      <c r="D311" s="11" t="s">
        <v>109</v>
      </c>
      <c r="E311" s="19">
        <v>0</v>
      </c>
      <c r="F311" s="11" t="s">
        <v>418</v>
      </c>
      <c r="G311" s="14"/>
      <c r="H311" s="10"/>
      <c r="I311" s="10"/>
    </row>
    <row r="312" spans="1:11" ht="30" x14ac:dyDescent="0.25">
      <c r="A312" s="17"/>
      <c r="B312" s="11"/>
      <c r="C312" s="14"/>
      <c r="D312" s="11" t="s">
        <v>109</v>
      </c>
      <c r="E312" s="19">
        <v>1</v>
      </c>
      <c r="F312" s="11" t="s">
        <v>419</v>
      </c>
      <c r="G312" s="14"/>
      <c r="H312" s="10"/>
      <c r="I312" s="10"/>
    </row>
    <row r="313" spans="1:11" x14ac:dyDescent="0.25">
      <c r="A313" s="17"/>
      <c r="B313" s="11"/>
      <c r="C313" s="14"/>
      <c r="D313" s="11" t="s">
        <v>109</v>
      </c>
      <c r="E313" s="19">
        <v>2</v>
      </c>
      <c r="F313" s="11" t="s">
        <v>420</v>
      </c>
      <c r="G313" s="14"/>
      <c r="H313" s="10"/>
      <c r="I313" s="10"/>
    </row>
    <row r="314" spans="1:11" x14ac:dyDescent="0.25">
      <c r="A314" s="17"/>
      <c r="B314" s="11"/>
      <c r="C314" s="14"/>
      <c r="D314" s="11" t="s">
        <v>109</v>
      </c>
      <c r="E314" s="19">
        <v>3</v>
      </c>
      <c r="F314" s="11" t="s">
        <v>47</v>
      </c>
      <c r="G314" s="14"/>
      <c r="H314" s="10"/>
      <c r="I314" s="10"/>
    </row>
    <row r="315" spans="1:11" x14ac:dyDescent="0.25">
      <c r="A315" s="17"/>
      <c r="B315" s="11"/>
      <c r="C315" s="14" t="s">
        <v>16</v>
      </c>
      <c r="D315" s="11" t="s">
        <v>421</v>
      </c>
      <c r="E315" s="19" t="s">
        <v>109</v>
      </c>
      <c r="F315" s="11" t="s">
        <v>109</v>
      </c>
      <c r="G315" s="10"/>
      <c r="H315" s="19">
        <v>4</v>
      </c>
      <c r="I315" s="20">
        <v>0.5</v>
      </c>
    </row>
    <row r="316" spans="1:11" ht="30" x14ac:dyDescent="0.25">
      <c r="A316" s="17"/>
      <c r="B316" s="11"/>
      <c r="C316" s="14"/>
      <c r="D316" s="11" t="s">
        <v>109</v>
      </c>
      <c r="E316" s="19">
        <v>0</v>
      </c>
      <c r="F316" s="11" t="s">
        <v>418</v>
      </c>
      <c r="G316" s="14"/>
      <c r="H316" s="10"/>
      <c r="I316" s="10"/>
    </row>
    <row r="317" spans="1:11" ht="45" x14ac:dyDescent="0.25">
      <c r="A317" s="17"/>
      <c r="B317" s="11"/>
      <c r="C317" s="14"/>
      <c r="D317" s="11" t="s">
        <v>109</v>
      </c>
      <c r="E317" s="19">
        <v>1</v>
      </c>
      <c r="F317" s="11" t="s">
        <v>422</v>
      </c>
      <c r="G317" s="14"/>
      <c r="H317" s="10"/>
      <c r="I317" s="10"/>
      <c r="K317" s="15"/>
    </row>
    <row r="318" spans="1:11" ht="30" x14ac:dyDescent="0.25">
      <c r="A318" s="17"/>
      <c r="B318" s="11"/>
      <c r="C318" s="14"/>
      <c r="D318" s="11" t="s">
        <v>109</v>
      </c>
      <c r="E318" s="19">
        <v>2</v>
      </c>
      <c r="F318" s="11" t="s">
        <v>423</v>
      </c>
      <c r="G318" s="14"/>
      <c r="H318" s="10"/>
      <c r="I318" s="10"/>
      <c r="K318" s="15"/>
    </row>
    <row r="319" spans="1:11" x14ac:dyDescent="0.25">
      <c r="A319" s="17"/>
      <c r="B319" s="11"/>
      <c r="C319" s="14"/>
      <c r="D319" s="11" t="s">
        <v>109</v>
      </c>
      <c r="E319" s="19">
        <v>3</v>
      </c>
      <c r="F319" s="11" t="s">
        <v>47</v>
      </c>
      <c r="G319" s="14"/>
      <c r="H319" s="10"/>
      <c r="I319" s="10"/>
    </row>
    <row r="320" spans="1:11" ht="45" x14ac:dyDescent="0.25">
      <c r="A320" s="17"/>
      <c r="B320" s="11"/>
      <c r="C320" s="14" t="s">
        <v>16</v>
      </c>
      <c r="D320" s="11" t="s">
        <v>424</v>
      </c>
      <c r="E320" s="19" t="s">
        <v>109</v>
      </c>
      <c r="F320" s="11" t="s">
        <v>109</v>
      </c>
      <c r="G320" s="10"/>
      <c r="H320" s="19">
        <v>4</v>
      </c>
      <c r="I320" s="20">
        <v>0.5</v>
      </c>
    </row>
    <row r="321" spans="1:12" ht="30" x14ac:dyDescent="0.25">
      <c r="A321" s="17"/>
      <c r="B321" s="11"/>
      <c r="C321" s="14"/>
      <c r="D321" s="11" t="s">
        <v>109</v>
      </c>
      <c r="E321" s="19">
        <v>0</v>
      </c>
      <c r="F321" s="11" t="s">
        <v>418</v>
      </c>
      <c r="G321" s="14"/>
      <c r="H321" s="10"/>
      <c r="I321" s="10"/>
    </row>
    <row r="322" spans="1:12" ht="30" x14ac:dyDescent="0.25">
      <c r="A322" s="17"/>
      <c r="B322" s="11"/>
      <c r="C322" s="14"/>
      <c r="D322" s="11" t="s">
        <v>109</v>
      </c>
      <c r="E322" s="19">
        <v>1</v>
      </c>
      <c r="F322" s="11" t="s">
        <v>425</v>
      </c>
      <c r="G322" s="14"/>
      <c r="H322" s="10"/>
      <c r="I322" s="10"/>
    </row>
    <row r="323" spans="1:12" x14ac:dyDescent="0.25">
      <c r="A323" s="17"/>
      <c r="B323" s="11"/>
      <c r="C323" s="14"/>
      <c r="D323" s="11" t="s">
        <v>109</v>
      </c>
      <c r="E323" s="19">
        <v>2</v>
      </c>
      <c r="F323" s="11" t="s">
        <v>426</v>
      </c>
      <c r="G323" s="14"/>
      <c r="H323" s="10"/>
      <c r="I323" s="10"/>
    </row>
    <row r="324" spans="1:12" x14ac:dyDescent="0.25">
      <c r="A324" s="17"/>
      <c r="B324" s="11"/>
      <c r="C324" s="14"/>
      <c r="D324" s="11" t="s">
        <v>109</v>
      </c>
      <c r="E324" s="19">
        <v>3</v>
      </c>
      <c r="F324" s="11" t="s">
        <v>47</v>
      </c>
      <c r="G324" s="14"/>
      <c r="H324" s="10"/>
      <c r="I324" s="10"/>
    </row>
    <row r="325" spans="1:12" ht="30" x14ac:dyDescent="0.25">
      <c r="A325" s="19" t="s">
        <v>427</v>
      </c>
      <c r="B325" s="11" t="s">
        <v>428</v>
      </c>
      <c r="C325" s="19"/>
      <c r="D325" s="11" t="s">
        <v>109</v>
      </c>
      <c r="E325" s="19" t="s">
        <v>109</v>
      </c>
      <c r="F325" s="11" t="s">
        <v>109</v>
      </c>
      <c r="G325" s="19" t="s">
        <v>109</v>
      </c>
      <c r="H325" s="19"/>
      <c r="I325" s="19" t="s">
        <v>109</v>
      </c>
    </row>
    <row r="326" spans="1:12" ht="30" x14ac:dyDescent="0.25">
      <c r="A326" s="17"/>
      <c r="B326" s="11"/>
      <c r="C326" s="14" t="s">
        <v>16</v>
      </c>
      <c r="D326" s="11" t="s">
        <v>429</v>
      </c>
      <c r="E326" s="19" t="s">
        <v>109</v>
      </c>
      <c r="F326" s="11" t="s">
        <v>109</v>
      </c>
      <c r="G326" s="10"/>
      <c r="H326" s="19">
        <v>5</v>
      </c>
      <c r="I326" s="20">
        <v>0.5</v>
      </c>
    </row>
    <row r="327" spans="1:12" x14ac:dyDescent="0.25">
      <c r="A327" s="17"/>
      <c r="B327" s="11"/>
      <c r="C327" s="14"/>
      <c r="D327" s="11" t="s">
        <v>109</v>
      </c>
      <c r="E327" s="19">
        <v>0</v>
      </c>
      <c r="F327" s="11" t="s">
        <v>430</v>
      </c>
      <c r="G327" s="14"/>
      <c r="H327" s="10"/>
      <c r="I327" s="10"/>
    </row>
    <row r="328" spans="1:12" ht="30" x14ac:dyDescent="0.25">
      <c r="A328" s="17"/>
      <c r="B328" s="11"/>
      <c r="C328" s="14"/>
      <c r="D328" s="11" t="s">
        <v>109</v>
      </c>
      <c r="E328" s="19">
        <v>1</v>
      </c>
      <c r="F328" s="11" t="s">
        <v>431</v>
      </c>
      <c r="G328" s="14"/>
      <c r="H328" s="10"/>
      <c r="I328" s="10"/>
    </row>
    <row r="329" spans="1:12" ht="30" x14ac:dyDescent="0.25">
      <c r="A329" s="17"/>
      <c r="B329" s="11"/>
      <c r="C329" s="14"/>
      <c r="D329" s="11" t="s">
        <v>109</v>
      </c>
      <c r="E329" s="19">
        <v>2</v>
      </c>
      <c r="F329" s="11" t="s">
        <v>432</v>
      </c>
      <c r="G329" s="14"/>
      <c r="H329" s="10"/>
      <c r="I329" s="10"/>
    </row>
    <row r="330" spans="1:12" x14ac:dyDescent="0.25">
      <c r="A330" s="17"/>
      <c r="B330" s="11"/>
      <c r="C330" s="14"/>
      <c r="D330" s="11" t="s">
        <v>109</v>
      </c>
      <c r="E330" s="19">
        <v>3</v>
      </c>
      <c r="F330" s="11" t="s">
        <v>47</v>
      </c>
      <c r="G330" s="14"/>
      <c r="H330" s="10"/>
      <c r="I330" s="10"/>
    </row>
    <row r="331" spans="1:12" ht="30" x14ac:dyDescent="0.25">
      <c r="A331" s="17"/>
      <c r="B331" s="11"/>
      <c r="C331" s="14" t="s">
        <v>16</v>
      </c>
      <c r="D331" s="11" t="s">
        <v>433</v>
      </c>
      <c r="E331" s="19" t="s">
        <v>109</v>
      </c>
      <c r="F331" s="11" t="s">
        <v>109</v>
      </c>
      <c r="G331" s="10"/>
      <c r="H331" s="19">
        <v>5</v>
      </c>
      <c r="I331" s="20">
        <v>0.5</v>
      </c>
    </row>
    <row r="332" spans="1:12" ht="30" x14ac:dyDescent="0.25">
      <c r="A332" s="17"/>
      <c r="B332" s="11"/>
      <c r="C332" s="14"/>
      <c r="D332" s="11" t="s">
        <v>109</v>
      </c>
      <c r="E332" s="19">
        <v>0</v>
      </c>
      <c r="F332" s="11" t="s">
        <v>434</v>
      </c>
      <c r="G332" s="14"/>
      <c r="H332" s="10"/>
      <c r="I332" s="10"/>
    </row>
    <row r="333" spans="1:12" ht="30" x14ac:dyDescent="0.25">
      <c r="A333" s="17"/>
      <c r="B333" s="11"/>
      <c r="C333" s="14"/>
      <c r="D333" s="11" t="s">
        <v>109</v>
      </c>
      <c r="E333" s="19">
        <v>1</v>
      </c>
      <c r="F333" s="11" t="s">
        <v>435</v>
      </c>
      <c r="G333" s="14"/>
      <c r="H333" s="10"/>
      <c r="I333" s="10"/>
    </row>
    <row r="334" spans="1:12" ht="45" x14ac:dyDescent="0.25">
      <c r="A334" s="17"/>
      <c r="B334" s="11"/>
      <c r="C334" s="14"/>
      <c r="D334" s="11" t="s">
        <v>109</v>
      </c>
      <c r="E334" s="19">
        <v>2</v>
      </c>
      <c r="F334" s="11" t="s">
        <v>436</v>
      </c>
      <c r="G334" s="14"/>
      <c r="H334" s="10"/>
      <c r="I334" s="10"/>
      <c r="L334" s="15"/>
    </row>
    <row r="335" spans="1:12" x14ac:dyDescent="0.25">
      <c r="A335" s="17"/>
      <c r="B335" s="11"/>
      <c r="C335" s="14"/>
      <c r="D335" s="11" t="s">
        <v>109</v>
      </c>
      <c r="E335" s="19">
        <v>3</v>
      </c>
      <c r="F335" s="11" t="s">
        <v>47</v>
      </c>
      <c r="G335" s="14"/>
      <c r="H335" s="10"/>
      <c r="I335" s="10"/>
      <c r="L335" s="15"/>
    </row>
    <row r="336" spans="1:12" x14ac:dyDescent="0.25">
      <c r="A336" s="17"/>
      <c r="B336" s="11"/>
      <c r="C336" s="14" t="s">
        <v>16</v>
      </c>
      <c r="D336" s="11" t="s">
        <v>437</v>
      </c>
      <c r="E336" s="19" t="s">
        <v>109</v>
      </c>
      <c r="F336" s="11" t="s">
        <v>109</v>
      </c>
      <c r="G336" s="10"/>
      <c r="H336" s="19">
        <v>5</v>
      </c>
      <c r="I336" s="23">
        <v>1</v>
      </c>
    </row>
    <row r="337" spans="1:9" x14ac:dyDescent="0.25">
      <c r="A337" s="17"/>
      <c r="B337" s="11"/>
      <c r="C337" s="14"/>
      <c r="D337" s="11" t="s">
        <v>109</v>
      </c>
      <c r="E337" s="19">
        <v>0</v>
      </c>
      <c r="F337" s="11" t="s">
        <v>438</v>
      </c>
      <c r="G337" s="14"/>
      <c r="H337" s="10"/>
      <c r="I337" s="10"/>
    </row>
    <row r="338" spans="1:9" x14ac:dyDescent="0.25">
      <c r="A338" s="17"/>
      <c r="B338" s="11"/>
      <c r="C338" s="14"/>
      <c r="D338" s="11" t="s">
        <v>109</v>
      </c>
      <c r="E338" s="19">
        <v>1</v>
      </c>
      <c r="F338" s="11" t="s">
        <v>439</v>
      </c>
      <c r="G338" s="14"/>
      <c r="H338" s="10"/>
      <c r="I338" s="10"/>
    </row>
    <row r="339" spans="1:9" ht="30" x14ac:dyDescent="0.25">
      <c r="A339" s="17"/>
      <c r="B339" s="11"/>
      <c r="C339" s="14"/>
      <c r="D339" s="11" t="s">
        <v>109</v>
      </c>
      <c r="E339" s="19">
        <v>2</v>
      </c>
      <c r="F339" s="11" t="s">
        <v>440</v>
      </c>
      <c r="G339" s="14"/>
      <c r="H339" s="10"/>
      <c r="I339" s="10"/>
    </row>
    <row r="340" spans="1:9" x14ac:dyDescent="0.25">
      <c r="A340" s="17"/>
      <c r="B340" s="11"/>
      <c r="C340" s="14"/>
      <c r="D340" s="11" t="s">
        <v>109</v>
      </c>
      <c r="E340" s="19">
        <v>3</v>
      </c>
      <c r="F340" s="11" t="s">
        <v>47</v>
      </c>
      <c r="G340" s="14"/>
      <c r="H340" s="10"/>
      <c r="I340" s="10"/>
    </row>
    <row r="341" spans="1:9" x14ac:dyDescent="0.25">
      <c r="A341" s="17"/>
      <c r="B341" s="11"/>
      <c r="C341" s="14" t="s">
        <v>16</v>
      </c>
      <c r="D341" s="11" t="s">
        <v>441</v>
      </c>
      <c r="E341" s="19" t="s">
        <v>109</v>
      </c>
      <c r="F341" s="11" t="s">
        <v>109</v>
      </c>
      <c r="G341" s="10"/>
      <c r="H341" s="19">
        <v>5</v>
      </c>
      <c r="I341" s="23">
        <v>1</v>
      </c>
    </row>
    <row r="342" spans="1:9" x14ac:dyDescent="0.25">
      <c r="A342" s="17"/>
      <c r="B342" s="11"/>
      <c r="C342" s="14"/>
      <c r="D342" s="11" t="s">
        <v>109</v>
      </c>
      <c r="E342" s="19">
        <v>0</v>
      </c>
      <c r="F342" s="11" t="s">
        <v>442</v>
      </c>
      <c r="G342" s="14"/>
      <c r="H342" s="10"/>
      <c r="I342" s="10"/>
    </row>
    <row r="343" spans="1:9" x14ac:dyDescent="0.25">
      <c r="A343" s="17"/>
      <c r="B343" s="11"/>
      <c r="C343" s="14"/>
      <c r="D343" s="11" t="s">
        <v>109</v>
      </c>
      <c r="E343" s="19">
        <v>1</v>
      </c>
      <c r="F343" s="11" t="s">
        <v>443</v>
      </c>
      <c r="G343" s="14"/>
      <c r="H343" s="10"/>
      <c r="I343" s="10"/>
    </row>
    <row r="344" spans="1:9" ht="30" x14ac:dyDescent="0.25">
      <c r="A344" s="17"/>
      <c r="B344" s="11"/>
      <c r="C344" s="14"/>
      <c r="D344" s="11" t="s">
        <v>109</v>
      </c>
      <c r="E344" s="19">
        <v>2</v>
      </c>
      <c r="F344" s="11" t="s">
        <v>444</v>
      </c>
      <c r="G344" s="14"/>
      <c r="H344" s="10"/>
      <c r="I344" s="10"/>
    </row>
    <row r="345" spans="1:9" x14ac:dyDescent="0.25">
      <c r="A345" s="17"/>
      <c r="B345" s="11"/>
      <c r="C345" s="14"/>
      <c r="D345" s="11" t="s">
        <v>109</v>
      </c>
      <c r="E345" s="19">
        <v>3</v>
      </c>
      <c r="F345" s="11" t="s">
        <v>47</v>
      </c>
      <c r="G345" s="14"/>
      <c r="H345" s="10"/>
      <c r="I345" s="10"/>
    </row>
    <row r="346" spans="1:9" ht="30" x14ac:dyDescent="0.25">
      <c r="A346" s="17"/>
      <c r="B346" s="11"/>
      <c r="C346" s="14" t="s">
        <v>16</v>
      </c>
      <c r="D346" s="11" t="s">
        <v>445</v>
      </c>
      <c r="E346" s="19" t="s">
        <v>109</v>
      </c>
      <c r="F346" s="11" t="s">
        <v>109</v>
      </c>
      <c r="G346" s="10"/>
      <c r="H346" s="19">
        <v>5</v>
      </c>
      <c r="I346" s="20">
        <v>0.5</v>
      </c>
    </row>
    <row r="347" spans="1:9" ht="30" x14ac:dyDescent="0.25">
      <c r="A347" s="17"/>
      <c r="B347" s="11"/>
      <c r="C347" s="14"/>
      <c r="D347" s="11" t="s">
        <v>109</v>
      </c>
      <c r="E347" s="19">
        <v>0</v>
      </c>
      <c r="F347" s="11" t="s">
        <v>446</v>
      </c>
      <c r="G347" s="14"/>
      <c r="H347" s="10"/>
      <c r="I347" s="10"/>
    </row>
    <row r="348" spans="1:9" ht="30" x14ac:dyDescent="0.25">
      <c r="A348" s="17"/>
      <c r="B348" s="11"/>
      <c r="C348" s="14"/>
      <c r="D348" s="11" t="s">
        <v>109</v>
      </c>
      <c r="E348" s="19">
        <v>1</v>
      </c>
      <c r="F348" s="11" t="s">
        <v>447</v>
      </c>
      <c r="G348" s="14"/>
      <c r="H348" s="10"/>
      <c r="I348" s="10"/>
    </row>
    <row r="349" spans="1:9" ht="30" x14ac:dyDescent="0.25">
      <c r="A349" s="17"/>
      <c r="B349" s="11"/>
      <c r="C349" s="14"/>
      <c r="D349" s="11" t="s">
        <v>109</v>
      </c>
      <c r="E349" s="19">
        <v>2</v>
      </c>
      <c r="F349" s="11" t="s">
        <v>448</v>
      </c>
      <c r="G349" s="14"/>
      <c r="H349" s="10"/>
      <c r="I349" s="10"/>
    </row>
    <row r="350" spans="1:9" x14ac:dyDescent="0.25">
      <c r="A350" s="17"/>
      <c r="B350" s="11"/>
      <c r="C350" s="14"/>
      <c r="D350" s="11" t="s">
        <v>109</v>
      </c>
      <c r="E350" s="19">
        <v>3</v>
      </c>
      <c r="F350" s="11" t="s">
        <v>26</v>
      </c>
      <c r="G350" s="14"/>
      <c r="H350" s="10"/>
      <c r="I350" s="10"/>
    </row>
    <row r="351" spans="1:9" ht="45" x14ac:dyDescent="0.25">
      <c r="A351" s="17"/>
      <c r="B351" s="11"/>
      <c r="C351" s="14" t="s">
        <v>16</v>
      </c>
      <c r="D351" s="11" t="s">
        <v>449</v>
      </c>
      <c r="E351" s="19" t="s">
        <v>109</v>
      </c>
      <c r="F351" s="11" t="s">
        <v>109</v>
      </c>
      <c r="G351" s="10"/>
      <c r="H351" s="19">
        <v>5</v>
      </c>
      <c r="I351" s="20">
        <v>0.5</v>
      </c>
    </row>
    <row r="352" spans="1:9" ht="30" x14ac:dyDescent="0.25">
      <c r="A352" s="17"/>
      <c r="B352" s="11"/>
      <c r="C352" s="14"/>
      <c r="D352" s="11" t="s">
        <v>109</v>
      </c>
      <c r="E352" s="19">
        <v>0</v>
      </c>
      <c r="F352" s="11" t="s">
        <v>446</v>
      </c>
      <c r="G352" s="14"/>
      <c r="H352" s="10"/>
      <c r="I352" s="10"/>
    </row>
    <row r="353" spans="1:9" ht="30" x14ac:dyDescent="0.25">
      <c r="A353" s="17"/>
      <c r="B353" s="11"/>
      <c r="C353" s="14"/>
      <c r="D353" s="11" t="s">
        <v>109</v>
      </c>
      <c r="E353" s="19">
        <v>1</v>
      </c>
      <c r="F353" s="11" t="s">
        <v>447</v>
      </c>
      <c r="G353" s="14"/>
      <c r="H353" s="10"/>
      <c r="I353" s="10"/>
    </row>
    <row r="354" spans="1:9" ht="30" x14ac:dyDescent="0.25">
      <c r="A354" s="17"/>
      <c r="B354" s="11"/>
      <c r="C354" s="14"/>
      <c r="D354" s="11" t="s">
        <v>109</v>
      </c>
      <c r="E354" s="19">
        <v>2</v>
      </c>
      <c r="F354" s="11" t="s">
        <v>448</v>
      </c>
      <c r="G354" s="14"/>
      <c r="H354" s="10"/>
      <c r="I354" s="10"/>
    </row>
    <row r="355" spans="1:9" x14ac:dyDescent="0.25">
      <c r="A355" s="17"/>
      <c r="B355" s="11"/>
      <c r="C355" s="14"/>
      <c r="D355" s="11" t="s">
        <v>109</v>
      </c>
      <c r="E355" s="19">
        <v>3</v>
      </c>
      <c r="F355" s="11" t="s">
        <v>26</v>
      </c>
      <c r="G355" s="14"/>
      <c r="H355" s="10"/>
      <c r="I355" s="10"/>
    </row>
    <row r="356" spans="1:9" ht="90" x14ac:dyDescent="0.25">
      <c r="A356" s="17"/>
      <c r="B356" s="11"/>
      <c r="C356" s="14" t="s">
        <v>16</v>
      </c>
      <c r="D356" s="11" t="s">
        <v>450</v>
      </c>
      <c r="E356" s="19" t="s">
        <v>109</v>
      </c>
      <c r="F356" s="11" t="s">
        <v>109</v>
      </c>
      <c r="G356" s="10"/>
      <c r="H356" s="19">
        <v>5</v>
      </c>
      <c r="I356" s="20">
        <v>0.5</v>
      </c>
    </row>
    <row r="357" spans="1:9" ht="30" x14ac:dyDescent="0.25">
      <c r="A357" s="17"/>
      <c r="B357" s="11"/>
      <c r="C357" s="14"/>
      <c r="D357" s="11" t="s">
        <v>109</v>
      </c>
      <c r="E357" s="19">
        <v>0</v>
      </c>
      <c r="F357" s="11" t="s">
        <v>446</v>
      </c>
      <c r="G357" s="14"/>
      <c r="H357" s="10"/>
      <c r="I357" s="10"/>
    </row>
    <row r="358" spans="1:9" ht="30" x14ac:dyDescent="0.25">
      <c r="A358" s="17"/>
      <c r="B358" s="11"/>
      <c r="C358" s="14"/>
      <c r="D358" s="11" t="s">
        <v>109</v>
      </c>
      <c r="E358" s="19">
        <v>1</v>
      </c>
      <c r="F358" s="11" t="s">
        <v>447</v>
      </c>
      <c r="G358" s="14"/>
      <c r="H358" s="10"/>
      <c r="I358" s="10"/>
    </row>
    <row r="359" spans="1:9" ht="30" x14ac:dyDescent="0.25">
      <c r="A359" s="17"/>
      <c r="B359" s="11"/>
      <c r="C359" s="14"/>
      <c r="D359" s="11" t="s">
        <v>109</v>
      </c>
      <c r="E359" s="19">
        <v>2</v>
      </c>
      <c r="F359" s="11" t="s">
        <v>448</v>
      </c>
      <c r="G359" s="14"/>
      <c r="H359" s="10"/>
      <c r="I359" s="10"/>
    </row>
    <row r="360" spans="1:9" x14ac:dyDescent="0.25">
      <c r="A360" s="17"/>
      <c r="B360" s="11"/>
      <c r="C360" s="14"/>
      <c r="D360" s="11" t="s">
        <v>109</v>
      </c>
      <c r="E360" s="19">
        <v>3</v>
      </c>
      <c r="F360" s="11" t="s">
        <v>26</v>
      </c>
      <c r="G360" s="14"/>
      <c r="H360" s="10"/>
      <c r="I360" s="10"/>
    </row>
    <row r="361" spans="1:9" ht="30" x14ac:dyDescent="0.25">
      <c r="A361" s="19" t="s">
        <v>451</v>
      </c>
      <c r="B361" s="11" t="s">
        <v>452</v>
      </c>
      <c r="C361" s="19"/>
      <c r="D361" s="11" t="s">
        <v>109</v>
      </c>
      <c r="E361" s="19" t="s">
        <v>109</v>
      </c>
      <c r="F361" s="11" t="s">
        <v>109</v>
      </c>
      <c r="G361" s="19" t="s">
        <v>109</v>
      </c>
      <c r="H361" s="19"/>
      <c r="I361" s="19" t="s">
        <v>109</v>
      </c>
    </row>
    <row r="362" spans="1:9" x14ac:dyDescent="0.25">
      <c r="A362" s="17"/>
      <c r="B362" s="11"/>
      <c r="C362" s="14" t="s">
        <v>16</v>
      </c>
      <c r="D362" s="11" t="s">
        <v>453</v>
      </c>
      <c r="E362" s="19" t="s">
        <v>109</v>
      </c>
      <c r="F362" s="11" t="s">
        <v>109</v>
      </c>
      <c r="G362" s="10"/>
      <c r="H362" s="19">
        <v>5</v>
      </c>
      <c r="I362" s="23">
        <v>1</v>
      </c>
    </row>
    <row r="363" spans="1:9" x14ac:dyDescent="0.25">
      <c r="A363" s="17"/>
      <c r="B363" s="11"/>
      <c r="C363" s="14"/>
      <c r="D363" s="11" t="s">
        <v>109</v>
      </c>
      <c r="E363" s="19">
        <v>0</v>
      </c>
      <c r="F363" s="11" t="s">
        <v>454</v>
      </c>
      <c r="G363" s="14"/>
      <c r="H363" s="10"/>
      <c r="I363" s="10"/>
    </row>
    <row r="364" spans="1:9" x14ac:dyDescent="0.25">
      <c r="A364" s="17"/>
      <c r="B364" s="11"/>
      <c r="C364" s="14"/>
      <c r="D364" s="11" t="s">
        <v>109</v>
      </c>
      <c r="E364" s="19">
        <v>1</v>
      </c>
      <c r="F364" s="11" t="s">
        <v>455</v>
      </c>
      <c r="G364" s="14"/>
      <c r="H364" s="10"/>
      <c r="I364" s="10"/>
    </row>
    <row r="365" spans="1:9" ht="30" x14ac:dyDescent="0.25">
      <c r="A365" s="17"/>
      <c r="B365" s="11"/>
      <c r="C365" s="14"/>
      <c r="D365" s="11" t="s">
        <v>109</v>
      </c>
      <c r="E365" s="19">
        <v>2</v>
      </c>
      <c r="F365" s="11" t="s">
        <v>456</v>
      </c>
      <c r="G365" s="14"/>
      <c r="H365" s="10"/>
      <c r="I365" s="10"/>
    </row>
    <row r="366" spans="1:9" x14ac:dyDescent="0.25">
      <c r="A366" s="17"/>
      <c r="B366" s="11"/>
      <c r="C366" s="14"/>
      <c r="D366" s="11" t="s">
        <v>109</v>
      </c>
      <c r="E366" s="19">
        <v>3</v>
      </c>
      <c r="F366" s="11" t="s">
        <v>26</v>
      </c>
      <c r="G366" s="14"/>
      <c r="H366" s="10"/>
      <c r="I366" s="10"/>
    </row>
    <row r="367" spans="1:9" x14ac:dyDescent="0.25">
      <c r="A367" s="17"/>
      <c r="B367" s="11"/>
      <c r="C367" s="14" t="s">
        <v>16</v>
      </c>
      <c r="D367" s="11" t="s">
        <v>457</v>
      </c>
      <c r="E367" s="19" t="s">
        <v>109</v>
      </c>
      <c r="F367" s="11" t="s">
        <v>109</v>
      </c>
      <c r="G367" s="10"/>
      <c r="H367" s="19">
        <v>5</v>
      </c>
      <c r="I367" s="23">
        <v>1</v>
      </c>
    </row>
    <row r="368" spans="1:9" x14ac:dyDescent="0.25">
      <c r="A368" s="17"/>
      <c r="B368" s="11"/>
      <c r="C368" s="14"/>
      <c r="D368" s="11" t="s">
        <v>109</v>
      </c>
      <c r="E368" s="19">
        <v>0</v>
      </c>
      <c r="F368" s="11" t="s">
        <v>454</v>
      </c>
      <c r="G368" s="14"/>
      <c r="H368" s="10"/>
      <c r="I368" s="10"/>
    </row>
    <row r="369" spans="1:9" x14ac:dyDescent="0.25">
      <c r="A369" s="17"/>
      <c r="B369" s="11"/>
      <c r="C369" s="14"/>
      <c r="D369" s="11" t="s">
        <v>109</v>
      </c>
      <c r="E369" s="19">
        <v>1</v>
      </c>
      <c r="F369" s="11" t="s">
        <v>455</v>
      </c>
      <c r="G369" s="14"/>
      <c r="H369" s="10"/>
      <c r="I369" s="10"/>
    </row>
    <row r="370" spans="1:9" ht="30" x14ac:dyDescent="0.25">
      <c r="A370" s="17"/>
      <c r="B370" s="11"/>
      <c r="C370" s="14"/>
      <c r="D370" s="11" t="s">
        <v>109</v>
      </c>
      <c r="E370" s="19">
        <v>2</v>
      </c>
      <c r="F370" s="11" t="s">
        <v>456</v>
      </c>
      <c r="G370" s="14"/>
      <c r="H370" s="10"/>
      <c r="I370" s="10"/>
    </row>
    <row r="371" spans="1:9" x14ac:dyDescent="0.25">
      <c r="A371" s="17"/>
      <c r="B371" s="11"/>
      <c r="C371" s="14"/>
      <c r="D371" s="11" t="s">
        <v>109</v>
      </c>
      <c r="E371" s="19">
        <v>3</v>
      </c>
      <c r="F371" s="11" t="s">
        <v>47</v>
      </c>
      <c r="G371" s="14"/>
      <c r="H371" s="10"/>
      <c r="I371" s="10"/>
    </row>
    <row r="372" spans="1:9" ht="30" x14ac:dyDescent="0.25">
      <c r="A372" s="19" t="s">
        <v>458</v>
      </c>
      <c r="B372" s="11" t="s">
        <v>459</v>
      </c>
      <c r="C372" s="19"/>
      <c r="D372" s="11" t="s">
        <v>109</v>
      </c>
      <c r="E372" s="19" t="s">
        <v>109</v>
      </c>
      <c r="F372" s="11" t="s">
        <v>109</v>
      </c>
      <c r="G372" s="19" t="s">
        <v>109</v>
      </c>
      <c r="H372" s="19"/>
      <c r="I372" s="19" t="s">
        <v>109</v>
      </c>
    </row>
    <row r="373" spans="1:9" x14ac:dyDescent="0.25">
      <c r="A373" s="17"/>
      <c r="B373" s="11"/>
      <c r="C373" s="14" t="s">
        <v>16</v>
      </c>
      <c r="D373" s="11" t="s">
        <v>460</v>
      </c>
      <c r="E373" s="19" t="s">
        <v>109</v>
      </c>
      <c r="F373" s="11" t="s">
        <v>109</v>
      </c>
      <c r="G373" s="10"/>
      <c r="H373" s="19">
        <v>5</v>
      </c>
      <c r="I373" s="23">
        <v>1</v>
      </c>
    </row>
    <row r="374" spans="1:9" ht="30" x14ac:dyDescent="0.25">
      <c r="A374" s="17"/>
      <c r="B374" s="11"/>
      <c r="C374" s="14"/>
      <c r="D374" s="11" t="s">
        <v>109</v>
      </c>
      <c r="E374" s="19">
        <v>0</v>
      </c>
      <c r="F374" s="11" t="s">
        <v>461</v>
      </c>
      <c r="G374" s="14"/>
      <c r="H374" s="10"/>
      <c r="I374" s="10"/>
    </row>
    <row r="375" spans="1:9" ht="30" x14ac:dyDescent="0.25">
      <c r="A375" s="17"/>
      <c r="B375" s="11"/>
      <c r="C375" s="14"/>
      <c r="D375" s="11" t="s">
        <v>109</v>
      </c>
      <c r="E375" s="19">
        <v>1</v>
      </c>
      <c r="F375" s="11" t="s">
        <v>462</v>
      </c>
      <c r="G375" s="14"/>
      <c r="H375" s="10"/>
      <c r="I375" s="10"/>
    </row>
    <row r="376" spans="1:9" ht="30" x14ac:dyDescent="0.25">
      <c r="A376" s="17"/>
      <c r="B376" s="11"/>
      <c r="C376" s="14"/>
      <c r="D376" s="11" t="s">
        <v>109</v>
      </c>
      <c r="E376" s="19">
        <v>2</v>
      </c>
      <c r="F376" s="11" t="s">
        <v>463</v>
      </c>
      <c r="G376" s="14"/>
      <c r="H376" s="10"/>
      <c r="I376" s="10"/>
    </row>
    <row r="377" spans="1:9" x14ac:dyDescent="0.25">
      <c r="A377" s="17"/>
      <c r="B377" s="11"/>
      <c r="C377" s="14"/>
      <c r="D377" s="11" t="s">
        <v>109</v>
      </c>
      <c r="E377" s="19">
        <v>3</v>
      </c>
      <c r="F377" s="11" t="s">
        <v>47</v>
      </c>
      <c r="G377" s="14"/>
      <c r="H377" s="10"/>
      <c r="I377" s="10"/>
    </row>
    <row r="378" spans="1:9" ht="30" x14ac:dyDescent="0.25">
      <c r="A378" s="19" t="s">
        <v>464</v>
      </c>
      <c r="B378" s="11" t="s">
        <v>465</v>
      </c>
      <c r="C378" s="19"/>
      <c r="D378" s="11" t="s">
        <v>109</v>
      </c>
      <c r="E378" s="19" t="s">
        <v>109</v>
      </c>
      <c r="F378" s="11" t="s">
        <v>109</v>
      </c>
      <c r="G378" s="19" t="s">
        <v>109</v>
      </c>
      <c r="H378" s="19"/>
      <c r="I378" s="19" t="s">
        <v>109</v>
      </c>
    </row>
    <row r="379" spans="1:9" ht="30" x14ac:dyDescent="0.25">
      <c r="A379" s="17"/>
      <c r="B379" s="11"/>
      <c r="C379" s="14" t="s">
        <v>16</v>
      </c>
      <c r="D379" s="11" t="s">
        <v>466</v>
      </c>
      <c r="E379" s="19" t="s">
        <v>109</v>
      </c>
      <c r="F379" s="11" t="s">
        <v>109</v>
      </c>
      <c r="G379" s="10"/>
      <c r="H379" s="19">
        <v>5</v>
      </c>
      <c r="I379" s="20">
        <v>0.5</v>
      </c>
    </row>
    <row r="380" spans="1:9" x14ac:dyDescent="0.25">
      <c r="A380" s="17"/>
      <c r="B380" s="11"/>
      <c r="C380" s="14"/>
      <c r="D380" s="11" t="s">
        <v>109</v>
      </c>
      <c r="E380" s="19">
        <v>0</v>
      </c>
      <c r="F380" s="11" t="s">
        <v>467</v>
      </c>
      <c r="G380" s="14"/>
      <c r="H380" s="10"/>
      <c r="I380" s="10"/>
    </row>
    <row r="381" spans="1:9" ht="30" x14ac:dyDescent="0.25">
      <c r="A381" s="17"/>
      <c r="B381" s="11"/>
      <c r="C381" s="14"/>
      <c r="D381" s="11" t="s">
        <v>109</v>
      </c>
      <c r="E381" s="19">
        <v>1</v>
      </c>
      <c r="F381" s="11" t="s">
        <v>468</v>
      </c>
      <c r="G381" s="14"/>
      <c r="H381" s="10"/>
      <c r="I381" s="10"/>
    </row>
    <row r="382" spans="1:9" ht="30" x14ac:dyDescent="0.25">
      <c r="A382" s="17"/>
      <c r="B382" s="11"/>
      <c r="C382" s="14"/>
      <c r="D382" s="11" t="s">
        <v>109</v>
      </c>
      <c r="E382" s="19">
        <v>2</v>
      </c>
      <c r="F382" s="11" t="s">
        <v>469</v>
      </c>
      <c r="G382" s="14"/>
      <c r="H382" s="10"/>
      <c r="I382" s="10"/>
    </row>
    <row r="383" spans="1:9" x14ac:dyDescent="0.25">
      <c r="A383" s="17"/>
      <c r="B383" s="11"/>
      <c r="C383" s="14"/>
      <c r="D383" s="11" t="s">
        <v>109</v>
      </c>
      <c r="E383" s="19">
        <v>3</v>
      </c>
      <c r="F383" s="11" t="s">
        <v>47</v>
      </c>
      <c r="G383" s="14"/>
      <c r="H383" s="10"/>
      <c r="I383" s="10"/>
    </row>
    <row r="384" spans="1:9" x14ac:dyDescent="0.25">
      <c r="A384" s="17"/>
      <c r="B384" s="11"/>
      <c r="C384" s="14" t="s">
        <v>16</v>
      </c>
      <c r="D384" s="11" t="s">
        <v>470</v>
      </c>
      <c r="E384" s="19" t="s">
        <v>109</v>
      </c>
      <c r="F384" s="11" t="s">
        <v>109</v>
      </c>
      <c r="G384" s="10"/>
      <c r="H384" s="19">
        <v>5</v>
      </c>
      <c r="I384" s="20">
        <v>0.5</v>
      </c>
    </row>
    <row r="385" spans="1:9" ht="30" x14ac:dyDescent="0.25">
      <c r="A385" s="17"/>
      <c r="B385" s="11"/>
      <c r="C385" s="14"/>
      <c r="D385" s="11" t="s">
        <v>109</v>
      </c>
      <c r="E385" s="19">
        <v>0</v>
      </c>
      <c r="F385" s="11" t="s">
        <v>471</v>
      </c>
      <c r="G385" s="14"/>
      <c r="H385" s="10"/>
      <c r="I385" s="10"/>
    </row>
    <row r="386" spans="1:9" ht="30" x14ac:dyDescent="0.25">
      <c r="A386" s="17"/>
      <c r="B386" s="11"/>
      <c r="C386" s="14"/>
      <c r="D386" s="11" t="s">
        <v>109</v>
      </c>
      <c r="E386" s="19">
        <v>1</v>
      </c>
      <c r="F386" s="11" t="s">
        <v>472</v>
      </c>
      <c r="G386" s="14"/>
      <c r="H386" s="10"/>
      <c r="I386" s="10"/>
    </row>
    <row r="387" spans="1:9" ht="30" x14ac:dyDescent="0.25">
      <c r="A387" s="17"/>
      <c r="B387" s="11"/>
      <c r="C387" s="14"/>
      <c r="D387" s="11" t="s">
        <v>109</v>
      </c>
      <c r="E387" s="19">
        <v>2</v>
      </c>
      <c r="F387" s="11" t="s">
        <v>473</v>
      </c>
      <c r="G387" s="14"/>
      <c r="H387" s="10"/>
      <c r="I387" s="10"/>
    </row>
    <row r="388" spans="1:9" x14ac:dyDescent="0.25">
      <c r="A388" s="17"/>
      <c r="B388" s="11"/>
      <c r="C388" s="14"/>
      <c r="D388" s="11" t="s">
        <v>109</v>
      </c>
      <c r="E388" s="19">
        <v>3</v>
      </c>
      <c r="F388" s="11" t="s">
        <v>47</v>
      </c>
      <c r="G388" s="14"/>
      <c r="H388" s="10"/>
      <c r="I388" s="10"/>
    </row>
    <row r="389" spans="1:9" x14ac:dyDescent="0.25">
      <c r="A389" s="17"/>
      <c r="B389" s="11"/>
      <c r="C389" s="14" t="s">
        <v>16</v>
      </c>
      <c r="D389" s="11" t="s">
        <v>474</v>
      </c>
      <c r="E389" s="19" t="s">
        <v>109</v>
      </c>
      <c r="F389" s="11" t="s">
        <v>109</v>
      </c>
      <c r="G389" s="10"/>
      <c r="H389" s="19">
        <v>5</v>
      </c>
      <c r="I389" s="20">
        <v>1</v>
      </c>
    </row>
    <row r="390" spans="1:9" ht="30" x14ac:dyDescent="0.25">
      <c r="A390" s="17"/>
      <c r="B390" s="11"/>
      <c r="C390" s="14"/>
      <c r="D390" s="11" t="s">
        <v>109</v>
      </c>
      <c r="E390" s="19">
        <v>0</v>
      </c>
      <c r="F390" s="11" t="s">
        <v>475</v>
      </c>
      <c r="G390" s="14"/>
      <c r="H390" s="10"/>
      <c r="I390" s="10"/>
    </row>
    <row r="391" spans="1:9" ht="30" x14ac:dyDescent="0.25">
      <c r="A391" s="17"/>
      <c r="B391" s="11"/>
      <c r="C391" s="14"/>
      <c r="D391" s="11" t="s">
        <v>109</v>
      </c>
      <c r="E391" s="19">
        <v>1</v>
      </c>
      <c r="F391" s="11" t="s">
        <v>476</v>
      </c>
      <c r="G391" s="14"/>
      <c r="H391" s="10"/>
      <c r="I391" s="10"/>
    </row>
    <row r="392" spans="1:9" ht="30" x14ac:dyDescent="0.25">
      <c r="A392" s="17"/>
      <c r="B392" s="11"/>
      <c r="C392" s="14"/>
      <c r="D392" s="11" t="s">
        <v>109</v>
      </c>
      <c r="E392" s="19">
        <v>2</v>
      </c>
      <c r="F392" s="11" t="s">
        <v>477</v>
      </c>
      <c r="G392" s="14"/>
      <c r="H392" s="10"/>
      <c r="I392" s="10"/>
    </row>
    <row r="393" spans="1:9" x14ac:dyDescent="0.25">
      <c r="A393" s="17"/>
      <c r="B393" s="11"/>
      <c r="C393" s="14"/>
      <c r="D393" s="11" t="s">
        <v>109</v>
      </c>
      <c r="E393" s="19">
        <v>3</v>
      </c>
      <c r="F393" s="11" t="s">
        <v>47</v>
      </c>
      <c r="G393" s="14"/>
      <c r="H393" s="10"/>
      <c r="I393" s="10"/>
    </row>
    <row r="394" spans="1:9" x14ac:dyDescent="0.25">
      <c r="A394" s="17"/>
      <c r="B394" s="11"/>
      <c r="C394" s="14" t="s">
        <v>16</v>
      </c>
      <c r="D394" s="11" t="s">
        <v>478</v>
      </c>
      <c r="E394" s="19" t="s">
        <v>109</v>
      </c>
      <c r="F394" s="11" t="s">
        <v>109</v>
      </c>
      <c r="G394" s="10"/>
      <c r="H394" s="19">
        <v>5</v>
      </c>
      <c r="I394" s="20">
        <v>0.5</v>
      </c>
    </row>
    <row r="395" spans="1:9" x14ac:dyDescent="0.25">
      <c r="A395" s="17"/>
      <c r="B395" s="11"/>
      <c r="C395" s="14"/>
      <c r="D395" s="11" t="s">
        <v>109</v>
      </c>
      <c r="E395" s="19">
        <v>0</v>
      </c>
      <c r="F395" s="11" t="s">
        <v>479</v>
      </c>
      <c r="G395" s="14"/>
      <c r="H395" s="10"/>
      <c r="I395" s="10"/>
    </row>
    <row r="396" spans="1:9" ht="30" x14ac:dyDescent="0.25">
      <c r="A396" s="17"/>
      <c r="B396" s="11"/>
      <c r="C396" s="14"/>
      <c r="D396" s="11" t="s">
        <v>109</v>
      </c>
      <c r="E396" s="19">
        <v>1</v>
      </c>
      <c r="F396" s="11" t="s">
        <v>480</v>
      </c>
      <c r="G396" s="14"/>
      <c r="H396" s="10"/>
      <c r="I396" s="10"/>
    </row>
    <row r="397" spans="1:9" ht="30" x14ac:dyDescent="0.25">
      <c r="A397" s="17"/>
      <c r="B397" s="11"/>
      <c r="C397" s="14"/>
      <c r="D397" s="11" t="s">
        <v>109</v>
      </c>
      <c r="E397" s="19">
        <v>2</v>
      </c>
      <c r="F397" s="11" t="s">
        <v>481</v>
      </c>
      <c r="G397" s="14"/>
      <c r="H397" s="10"/>
      <c r="I397" s="10"/>
    </row>
    <row r="398" spans="1:9" x14ac:dyDescent="0.25">
      <c r="A398" s="17"/>
      <c r="B398" s="11"/>
      <c r="C398" s="14"/>
      <c r="D398" s="11" t="s">
        <v>109</v>
      </c>
      <c r="E398" s="19">
        <v>3</v>
      </c>
      <c r="F398" s="11" t="s">
        <v>47</v>
      </c>
      <c r="G398" s="14"/>
      <c r="H398" s="10"/>
      <c r="I398" s="10"/>
    </row>
    <row r="399" spans="1:9" x14ac:dyDescent="0.25">
      <c r="A399" s="17"/>
      <c r="B399" s="11"/>
      <c r="C399" s="14" t="s">
        <v>16</v>
      </c>
      <c r="D399" s="11" t="s">
        <v>482</v>
      </c>
      <c r="E399" s="19" t="s">
        <v>109</v>
      </c>
      <c r="F399" s="11" t="s">
        <v>109</v>
      </c>
      <c r="G399" s="10"/>
      <c r="H399" s="19">
        <v>5</v>
      </c>
      <c r="I399" s="20">
        <v>0.5</v>
      </c>
    </row>
    <row r="400" spans="1:9" ht="45" x14ac:dyDescent="0.25">
      <c r="A400" s="17"/>
      <c r="B400" s="11"/>
      <c r="C400" s="14"/>
      <c r="D400" s="11" t="s">
        <v>109</v>
      </c>
      <c r="E400" s="19">
        <v>0</v>
      </c>
      <c r="F400" s="11" t="s">
        <v>483</v>
      </c>
      <c r="G400" s="14"/>
      <c r="H400" s="10"/>
      <c r="I400" s="10"/>
    </row>
    <row r="401" spans="1:9" ht="30" x14ac:dyDescent="0.25">
      <c r="A401" s="17"/>
      <c r="B401" s="11"/>
      <c r="C401" s="14"/>
      <c r="D401" s="11" t="s">
        <v>109</v>
      </c>
      <c r="E401" s="19">
        <v>1</v>
      </c>
      <c r="F401" s="11" t="s">
        <v>484</v>
      </c>
      <c r="G401" s="14"/>
      <c r="H401" s="10"/>
      <c r="I401" s="10"/>
    </row>
    <row r="402" spans="1:9" ht="30" x14ac:dyDescent="0.25">
      <c r="A402" s="17"/>
      <c r="B402" s="11"/>
      <c r="C402" s="14"/>
      <c r="D402" s="11" t="s">
        <v>109</v>
      </c>
      <c r="E402" s="19">
        <v>2</v>
      </c>
      <c r="F402" s="11" t="s">
        <v>485</v>
      </c>
      <c r="G402" s="14"/>
      <c r="H402" s="10"/>
      <c r="I402" s="10"/>
    </row>
    <row r="403" spans="1:9" x14ac:dyDescent="0.25">
      <c r="A403" s="17"/>
      <c r="B403" s="11"/>
      <c r="C403" s="14"/>
      <c r="D403" s="11" t="s">
        <v>109</v>
      </c>
      <c r="E403" s="19">
        <v>3</v>
      </c>
      <c r="F403" s="11" t="s">
        <v>47</v>
      </c>
      <c r="G403" s="14"/>
      <c r="H403" s="10"/>
      <c r="I403" s="10"/>
    </row>
    <row r="404" spans="1:9" x14ac:dyDescent="0.25">
      <c r="A404" s="17"/>
      <c r="B404" s="11"/>
      <c r="C404" s="14" t="s">
        <v>16</v>
      </c>
      <c r="D404" s="11" t="s">
        <v>486</v>
      </c>
      <c r="E404" s="19" t="s">
        <v>109</v>
      </c>
      <c r="F404" s="11" t="s">
        <v>109</v>
      </c>
      <c r="G404" s="10"/>
      <c r="H404" s="19">
        <v>5</v>
      </c>
      <c r="I404" s="20">
        <v>0.5</v>
      </c>
    </row>
    <row r="405" spans="1:9" x14ac:dyDescent="0.25">
      <c r="A405" s="17"/>
      <c r="B405" s="11"/>
      <c r="C405" s="14"/>
      <c r="D405" s="11" t="s">
        <v>109</v>
      </c>
      <c r="E405" s="19">
        <v>0</v>
      </c>
      <c r="F405" s="11" t="s">
        <v>487</v>
      </c>
      <c r="G405" s="14"/>
      <c r="H405" s="10"/>
      <c r="I405" s="10"/>
    </row>
    <row r="406" spans="1:9" x14ac:dyDescent="0.25">
      <c r="A406" s="17"/>
      <c r="B406" s="11"/>
      <c r="C406" s="14"/>
      <c r="D406" s="11" t="s">
        <v>109</v>
      </c>
      <c r="E406" s="19">
        <v>1</v>
      </c>
      <c r="F406" s="11" t="s">
        <v>488</v>
      </c>
      <c r="G406" s="14"/>
      <c r="H406" s="10"/>
      <c r="I406" s="10"/>
    </row>
    <row r="407" spans="1:9" x14ac:dyDescent="0.25">
      <c r="A407" s="17"/>
      <c r="B407" s="11"/>
      <c r="C407" s="14"/>
      <c r="D407" s="11" t="s">
        <v>109</v>
      </c>
      <c r="E407" s="19">
        <v>2</v>
      </c>
      <c r="F407" s="11" t="s">
        <v>489</v>
      </c>
      <c r="G407" s="14"/>
      <c r="H407" s="10"/>
      <c r="I407" s="10"/>
    </row>
    <row r="408" spans="1:9" x14ac:dyDescent="0.25">
      <c r="A408" s="17"/>
      <c r="B408" s="11"/>
      <c r="C408" s="14"/>
      <c r="D408" s="11" t="s">
        <v>109</v>
      </c>
      <c r="E408" s="19">
        <v>3</v>
      </c>
      <c r="F408" s="11" t="s">
        <v>47</v>
      </c>
      <c r="G408" s="14"/>
      <c r="H408" s="10"/>
      <c r="I408" s="10"/>
    </row>
    <row r="409" spans="1:9" ht="30" x14ac:dyDescent="0.25">
      <c r="A409" s="19" t="s">
        <v>490</v>
      </c>
      <c r="B409" s="11" t="s">
        <v>491</v>
      </c>
      <c r="C409" s="19"/>
      <c r="D409" s="11" t="s">
        <v>109</v>
      </c>
      <c r="E409" s="19" t="s">
        <v>109</v>
      </c>
      <c r="F409" s="11" t="s">
        <v>109</v>
      </c>
      <c r="G409" s="19" t="s">
        <v>109</v>
      </c>
      <c r="H409" s="19"/>
      <c r="I409" s="19" t="s">
        <v>109</v>
      </c>
    </row>
    <row r="410" spans="1:9" ht="30" x14ac:dyDescent="0.25">
      <c r="A410" s="17"/>
      <c r="B410" s="11"/>
      <c r="C410" s="14" t="s">
        <v>16</v>
      </c>
      <c r="D410" s="11" t="s">
        <v>492</v>
      </c>
      <c r="E410" s="19" t="s">
        <v>109</v>
      </c>
      <c r="F410" s="11" t="s">
        <v>109</v>
      </c>
      <c r="G410" s="10"/>
      <c r="H410" s="19">
        <v>5</v>
      </c>
      <c r="I410" s="20">
        <v>1</v>
      </c>
    </row>
    <row r="411" spans="1:9" x14ac:dyDescent="0.25">
      <c r="A411" s="17"/>
      <c r="B411" s="11"/>
      <c r="C411" s="14"/>
      <c r="D411" s="11" t="s">
        <v>109</v>
      </c>
      <c r="E411" s="19">
        <v>0</v>
      </c>
      <c r="F411" s="11" t="s">
        <v>493</v>
      </c>
      <c r="G411" s="14"/>
      <c r="H411" s="10"/>
      <c r="I411" s="10"/>
    </row>
    <row r="412" spans="1:9" ht="30" x14ac:dyDescent="0.25">
      <c r="A412" s="17"/>
      <c r="B412" s="11"/>
      <c r="C412" s="14"/>
      <c r="D412" s="11" t="s">
        <v>109</v>
      </c>
      <c r="E412" s="19">
        <v>1</v>
      </c>
      <c r="F412" s="11" t="s">
        <v>494</v>
      </c>
      <c r="G412" s="14"/>
      <c r="H412" s="10"/>
      <c r="I412" s="10"/>
    </row>
    <row r="413" spans="1:9" ht="30" x14ac:dyDescent="0.25">
      <c r="A413" s="17"/>
      <c r="B413" s="11"/>
      <c r="C413" s="14"/>
      <c r="D413" s="11" t="s">
        <v>109</v>
      </c>
      <c r="E413" s="19">
        <v>2</v>
      </c>
      <c r="F413" s="11" t="s">
        <v>495</v>
      </c>
      <c r="G413" s="14"/>
      <c r="H413" s="10"/>
      <c r="I413" s="10"/>
    </row>
    <row r="414" spans="1:9" x14ac:dyDescent="0.25">
      <c r="A414" s="17"/>
      <c r="B414" s="11"/>
      <c r="C414" s="14"/>
      <c r="D414" s="11" t="s">
        <v>109</v>
      </c>
      <c r="E414" s="19">
        <v>3</v>
      </c>
      <c r="F414" s="11" t="s">
        <v>47</v>
      </c>
      <c r="G414" s="14"/>
      <c r="H414" s="10"/>
      <c r="I414" s="10"/>
    </row>
    <row r="415" spans="1:9" ht="30" x14ac:dyDescent="0.25">
      <c r="A415" s="17"/>
      <c r="B415" s="11"/>
      <c r="C415" s="14" t="s">
        <v>16</v>
      </c>
      <c r="D415" s="11" t="s">
        <v>496</v>
      </c>
      <c r="E415" s="19" t="s">
        <v>109</v>
      </c>
      <c r="F415" s="11" t="s">
        <v>109</v>
      </c>
      <c r="G415" s="10"/>
      <c r="H415" s="19">
        <v>5</v>
      </c>
      <c r="I415" s="20">
        <v>1</v>
      </c>
    </row>
    <row r="416" spans="1:9" x14ac:dyDescent="0.25">
      <c r="A416" s="17"/>
      <c r="B416" s="11"/>
      <c r="C416" s="14"/>
      <c r="D416" s="11" t="s">
        <v>109</v>
      </c>
      <c r="E416" s="19">
        <v>0</v>
      </c>
      <c r="F416" s="11" t="s">
        <v>493</v>
      </c>
      <c r="G416" s="14"/>
      <c r="H416" s="10"/>
      <c r="I416" s="10"/>
    </row>
    <row r="417" spans="1:12" ht="30" x14ac:dyDescent="0.25">
      <c r="A417" s="17"/>
      <c r="B417" s="11"/>
      <c r="C417" s="14"/>
      <c r="D417" s="11" t="s">
        <v>109</v>
      </c>
      <c r="E417" s="19">
        <v>1</v>
      </c>
      <c r="F417" s="11" t="s">
        <v>494</v>
      </c>
      <c r="G417" s="14"/>
      <c r="H417" s="10"/>
      <c r="I417" s="10"/>
    </row>
    <row r="418" spans="1:12" ht="30" x14ac:dyDescent="0.25">
      <c r="A418" s="17"/>
      <c r="B418" s="11"/>
      <c r="C418" s="14"/>
      <c r="D418" s="11" t="s">
        <v>109</v>
      </c>
      <c r="E418" s="19">
        <v>2</v>
      </c>
      <c r="F418" s="11" t="s">
        <v>495</v>
      </c>
      <c r="G418" s="14"/>
      <c r="H418" s="10"/>
      <c r="I418" s="10"/>
    </row>
    <row r="419" spans="1:12" x14ac:dyDescent="0.25">
      <c r="A419" s="17"/>
      <c r="B419" s="11"/>
      <c r="C419" s="14"/>
      <c r="D419" s="11" t="s">
        <v>109</v>
      </c>
      <c r="E419" s="19">
        <v>3</v>
      </c>
      <c r="F419" s="11" t="s">
        <v>47</v>
      </c>
      <c r="G419" s="14"/>
      <c r="H419" s="10"/>
      <c r="I419" s="10"/>
    </row>
    <row r="420" spans="1:12" s="66" customFormat="1" x14ac:dyDescent="0.25">
      <c r="A420" s="1"/>
      <c r="B420" s="1"/>
      <c r="C420" s="1"/>
      <c r="D420" s="1"/>
      <c r="E420" s="1"/>
      <c r="F420" s="7" t="s">
        <v>497</v>
      </c>
      <c r="G420" s="7"/>
      <c r="H420" s="7"/>
      <c r="I420" s="35">
        <f>SUM(A1,I6,I123,I181,I235,I249,I263,I281)</f>
        <v>100</v>
      </c>
      <c r="J420" s="1"/>
      <c r="K420" s="1"/>
      <c r="L420" s="1"/>
    </row>
  </sheetData>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'C:\Users\user1\Desktop\World Skills\КО 2022\В1\[Критерии оценки 2022 В.1.xlsx]Справочник валидация'!#REF!</xm:f>
          </x14:formula1>
          <xm:sqref>H409 H282 H325 H361 H372 H378 H421 H434 H439 H441 H447 H456 H468 H479</xm:sqref>
        </x14:dataValidation>
        <x14:dataValidation type="list" allowBlank="1" showInputMessage="1" showErrorMessage="1" xr:uid="{00000000-0002-0000-0000-000001000000}">
          <x14:formula1>
            <xm:f>'Перечень профессиональных задач'!$A$2:$A$8</xm:f>
          </x14:formula1>
          <xm:sqref>H283:H285 H290 H295 H300 H305 H310 H315 H320 H326 H331 H336 H341 H346 H351 H356 H362 H367 H373 H379 H384 H389 H394 H399 H404 H410 H415 H422:H433 H435:H438 H440 H442:H446 H448:H455 H457:H467 H469:H478 H480 H485 H490 H495 H500 H505 H510 H515 H520 H8 H13 H18 H23 H28 H33 H38 H43 H49 H54 H59 H64 H69 H74 H80 H86 H91 H96 H101 H106 H112 H118 H125:H144 H146:H148 H150:H157 H159:H165 H167:H178 H180 H183:H198 H200:H206 H208:H231 H233:H234 H237:H239 H241:H243 H245:H248 H251:H254 H256:H260 H262 H265:H280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tabSelected="1" workbookViewId="0">
      <selection activeCell="B22" sqref="B22"/>
    </sheetView>
  </sheetViews>
  <sheetFormatPr defaultColWidth="10.625" defaultRowHeight="15.75" x14ac:dyDescent="0.25"/>
  <cols>
    <col min="1" max="1" width="8.625" style="34" customWidth="1"/>
    <col min="2" max="2" width="70.625" style="34" customWidth="1"/>
  </cols>
  <sheetData>
    <row r="1" spans="1:2" ht="35.1" customHeight="1" x14ac:dyDescent="0.25">
      <c r="A1" s="38" t="s">
        <v>498</v>
      </c>
      <c r="B1" s="38"/>
    </row>
    <row r="2" spans="1:2" ht="20.100000000000001" customHeight="1" x14ac:dyDescent="0.25">
      <c r="A2" s="36">
        <v>1</v>
      </c>
      <c r="B2" s="37" t="s">
        <v>13</v>
      </c>
    </row>
    <row r="3" spans="1:2" ht="20.100000000000001" customHeight="1" x14ac:dyDescent="0.25">
      <c r="A3" s="36">
        <v>2</v>
      </c>
      <c r="B3" s="37" t="s">
        <v>120</v>
      </c>
    </row>
    <row r="4" spans="1:2" ht="20.100000000000001" customHeight="1" x14ac:dyDescent="0.25">
      <c r="A4" s="36">
        <v>3</v>
      </c>
      <c r="B4" s="37" t="s">
        <v>499</v>
      </c>
    </row>
    <row r="5" spans="1:2" ht="20.100000000000001" customHeight="1" x14ac:dyDescent="0.25">
      <c r="A5" s="36">
        <v>4</v>
      </c>
      <c r="B5" s="37" t="s">
        <v>500</v>
      </c>
    </row>
    <row r="6" spans="1:2" ht="20.100000000000001" customHeight="1" x14ac:dyDescent="0.25">
      <c r="A6" s="36">
        <v>5</v>
      </c>
      <c r="B6" s="37" t="s">
        <v>501</v>
      </c>
    </row>
    <row r="7" spans="1:2" ht="20.100000000000001" customHeight="1" x14ac:dyDescent="0.25">
      <c r="A7" s="36">
        <v>6</v>
      </c>
      <c r="B7" s="37" t="s">
        <v>502</v>
      </c>
    </row>
    <row r="8" spans="1:2" ht="20.100000000000001" customHeight="1" x14ac:dyDescent="0.25">
      <c r="A8" s="36">
        <v>7</v>
      </c>
      <c r="B8" s="37" t="s">
        <v>503</v>
      </c>
    </row>
  </sheetData>
  <mergeCells count="1">
    <mergeCell ref="A1:B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revision>7</cp:revision>
  <dcterms:created xsi:type="dcterms:W3CDTF">2022-11-09T22:53:43Z</dcterms:created>
  <dcterms:modified xsi:type="dcterms:W3CDTF">2024-11-18T09:32:34Z</dcterms:modified>
</cp:coreProperties>
</file>