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Изготовление индивидуальных имплантов\"/>
    </mc:Choice>
  </mc:AlternateContent>
  <bookViews>
    <workbookView xWindow="1245" yWindow="495" windowWidth="23745" windowHeight="16335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2" l="1"/>
  <c r="G43" i="3"/>
  <c r="G42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17" i="3"/>
  <c r="G18" i="3"/>
  <c r="G19" i="3"/>
  <c r="G20" i="3"/>
  <c r="G21" i="3"/>
  <c r="G16" i="3"/>
  <c r="G51" i="2" l="1"/>
  <c r="G48" i="2"/>
  <c r="G56" i="2"/>
  <c r="G57" i="2"/>
  <c r="G64" i="3"/>
  <c r="G47" i="3"/>
  <c r="G46" i="3"/>
  <c r="G45" i="3"/>
  <c r="G76" i="2"/>
  <c r="G74" i="2"/>
  <c r="G73" i="2"/>
  <c r="G68" i="2"/>
  <c r="G67" i="2"/>
  <c r="G64" i="2"/>
  <c r="G63" i="2"/>
  <c r="G61" i="2"/>
  <c r="G60" i="2"/>
  <c r="G59" i="2"/>
  <c r="G58" i="2"/>
  <c r="G55" i="2"/>
  <c r="G54" i="2"/>
  <c r="G53" i="2"/>
  <c r="G52" i="2"/>
  <c r="G50" i="2"/>
  <c r="G49" i="2"/>
  <c r="G47" i="2"/>
  <c r="G46" i="2"/>
  <c r="G45" i="2"/>
  <c r="G44" i="2"/>
  <c r="G40" i="2"/>
  <c r="G32" i="2"/>
  <c r="G31" i="2"/>
  <c r="G30" i="2"/>
  <c r="G29" i="2"/>
  <c r="G28" i="2"/>
  <c r="G25" i="2"/>
  <c r="G127" i="1"/>
  <c r="G126" i="1"/>
  <c r="G125" i="1"/>
  <c r="G69" i="1"/>
  <c r="G68" i="1"/>
  <c r="G67" i="1"/>
  <c r="G66" i="1"/>
  <c r="G65" i="1"/>
  <c r="G64" i="1"/>
  <c r="G63" i="1"/>
  <c r="G62" i="1"/>
  <c r="G61" i="1"/>
  <c r="G60" i="1"/>
  <c r="G45" i="1"/>
</calcChain>
</file>

<file path=xl/comments1.xml><?xml version="1.0" encoding="utf-8"?>
<comments xmlns="http://schemas.openxmlformats.org/spreadsheetml/2006/main">
  <authors>
    <author>tc={00A70057-0052-4157-B42F-009B006700F5}</author>
  </authors>
  <commentList>
    <comment ref="A56" authorId="0" shapeId="0">
      <text>
        <r>
          <rPr>
            <b/>
            <sz val="9"/>
            <color rgb="FF000000"/>
            <rFont val="Tahoma"/>
            <family val="2"/>
          </rPr>
          <t>123: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Ковролин? Этот пункт у всех по мере
</t>
        </r>
      </text>
    </comment>
  </commentList>
</comments>
</file>

<file path=xl/comments2.xml><?xml version="1.0" encoding="utf-8"?>
<comments xmlns="http://schemas.openxmlformats.org/spreadsheetml/2006/main">
  <authors>
    <author>tc={39DC6C3A-2F7B-F977-87C3-A1349B64E29F}</author>
  </authors>
  <commentList>
    <comment ref="C21" authorId="0" shapeId="0">
      <text>
        <r>
          <rPr>
            <b/>
            <sz val="9"/>
            <rFont val="Tahoma"/>
            <family val="2"/>
          </rPr>
          <t>Мария Козлова:</t>
        </r>
        <r>
          <rPr>
            <sz val="9"/>
            <rFont val="Tahoma"/>
            <family val="2"/>
          </rPr>
          <t xml:space="preserve">
Ковролин не допускается
</t>
        </r>
      </text>
    </comment>
    <comment ref="A84" authorId="0" shapeId="0">
      <text>
        <r>
          <rPr>
            <b/>
            <sz val="9"/>
            <color rgb="FF000000"/>
            <rFont val="Tahoma"/>
            <family val="2"/>
          </rPr>
          <t>Мария Козлова: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Ковролин не допускается
</t>
        </r>
      </text>
    </comment>
    <comment ref="A99" authorId="0" shapeId="0">
      <text>
        <r>
          <rPr>
            <b/>
            <sz val="9"/>
            <color rgb="FF000000"/>
            <rFont val="Tahoma"/>
            <family val="2"/>
          </rPr>
          <t>Мария Козлова: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Ковролин не допускается
</t>
        </r>
      </text>
    </comment>
  </commentList>
</comments>
</file>

<file path=xl/sharedStrings.xml><?xml version="1.0" encoding="utf-8"?>
<sst xmlns="http://schemas.openxmlformats.org/spreadsheetml/2006/main" count="1120" uniqueCount="350">
  <si>
    <t>ПРОЕКТ</t>
  </si>
  <si>
    <t>Основная информация о конкурсной площадке:</t>
  </si>
  <si>
    <r>
      <rPr>
        <b/>
        <sz val="12"/>
        <rFont val="Times New Roman"/>
        <family val="1"/>
      </rPr>
      <t xml:space="preserve">Субъект Российской Федерации: </t>
    </r>
    <r>
      <rPr>
        <sz val="12"/>
        <color indexed="2"/>
        <rFont val="Times New Roman"/>
        <family val="1"/>
      </rPr>
      <t>Наименование субъекта</t>
    </r>
    <r>
      <rPr>
        <b/>
        <sz val="12"/>
        <rFont val="Times New Roman"/>
        <family val="1"/>
      </rPr>
      <t xml:space="preserve"> РФ</t>
    </r>
  </si>
  <si>
    <r>
      <rPr>
        <b/>
        <sz val="11"/>
        <rFont val="Times New Roman"/>
        <family val="1"/>
      </rPr>
      <t>Базовая организация расположения конкурсной площадки:</t>
    </r>
    <r>
      <rPr>
        <b/>
        <sz val="11"/>
        <color indexed="2"/>
        <rFont val="Times New Roman"/>
        <family val="1"/>
      </rPr>
      <t xml:space="preserve"> </t>
    </r>
    <r>
      <rPr>
        <sz val="11"/>
        <color indexed="2"/>
        <rFont val="Times New Roman"/>
        <family val="1"/>
      </rPr>
      <t>Наименование организации</t>
    </r>
  </si>
  <si>
    <r>
      <rPr>
        <b/>
        <sz val="11"/>
        <rFont val="Times New Roman"/>
        <family val="1"/>
      </rPr>
      <t>Адрес базовой организации:</t>
    </r>
    <r>
      <rPr>
        <b/>
        <sz val="11"/>
        <color indexed="2"/>
        <rFont val="Times New Roman"/>
        <family val="1"/>
      </rPr>
      <t xml:space="preserve"> </t>
    </r>
    <r>
      <rPr>
        <sz val="11"/>
        <color indexed="2"/>
        <rFont val="Times New Roman"/>
        <family val="1"/>
      </rPr>
      <t>город, улица, дом.</t>
    </r>
  </si>
  <si>
    <r>
      <rPr>
        <b/>
        <sz val="11"/>
        <rFont val="Times New Roman"/>
        <family val="1"/>
      </rPr>
      <t>Главный эксперт:</t>
    </r>
    <r>
      <rPr>
        <b/>
        <sz val="11"/>
        <color indexed="2"/>
        <rFont val="Times New Roman"/>
        <family val="1"/>
      </rPr>
      <t xml:space="preserve"> __________________ </t>
    </r>
    <r>
      <rPr>
        <sz val="11"/>
        <color indexed="2"/>
        <rFont val="Times New Roman"/>
        <family val="1"/>
      </rPr>
      <t>(ФИО, Контактные данные (телефон, электронная почта)</t>
    </r>
  </si>
  <si>
    <r>
      <rPr>
        <b/>
        <sz val="11"/>
        <rFont val="Times New Roman"/>
        <family val="1"/>
      </rPr>
      <t xml:space="preserve">Технический эксперт: </t>
    </r>
    <r>
      <rPr>
        <b/>
        <sz val="11"/>
        <color indexed="2"/>
        <rFont val="Times New Roman"/>
        <family val="1"/>
      </rPr>
      <t>___________________</t>
    </r>
    <r>
      <rPr>
        <sz val="11"/>
        <color indexed="2"/>
        <rFont val="Times New Roman"/>
        <family val="1"/>
      </rPr>
      <t xml:space="preserve"> (ФИО, Контактные данные (телефон, электронная почта)</t>
    </r>
  </si>
  <si>
    <r>
      <rPr>
        <b/>
        <sz val="11"/>
        <rFont val="Times New Roman"/>
        <family val="1"/>
      </rPr>
      <t>Количество экспертов (в том числе с главным экспертом):</t>
    </r>
    <r>
      <rPr>
        <b/>
        <sz val="11"/>
        <color indexed="2"/>
        <rFont val="Times New Roman"/>
        <family val="1"/>
      </rPr>
      <t>____</t>
    </r>
  </si>
  <si>
    <t xml:space="preserve">Количество конкурсантов (команд): </t>
  </si>
  <si>
    <t>Количество рабочих мест:</t>
  </si>
  <si>
    <t xml:space="preserve"> </t>
  </si>
  <si>
    <r>
      <rPr>
        <b/>
        <sz val="11"/>
        <rFont val="Times New Roman"/>
        <family val="1"/>
      </rPr>
      <t xml:space="preserve">Даты проведения: </t>
    </r>
    <r>
      <rPr>
        <b/>
        <sz val="11"/>
        <color indexed="2"/>
        <rFont val="Times New Roman"/>
        <family val="1"/>
      </rPr>
      <t>_______________</t>
    </r>
  </si>
  <si>
    <t>Комната Конкурсантов (по количеству конкурсантов)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</si>
  <si>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</si>
  <si>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20 кв.м.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</si>
  <si>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</si>
  <si>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Контур заземления для электропитания и сети слаботочных подключений (при необходимости) : не требуется</t>
  </si>
  <si>
    <t>Покрытие пола: -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</si>
  <si>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</si>
  <si>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</si>
  <si>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</si>
  <si>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</si>
  <si>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</si>
  <si>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</si>
  <si>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</si>
  <si>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</si>
  <si>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</si>
  <si>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</si>
  <si>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</si>
  <si>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Не менее 1600х700 мм или аналог</t>
  </si>
  <si>
    <t>Мебель</t>
  </si>
  <si>
    <t xml:space="preserve">шт </t>
  </si>
  <si>
    <t xml:space="preserve">Стул </t>
  </si>
  <si>
    <t>на усмотрение организатора</t>
  </si>
  <si>
    <t>Вешалка напольная</t>
  </si>
  <si>
    <t>Шкаф с ящиками запираемый  (не менее 10 ящиков)</t>
  </si>
  <si>
    <t>Оборудование IT</t>
  </si>
  <si>
    <t>Мусорная корзина</t>
  </si>
  <si>
    <t>Охрана труда</t>
  </si>
  <si>
    <t>Комната Экспертов (включая Главного эксперта) (по количеству экспертов)</t>
  </si>
  <si>
    <t>шт</t>
  </si>
  <si>
    <t>Компьютер или Ноутбук</t>
  </si>
  <si>
    <t>процессор: Intel Core i7 7700 или аналог; частота процессора: 3.6 ГГц (4.2 ГГц, в режиме Turbo); оперативная память: DIMM, DDR4 12288 Мб 2400 МГц; видеокарта: Intel GeForce GTX 1050 — 2048 Мб или аналог; HDD: 1000 Гб, 7200 об/мин, SATA; DVD-RW; Wi-Fi;  встроенными динамиками, разъем D-SUB (VGA), DVI, HDMI или аналог</t>
  </si>
  <si>
    <t>Монитор</t>
  </si>
  <si>
    <t>не менее 20 дюймов и разрешением не менее 1920×1080 пкс</t>
  </si>
  <si>
    <t>Мышь для компьютера</t>
  </si>
  <si>
    <t>Клавиатура для компьютера</t>
  </si>
  <si>
    <t>МФУ А3, цветной</t>
  </si>
  <si>
    <t>Комплект цветных картриджей к МФУ А3</t>
  </si>
  <si>
    <t>Удлинитель на  6 розеток</t>
  </si>
  <si>
    <t>Системное программное обеспечение не ниже Microsoft Windows 10</t>
  </si>
  <si>
    <t>ПО</t>
  </si>
  <si>
    <t>Програмное обеспечение для отктрытия файлов в форматах docx, pptx, xlxs Microsoft Office или аналогичное</t>
  </si>
  <si>
    <t>Программа чтения файлов формата PDF Adobe Reader или аналогичное</t>
  </si>
  <si>
    <t>Офисный стул</t>
  </si>
  <si>
    <t>Комната наставников</t>
  </si>
  <si>
    <t>Площадь зоны: не менее 30 кв.м.</t>
  </si>
  <si>
    <t>Компьютер форм фактор ноутбук</t>
  </si>
  <si>
    <t>Компьютерная мышь</t>
  </si>
  <si>
    <t>Многофоункциональное устройство (сканер, принтер, копир) формат А4</t>
  </si>
  <si>
    <t>Комплект картриджей к МФУ А4</t>
  </si>
  <si>
    <t>Удлинитель не менее  6 розеток</t>
  </si>
  <si>
    <t>Стеллаж</t>
  </si>
  <si>
    <t xml:space="preserve">Доска магнитно-маркерная </t>
  </si>
  <si>
    <t xml:space="preserve"> 90 х 120 см вращающаяся или аналог</t>
  </si>
  <si>
    <t xml:space="preserve">LED Телевизор </t>
  </si>
  <si>
    <t xml:space="preserve"> не менее 50 дюймов</t>
  </si>
  <si>
    <t>Подставка под LED телевизор на колесах</t>
  </si>
  <si>
    <t>Кабель HDMI 1 м</t>
  </si>
  <si>
    <t>Брифинг зона</t>
  </si>
  <si>
    <t>Площадь зоны: не менее 15 кв.м.</t>
  </si>
  <si>
    <t>Компьютер или ноутбук</t>
  </si>
  <si>
    <t>Удлинитель электрический, не менее 5 розеток</t>
  </si>
  <si>
    <t>LED Телевизор размер не менее 50"</t>
  </si>
  <si>
    <t xml:space="preserve">Подставка под ТВ передвижная на колесах </t>
  </si>
  <si>
    <t>Охрана труда и техника безопасности</t>
  </si>
  <si>
    <t>Аптечка медицинская</t>
  </si>
  <si>
    <t>Аптечка  первой помощи работникам приказ Министерства здравовохранения №1331н</t>
  </si>
  <si>
    <t>(по требованиям государственных стандартов согласно площади застройки</t>
  </si>
  <si>
    <t>Огнетушитель углекислотный ОУ-1</t>
  </si>
  <si>
    <t>Применяется для первичного тушения пожаров и возгораний класса B, C, E (горючие и легковоспламеняющиеся жидкости, горючие газы, электроустановки. или аналог</t>
  </si>
  <si>
    <t>Комплект СИЗ для экспертов )</t>
  </si>
  <si>
    <t xml:space="preserve">перчатки Х/Б, очки защиные </t>
  </si>
  <si>
    <t>комп</t>
  </si>
  <si>
    <t>Кулер 19 л (холодная/горячая вода)</t>
  </si>
  <si>
    <t>Складское помещение</t>
  </si>
  <si>
    <t>Площадь зоны: не менее 9 кв.м.</t>
  </si>
  <si>
    <t>Предназначен для хранения расходных мтаериалов, инструментов, складирования оборудования. Выдерживает нагрузку до 300 кг на полку при равномерном распределении</t>
  </si>
  <si>
    <t>Рабочее место Конкурсанта (основное оборудование, вспомогательное оборудование, инструмент (по количеству рабочих мест)</t>
  </si>
  <si>
    <t>Штангенциркуль (цифровой) 150 мм, точность 0,1мм</t>
  </si>
  <si>
    <t>Тип ШЦЦ-1; Цена деления. мм 0.01
Верхняя граница, мм 150; Цена деления. мм 0.01; Верхняя граница, мм 150,Губки 40</t>
  </si>
  <si>
    <t>Инструмент</t>
  </si>
  <si>
    <t xml:space="preserve">шт ( на 1 раб.место) </t>
  </si>
  <si>
    <t>Линейка металлическая 500мм</t>
  </si>
  <si>
    <t>Основной материал: Нержавеющая сталь. Длина (см): 50. Ширина (см): 2.7.Вес, кг: 0.055.</t>
  </si>
  <si>
    <t>Линейка металлическая 300 мм</t>
  </si>
  <si>
    <t>Основной материал: Нержавеющая сталь. Длина (см): 30. Ширина (см): 2.5. Вес, кг: 0.03.</t>
  </si>
  <si>
    <t xml:space="preserve">Пинцет </t>
  </si>
  <si>
    <t>Материал металл, Длина (см) 14</t>
  </si>
  <si>
    <t>Бокорезы</t>
  </si>
  <si>
    <t>Шарнирно-губцевый инструмент серии MINI предназначен для широкого спектра слесарных и монтажных работ, в которых требуется особая точность. Инструмент изготовлен из инструментальной углеродистой, например стали марки У7 и имеет никелированную поверхность.
Твердость режущих кромок 53 HRC.
Твердость зажимных частей 45,5 HRC.</t>
  </si>
  <si>
    <t>Пасатижи</t>
  </si>
  <si>
    <t>Длина 120мм</t>
  </si>
  <si>
    <t>Длинногубцы</t>
  </si>
  <si>
    <t>Длинногубцы с изогнутыми губками 45°  или прямыми губками. Диэлектрические до 1000 В, длинна 160 мм</t>
  </si>
  <si>
    <t>Нож с выдвижным механизмом для безопасной эксплуатации и снижения риска случайно порезаться. Корпус изделия выполнен из прочного металла. Вес, кг 0.106, Длина (мм) 160.0</t>
  </si>
  <si>
    <t>3D принтер Открытого типа Технология FDM</t>
  </si>
  <si>
    <t>Оборудование</t>
  </si>
  <si>
    <t>Набор шестигранников</t>
  </si>
  <si>
    <t> набор ключей, имеющие форму металлического стержня Г-образной формы с 6-гранным сечением. Или аналог</t>
  </si>
  <si>
    <t>Набор отверток</t>
  </si>
  <si>
    <t>Характристики определяет Застройщик под крепежные элементы</t>
  </si>
  <si>
    <t>Щетка с совком</t>
  </si>
  <si>
    <t>Характристики определяет Застройщик.</t>
  </si>
  <si>
    <t>Настольный светильник светодиодный</t>
  </si>
  <si>
    <t xml:space="preserve">"Основные характеристики
Потребляемая мощность 6.5 Вт
Тип установки настольный (струбцина)
Тип лампы светодиодная
Яркость (lm) 640 lm
Материал металл+пластик
Тип питания от сети
Напряжение питающей сети 220В
Ресурс 50000 ч
Блок питания внешний
Логистика
Вес 0.59 кг
Размеры 310x217x251мм"
</t>
  </si>
  <si>
    <t>Ножницы</t>
  </si>
  <si>
    <t>Длина: 200мм</t>
  </si>
  <si>
    <t xml:space="preserve">шт ( на 1 команду) </t>
  </si>
  <si>
    <t>Универсальная F-образная струбцина для фиксации деталей при сборке и их сжатия при склеивании. Имеет прямую профилированную направляющую с насечками из прочной высоколегированной стали и кованные насадные упоры захвата. Винтовой прижим с износостойкой резьбой трапециевидного профиля.</t>
  </si>
  <si>
    <t>Коврик непрорезаемый макетный</t>
  </si>
  <si>
    <t> Компьютер персональный (или моноблок с аналогичными характеристиками)</t>
  </si>
  <si>
    <t xml:space="preserve"> Модель процессора - Intel Core i5, I7 или аналогичный ; Количество ядер процессора - не менее 4; Част
Покрытие экрана - глянцевый;ота - 2200 МГц; Максимальная частота в турбо режиме - 2800 МГц; Объем кэша L2 - 1 МБ; Объем кэша L3 - 6 МБ; Тип оперативной памяти - DDR4;  Размер оперативной памяти не менее 8 ГБ;
Общий объём жестких дисков (HDD)-1 ТБ; Объем твердотельного накопителя (SSD) -не менее 256ГБ;
Модель дискретной видеокарты- не хуже GeForce GTX 1660. Типы поддерживаемых карт памяти-SD, SDHC, SDXC; Количество портов USD не менее 4. Вид доступа в Интернет-беспроводной/проводной;  </t>
  </si>
  <si>
    <t>Монитор диагональ не менее 24 дюйма (в случае использования моноблока не требуется)</t>
  </si>
  <si>
    <t xml:space="preserve"> Технология изготовления матрицы не хуже IPS; Диагональ экрана -не менее 24"; Разрешение экрана - не менее 1920x1080;  </t>
  </si>
  <si>
    <t>Клавиатура</t>
  </si>
  <si>
    <t>Свитч LAN</t>
  </si>
  <si>
    <t>Накопитель твердотельный формата USB FLASH или microSD карта, объем не менне 8 gb. ( по 1 штуке в каждый 3D принтер и 1 для хранения управляющих программ станков с ЧПУ)</t>
  </si>
  <si>
    <t>Устройство бесперебойного питания</t>
  </si>
  <si>
    <t>Удлинитель 3 м, минмум 5 розеток</t>
  </si>
  <si>
    <t xml:space="preserve">Характристики определяет Застройщик </t>
  </si>
  <si>
    <t>Программа создания задания для печати (Слайсер) для 3D принтера закрытого типа</t>
  </si>
  <si>
    <t>Программа создания задания для печати (Слайсер) для 3D принтера открытого типа</t>
  </si>
  <si>
    <t xml:space="preserve">Верстак бестумбовый  с нижней полкой </t>
  </si>
  <si>
    <t>Верстак слесарный промышленной серии рассчитан на высокие нагрузки, с защитным покрытием столешни.
Размеры внешние (В*Ш*Г), мм: 892*1900*686 или аналог</t>
  </si>
  <si>
    <t>Огнетушитель</t>
  </si>
  <si>
    <t xml:space="preserve"> Применяется для первичного тушения пожаров и возгораний класса B, C, E (горючие и легковоспламеняющиеся жидкости, горючие газы, электроустановки. или аналог</t>
  </si>
  <si>
    <t>Респиратор FFP3</t>
  </si>
  <si>
    <t>Противоаэрозольная фильтрующая полумаска служит для надежной защиты органов дыхания от аэрозолей.
Класс защиты: FFP3</t>
  </si>
  <si>
    <t xml:space="preserve">шт ( на 1 конкурсанта) </t>
  </si>
  <si>
    <t>Перчатки рабочие строительные</t>
  </si>
  <si>
    <t xml:space="preserve">Высококачественные перчатки, превосходящие по удобству и сроку носки обычные хлобчатобумажные перчатки 7 и 10 классов вязки.Состав: 75% хлопок, 25% полиэфир.
Масса одной пары: 37 г"
</t>
  </si>
  <si>
    <t>Нитриловые перчатки</t>
  </si>
  <si>
    <t>Материал: нитрил</t>
  </si>
  <si>
    <t xml:space="preserve">пара ( на 1 конкурсанта) </t>
  </si>
  <si>
    <t>Очки защитные</t>
  </si>
  <si>
    <t>"Вентиляция: есть
Материал: поликарбонат
УФ-защита: да
Защита от летящих частиц: да
Регулировка длины дужек: да
Защита от паров и брызг: нет
Защита от лазера: нет
Панорамное стекло: да
Возможно ношение корригирущих очков: нет
Подсветка: нет
Цвет линзы: прозрачный
Материал линзы: поликарбонат
Тип вентиляции: прямая
Стекло, стойкое к царапинам: да
Антизапотевающее покрытие: нет
Для работы за компьютером: нет
Очки с диоптриями: нет
Тип: открытые"</t>
  </si>
  <si>
    <t>Фен строительный</t>
  </si>
  <si>
    <t xml:space="preserve">Мощность, Вт: 2000
Расход воздуха, л/мин: 200-550
Регулировка температуры: ступенчатая
</t>
  </si>
  <si>
    <t xml:space="preserve">Весы электронные </t>
  </si>
  <si>
    <t>настольные, предел - 5 кг, точность - 1 г</t>
  </si>
  <si>
    <t xml:space="preserve">Молоток слесарный </t>
  </si>
  <si>
    <t>500-600г.</t>
  </si>
  <si>
    <t xml:space="preserve">Струбцина Универсальные F-образные 80*200 </t>
  </si>
  <si>
    <t xml:space="preserve">Минимальные характеристики определяет Застройщик </t>
  </si>
  <si>
    <t>Удлинитель 3 м, 6 гнезд</t>
  </si>
  <si>
    <t>Количество определяется исходя из потребностей при застройке и установки оборудования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</si>
  <si>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</si>
  <si>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</si>
  <si>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Растворитель 646</t>
  </si>
  <si>
    <t>Применяют для очистки поверхностей, загрязнённых различными органическими веществами, в частности, монтажной пеной.</t>
  </si>
  <si>
    <t>Расходные материалы</t>
  </si>
  <si>
    <t>Химия для обезжиривания</t>
  </si>
  <si>
    <t xml:space="preserve"> очищающее средство на основе слабо летучих органических растворителей и специальных добавок. </t>
  </si>
  <si>
    <t xml:space="preserve">Двухсторонний скотч монтажный </t>
  </si>
  <si>
    <t>ширина 50 мм</t>
  </si>
  <si>
    <t xml:space="preserve">Лента маскирующая  </t>
  </si>
  <si>
    <t>48 мм на 50 м</t>
  </si>
  <si>
    <t>Пластик для 3D принтера</t>
  </si>
  <si>
    <t>PLA (натуральный)</t>
  </si>
  <si>
    <t xml:space="preserve">PVA (натуральный водорастворимый) </t>
  </si>
  <si>
    <t xml:space="preserve"> Набор надфилей 180х5мм, 6шт, пластиковые рукоятки применяется для проведения небольших слесарных операций по зачистке поверхностей различных деталей. Каждое приспособление изготовлено из высокоуглеродистой стали, имеет двойную перекрестную насечку.</t>
  </si>
  <si>
    <t>Тип продукта: Отделочный шпатель</t>
  </si>
  <si>
    <t xml:space="preserve">Набор поверхностных шпателей  4шт: 50, 80, 100, 120мм; Материал лезвия - нержавеющая сталь;  
</t>
  </si>
  <si>
    <t xml:space="preserve">Ракель комбинированный </t>
  </si>
  <si>
    <t>Назначение: Для прикатки пленок</t>
  </si>
  <si>
    <t xml:space="preserve">Влагостойкая шлифовальная бумага </t>
  </si>
  <si>
    <t>Шлифовальная губка medium</t>
  </si>
  <si>
    <t>medium</t>
  </si>
  <si>
    <t>Шлифовальная губка fine</t>
  </si>
  <si>
    <t>fine</t>
  </si>
  <si>
    <t>Шлифовальная губка ultrafine</t>
  </si>
  <si>
    <t>ultrafine</t>
  </si>
  <si>
    <t>Скотч для 3D принтера</t>
  </si>
  <si>
    <t>Термоскотч используется для лучшей фиксации печатаемой детали на столе. Держит температуру до 300 градусов Цельсия. Подходит для печати всеми видами пластика.</t>
  </si>
  <si>
    <t xml:space="preserve">Лак для 3D принтера </t>
  </si>
  <si>
    <t>Лак для 3D-печати  аэрозольный лак для фиксации нижних слоев при FDM печати</t>
  </si>
  <si>
    <t>Расходные материалы на всех конкурсантов и экспертов</t>
  </si>
  <si>
    <t>Рулон полотенец из нетканого полотна</t>
  </si>
  <si>
    <t xml:space="preserve">Салфетки с тиснёной поверхностью из нетканого материала, для протирки и обезжиривания. Устойчивы к воздействию растворителей. Не ворсятся, обладают высокой впитывающей способностью. Легко собирают воду, растворители. 
Состав: полиэфир 45%, целлюлоза 55%,
</t>
  </si>
  <si>
    <t>Салфетки бумажные в рулоне</t>
  </si>
  <si>
    <t>Состав: 100% целлюлоза</t>
  </si>
  <si>
    <t xml:space="preserve">Лезвие сегментированное (50 шт; 18 мм) </t>
  </si>
  <si>
    <t>Ширина 18мм</t>
  </si>
  <si>
    <t>Стаканчики пластиковые для смешивания</t>
  </si>
  <si>
    <t>объем 200 мл</t>
  </si>
  <si>
    <t>упаковка (на 5 конкурсантов)</t>
  </si>
  <si>
    <t xml:space="preserve">Стаканчики пластиковые для смешивания </t>
  </si>
  <si>
    <t>объем 500 мл</t>
  </si>
  <si>
    <t xml:space="preserve">Деревянные шпатели для смешивания </t>
  </si>
  <si>
    <t>100 шт/упаковка</t>
  </si>
  <si>
    <t>упаковка (на 10 конкурсантов)</t>
  </si>
  <si>
    <t>Пигмент для жидких силиконовых резин и герметиков</t>
  </si>
  <si>
    <t>желтый</t>
  </si>
  <si>
    <t xml:space="preserve">Пигмент для жидких силиконовых резин и герметиков </t>
  </si>
  <si>
    <t>красный</t>
  </si>
  <si>
    <t>шт (на всех конкурсантов)</t>
  </si>
  <si>
    <t>черный</t>
  </si>
  <si>
    <t>синий</t>
  </si>
  <si>
    <t xml:space="preserve">Сопло для 3D принтера </t>
  </si>
  <si>
    <t>0,3 мм</t>
  </si>
  <si>
    <t>0,5 мм</t>
  </si>
  <si>
    <t>Бумага А4 упаковка</t>
  </si>
  <si>
    <t>Бумага А3 пачка</t>
  </si>
  <si>
    <t>Ручка шариковая</t>
  </si>
  <si>
    <t>Степлер</t>
  </si>
  <si>
    <t>Скобы для степлера</t>
  </si>
  <si>
    <t>Скрепки канцелярские</t>
  </si>
  <si>
    <t>Маркеры для флипчартов\досок</t>
  </si>
  <si>
    <t>Маркер перманентный белый</t>
  </si>
  <si>
    <t>Маркер перманентный черный</t>
  </si>
  <si>
    <t>Маркеры для выделения текста</t>
  </si>
  <si>
    <t>Личный инструмент конкурсанта</t>
  </si>
  <si>
    <t xml:space="preserve">Примечание </t>
  </si>
  <si>
    <t xml:space="preserve">Пояс с поясной сумкой  для инструментов </t>
  </si>
  <si>
    <t>на усмотрение участника</t>
  </si>
  <si>
    <t>Спецодежда</t>
  </si>
  <si>
    <t>в соотвесвии с ОТ и ТБ</t>
  </si>
  <si>
    <t>Куртка, штаны,полукомбенизон или комбенизон, закрытая обувь (рекомендуется усиленный носок), аксессуары для фиксации волос (кепка, ободок, бандана).</t>
  </si>
  <si>
    <t>Средства индивидуальной защиты (СИЗ) органов дыхания,  зрения</t>
  </si>
  <si>
    <t>компл</t>
  </si>
  <si>
    <t>Комплект включает в себя средства зашиты глаз (очки, защитный щиток) и дыхания (маска, респиратор) и рук (перчатки х/б, перчатки для точных работ и нитриловые перчатки)</t>
  </si>
  <si>
    <t>Бормашина с комплектом оснастки</t>
  </si>
  <si>
    <t>Комплектация может включать подставку под бормашинку</t>
  </si>
  <si>
    <t>Клавиатура, мышь, коврик для мыши</t>
  </si>
  <si>
    <t>Не допускается использование 3D мыши</t>
  </si>
  <si>
    <t>Нож макетный</t>
  </si>
  <si>
    <t>Молоток слесарный 500-600г.</t>
  </si>
  <si>
    <t>Канцелярские принадлежности: текстовыделители, карандаши (цветные, простые)</t>
  </si>
  <si>
    <t>комплект</t>
  </si>
  <si>
    <t>не допускается использование маркеров, фломастеров и тп для исключения подкрашивания моделей</t>
  </si>
  <si>
    <t>Стол монтажный (или Офисный стол)</t>
  </si>
  <si>
    <t>Покрытие пола: не требуется</t>
  </si>
  <si>
    <t>Площадь зоны: не менее 18 кв.м. на 1 конкурсанта</t>
  </si>
  <si>
    <t>Электричество:  Электричество на 1 рабочее место - 220 Вольт, 5 точек не менее чем по 1,2 кВт на точку подключения</t>
  </si>
  <si>
    <t>Электричество: Электричество на 1 рабочее место - 220 Вольт, 5 точек не менее чем по 1,2 кВт на точку подключения</t>
  </si>
  <si>
    <t>Электричество:  на 1 рабочее место - 220 Вольт, 5 точек не менее чем по 1,2 кВт на точку подключения</t>
  </si>
  <si>
    <t>Покрытие пола:    - не требуется</t>
  </si>
  <si>
    <t>Электричество: нне требуется</t>
  </si>
  <si>
    <t>Интернет : не требуется</t>
  </si>
  <si>
    <t>Покрытие пола:    -  не требуется</t>
  </si>
  <si>
    <t>Покрытие пола:   - не требуется</t>
  </si>
  <si>
    <t>Покрытие пола:   -</t>
  </si>
  <si>
    <t>Интернет : Подключение  ноутбуков к беспроводному интернету (с возможностью подключения к проводному интернету) . Подключение  интернета на единицу оргтехники не менее 100 Мбит/с</t>
  </si>
  <si>
    <t>Освещение: Допустимо верхнее искусственное освещение ( не менее 300 люкс)</t>
  </si>
  <si>
    <t xml:space="preserve">Освещение: Допустимо верхнее искусственное освещение ( не менее 300 люкс) </t>
  </si>
  <si>
    <t xml:space="preserve">Освещение: Допустимо верхнее искусственное освещение ( не менее _300 люкс) </t>
  </si>
  <si>
    <t>размер А2</t>
  </si>
  <si>
    <t>Подведение сжатого воздуха (при необходимости): требуется</t>
  </si>
  <si>
    <t>Подведение/ отведение ГХВС (при необходимости) : требуется</t>
  </si>
  <si>
    <t>Рабочая камера не менее - 330 x 185 x 400 мм</t>
  </si>
  <si>
    <t>УФ фонарь на батарейках</t>
  </si>
  <si>
    <t>УФ излучение длинной волны 365-405нм и мощностью не менее 1.5 Вт</t>
  </si>
  <si>
    <t>Камера очистки и УФ полимеризации</t>
  </si>
  <si>
    <t>Цветовая палитра: прозрачный
Длина УФ волны: 405 нм
Твердость по Шор: 70 D
Технология печати: DLP/LCD/LED
Объем: 1 литр</t>
  </si>
  <si>
    <t>Усиленный/ударопрочный
Длина УФ волны: 405 нм
Твердость по Шор: 81 D
Технология печати: DLP/LCD/LED
Объем: 1 литр</t>
  </si>
  <si>
    <t>зернистость P220</t>
  </si>
  <si>
    <t>зернистость P360</t>
  </si>
  <si>
    <t>зернистость P800</t>
  </si>
  <si>
    <t>зернистость P1000</t>
  </si>
  <si>
    <t>Спирт изопропиловый</t>
  </si>
  <si>
    <t>Канистра 5л</t>
  </si>
  <si>
    <t>Емкость пластиковая 20л</t>
  </si>
  <si>
    <t>Нож универсальный технический 18мм</t>
  </si>
  <si>
    <t>Стержень для клеевого пистолета 11 мм прозрачный 30 см</t>
  </si>
  <si>
    <t>30 штук</t>
  </si>
  <si>
    <t>Клеевой пистолет 11мм</t>
  </si>
  <si>
    <t>Полипропиленовые пластиковые гофрированные листы толщиной 3 мм</t>
  </si>
  <si>
    <t>10 листов А3</t>
  </si>
  <si>
    <t>Силикон двухкомпонентный на основе олова</t>
  </si>
  <si>
    <t>4,99кг, вязкость  25000, время жизни	45 мин., время отверждения 24 часа, твердость 30A,  плотность 1,179</t>
  </si>
  <si>
    <t>Пластик литьевой двухкомпонентный</t>
  </si>
  <si>
    <t xml:space="preserve">2 кг, цвет Белый,вязкость 80, время жизни, 7 мин., время отверждения 30 мин., твердость, 70D, плотность 1,048	</t>
  </si>
  <si>
    <t>Пластилин беcсульфидный скульптурный</t>
  </si>
  <si>
    <t>2 кг, Твердость 4 по шкале от 1-10.</t>
  </si>
  <si>
    <t>Восковая разделительная смазка (аэрозоль)</t>
  </si>
  <si>
    <t>400мл</t>
  </si>
  <si>
    <r>
      <t xml:space="preserve">Субъект Российской Федерации: </t>
    </r>
    <r>
      <rPr>
        <sz val="11"/>
        <color indexed="2"/>
        <rFont val="Times New Roman"/>
        <family val="1"/>
      </rPr>
      <t>Наименование субъекта</t>
    </r>
    <r>
      <rPr>
        <b/>
        <sz val="11"/>
        <rFont val="Times New Roman"/>
        <family val="1"/>
      </rPr>
      <t xml:space="preserve"> РФ</t>
    </r>
  </si>
  <si>
    <r>
      <t>Базовая организация расположения конкурсной площадки:</t>
    </r>
    <r>
      <rPr>
        <b/>
        <sz val="11"/>
        <color indexed="2"/>
        <rFont val="Times New Roman"/>
        <family val="1"/>
      </rPr>
      <t xml:space="preserve"> </t>
    </r>
    <r>
      <rPr>
        <sz val="11"/>
        <color indexed="2"/>
        <rFont val="Times New Roman"/>
        <family val="1"/>
      </rPr>
      <t>Наименование организации</t>
    </r>
  </si>
  <si>
    <r>
      <t>Адрес базовой организации:</t>
    </r>
    <r>
      <rPr>
        <b/>
        <sz val="11"/>
        <color indexed="2"/>
        <rFont val="Times New Roman"/>
        <family val="1"/>
      </rPr>
      <t xml:space="preserve"> </t>
    </r>
    <r>
      <rPr>
        <sz val="11"/>
        <color indexed="2"/>
        <rFont val="Times New Roman"/>
        <family val="1"/>
      </rPr>
      <t>город, улица, дом.</t>
    </r>
  </si>
  <si>
    <r>
      <t>Главный эксперт:</t>
    </r>
    <r>
      <rPr>
        <b/>
        <sz val="11"/>
        <color indexed="2"/>
        <rFont val="Times New Roman"/>
        <family val="1"/>
      </rPr>
      <t xml:space="preserve"> __________________ </t>
    </r>
    <r>
      <rPr>
        <sz val="11"/>
        <color indexed="2"/>
        <rFont val="Times New Roman"/>
        <family val="1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</si>
  <si>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indexed="2"/>
        <rFont val="Times New Roman"/>
        <family val="1"/>
      </rPr>
      <t>___________________</t>
    </r>
    <r>
      <rPr>
        <sz val="11"/>
        <color indexed="2"/>
        <rFont val="Times New Roman"/>
        <family val="1"/>
      </rPr>
      <t xml:space="preserve"> (ФИО, Контактные данные (телефон, электронная почта)</t>
    </r>
  </si>
  <si>
    <r>
      <t>Количество экспертов (в том числе с главным экспертом):</t>
    </r>
    <r>
      <rPr>
        <b/>
        <sz val="11"/>
        <color indexed="2"/>
        <rFont val="Times New Roman"/>
        <family val="1"/>
      </rPr>
      <t>____</t>
    </r>
  </si>
  <si>
    <r>
      <t xml:space="preserve">Даты проведения: </t>
    </r>
    <r>
      <rPr>
        <b/>
        <sz val="11"/>
        <color indexed="2"/>
        <rFont val="Times New Roman"/>
        <family val="1"/>
      </rPr>
      <t>_______________</t>
    </r>
  </si>
  <si>
    <t>Мановакуумная камера</t>
  </si>
  <si>
    <t xml:space="preserve">профессиональное ПО, предназначенное для конвертации КТ в STL </t>
  </si>
  <si>
    <t xml:space="preserve">открытая САПР, предназначенная для промышленного проектирования сложных систем, создания сложных моделей трёхмерного дизайна </t>
  </si>
  <si>
    <t>Очки защитные УФ (красный фильтр)</t>
  </si>
  <si>
    <t>"Вентиляция: есть
Материал: поликарбонат
УФ-защита: да
Защита от летящих частиц: да
Регулировка длины дужек: да
Защита от паров и брызг: нет
Защита от лазера: да
Панорамное стекло: да
Возможно ношение корригирущих очков: нет
Подсветка: нет
Цвет линзы: красный
Материал линзы: поликарбонат
Тип вентиляции: прямая
Стекло, стойкое к царапинам: да
Антизапотевающее покрытие: нет
Для работы за компьютером: нет
Очки с диоптриями: нет
Тип: открытые"</t>
  </si>
  <si>
    <t>А5</t>
  </si>
  <si>
    <t>Планшет графический без дисплея со стилусом</t>
  </si>
  <si>
    <t>Програмное обеспечение для отктрытия файлов в форматах docx, pptx, xlxs</t>
  </si>
  <si>
    <t>Программа конвертер результатов томографического сканирования в файл стереолитографии</t>
  </si>
  <si>
    <t>Программа САПР</t>
  </si>
  <si>
    <t>Набор шпателей</t>
  </si>
  <si>
    <t>Набор шпателей пластиковых</t>
  </si>
  <si>
    <t>Для промывки отпечатанных деталей</t>
  </si>
  <si>
    <t>Фотополимер (смола) для 3D принтера прозрачный</t>
  </si>
  <si>
    <t>Фотополимер (смола) для 3D принтера усиленный</t>
  </si>
  <si>
    <t>Программа чтения файлов формата PDF</t>
  </si>
  <si>
    <t>шт (на 1 конкурсанта)</t>
  </si>
  <si>
    <t xml:space="preserve">Пигмент для жидких пластиков </t>
  </si>
  <si>
    <t>nFEP пленка</t>
  </si>
  <si>
    <t>DLP, толщина 150 мкм, 400х2500х0.15мм</t>
  </si>
  <si>
    <t>Суперклей</t>
  </si>
  <si>
    <t>Этилцианакрилат, сверхпрочный 3г, 3 сек высыхание</t>
  </si>
  <si>
    <t>шт (на 5 конкурсантов)</t>
  </si>
  <si>
    <t>3D принтер Фотополимерный Технология DLP\LCD</t>
  </si>
  <si>
    <t>Рабочая камера не менее - 300 х 160 х 300 мм, разрешением XY &lt;50 µm, матрица 4K+
Технология печати - DLP\LCD или аналог
Предусмотреть передачу информации с ПК (проводной или флешка)</t>
  </si>
  <si>
    <t>медицинское программное обеспечение для подготовки 3D моделей к печати</t>
  </si>
  <si>
    <t>Медицинское ПО для моделирования уникальных имплантатов и хирургической оснастки для пациентов по индивидуальным параметрам непосредственно на анатомической модели</t>
  </si>
  <si>
    <t xml:space="preserve"> ПО для для манипуляции и визуализации трехмерных моделей</t>
  </si>
  <si>
    <t xml:space="preserve">профессиональная САПР, предназначенная для работ по трехмерному моделированию методом скульптинга </t>
  </si>
  <si>
    <t>Специализированное ПО для создания краниоимплантов</t>
  </si>
  <si>
    <t>Характристики определяет Застройщик, но не менее 400х400х400, Рабочее давление 4 атм</t>
  </si>
  <si>
    <t>Рабочая камера не менее 255 х 205 х 235 мм
Технология печати - FDM   или анаог
Предумсмотреть передачу информации с ПК (проводной или флешка)</t>
  </si>
  <si>
    <r>
      <t xml:space="preserve">Инфраструктурный лист для оснащения конкурсной площадки Чемпионата (Региональный этап)
</t>
    </r>
    <r>
      <rPr>
        <i/>
        <sz val="16"/>
        <color theme="0"/>
        <rFont val="Times New Roman"/>
        <family val="1"/>
      </rPr>
      <t>Изготовление индивидуальных имплантов</t>
    </r>
  </si>
  <si>
    <t xml:space="preserve">Количество конкурсантов (команд):                                                                                                                               5                  </t>
  </si>
  <si>
    <t xml:space="preserve">1. Зона для работ предусмотренных в Модулях обязательных к выполнению (инвариант)  (5 рабочих мест) </t>
  </si>
  <si>
    <t>Охрана труда и техника безопасности (дополнительно)</t>
  </si>
  <si>
    <t>Общая зона конкурсной площадки (оборудование, инструмент, мебель, канцелярия)</t>
  </si>
  <si>
    <t>Насос вакуумный</t>
  </si>
  <si>
    <t>Производительность 20 м3/мин</t>
  </si>
  <si>
    <t>Поршневой компрессор воздушный</t>
  </si>
  <si>
    <t>Производительность 950л/мин</t>
  </si>
  <si>
    <t>шт на 5 участников</t>
  </si>
  <si>
    <t>Резинки канцелярские для банкнот</t>
  </si>
  <si>
    <t>60мм, 100г в упаковке</t>
  </si>
  <si>
    <t xml:space="preserve">Системное программное обеспечение </t>
  </si>
  <si>
    <t>Офисный пакет приложений для операционных систем</t>
  </si>
  <si>
    <t>Цветной копир-принтер-сканер (A3,25/12 ppm A4/A3,4 GB+32 GB SSD,Network,дуплекс,б/тонера и крышки) или аналог</t>
  </si>
  <si>
    <t>операционная система для персональных компьютеров и рабочих станций</t>
  </si>
  <si>
    <t>фисный пакет приложений</t>
  </si>
  <si>
    <t>ПО для просмотра, печати и комментирования документов в формате PDF.</t>
  </si>
  <si>
    <t>Цветной копир-принтер-сканер (A3,25/12 ppm A4/A3,4 GB+32 GB SSD,Network,дуплекс,б/тонера и крышки)</t>
  </si>
  <si>
    <t xml:space="preserve">1. Зона для работ предусмотренных в вариативном модуле Д   (по количеству конкурсантов) </t>
  </si>
  <si>
    <t xml:space="preserve">1. Зона для работ предусмотренных в вариативном модуле Е  (по количеству конкурсантов) </t>
  </si>
  <si>
    <t xml:space="preserve">Набор надфилей </t>
  </si>
  <si>
    <t xml:space="preserve">1. Зона для работ предусмотренных в вариатном модуле Д   (5 рабочих мест) </t>
  </si>
  <si>
    <t xml:space="preserve">1. Зона для работ предусмотренных в вариатнях модуле Е   (5 рабочих мест)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</si>
</sst>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scheme val="minor"/>
    </font>
    <font>
      <sz val="11"/>
      <name val="Calibri"/>
      <family val="2"/>
    </font>
    <font>
      <sz val="16"/>
      <color theme="0"/>
      <name val="Times New Roman"/>
      <family val="1"/>
    </font>
    <font>
      <sz val="11"/>
      <color theme="0"/>
      <name val="Calibri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b/>
      <sz val="11"/>
      <name val="Calibri"/>
      <family val="2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1"/>
      <color indexed="2"/>
      <name val="Calibri"/>
      <family val="2"/>
    </font>
    <font>
      <sz val="11"/>
      <color indexed="2"/>
      <name val="Times New Roman"/>
      <family val="1"/>
    </font>
    <font>
      <u/>
      <sz val="11"/>
      <name val="Calibri"/>
      <family val="2"/>
    </font>
    <font>
      <i/>
      <sz val="16"/>
      <color theme="0"/>
      <name val="Times New Roman"/>
      <family val="1"/>
    </font>
    <font>
      <sz val="12"/>
      <color indexed="2"/>
      <name val="Times New Roman"/>
      <family val="1"/>
    </font>
    <font>
      <b/>
      <sz val="11"/>
      <color indexed="2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6"/>
      <name val="Times New Roman"/>
      <family val="1"/>
      <charset val="204"/>
    </font>
    <font>
      <sz val="12"/>
      <color theme="1"/>
      <name val="Times New Roman"/>
      <family val="1"/>
    </font>
    <font>
      <sz val="11"/>
      <color rgb="FF383838"/>
      <name val="Times New Roman"/>
      <family val="1"/>
    </font>
    <font>
      <sz val="12"/>
      <color rgb="FF000000"/>
      <name val="Times New Roman"/>
      <family val="1"/>
    </font>
    <font>
      <sz val="14"/>
      <name val="Times New Roman"/>
      <family val="1"/>
    </font>
    <font>
      <sz val="16"/>
      <name val="Calibri"/>
      <family val="2"/>
    </font>
    <font>
      <sz val="16"/>
      <color theme="1"/>
      <name val="Calibri"/>
      <family val="2"/>
      <scheme val="minor"/>
    </font>
    <font>
      <sz val="12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</patternFill>
    </fill>
    <fill>
      <patternFill patternType="solid">
        <fgColor rgb="FFA5A5A5"/>
        <bgColor rgb="FFA5A5A5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1" fillId="0" borderId="0"/>
  </cellStyleXfs>
  <cellXfs count="214">
    <xf numFmtId="0" fontId="0" fillId="0" borderId="0" xfId="0"/>
    <xf numFmtId="0" fontId="1" fillId="0" borderId="0" xfId="0" applyFont="1"/>
    <xf numFmtId="0" fontId="1" fillId="3" borderId="0" xfId="0" applyFont="1" applyFill="1"/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8" fillId="0" borderId="24" xfId="0" applyFont="1" applyBorder="1"/>
    <xf numFmtId="0" fontId="8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wrapText="1"/>
    </xf>
    <xf numFmtId="0" fontId="8" fillId="0" borderId="24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 wrapText="1"/>
    </xf>
    <xf numFmtId="0" fontId="8" fillId="0" borderId="24" xfId="0" applyFont="1" applyBorder="1" applyAlignment="1">
      <alignment vertical="top"/>
    </xf>
    <xf numFmtId="0" fontId="8" fillId="0" borderId="24" xfId="0" applyFont="1" applyBorder="1" applyAlignment="1">
      <alignment vertical="top" wrapText="1"/>
    </xf>
    <xf numFmtId="0" fontId="8" fillId="5" borderId="24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5" xfId="0" applyFont="1" applyBorder="1" applyAlignment="1">
      <alignment vertical="center" wrapText="1"/>
    </xf>
    <xf numFmtId="0" fontId="8" fillId="0" borderId="22" xfId="0" applyFont="1" applyBorder="1"/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/>
    <xf numFmtId="0" fontId="10" fillId="0" borderId="26" xfId="0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3" xfId="0" applyFont="1" applyBorder="1"/>
    <xf numFmtId="0" fontId="10" fillId="0" borderId="1" xfId="0" applyFont="1" applyBorder="1" applyAlignment="1">
      <alignment vertical="center" wrapText="1"/>
    </xf>
    <xf numFmtId="0" fontId="1" fillId="0" borderId="25" xfId="0" applyFont="1" applyBorder="1"/>
    <xf numFmtId="0" fontId="10" fillId="0" borderId="28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" fillId="0" borderId="22" xfId="0" applyFont="1" applyBorder="1"/>
    <xf numFmtId="0" fontId="10" fillId="0" borderId="24" xfId="0" applyFont="1" applyBorder="1" applyAlignment="1">
      <alignment horizontal="left" vertical="center" wrapText="1"/>
    </xf>
    <xf numFmtId="0" fontId="1" fillId="0" borderId="24" xfId="0" applyFont="1" applyBorder="1"/>
    <xf numFmtId="0" fontId="8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vertical="center" wrapText="1"/>
    </xf>
    <xf numFmtId="0" fontId="8" fillId="0" borderId="31" xfId="0" applyFont="1" applyBorder="1" applyAlignment="1">
      <alignment horizontal="center" vertical="center"/>
    </xf>
    <xf numFmtId="0" fontId="1" fillId="0" borderId="24" xfId="0" applyFont="1" applyBorder="1" applyAlignment="1">
      <alignment wrapText="1"/>
    </xf>
    <xf numFmtId="0" fontId="8" fillId="0" borderId="25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/>
    </xf>
    <xf numFmtId="0" fontId="8" fillId="0" borderId="32" xfId="0" applyFont="1" applyBorder="1"/>
    <xf numFmtId="0" fontId="8" fillId="0" borderId="32" xfId="0" applyFont="1" applyBorder="1" applyAlignment="1">
      <alignment wrapText="1"/>
    </xf>
    <xf numFmtId="0" fontId="8" fillId="0" borderId="32" xfId="0" applyFont="1" applyBorder="1" applyAlignment="1">
      <alignment horizontal="center" vertical="center"/>
    </xf>
    <xf numFmtId="0" fontId="8" fillId="0" borderId="25" xfId="0" applyFont="1" applyBorder="1" applyAlignment="1">
      <alignment horizontal="left"/>
    </xf>
    <xf numFmtId="0" fontId="8" fillId="0" borderId="26" xfId="0" applyFont="1" applyBorder="1"/>
    <xf numFmtId="0" fontId="8" fillId="0" borderId="25" xfId="0" applyFont="1" applyBorder="1" applyAlignment="1">
      <alignment vertical="top" wrapText="1"/>
    </xf>
    <xf numFmtId="0" fontId="8" fillId="0" borderId="3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center" wrapText="1"/>
    </xf>
    <xf numFmtId="0" fontId="8" fillId="0" borderId="25" xfId="0" applyFont="1" applyBorder="1" applyAlignment="1">
      <alignment vertical="top"/>
    </xf>
    <xf numFmtId="0" fontId="8" fillId="0" borderId="28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2" fillId="0" borderId="0" xfId="0" applyFont="1"/>
    <xf numFmtId="0" fontId="10" fillId="0" borderId="0" xfId="0" applyFont="1" applyAlignment="1">
      <alignment vertical="top" wrapText="1"/>
    </xf>
    <xf numFmtId="0" fontId="8" fillId="0" borderId="34" xfId="0" applyFont="1" applyBorder="1" applyAlignment="1">
      <alignment horizontal="center" vertical="center" wrapText="1"/>
    </xf>
    <xf numFmtId="0" fontId="10" fillId="0" borderId="24" xfId="0" applyFont="1" applyBorder="1" applyAlignment="1">
      <alignment vertical="top" wrapText="1"/>
    </xf>
    <xf numFmtId="0" fontId="10" fillId="0" borderId="22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3" fillId="0" borderId="24" xfId="0" applyFont="1" applyBorder="1"/>
    <xf numFmtId="0" fontId="10" fillId="5" borderId="26" xfId="0" applyFont="1" applyFill="1" applyBorder="1" applyAlignment="1">
      <alignment vertical="center" wrapText="1"/>
    </xf>
    <xf numFmtId="0" fontId="10" fillId="5" borderId="24" xfId="0" applyFont="1" applyFill="1" applyBorder="1" applyAlignment="1">
      <alignment vertical="top" wrapText="1"/>
    </xf>
    <xf numFmtId="0" fontId="8" fillId="5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13" fillId="0" borderId="25" xfId="0" applyFont="1" applyBorder="1"/>
    <xf numFmtId="0" fontId="9" fillId="0" borderId="0" xfId="0" applyFont="1" applyAlignment="1">
      <alignment horizontal="center"/>
    </xf>
    <xf numFmtId="0" fontId="8" fillId="0" borderId="25" xfId="0" applyFont="1" applyBorder="1" applyAlignment="1">
      <alignment wrapText="1"/>
    </xf>
    <xf numFmtId="0" fontId="8" fillId="0" borderId="27" xfId="0" applyFont="1" applyBorder="1" applyAlignment="1">
      <alignment horizontal="center" vertical="center" wrapText="1"/>
    </xf>
    <xf numFmtId="0" fontId="14" fillId="0" borderId="25" xfId="0" applyFont="1" applyBorder="1" applyAlignment="1">
      <alignment vertical="center" wrapText="1"/>
    </xf>
    <xf numFmtId="0" fontId="1" fillId="0" borderId="25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1" fillId="0" borderId="22" xfId="0" applyFont="1" applyBorder="1" applyAlignment="1">
      <alignment horizontal="center" vertical="center" wrapText="1"/>
    </xf>
    <xf numFmtId="0" fontId="14" fillId="0" borderId="25" xfId="0" applyFont="1" applyBorder="1" applyAlignment="1">
      <alignment wrapText="1"/>
    </xf>
    <xf numFmtId="0" fontId="8" fillId="0" borderId="26" xfId="0" applyFont="1" applyBorder="1" applyAlignment="1">
      <alignment vertical="center" wrapText="1"/>
    </xf>
    <xf numFmtId="0" fontId="1" fillId="0" borderId="25" xfId="0" applyFont="1" applyBorder="1" applyAlignment="1">
      <alignment horizontal="center" wrapText="1"/>
    </xf>
    <xf numFmtId="0" fontId="8" fillId="0" borderId="26" xfId="0" applyFont="1" applyBorder="1" applyAlignment="1">
      <alignment horizontal="center" vertical="center" wrapText="1"/>
    </xf>
    <xf numFmtId="0" fontId="1" fillId="5" borderId="0" xfId="0" applyFont="1" applyFill="1"/>
    <xf numFmtId="0" fontId="8" fillId="0" borderId="25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26" fillId="0" borderId="24" xfId="0" applyFont="1" applyBorder="1"/>
    <xf numFmtId="0" fontId="26" fillId="0" borderId="24" xfId="0" applyFont="1" applyBorder="1" applyAlignment="1">
      <alignment wrapText="1"/>
    </xf>
    <xf numFmtId="0" fontId="26" fillId="0" borderId="24" xfId="0" applyFont="1" applyBorder="1" applyAlignment="1">
      <alignment vertical="top" wrapText="1"/>
    </xf>
    <xf numFmtId="0" fontId="26" fillId="0" borderId="24" xfId="0" applyFont="1" applyBorder="1" applyAlignment="1">
      <alignment vertical="top"/>
    </xf>
    <xf numFmtId="0" fontId="26" fillId="0" borderId="0" xfId="0" applyFont="1"/>
    <xf numFmtId="0" fontId="23" fillId="0" borderId="25" xfId="0" applyFont="1" applyBorder="1" applyAlignment="1">
      <alignment vertical="center" wrapText="1"/>
    </xf>
    <xf numFmtId="0" fontId="24" fillId="0" borderId="25" xfId="0" applyFont="1" applyBorder="1" applyAlignment="1">
      <alignment vertical="top" wrapText="1"/>
    </xf>
    <xf numFmtId="0" fontId="8" fillId="0" borderId="29" xfId="0" applyFont="1" applyBorder="1"/>
    <xf numFmtId="0" fontId="8" fillId="0" borderId="38" xfId="0" applyFont="1" applyBorder="1"/>
    <xf numFmtId="0" fontId="10" fillId="3" borderId="25" xfId="0" applyFont="1" applyFill="1" applyBorder="1" applyAlignment="1">
      <alignment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29" xfId="0" applyFont="1" applyBorder="1" applyAlignment="1">
      <alignment vertical="center" wrapText="1"/>
    </xf>
    <xf numFmtId="0" fontId="8" fillId="0" borderId="29" xfId="0" applyFont="1" applyBorder="1" applyAlignment="1">
      <alignment wrapText="1"/>
    </xf>
    <xf numFmtId="0" fontId="9" fillId="0" borderId="0" xfId="0" applyFont="1"/>
    <xf numFmtId="0" fontId="8" fillId="0" borderId="39" xfId="0" applyFont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21" fillId="0" borderId="0" xfId="1"/>
    <xf numFmtId="0" fontId="8" fillId="0" borderId="25" xfId="0" applyFont="1" applyBorder="1" applyAlignment="1">
      <alignment horizontal="center"/>
    </xf>
    <xf numFmtId="0" fontId="8" fillId="0" borderId="28" xfId="0" applyFont="1" applyBorder="1" applyAlignment="1">
      <alignment vertical="center" wrapText="1"/>
    </xf>
    <xf numFmtId="0" fontId="8" fillId="0" borderId="38" xfId="0" applyFont="1" applyBorder="1" applyAlignment="1">
      <alignment vertical="top" wrapText="1"/>
    </xf>
    <xf numFmtId="0" fontId="8" fillId="0" borderId="43" xfId="0" applyFont="1" applyBorder="1" applyAlignment="1">
      <alignment wrapText="1"/>
    </xf>
    <xf numFmtId="0" fontId="8" fillId="0" borderId="43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46" xfId="0" applyFont="1" applyBorder="1" applyAlignment="1">
      <alignment wrapText="1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10" fillId="0" borderId="46" xfId="0" applyFont="1" applyBorder="1" applyAlignment="1">
      <alignment vertical="top" wrapText="1"/>
    </xf>
    <xf numFmtId="0" fontId="10" fillId="0" borderId="31" xfId="0" applyFont="1" applyBorder="1" applyAlignment="1">
      <alignment horizontal="left" vertical="center"/>
    </xf>
    <xf numFmtId="0" fontId="10" fillId="0" borderId="31" xfId="0" applyFont="1" applyBorder="1" applyAlignment="1">
      <alignment vertical="center" wrapText="1"/>
    </xf>
    <xf numFmtId="0" fontId="10" fillId="5" borderId="31" xfId="0" applyFont="1" applyFill="1" applyBorder="1" applyAlignment="1">
      <alignment vertical="center" wrapText="1"/>
    </xf>
    <xf numFmtId="0" fontId="30" fillId="0" borderId="25" xfId="0" applyFont="1" applyBorder="1" applyAlignment="1">
      <alignment horizontal="center" vertical="center"/>
    </xf>
    <xf numFmtId="0" fontId="31" fillId="0" borderId="25" xfId="0" applyFont="1" applyBorder="1"/>
    <xf numFmtId="0" fontId="34" fillId="0" borderId="0" xfId="0" applyFont="1"/>
    <xf numFmtId="0" fontId="35" fillId="0" borderId="0" xfId="0" applyFont="1"/>
    <xf numFmtId="0" fontId="26" fillId="0" borderId="38" xfId="0" applyFont="1" applyBorder="1" applyAlignment="1">
      <alignment vertical="top"/>
    </xf>
    <xf numFmtId="0" fontId="26" fillId="0" borderId="25" xfId="0" applyFont="1" applyBorder="1" applyAlignment="1">
      <alignment vertical="top" wrapText="1"/>
    </xf>
    <xf numFmtId="0" fontId="26" fillId="0" borderId="25" xfId="0" applyFont="1" applyBorder="1" applyAlignment="1">
      <alignment vertical="top"/>
    </xf>
    <xf numFmtId="0" fontId="26" fillId="0" borderId="25" xfId="0" applyFont="1" applyBorder="1"/>
    <xf numFmtId="0" fontId="10" fillId="0" borderId="43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46" xfId="0" applyFont="1" applyBorder="1" applyAlignment="1">
      <alignment vertical="center" wrapText="1"/>
    </xf>
    <xf numFmtId="0" fontId="32" fillId="0" borderId="2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/>
    <xf numFmtId="0" fontId="8" fillId="0" borderId="46" xfId="0" applyFont="1" applyBorder="1"/>
    <xf numFmtId="0" fontId="8" fillId="5" borderId="30" xfId="0" applyFont="1" applyFill="1" applyBorder="1" applyAlignment="1">
      <alignment horizontal="center" vertical="center"/>
    </xf>
    <xf numFmtId="0" fontId="33" fillId="0" borderId="24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4" xfId="0" applyFont="1" applyBorder="1"/>
    <xf numFmtId="49" fontId="33" fillId="0" borderId="24" xfId="0" applyNumberFormat="1" applyFont="1" applyBorder="1" applyAlignment="1">
      <alignment horizontal="center" vertical="center" wrapText="1"/>
    </xf>
    <xf numFmtId="0" fontId="33" fillId="0" borderId="24" xfId="0" applyFont="1" applyBorder="1" applyAlignment="1">
      <alignment wrapText="1"/>
    </xf>
    <xf numFmtId="0" fontId="33" fillId="0" borderId="24" xfId="0" applyFont="1" applyBorder="1" applyAlignment="1">
      <alignment horizontal="center" vertical="center"/>
    </xf>
    <xf numFmtId="0" fontId="33" fillId="0" borderId="24" xfId="0" applyFont="1" applyBorder="1" applyAlignment="1">
      <alignment vertical="center" wrapText="1"/>
    </xf>
    <xf numFmtId="49" fontId="33" fillId="0" borderId="24" xfId="0" applyNumberFormat="1" applyFont="1" applyBorder="1" applyAlignment="1">
      <alignment horizontal="center" wrapText="1"/>
    </xf>
    <xf numFmtId="0" fontId="33" fillId="0" borderId="24" xfId="0" applyFont="1" applyBorder="1" applyAlignment="1">
      <alignment horizontal="center"/>
    </xf>
    <xf numFmtId="49" fontId="33" fillId="0" borderId="24" xfId="0" applyNumberFormat="1" applyFont="1" applyBorder="1"/>
    <xf numFmtId="0" fontId="33" fillId="0" borderId="1" xfId="0" applyFont="1" applyBorder="1" applyAlignment="1">
      <alignment vertical="center" wrapText="1"/>
    </xf>
    <xf numFmtId="0" fontId="33" fillId="0" borderId="24" xfId="0" applyFont="1" applyBorder="1" applyAlignment="1">
      <alignment vertical="top" wrapText="1"/>
    </xf>
    <xf numFmtId="0" fontId="36" fillId="0" borderId="22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9" fillId="0" borderId="0" xfId="0" applyFont="1"/>
    <xf numFmtId="0" fontId="1" fillId="0" borderId="8" xfId="0" applyFont="1" applyBorder="1"/>
    <xf numFmtId="0" fontId="20" fillId="0" borderId="7" xfId="0" applyFont="1" applyBorder="1" applyAlignment="1">
      <alignment horizontal="left" vertical="top" wrapText="1"/>
    </xf>
    <xf numFmtId="0" fontId="1" fillId="0" borderId="0" xfId="0" applyFont="1"/>
    <xf numFmtId="0" fontId="5" fillId="0" borderId="4" xfId="0" applyFont="1" applyBorder="1" applyAlignment="1">
      <alignment horizontal="left" vertical="top" wrapText="1"/>
    </xf>
    <xf numFmtId="0" fontId="1" fillId="0" borderId="5" xfId="0" applyFont="1" applyBorder="1"/>
    <xf numFmtId="0" fontId="1" fillId="0" borderId="6" xfId="0" applyFont="1" applyBorder="1"/>
    <xf numFmtId="0" fontId="6" fillId="4" borderId="18" xfId="0" applyFont="1" applyFill="1" applyBorder="1" applyAlignment="1">
      <alignment horizontal="center" vertical="center"/>
    </xf>
    <xf numFmtId="0" fontId="7" fillId="0" borderId="0" xfId="0" applyFont="1"/>
    <xf numFmtId="0" fontId="6" fillId="4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8" fillId="0" borderId="19" xfId="0" applyFont="1" applyBorder="1" applyAlignment="1">
      <alignment horizontal="left" vertical="top" wrapText="1"/>
    </xf>
    <xf numFmtId="0" fontId="1" fillId="0" borderId="20" xfId="0" applyFont="1" applyBorder="1"/>
    <xf numFmtId="0" fontId="1" fillId="0" borderId="21" xfId="0" applyFont="1" applyBorder="1"/>
    <xf numFmtId="0" fontId="21" fillId="0" borderId="0" xfId="0" applyFont="1"/>
    <xf numFmtId="0" fontId="22" fillId="0" borderId="8" xfId="0" applyFont="1" applyBorder="1"/>
    <xf numFmtId="0" fontId="22" fillId="0" borderId="0" xfId="0" applyFont="1"/>
    <xf numFmtId="0" fontId="0" fillId="0" borderId="0" xfId="0"/>
    <xf numFmtId="0" fontId="5" fillId="0" borderId="12" xfId="0" applyFont="1" applyBorder="1" applyAlignment="1">
      <alignment horizontal="left" vertical="top" wrapText="1"/>
    </xf>
    <xf numFmtId="0" fontId="1" fillId="0" borderId="13" xfId="0" applyFont="1" applyBorder="1"/>
    <xf numFmtId="0" fontId="5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5" fillId="0" borderId="15" xfId="0" applyFont="1" applyBorder="1" applyAlignment="1">
      <alignment horizontal="left" vertical="top" wrapText="1"/>
    </xf>
    <xf numFmtId="0" fontId="1" fillId="0" borderId="16" xfId="0" applyFont="1" applyBorder="1"/>
    <xf numFmtId="0" fontId="1" fillId="0" borderId="17" xfId="0" applyFont="1" applyBorder="1"/>
    <xf numFmtId="0" fontId="29" fillId="9" borderId="41" xfId="1" applyFont="1" applyFill="1" applyBorder="1" applyAlignment="1">
      <alignment horizontal="center" vertical="center"/>
    </xf>
    <xf numFmtId="0" fontId="22" fillId="10" borderId="42" xfId="1" applyFont="1" applyFill="1" applyBorder="1" applyAlignment="1">
      <alignment horizontal="center"/>
    </xf>
    <xf numFmtId="0" fontId="22" fillId="10" borderId="43" xfId="1" applyFont="1" applyFill="1" applyBorder="1" applyAlignment="1">
      <alignment horizontal="center"/>
    </xf>
    <xf numFmtId="0" fontId="5" fillId="0" borderId="7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5" fillId="0" borderId="10" xfId="0" applyFont="1" applyBorder="1" applyAlignment="1">
      <alignment horizontal="center" vertical="top" wrapText="1"/>
    </xf>
    <xf numFmtId="0" fontId="1" fillId="0" borderId="11" xfId="0" applyFont="1" applyBorder="1"/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29" fillId="6" borderId="41" xfId="1" applyFont="1" applyFill="1" applyBorder="1" applyAlignment="1">
      <alignment horizontal="center" vertical="center"/>
    </xf>
    <xf numFmtId="0" fontId="29" fillId="6" borderId="42" xfId="1" applyFont="1" applyFill="1" applyBorder="1" applyAlignment="1">
      <alignment horizontal="center" vertical="center"/>
    </xf>
    <xf numFmtId="0" fontId="29" fillId="6" borderId="43" xfId="1" applyFont="1" applyFill="1" applyBorder="1" applyAlignment="1">
      <alignment horizontal="center" vertical="center"/>
    </xf>
    <xf numFmtId="0" fontId="29" fillId="4" borderId="41" xfId="1" applyFont="1" applyFill="1" applyBorder="1" applyAlignment="1">
      <alignment horizontal="center" vertical="center"/>
    </xf>
    <xf numFmtId="0" fontId="29" fillId="4" borderId="42" xfId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left" vertical="top" wrapText="1"/>
    </xf>
    <xf numFmtId="0" fontId="1" fillId="0" borderId="34" xfId="0" applyFont="1" applyBorder="1"/>
    <xf numFmtId="0" fontId="1" fillId="0" borderId="35" xfId="0" applyFont="1" applyBorder="1"/>
    <xf numFmtId="0" fontId="5" fillId="0" borderId="13" xfId="0" applyFont="1" applyBorder="1" applyAlignment="1">
      <alignment horizontal="left" vertical="top" wrapText="1"/>
    </xf>
    <xf numFmtId="0" fontId="11" fillId="6" borderId="26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22" fillId="11" borderId="42" xfId="1" applyFont="1" applyFill="1" applyBorder="1" applyAlignment="1">
      <alignment horizontal="center"/>
    </xf>
    <xf numFmtId="0" fontId="22" fillId="11" borderId="43" xfId="1" applyFont="1" applyFill="1" applyBorder="1" applyAlignment="1">
      <alignment horizontal="center"/>
    </xf>
    <xf numFmtId="0" fontId="29" fillId="4" borderId="44" xfId="1" applyFont="1" applyFill="1" applyBorder="1" applyAlignment="1">
      <alignment horizontal="center" vertical="center"/>
    </xf>
    <xf numFmtId="0" fontId="22" fillId="0" borderId="45" xfId="1" applyFont="1" applyBorder="1"/>
    <xf numFmtId="0" fontId="11" fillId="8" borderId="28" xfId="0" applyFont="1" applyFill="1" applyBorder="1" applyAlignment="1">
      <alignment horizontal="center" wrapText="1"/>
    </xf>
    <xf numFmtId="0" fontId="34" fillId="0" borderId="34" xfId="0" applyFont="1" applyBorder="1" applyAlignment="1">
      <alignment wrapText="1"/>
    </xf>
    <xf numFmtId="0" fontId="34" fillId="0" borderId="37" xfId="0" applyFont="1" applyBorder="1" applyAlignment="1">
      <alignment wrapText="1"/>
    </xf>
    <xf numFmtId="0" fontId="34" fillId="0" borderId="13" xfId="0" applyFont="1" applyBorder="1"/>
    <xf numFmtId="0" fontId="34" fillId="0" borderId="2" xfId="0" applyFont="1" applyBorder="1"/>
    <xf numFmtId="0" fontId="25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123" id="{B71FA447-ECFF-4647-24EF-11AE88171AC0}"/>
  <person displayName="Мария Козлова" id="{24C1EDB8-0217-E854-1E6B-E241426C5301}" userId="1628633659" providerId="Teamlab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8" dT="2023-02-02T05:49:52.15Z" personId="{24C1EDB8-0217-E854-1E6B-E241426C5301}" id="{4A633A32-C1D7-E276-EAC6-15977A32AFE5}" done="0">
    <text xml:space="preserve">Зачем? какие характеристики?
</text>
  </threadedComment>
  <threadedComment ref="A37" personId="{B71FA447-ECFF-4647-24EF-11AE88171AC0}" id="{00A70057-0052-4157-B42F-009B006700F5}" done="0">
    <text xml:space="preserve">Ковролин? Этот пункт у всех по мере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104" dT="2023-02-02T07:40:54.48Z" personId="{24C1EDB8-0217-E854-1E6B-E241426C5301}" id="{76BB30E1-6DBB-E6EC-FD8E-95A2206BA9C5}" done="0">
    <text xml:space="preserve">Необходимо обоснование. К станкам закрыотго типа могут не подойти
</text>
  </threadedComment>
  <threadedComment ref="B75" dT="2023-02-02T07:13:55.35Z" personId="{24C1EDB8-0217-E854-1E6B-E241426C5301}" id="{7ABCF08D-03C0-7146-1E96-5F32F5B9405B}" done="0">
    <text xml:space="preserve">Есттьт верстак, зачем стол монтажный?
</text>
  </threadedComment>
  <threadedComment ref="B44" dT="2023-02-02T06:56:12.40Z" personId="{24C1EDB8-0217-E854-1E6B-E241426C5301}" id="{F7CA19A0-70A2-DDBF-9A16-70FDB24BFB82}" done="0">
    <text xml:space="preserve">Насколько необходим?
</text>
  </threadedComment>
  <threadedComment ref="B48" dT="2023-02-02T06:51:07.91Z" personId="{24C1EDB8-0217-E854-1E6B-E241426C5301}" id="{A063367D-20E5-CF9D-DA91-95CA58BF05AF}" done="0">
    <text xml:space="preserve">Дублирование 23 пункта. Не строит раздувать ИЛ
</text>
  </threadedComment>
  <threadedComment ref="C21" dT="2023-02-02T06:23:18.23Z" personId="{24C1EDB8-0217-E854-1E6B-E241426C5301}" id="{39DC6C3A-2F7B-F977-87C3-A1349B64E29F}" done="0">
    <text xml:space="preserve">Ковролин не допускается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50"/>
  <sheetViews>
    <sheetView tabSelected="1" topLeftCell="A19" zoomScaleNormal="98" workbookViewId="0">
      <selection activeCell="H69" sqref="H69:H70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37.8554687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11" x14ac:dyDescent="0.25">
      <c r="A1" s="187" t="s">
        <v>0</v>
      </c>
      <c r="B1" s="171"/>
      <c r="C1" s="171"/>
      <c r="D1" s="171"/>
      <c r="E1" s="171"/>
      <c r="F1" s="171"/>
      <c r="G1" s="171"/>
      <c r="H1" s="171"/>
      <c r="I1" s="1"/>
      <c r="J1" s="1"/>
      <c r="K1" s="1"/>
    </row>
    <row r="2" spans="1:11" ht="72" customHeight="1" x14ac:dyDescent="0.25">
      <c r="A2" s="188" t="s">
        <v>326</v>
      </c>
      <c r="B2" s="189"/>
      <c r="C2" s="189"/>
      <c r="D2" s="189"/>
      <c r="E2" s="189"/>
      <c r="F2" s="189"/>
      <c r="G2" s="189"/>
      <c r="H2" s="190"/>
      <c r="I2" s="1"/>
      <c r="J2" s="1"/>
      <c r="K2" s="1"/>
    </row>
    <row r="3" spans="1:11" x14ac:dyDescent="0.25">
      <c r="A3" s="191" t="s">
        <v>1</v>
      </c>
      <c r="B3" s="159"/>
      <c r="C3" s="159"/>
      <c r="D3" s="159"/>
      <c r="E3" s="159"/>
      <c r="F3" s="159"/>
      <c r="G3" s="159"/>
      <c r="H3" s="160"/>
      <c r="I3" s="1"/>
      <c r="J3" s="1"/>
      <c r="K3" s="1"/>
    </row>
    <row r="4" spans="1:11" x14ac:dyDescent="0.25">
      <c r="A4" s="192" t="s">
        <v>2</v>
      </c>
      <c r="B4" s="171"/>
      <c r="C4" s="171"/>
      <c r="D4" s="171"/>
      <c r="E4" s="171"/>
      <c r="F4" s="171"/>
      <c r="G4" s="171"/>
      <c r="H4" s="155"/>
      <c r="I4" s="1"/>
      <c r="J4" s="1"/>
      <c r="K4" s="1"/>
    </row>
    <row r="5" spans="1:11" x14ac:dyDescent="0.25">
      <c r="A5" s="182" t="s">
        <v>3</v>
      </c>
      <c r="B5" s="171"/>
      <c r="C5" s="171"/>
      <c r="D5" s="171"/>
      <c r="E5" s="171"/>
      <c r="F5" s="171"/>
      <c r="G5" s="171"/>
      <c r="H5" s="155"/>
      <c r="I5" s="1"/>
      <c r="J5" s="1"/>
      <c r="K5" s="1"/>
    </row>
    <row r="6" spans="1:11" x14ac:dyDescent="0.25">
      <c r="A6" s="182" t="s">
        <v>4</v>
      </c>
      <c r="B6" s="171"/>
      <c r="C6" s="171"/>
      <c r="D6" s="171"/>
      <c r="E6" s="171"/>
      <c r="F6" s="171"/>
      <c r="G6" s="171"/>
      <c r="H6" s="155"/>
      <c r="I6" s="1"/>
      <c r="J6" s="1"/>
      <c r="K6" s="1"/>
    </row>
    <row r="7" spans="1:11" ht="15.75" customHeight="1" x14ac:dyDescent="0.25">
      <c r="A7" s="182" t="s">
        <v>5</v>
      </c>
      <c r="B7" s="171"/>
      <c r="C7" s="171"/>
      <c r="D7" s="171"/>
      <c r="E7" s="171"/>
      <c r="F7" s="171"/>
      <c r="G7" s="171"/>
      <c r="H7" s="155"/>
      <c r="I7" s="1"/>
      <c r="J7" s="1"/>
      <c r="K7" s="1"/>
    </row>
    <row r="8" spans="1:11" ht="15.75" customHeight="1" x14ac:dyDescent="0.25">
      <c r="A8" s="182" t="s">
        <v>6</v>
      </c>
      <c r="B8" s="171"/>
      <c r="C8" s="171"/>
      <c r="D8" s="171"/>
      <c r="E8" s="171"/>
      <c r="F8" s="171"/>
      <c r="G8" s="171"/>
      <c r="H8" s="155"/>
      <c r="I8" s="1"/>
      <c r="J8" s="1"/>
      <c r="K8" s="1"/>
    </row>
    <row r="9" spans="1:11" ht="15.75" customHeight="1" x14ac:dyDescent="0.25">
      <c r="A9" s="182" t="s">
        <v>7</v>
      </c>
      <c r="B9" s="171"/>
      <c r="C9" s="171"/>
      <c r="D9" s="171"/>
      <c r="E9" s="171"/>
      <c r="F9" s="171"/>
      <c r="G9" s="171"/>
      <c r="H9" s="155"/>
      <c r="I9" s="1"/>
      <c r="J9" s="1"/>
      <c r="K9" s="1"/>
    </row>
    <row r="10" spans="1:11" ht="15.75" customHeight="1" x14ac:dyDescent="0.25">
      <c r="A10" s="183" t="s">
        <v>8</v>
      </c>
      <c r="B10" s="184"/>
      <c r="C10" s="185">
        <v>5</v>
      </c>
      <c r="D10" s="184"/>
      <c r="E10" s="184"/>
      <c r="F10" s="184"/>
      <c r="G10" s="184"/>
      <c r="H10" s="186"/>
      <c r="I10" s="1"/>
      <c r="J10" s="1"/>
      <c r="K10" s="1"/>
    </row>
    <row r="11" spans="1:11" ht="15.75" customHeight="1" x14ac:dyDescent="0.25">
      <c r="A11" s="172" t="s">
        <v>9</v>
      </c>
      <c r="B11" s="173"/>
      <c r="C11" s="174">
        <v>5</v>
      </c>
      <c r="D11" s="173"/>
      <c r="E11" s="173"/>
      <c r="F11" s="173"/>
      <c r="G11" s="173"/>
      <c r="H11" s="175"/>
      <c r="I11" s="2" t="s">
        <v>10</v>
      </c>
      <c r="J11" s="1"/>
      <c r="K11" s="1"/>
    </row>
    <row r="12" spans="1:11" ht="15.75" customHeight="1" x14ac:dyDescent="0.25">
      <c r="A12" s="176" t="s">
        <v>11</v>
      </c>
      <c r="B12" s="177"/>
      <c r="C12" s="177"/>
      <c r="D12" s="177"/>
      <c r="E12" s="177"/>
      <c r="F12" s="177"/>
      <c r="G12" s="177"/>
      <c r="H12" s="178"/>
      <c r="I12" s="1"/>
      <c r="J12" s="1"/>
      <c r="K12" s="1"/>
    </row>
    <row r="13" spans="1:11" s="109" customFormat="1" ht="21" thickBot="1" x14ac:dyDescent="0.3">
      <c r="A13" s="179" t="s">
        <v>330</v>
      </c>
      <c r="B13" s="180"/>
      <c r="C13" s="180"/>
      <c r="D13" s="180"/>
      <c r="E13" s="180"/>
      <c r="F13" s="180"/>
      <c r="G13" s="180"/>
      <c r="H13" s="181"/>
    </row>
    <row r="14" spans="1:11" ht="15.75" customHeight="1" x14ac:dyDescent="0.25">
      <c r="A14" s="158" t="s">
        <v>13</v>
      </c>
      <c r="B14" s="159"/>
      <c r="C14" s="159"/>
      <c r="D14" s="159"/>
      <c r="E14" s="159"/>
      <c r="F14" s="159"/>
      <c r="G14" s="159"/>
      <c r="H14" s="160"/>
      <c r="I14" s="1"/>
      <c r="J14" s="1"/>
      <c r="K14" s="1"/>
    </row>
    <row r="15" spans="1:11" ht="15" customHeight="1" x14ac:dyDescent="0.25">
      <c r="A15" s="153" t="s">
        <v>56</v>
      </c>
      <c r="B15" s="154"/>
      <c r="C15" s="154"/>
      <c r="D15" s="154"/>
      <c r="E15" s="154"/>
      <c r="F15" s="154"/>
      <c r="G15" s="154"/>
      <c r="H15" s="155"/>
      <c r="I15" s="1"/>
      <c r="J15" s="1"/>
      <c r="K15" s="1"/>
    </row>
    <row r="16" spans="1:11" ht="15" customHeight="1" x14ac:dyDescent="0.25">
      <c r="A16" s="156" t="s">
        <v>254</v>
      </c>
      <c r="B16" s="154"/>
      <c r="C16" s="154"/>
      <c r="D16" s="154"/>
      <c r="E16" s="154"/>
      <c r="F16" s="154"/>
      <c r="G16" s="154"/>
      <c r="H16" s="155"/>
      <c r="I16" s="1"/>
      <c r="J16" s="1"/>
      <c r="K16" s="1"/>
    </row>
    <row r="17" spans="1:11" ht="15" customHeight="1" x14ac:dyDescent="0.25">
      <c r="A17" s="153" t="s">
        <v>15</v>
      </c>
      <c r="B17" s="171"/>
      <c r="C17" s="171"/>
      <c r="D17" s="171"/>
      <c r="E17" s="171"/>
      <c r="F17" s="171"/>
      <c r="G17" s="171"/>
      <c r="H17" s="155"/>
      <c r="I17" s="1"/>
      <c r="J17" s="1"/>
      <c r="K17" s="1"/>
    </row>
    <row r="18" spans="1:11" ht="15" customHeight="1" x14ac:dyDescent="0.25">
      <c r="A18" s="156" t="s">
        <v>245</v>
      </c>
      <c r="B18" s="171"/>
      <c r="C18" s="171"/>
      <c r="D18" s="171"/>
      <c r="E18" s="171"/>
      <c r="F18" s="171"/>
      <c r="G18" s="171"/>
      <c r="H18" s="155"/>
      <c r="I18" s="1"/>
      <c r="J18" s="1"/>
      <c r="K18" s="1"/>
    </row>
    <row r="19" spans="1:11" ht="15" customHeight="1" x14ac:dyDescent="0.25">
      <c r="A19" s="153" t="s">
        <v>16</v>
      </c>
      <c r="B19" s="154"/>
      <c r="C19" s="154"/>
      <c r="D19" s="154"/>
      <c r="E19" s="154"/>
      <c r="F19" s="154"/>
      <c r="G19" s="154"/>
      <c r="H19" s="155"/>
      <c r="I19" s="1"/>
      <c r="J19" s="1"/>
      <c r="K19" s="1"/>
    </row>
    <row r="20" spans="1:11" ht="15" customHeight="1" x14ac:dyDescent="0.25">
      <c r="A20" s="153" t="s">
        <v>17</v>
      </c>
      <c r="B20" s="171"/>
      <c r="C20" s="171"/>
      <c r="D20" s="171"/>
      <c r="E20" s="171"/>
      <c r="F20" s="171"/>
      <c r="G20" s="171"/>
      <c r="H20" s="155"/>
      <c r="I20" s="1"/>
      <c r="J20" s="1"/>
      <c r="K20" s="1"/>
    </row>
    <row r="21" spans="1:11" ht="15" customHeight="1" x14ac:dyDescent="0.25">
      <c r="A21" s="153" t="s">
        <v>18</v>
      </c>
      <c r="B21" s="154"/>
      <c r="C21" s="154"/>
      <c r="D21" s="154"/>
      <c r="E21" s="154"/>
      <c r="F21" s="154"/>
      <c r="G21" s="154"/>
      <c r="H21" s="155"/>
      <c r="I21" s="1"/>
      <c r="J21" s="1"/>
      <c r="K21" s="1"/>
    </row>
    <row r="22" spans="1:11" ht="15.75" customHeight="1" thickBot="1" x14ac:dyDescent="0.3">
      <c r="A22" s="153" t="s">
        <v>19</v>
      </c>
      <c r="B22" s="166"/>
      <c r="C22" s="166"/>
      <c r="D22" s="166"/>
      <c r="E22" s="166"/>
      <c r="F22" s="166"/>
      <c r="G22" s="166"/>
      <c r="H22" s="167"/>
      <c r="I22" s="1"/>
      <c r="J22" s="1"/>
      <c r="K22" s="1"/>
    </row>
    <row r="23" spans="1:11" ht="59.1" customHeight="1" x14ac:dyDescent="0.25">
      <c r="A23" s="37" t="s">
        <v>20</v>
      </c>
      <c r="B23" s="50" t="s">
        <v>21</v>
      </c>
      <c r="C23" s="4" t="s">
        <v>22</v>
      </c>
      <c r="D23" s="4" t="s">
        <v>23</v>
      </c>
      <c r="E23" s="4" t="s">
        <v>24</v>
      </c>
      <c r="F23" s="4" t="s">
        <v>25</v>
      </c>
      <c r="G23" s="4" t="s">
        <v>26</v>
      </c>
      <c r="H23" s="4" t="s">
        <v>27</v>
      </c>
      <c r="I23" s="1"/>
      <c r="J23" s="1"/>
      <c r="K23" s="1"/>
    </row>
    <row r="24" spans="1:11" ht="54" customHeight="1" x14ac:dyDescent="0.25">
      <c r="A24" s="123">
        <v>1</v>
      </c>
      <c r="B24" s="120" t="s">
        <v>147</v>
      </c>
      <c r="C24" s="9" t="s">
        <v>148</v>
      </c>
      <c r="D24" s="8" t="s">
        <v>107</v>
      </c>
      <c r="E24" s="11">
        <v>1</v>
      </c>
      <c r="F24" s="11" t="s">
        <v>40</v>
      </c>
      <c r="G24" s="11">
        <v>10</v>
      </c>
      <c r="H24" s="7"/>
      <c r="I24" s="1"/>
      <c r="J24" s="1"/>
      <c r="K24" s="1"/>
    </row>
    <row r="25" spans="1:11" ht="15.75" x14ac:dyDescent="0.25">
      <c r="A25" s="123">
        <v>2</v>
      </c>
      <c r="B25" s="120" t="s">
        <v>333</v>
      </c>
      <c r="C25" s="9" t="s">
        <v>334</v>
      </c>
      <c r="D25" s="8" t="s">
        <v>107</v>
      </c>
      <c r="E25" s="11">
        <v>1</v>
      </c>
      <c r="F25" s="11" t="s">
        <v>335</v>
      </c>
      <c r="G25" s="11">
        <v>1</v>
      </c>
      <c r="H25" s="89"/>
      <c r="I25" s="1"/>
      <c r="J25" s="1"/>
      <c r="K25" s="1"/>
    </row>
    <row r="26" spans="1:11" ht="15.75" x14ac:dyDescent="0.25">
      <c r="A26" s="123">
        <v>3</v>
      </c>
      <c r="B26" s="120" t="s">
        <v>331</v>
      </c>
      <c r="C26" s="9" t="s">
        <v>332</v>
      </c>
      <c r="D26" s="8" t="s">
        <v>107</v>
      </c>
      <c r="E26" s="11">
        <v>1</v>
      </c>
      <c r="F26" s="11" t="s">
        <v>40</v>
      </c>
      <c r="G26" s="92">
        <v>5</v>
      </c>
      <c r="H26" s="124"/>
      <c r="I26" s="1"/>
      <c r="J26" s="1"/>
      <c r="K26" s="1"/>
    </row>
    <row r="27" spans="1:11" ht="15.75" customHeight="1" x14ac:dyDescent="0.25">
      <c r="A27" s="123">
        <v>4</v>
      </c>
      <c r="B27" s="121" t="s">
        <v>294</v>
      </c>
      <c r="C27" s="54" t="s">
        <v>324</v>
      </c>
      <c r="D27" s="8" t="s">
        <v>107</v>
      </c>
      <c r="E27" s="11">
        <v>1</v>
      </c>
      <c r="F27" s="11" t="s">
        <v>40</v>
      </c>
      <c r="G27" s="11">
        <v>5</v>
      </c>
      <c r="H27" s="90"/>
      <c r="I27" s="1"/>
      <c r="J27" s="1"/>
      <c r="K27" s="1"/>
    </row>
    <row r="28" spans="1:11" ht="15.75" customHeight="1" x14ac:dyDescent="0.25">
      <c r="A28" s="123">
        <v>5</v>
      </c>
      <c r="B28" s="122" t="s">
        <v>149</v>
      </c>
      <c r="C28" s="14" t="s">
        <v>150</v>
      </c>
      <c r="D28" s="8" t="s">
        <v>107</v>
      </c>
      <c r="E28" s="11">
        <v>1</v>
      </c>
      <c r="F28" s="11" t="s">
        <v>40</v>
      </c>
      <c r="G28" s="11">
        <v>10</v>
      </c>
      <c r="H28" s="7"/>
      <c r="I28" s="1"/>
      <c r="J28" s="1"/>
      <c r="K28" s="1"/>
    </row>
    <row r="29" spans="1:11" ht="15.75" customHeight="1" x14ac:dyDescent="0.25">
      <c r="A29" s="123">
        <v>6</v>
      </c>
      <c r="B29" s="121" t="s">
        <v>151</v>
      </c>
      <c r="C29" s="10" t="s">
        <v>152</v>
      </c>
      <c r="D29" s="8" t="s">
        <v>91</v>
      </c>
      <c r="E29" s="11">
        <v>1</v>
      </c>
      <c r="F29" s="11" t="s">
        <v>40</v>
      </c>
      <c r="G29" s="11">
        <v>10</v>
      </c>
      <c r="H29" s="7"/>
      <c r="I29" s="1"/>
      <c r="J29" s="1"/>
      <c r="K29" s="1"/>
    </row>
    <row r="30" spans="1:11" ht="15.75" customHeight="1" x14ac:dyDescent="0.25">
      <c r="A30" s="123">
        <v>7</v>
      </c>
      <c r="B30" s="121" t="s">
        <v>153</v>
      </c>
      <c r="C30" s="14" t="s">
        <v>119</v>
      </c>
      <c r="D30" s="8" t="s">
        <v>91</v>
      </c>
      <c r="E30" s="11">
        <v>1</v>
      </c>
      <c r="F30" s="11" t="s">
        <v>40</v>
      </c>
      <c r="G30" s="11">
        <v>40</v>
      </c>
      <c r="H30" s="7"/>
      <c r="I30" s="1"/>
      <c r="J30" s="1"/>
      <c r="K30" s="1"/>
    </row>
    <row r="31" spans="1:11" ht="38.1" customHeight="1" x14ac:dyDescent="0.25">
      <c r="A31" s="123">
        <v>8</v>
      </c>
      <c r="B31" s="121" t="s">
        <v>155</v>
      </c>
      <c r="C31" s="10" t="s">
        <v>154</v>
      </c>
      <c r="D31" s="11" t="s">
        <v>36</v>
      </c>
      <c r="E31" s="11">
        <v>1</v>
      </c>
      <c r="F31" s="11" t="s">
        <v>40</v>
      </c>
      <c r="G31" s="11">
        <v>6</v>
      </c>
      <c r="H31" s="7"/>
      <c r="I31" s="1"/>
      <c r="J31" s="1"/>
      <c r="K31" s="1"/>
    </row>
    <row r="32" spans="1:11" ht="82.7" customHeight="1" x14ac:dyDescent="0.25">
      <c r="A32" s="123">
        <v>9</v>
      </c>
      <c r="B32" s="121" t="s">
        <v>133</v>
      </c>
      <c r="C32" s="14" t="s">
        <v>134</v>
      </c>
      <c r="D32" s="8" t="s">
        <v>30</v>
      </c>
      <c r="E32" s="11">
        <v>1</v>
      </c>
      <c r="F32" s="11" t="s">
        <v>40</v>
      </c>
      <c r="G32" s="11">
        <v>15</v>
      </c>
      <c r="H32" s="9" t="s">
        <v>156</v>
      </c>
      <c r="I32" s="1"/>
      <c r="J32" s="1"/>
      <c r="K32" s="1"/>
    </row>
    <row r="33" spans="1:11" ht="37.5" customHeight="1" thickBot="1" x14ac:dyDescent="0.3">
      <c r="A33" s="161" t="s">
        <v>12</v>
      </c>
      <c r="B33" s="162"/>
      <c r="C33" s="162"/>
      <c r="D33" s="162"/>
      <c r="E33" s="162"/>
      <c r="F33" s="162"/>
      <c r="G33" s="162"/>
      <c r="H33" s="162"/>
      <c r="I33" s="1"/>
      <c r="J33" s="1"/>
      <c r="K33" s="1"/>
    </row>
    <row r="34" spans="1:11" ht="15.75" customHeight="1" x14ac:dyDescent="0.25">
      <c r="A34" s="158" t="s">
        <v>13</v>
      </c>
      <c r="B34" s="159"/>
      <c r="C34" s="159"/>
      <c r="D34" s="159"/>
      <c r="E34" s="159"/>
      <c r="F34" s="159"/>
      <c r="G34" s="159"/>
      <c r="H34" s="160"/>
      <c r="I34" s="1"/>
      <c r="J34" s="1"/>
      <c r="K34" s="1"/>
    </row>
    <row r="35" spans="1:11" ht="15" customHeight="1" x14ac:dyDescent="0.25">
      <c r="A35" s="153" t="s">
        <v>56</v>
      </c>
      <c r="B35" s="154"/>
      <c r="C35" s="154"/>
      <c r="D35" s="154"/>
      <c r="E35" s="154"/>
      <c r="F35" s="154"/>
      <c r="G35" s="154"/>
      <c r="H35" s="155"/>
      <c r="I35" s="1"/>
      <c r="J35" s="1"/>
      <c r="K35" s="1"/>
    </row>
    <row r="36" spans="1:11" ht="15" customHeight="1" x14ac:dyDescent="0.25">
      <c r="A36" s="156" t="s">
        <v>254</v>
      </c>
      <c r="B36" s="154"/>
      <c r="C36" s="154"/>
      <c r="D36" s="154"/>
      <c r="E36" s="154"/>
      <c r="F36" s="154"/>
      <c r="G36" s="154"/>
      <c r="H36" s="155"/>
      <c r="I36" s="1"/>
      <c r="J36" s="1"/>
      <c r="K36" s="1"/>
    </row>
    <row r="37" spans="1:11" ht="15" customHeight="1" x14ac:dyDescent="0.25">
      <c r="A37" s="153" t="s">
        <v>15</v>
      </c>
      <c r="B37" s="171"/>
      <c r="C37" s="171"/>
      <c r="D37" s="171"/>
      <c r="E37" s="171"/>
      <c r="F37" s="171"/>
      <c r="G37" s="171"/>
      <c r="H37" s="155"/>
      <c r="I37" s="1"/>
      <c r="J37" s="1"/>
      <c r="K37" s="1"/>
    </row>
    <row r="38" spans="1:11" ht="15" customHeight="1" x14ac:dyDescent="0.25">
      <c r="A38" s="156" t="s">
        <v>245</v>
      </c>
      <c r="B38" s="171"/>
      <c r="C38" s="171"/>
      <c r="D38" s="171"/>
      <c r="E38" s="171"/>
      <c r="F38" s="171"/>
      <c r="G38" s="171"/>
      <c r="H38" s="155"/>
      <c r="I38" s="1"/>
      <c r="J38" s="1"/>
      <c r="K38" s="1"/>
    </row>
    <row r="39" spans="1:11" ht="15" customHeight="1" x14ac:dyDescent="0.25">
      <c r="A39" s="153" t="s">
        <v>16</v>
      </c>
      <c r="B39" s="154"/>
      <c r="C39" s="154"/>
      <c r="D39" s="154"/>
      <c r="E39" s="154"/>
      <c r="F39" s="154"/>
      <c r="G39" s="154"/>
      <c r="H39" s="155"/>
      <c r="I39" s="1"/>
      <c r="J39" s="1"/>
      <c r="K39" s="1"/>
    </row>
    <row r="40" spans="1:11" ht="15" customHeight="1" x14ac:dyDescent="0.25">
      <c r="A40" s="153" t="s">
        <v>17</v>
      </c>
      <c r="B40" s="171"/>
      <c r="C40" s="171"/>
      <c r="D40" s="171"/>
      <c r="E40" s="171"/>
      <c r="F40" s="171"/>
      <c r="G40" s="171"/>
      <c r="H40" s="155"/>
      <c r="I40" s="1"/>
      <c r="J40" s="1"/>
      <c r="K40" s="1"/>
    </row>
    <row r="41" spans="1:11" ht="15" customHeight="1" x14ac:dyDescent="0.25">
      <c r="A41" s="153" t="s">
        <v>18</v>
      </c>
      <c r="B41" s="154"/>
      <c r="C41" s="154"/>
      <c r="D41" s="154"/>
      <c r="E41" s="154"/>
      <c r="F41" s="154"/>
      <c r="G41" s="154"/>
      <c r="H41" s="155"/>
      <c r="I41" s="1"/>
      <c r="J41" s="1"/>
      <c r="K41" s="1"/>
    </row>
    <row r="42" spans="1:11" ht="15.75" customHeight="1" x14ac:dyDescent="0.25">
      <c r="A42" s="165" t="s">
        <v>19</v>
      </c>
      <c r="B42" s="166"/>
      <c r="C42" s="166"/>
      <c r="D42" s="166"/>
      <c r="E42" s="166"/>
      <c r="F42" s="166"/>
      <c r="G42" s="166"/>
      <c r="H42" s="167"/>
      <c r="I42" s="1"/>
      <c r="J42" s="1"/>
      <c r="K42" s="1"/>
    </row>
    <row r="43" spans="1:11" ht="61.7" customHeight="1" x14ac:dyDescent="0.25">
      <c r="A43" s="3" t="s">
        <v>20</v>
      </c>
      <c r="B43" s="3" t="s">
        <v>21</v>
      </c>
      <c r="C43" s="4" t="s">
        <v>22</v>
      </c>
      <c r="D43" s="3" t="s">
        <v>23</v>
      </c>
      <c r="E43" s="3" t="s">
        <v>24</v>
      </c>
      <c r="F43" s="3" t="s">
        <v>25</v>
      </c>
      <c r="G43" s="3" t="s">
        <v>26</v>
      </c>
      <c r="H43" s="3" t="s">
        <v>27</v>
      </c>
      <c r="I43" s="1"/>
      <c r="J43" s="1"/>
      <c r="K43" s="1"/>
    </row>
    <row r="44" spans="1:11" ht="15.75" customHeight="1" x14ac:dyDescent="0.25">
      <c r="A44" s="5">
        <v>1</v>
      </c>
      <c r="B44" s="6" t="s">
        <v>28</v>
      </c>
      <c r="C44" s="7" t="s">
        <v>29</v>
      </c>
      <c r="D44" s="8" t="s">
        <v>30</v>
      </c>
      <c r="E44" s="8">
        <v>1</v>
      </c>
      <c r="F44" s="8" t="s">
        <v>31</v>
      </c>
      <c r="G44" s="8">
        <v>4</v>
      </c>
      <c r="H44" s="7"/>
      <c r="I44" s="1"/>
      <c r="J44" s="1"/>
      <c r="K44" s="1"/>
    </row>
    <row r="45" spans="1:11" ht="15.75" customHeight="1" x14ac:dyDescent="0.25">
      <c r="A45" s="5">
        <v>2</v>
      </c>
      <c r="B45" s="6" t="s">
        <v>32</v>
      </c>
      <c r="C45" s="7" t="s">
        <v>33</v>
      </c>
      <c r="D45" s="8" t="s">
        <v>30</v>
      </c>
      <c r="E45" s="8">
        <v>1</v>
      </c>
      <c r="F45" s="8" t="s">
        <v>31</v>
      </c>
      <c r="G45" s="8">
        <f>C$11*E45</f>
        <v>5</v>
      </c>
      <c r="H45" s="7"/>
      <c r="I45" s="1"/>
      <c r="J45" s="1"/>
      <c r="K45" s="1"/>
    </row>
    <row r="46" spans="1:11" ht="15.75" customHeight="1" x14ac:dyDescent="0.25">
      <c r="A46" s="5">
        <v>3</v>
      </c>
      <c r="B46" s="6" t="s">
        <v>34</v>
      </c>
      <c r="C46" s="7" t="s">
        <v>33</v>
      </c>
      <c r="D46" s="8" t="s">
        <v>30</v>
      </c>
      <c r="E46" s="8">
        <v>1</v>
      </c>
      <c r="F46" s="8" t="s">
        <v>31</v>
      </c>
      <c r="G46" s="8">
        <v>1</v>
      </c>
      <c r="H46" s="7"/>
      <c r="I46" s="1"/>
      <c r="J46" s="1"/>
      <c r="K46" s="1"/>
    </row>
    <row r="47" spans="1:11" ht="15.75" customHeight="1" x14ac:dyDescent="0.25">
      <c r="A47" s="5">
        <v>4</v>
      </c>
      <c r="B47" s="6" t="s">
        <v>35</v>
      </c>
      <c r="C47" s="9" t="s">
        <v>33</v>
      </c>
      <c r="D47" s="8" t="s">
        <v>30</v>
      </c>
      <c r="E47" s="8">
        <v>1</v>
      </c>
      <c r="F47" s="8" t="s">
        <v>31</v>
      </c>
      <c r="G47" s="8">
        <v>1</v>
      </c>
      <c r="H47" s="7"/>
      <c r="I47" s="1"/>
      <c r="J47" s="1"/>
      <c r="K47" s="1"/>
    </row>
    <row r="48" spans="1:11" ht="15.75" customHeight="1" x14ac:dyDescent="0.25">
      <c r="A48" s="5">
        <v>5</v>
      </c>
      <c r="B48" s="6" t="s">
        <v>37</v>
      </c>
      <c r="C48" s="9" t="s">
        <v>33</v>
      </c>
      <c r="D48" s="11" t="s">
        <v>38</v>
      </c>
      <c r="E48" s="8">
        <v>1</v>
      </c>
      <c r="F48" s="8" t="s">
        <v>31</v>
      </c>
      <c r="G48" s="8">
        <v>2</v>
      </c>
      <c r="H48" s="7"/>
      <c r="I48" s="1"/>
      <c r="J48" s="1"/>
      <c r="K48" s="1"/>
    </row>
    <row r="49" spans="1:11" ht="36.75" customHeight="1" x14ac:dyDescent="0.25">
      <c r="A49" s="161" t="s">
        <v>39</v>
      </c>
      <c r="B49" s="162"/>
      <c r="C49" s="162"/>
      <c r="D49" s="162"/>
      <c r="E49" s="162"/>
      <c r="F49" s="162"/>
      <c r="G49" s="162"/>
      <c r="H49" s="162"/>
      <c r="I49" s="1"/>
      <c r="J49" s="1"/>
      <c r="K49" s="1"/>
    </row>
    <row r="50" spans="1:11" ht="15.75" customHeight="1" x14ac:dyDescent="0.25">
      <c r="A50" s="158" t="s">
        <v>13</v>
      </c>
      <c r="B50" s="159"/>
      <c r="C50" s="159"/>
      <c r="D50" s="159"/>
      <c r="E50" s="159"/>
      <c r="F50" s="159"/>
      <c r="G50" s="159"/>
      <c r="H50" s="160"/>
      <c r="I50" s="1"/>
      <c r="J50" s="1"/>
      <c r="K50" s="1"/>
    </row>
    <row r="51" spans="1:11" ht="15" customHeight="1" x14ac:dyDescent="0.25">
      <c r="A51" s="156" t="s">
        <v>14</v>
      </c>
      <c r="B51" s="168"/>
      <c r="C51" s="168"/>
      <c r="D51" s="168"/>
      <c r="E51" s="168"/>
      <c r="F51" s="168"/>
      <c r="G51" s="168"/>
      <c r="H51" s="169"/>
      <c r="I51" s="1"/>
      <c r="J51" s="1"/>
      <c r="K51" s="1"/>
    </row>
    <row r="52" spans="1:11" ht="15" customHeight="1" x14ac:dyDescent="0.25">
      <c r="A52" s="156" t="s">
        <v>254</v>
      </c>
      <c r="B52" s="168"/>
      <c r="C52" s="168"/>
      <c r="D52" s="168"/>
      <c r="E52" s="168"/>
      <c r="F52" s="168"/>
      <c r="G52" s="168"/>
      <c r="H52" s="169"/>
      <c r="I52" s="1"/>
      <c r="J52" s="1"/>
      <c r="K52" s="1"/>
    </row>
    <row r="53" spans="1:11" ht="15" customHeight="1" x14ac:dyDescent="0.25">
      <c r="A53" s="156" t="s">
        <v>15</v>
      </c>
      <c r="B53" s="168"/>
      <c r="C53" s="168"/>
      <c r="D53" s="168"/>
      <c r="E53" s="168"/>
      <c r="F53" s="168"/>
      <c r="G53" s="168"/>
      <c r="H53" s="169"/>
      <c r="I53" s="1"/>
      <c r="J53" s="1"/>
      <c r="K53" s="1"/>
    </row>
    <row r="54" spans="1:11" ht="15" customHeight="1" x14ac:dyDescent="0.25">
      <c r="A54" s="156" t="s">
        <v>244</v>
      </c>
      <c r="B54" s="168"/>
      <c r="C54" s="168"/>
      <c r="D54" s="168"/>
      <c r="E54" s="168"/>
      <c r="F54" s="168"/>
      <c r="G54" s="168"/>
      <c r="H54" s="169"/>
      <c r="I54" s="1"/>
      <c r="J54" s="1"/>
      <c r="K54" s="1"/>
    </row>
    <row r="55" spans="1:11" ht="15" customHeight="1" x14ac:dyDescent="0.25">
      <c r="A55" s="156" t="s">
        <v>16</v>
      </c>
      <c r="B55" s="168"/>
      <c r="C55" s="168"/>
      <c r="D55" s="168"/>
      <c r="E55" s="168"/>
      <c r="F55" s="168"/>
      <c r="G55" s="168"/>
      <c r="H55" s="169"/>
      <c r="I55" s="1"/>
      <c r="J55" s="1"/>
      <c r="K55" s="1"/>
    </row>
    <row r="56" spans="1:11" ht="15" customHeight="1" x14ac:dyDescent="0.25">
      <c r="A56" s="156" t="s">
        <v>252</v>
      </c>
      <c r="B56" s="168"/>
      <c r="C56" s="168"/>
      <c r="D56" s="168"/>
      <c r="E56" s="168"/>
      <c r="F56" s="168"/>
      <c r="G56" s="168"/>
      <c r="H56" s="169"/>
      <c r="I56" s="1"/>
      <c r="J56" s="1"/>
      <c r="K56" s="1"/>
    </row>
    <row r="57" spans="1:11" ht="15" customHeight="1" x14ac:dyDescent="0.25">
      <c r="A57" s="156" t="s">
        <v>18</v>
      </c>
      <c r="B57" s="168"/>
      <c r="C57" s="168"/>
      <c r="D57" s="168"/>
      <c r="E57" s="168"/>
      <c r="F57" s="168"/>
      <c r="G57" s="168"/>
      <c r="H57" s="169"/>
      <c r="I57" s="1"/>
      <c r="J57" s="1"/>
      <c r="K57" s="1"/>
    </row>
    <row r="58" spans="1:11" ht="15.75" customHeight="1" x14ac:dyDescent="0.25">
      <c r="A58" s="156" t="s">
        <v>19</v>
      </c>
      <c r="B58" s="170"/>
      <c r="C58" s="170"/>
      <c r="D58" s="170"/>
      <c r="E58" s="170"/>
      <c r="F58" s="170"/>
      <c r="G58" s="170"/>
      <c r="H58" s="169"/>
      <c r="I58" s="1"/>
      <c r="J58" s="1"/>
      <c r="K58" s="1"/>
    </row>
    <row r="59" spans="1:11" ht="58.35" customHeight="1" x14ac:dyDescent="0.25">
      <c r="A59" s="12" t="s">
        <v>20</v>
      </c>
      <c r="B59" s="8" t="s">
        <v>21</v>
      </c>
      <c r="C59" s="8" t="s">
        <v>22</v>
      </c>
      <c r="D59" s="8" t="s">
        <v>23</v>
      </c>
      <c r="E59" s="8" t="s">
        <v>24</v>
      </c>
      <c r="F59" s="8" t="s">
        <v>25</v>
      </c>
      <c r="G59" s="8" t="s">
        <v>26</v>
      </c>
      <c r="H59" s="8" t="s">
        <v>27</v>
      </c>
      <c r="I59" s="1"/>
      <c r="J59" s="1"/>
      <c r="K59" s="1"/>
    </row>
    <row r="60" spans="1:11" ht="15.75" customHeight="1" x14ac:dyDescent="0.25">
      <c r="A60" s="5">
        <v>1</v>
      </c>
      <c r="B60" s="6" t="s">
        <v>41</v>
      </c>
      <c r="C60" s="7" t="s">
        <v>42</v>
      </c>
      <c r="D60" s="11" t="s">
        <v>36</v>
      </c>
      <c r="E60" s="11">
        <v>1</v>
      </c>
      <c r="F60" s="11" t="s">
        <v>40</v>
      </c>
      <c r="G60" s="11">
        <f t="shared" ref="G60:G69" si="0">E60</f>
        <v>1</v>
      </c>
      <c r="H60" s="7"/>
      <c r="I60" s="1"/>
      <c r="J60" s="1"/>
      <c r="K60" s="1"/>
    </row>
    <row r="61" spans="1:11" ht="15.75" customHeight="1" x14ac:dyDescent="0.25">
      <c r="A61" s="5">
        <v>2</v>
      </c>
      <c r="B61" s="6" t="s">
        <v>43</v>
      </c>
      <c r="C61" s="7" t="s">
        <v>44</v>
      </c>
      <c r="D61" s="11" t="s">
        <v>36</v>
      </c>
      <c r="E61" s="11">
        <v>1</v>
      </c>
      <c r="F61" s="11" t="s">
        <v>40</v>
      </c>
      <c r="G61" s="11">
        <f t="shared" si="0"/>
        <v>1</v>
      </c>
      <c r="H61" s="7"/>
      <c r="I61" s="1"/>
      <c r="J61" s="1"/>
      <c r="K61" s="1"/>
    </row>
    <row r="62" spans="1:11" ht="15.75" customHeight="1" x14ac:dyDescent="0.25">
      <c r="A62" s="5">
        <v>3</v>
      </c>
      <c r="B62" s="6" t="s">
        <v>45</v>
      </c>
      <c r="C62" s="9" t="s">
        <v>33</v>
      </c>
      <c r="D62" s="11" t="s">
        <v>36</v>
      </c>
      <c r="E62" s="11">
        <v>1</v>
      </c>
      <c r="F62" s="11" t="s">
        <v>40</v>
      </c>
      <c r="G62" s="11">
        <f t="shared" si="0"/>
        <v>1</v>
      </c>
      <c r="H62" s="7"/>
      <c r="I62" s="1"/>
      <c r="J62" s="1"/>
      <c r="K62" s="1"/>
    </row>
    <row r="63" spans="1:11" ht="15.75" customHeight="1" x14ac:dyDescent="0.25">
      <c r="A63" s="5">
        <v>4</v>
      </c>
      <c r="B63" s="6" t="s">
        <v>46</v>
      </c>
      <c r="C63" s="9" t="s">
        <v>33</v>
      </c>
      <c r="D63" s="11" t="s">
        <v>36</v>
      </c>
      <c r="E63" s="11">
        <v>1</v>
      </c>
      <c r="F63" s="11" t="s">
        <v>40</v>
      </c>
      <c r="G63" s="11">
        <f t="shared" si="0"/>
        <v>1</v>
      </c>
      <c r="H63" s="7"/>
      <c r="I63" s="1"/>
      <c r="J63" s="1"/>
      <c r="K63" s="1"/>
    </row>
    <row r="64" spans="1:11" ht="15.75" customHeight="1" x14ac:dyDescent="0.25">
      <c r="A64" s="5">
        <v>5</v>
      </c>
      <c r="B64" s="6" t="s">
        <v>47</v>
      </c>
      <c r="C64" s="7" t="s">
        <v>340</v>
      </c>
      <c r="D64" s="11" t="s">
        <v>36</v>
      </c>
      <c r="E64" s="11">
        <v>1</v>
      </c>
      <c r="F64" s="11" t="s">
        <v>40</v>
      </c>
      <c r="G64" s="11">
        <f t="shared" si="0"/>
        <v>1</v>
      </c>
      <c r="H64" s="7"/>
      <c r="I64" s="1"/>
      <c r="J64" s="1"/>
      <c r="K64" s="1"/>
    </row>
    <row r="65" spans="1:11" ht="15.75" customHeight="1" x14ac:dyDescent="0.25">
      <c r="A65" s="5">
        <v>6</v>
      </c>
      <c r="B65" s="6" t="s">
        <v>48</v>
      </c>
      <c r="C65" s="9" t="s">
        <v>33</v>
      </c>
      <c r="D65" s="11" t="s">
        <v>36</v>
      </c>
      <c r="E65" s="11">
        <v>1</v>
      </c>
      <c r="F65" s="11" t="s">
        <v>40</v>
      </c>
      <c r="G65" s="11">
        <f t="shared" si="0"/>
        <v>1</v>
      </c>
      <c r="H65" s="7"/>
      <c r="I65" s="1"/>
      <c r="J65" s="1"/>
      <c r="K65" s="1"/>
    </row>
    <row r="66" spans="1:11" ht="15.75" customHeight="1" x14ac:dyDescent="0.25">
      <c r="A66" s="5">
        <v>7</v>
      </c>
      <c r="B66" s="6" t="s">
        <v>49</v>
      </c>
      <c r="C66" s="9" t="s">
        <v>33</v>
      </c>
      <c r="D66" s="11" t="s">
        <v>36</v>
      </c>
      <c r="E66" s="11">
        <v>1</v>
      </c>
      <c r="F66" s="11" t="s">
        <v>40</v>
      </c>
      <c r="G66" s="11">
        <f t="shared" si="0"/>
        <v>1</v>
      </c>
      <c r="H66" s="7"/>
      <c r="I66" s="1"/>
      <c r="J66" s="1"/>
      <c r="K66" s="1"/>
    </row>
    <row r="67" spans="1:11" ht="24" customHeight="1" x14ac:dyDescent="0.25">
      <c r="A67" s="5">
        <v>8</v>
      </c>
      <c r="B67" s="6" t="s">
        <v>338</v>
      </c>
      <c r="C67" s="7" t="s">
        <v>341</v>
      </c>
      <c r="D67" s="11" t="s">
        <v>51</v>
      </c>
      <c r="E67" s="11">
        <v>1</v>
      </c>
      <c r="F67" s="11" t="s">
        <v>40</v>
      </c>
      <c r="G67" s="11">
        <f t="shared" si="0"/>
        <v>1</v>
      </c>
      <c r="H67" s="7"/>
      <c r="I67" s="1"/>
      <c r="J67" s="1"/>
      <c r="K67" s="1"/>
    </row>
    <row r="68" spans="1:11" ht="30" customHeight="1" x14ac:dyDescent="0.25">
      <c r="A68" s="5">
        <v>9</v>
      </c>
      <c r="B68" s="6" t="s">
        <v>301</v>
      </c>
      <c r="C68" s="13" t="s">
        <v>342</v>
      </c>
      <c r="D68" s="11" t="s">
        <v>51</v>
      </c>
      <c r="E68" s="11">
        <v>1</v>
      </c>
      <c r="F68" s="11" t="s">
        <v>40</v>
      </c>
      <c r="G68" s="11">
        <f t="shared" si="0"/>
        <v>1</v>
      </c>
      <c r="H68" s="89"/>
      <c r="I68" s="1"/>
      <c r="J68" s="1"/>
      <c r="K68" s="1"/>
    </row>
    <row r="69" spans="1:11" ht="40.5" customHeight="1" x14ac:dyDescent="0.25">
      <c r="A69" s="5">
        <v>10</v>
      </c>
      <c r="B69" s="6" t="s">
        <v>309</v>
      </c>
      <c r="C69" s="7" t="s">
        <v>343</v>
      </c>
      <c r="D69" s="11" t="s">
        <v>51</v>
      </c>
      <c r="E69" s="11">
        <v>1</v>
      </c>
      <c r="F69" s="11" t="s">
        <v>40</v>
      </c>
      <c r="G69" s="92">
        <f t="shared" si="0"/>
        <v>1</v>
      </c>
      <c r="H69" s="21"/>
      <c r="I69" s="1"/>
      <c r="J69" s="1"/>
      <c r="K69" s="1"/>
    </row>
    <row r="70" spans="1:11" ht="15.75" customHeight="1" x14ac:dyDescent="0.25">
      <c r="A70" s="5">
        <v>11</v>
      </c>
      <c r="B70" s="6" t="s">
        <v>28</v>
      </c>
      <c r="C70" s="7" t="s">
        <v>29</v>
      </c>
      <c r="D70" s="11" t="s">
        <v>30</v>
      </c>
      <c r="E70" s="15">
        <v>2</v>
      </c>
      <c r="F70" s="15" t="s">
        <v>40</v>
      </c>
      <c r="G70" s="138">
        <v>2</v>
      </c>
      <c r="H70" s="21"/>
      <c r="I70" s="1"/>
      <c r="J70" s="1"/>
      <c r="K70" s="1"/>
    </row>
    <row r="71" spans="1:11" ht="15.75" customHeight="1" x14ac:dyDescent="0.25">
      <c r="A71" s="5">
        <v>12</v>
      </c>
      <c r="B71" s="6" t="s">
        <v>54</v>
      </c>
      <c r="C71" s="7" t="s">
        <v>33</v>
      </c>
      <c r="D71" s="11" t="s">
        <v>30</v>
      </c>
      <c r="E71" s="15">
        <v>2</v>
      </c>
      <c r="F71" s="15" t="s">
        <v>40</v>
      </c>
      <c r="G71" s="15">
        <v>2</v>
      </c>
      <c r="H71" s="90"/>
      <c r="I71" s="1"/>
      <c r="J71" s="1"/>
      <c r="K71" s="1"/>
    </row>
    <row r="72" spans="1:11" ht="35.25" customHeight="1" x14ac:dyDescent="0.25">
      <c r="A72" s="161" t="s">
        <v>55</v>
      </c>
      <c r="B72" s="157"/>
      <c r="C72" s="157"/>
      <c r="D72" s="157"/>
      <c r="E72" s="157"/>
      <c r="F72" s="157"/>
      <c r="G72" s="157"/>
      <c r="H72" s="157"/>
      <c r="I72" s="1"/>
      <c r="J72" s="1"/>
      <c r="K72" s="1"/>
    </row>
    <row r="73" spans="1:11" ht="15" customHeight="1" x14ac:dyDescent="0.25">
      <c r="A73" s="158" t="s">
        <v>13</v>
      </c>
      <c r="B73" s="159"/>
      <c r="C73" s="159"/>
      <c r="D73" s="159"/>
      <c r="E73" s="159"/>
      <c r="F73" s="159"/>
      <c r="G73" s="159"/>
      <c r="H73" s="160"/>
      <c r="I73" s="1"/>
      <c r="J73" s="1"/>
      <c r="K73" s="1"/>
    </row>
    <row r="74" spans="1:11" ht="15" customHeight="1" x14ac:dyDescent="0.25">
      <c r="A74" s="153" t="s">
        <v>56</v>
      </c>
      <c r="B74" s="154"/>
      <c r="C74" s="154"/>
      <c r="D74" s="154"/>
      <c r="E74" s="154"/>
      <c r="F74" s="154"/>
      <c r="G74" s="154"/>
      <c r="H74" s="155"/>
      <c r="I74" s="1"/>
      <c r="J74" s="1"/>
      <c r="K74" s="1"/>
    </row>
    <row r="75" spans="1:11" ht="15" customHeight="1" x14ac:dyDescent="0.25">
      <c r="A75" s="156" t="s">
        <v>255</v>
      </c>
      <c r="B75" s="154"/>
      <c r="C75" s="154"/>
      <c r="D75" s="154"/>
      <c r="E75" s="154"/>
      <c r="F75" s="154"/>
      <c r="G75" s="154"/>
      <c r="H75" s="155"/>
      <c r="I75" s="1"/>
      <c r="J75" s="1"/>
      <c r="K75" s="1"/>
    </row>
    <row r="76" spans="1:11" ht="15" customHeight="1" x14ac:dyDescent="0.25">
      <c r="A76" s="153" t="s">
        <v>15</v>
      </c>
      <c r="B76" s="154"/>
      <c r="C76" s="154"/>
      <c r="D76" s="154"/>
      <c r="E76" s="154"/>
      <c r="F76" s="154"/>
      <c r="G76" s="154"/>
      <c r="H76" s="155"/>
      <c r="I76" s="1"/>
      <c r="J76" s="1"/>
      <c r="K76" s="1"/>
    </row>
    <row r="77" spans="1:11" ht="15" customHeight="1" x14ac:dyDescent="0.25">
      <c r="A77" s="156" t="s">
        <v>246</v>
      </c>
      <c r="B77" s="154"/>
      <c r="C77" s="154"/>
      <c r="D77" s="154"/>
      <c r="E77" s="154"/>
      <c r="F77" s="154"/>
      <c r="G77" s="154"/>
      <c r="H77" s="155"/>
      <c r="I77" s="1"/>
      <c r="J77" s="1"/>
      <c r="K77" s="1"/>
    </row>
    <row r="78" spans="1:11" ht="15" customHeight="1" x14ac:dyDescent="0.25">
      <c r="A78" s="153" t="s">
        <v>16</v>
      </c>
      <c r="B78" s="154"/>
      <c r="C78" s="154"/>
      <c r="D78" s="154"/>
      <c r="E78" s="154"/>
      <c r="F78" s="154"/>
      <c r="G78" s="154"/>
      <c r="H78" s="155"/>
      <c r="I78" s="1"/>
      <c r="J78" s="1"/>
      <c r="K78" s="1"/>
    </row>
    <row r="79" spans="1:11" ht="15" customHeight="1" x14ac:dyDescent="0.25">
      <c r="A79" s="156" t="s">
        <v>247</v>
      </c>
      <c r="B79" s="154"/>
      <c r="C79" s="154"/>
      <c r="D79" s="154"/>
      <c r="E79" s="154"/>
      <c r="F79" s="154"/>
      <c r="G79" s="154"/>
      <c r="H79" s="155"/>
      <c r="I79" s="1"/>
      <c r="J79" s="1"/>
      <c r="K79" s="1"/>
    </row>
    <row r="80" spans="1:11" ht="15" customHeight="1" x14ac:dyDescent="0.25">
      <c r="A80" s="153" t="s">
        <v>18</v>
      </c>
      <c r="B80" s="154"/>
      <c r="C80" s="154"/>
      <c r="D80" s="154"/>
      <c r="E80" s="154"/>
      <c r="F80" s="154"/>
      <c r="G80" s="154"/>
      <c r="H80" s="155"/>
      <c r="I80" s="1"/>
      <c r="J80" s="1"/>
      <c r="K80" s="1"/>
    </row>
    <row r="81" spans="1:11" ht="15" customHeight="1" x14ac:dyDescent="0.25">
      <c r="A81" s="165" t="s">
        <v>19</v>
      </c>
      <c r="B81" s="166"/>
      <c r="C81" s="166"/>
      <c r="D81" s="166"/>
      <c r="E81" s="166"/>
      <c r="F81" s="166"/>
      <c r="G81" s="166"/>
      <c r="H81" s="167"/>
      <c r="I81" s="1"/>
      <c r="J81" s="1"/>
      <c r="K81" s="1"/>
    </row>
    <row r="82" spans="1:11" ht="66.599999999999994" customHeight="1" x14ac:dyDescent="0.25">
      <c r="A82" s="16" t="s">
        <v>20</v>
      </c>
      <c r="B82" s="4" t="s">
        <v>21</v>
      </c>
      <c r="C82" s="4" t="s">
        <v>22</v>
      </c>
      <c r="D82" s="4" t="s">
        <v>23</v>
      </c>
      <c r="E82" s="4" t="s">
        <v>24</v>
      </c>
      <c r="F82" s="4" t="s">
        <v>25</v>
      </c>
      <c r="G82" s="4" t="s">
        <v>26</v>
      </c>
      <c r="H82" s="4" t="s">
        <v>27</v>
      </c>
      <c r="I82" s="1"/>
      <c r="J82" s="1"/>
      <c r="K82" s="1"/>
    </row>
    <row r="83" spans="1:11" ht="15" customHeight="1" x14ac:dyDescent="0.25">
      <c r="A83" s="17">
        <v>1</v>
      </c>
      <c r="B83" s="18" t="s">
        <v>57</v>
      </c>
      <c r="C83" s="19" t="s">
        <v>42</v>
      </c>
      <c r="D83" s="20" t="s">
        <v>36</v>
      </c>
      <c r="E83" s="20">
        <v>1</v>
      </c>
      <c r="F83" s="20" t="s">
        <v>40</v>
      </c>
      <c r="G83" s="20">
        <v>2</v>
      </c>
      <c r="H83" s="21"/>
      <c r="I83" s="1"/>
      <c r="J83" s="1"/>
      <c r="K83" s="1"/>
    </row>
    <row r="84" spans="1:11" ht="15" customHeight="1" x14ac:dyDescent="0.25">
      <c r="A84" s="17">
        <v>2</v>
      </c>
      <c r="B84" s="22" t="s">
        <v>58</v>
      </c>
      <c r="C84" s="9" t="s">
        <v>33</v>
      </c>
      <c r="D84" s="23" t="s">
        <v>36</v>
      </c>
      <c r="E84" s="20">
        <v>1</v>
      </c>
      <c r="F84" s="20" t="s">
        <v>40</v>
      </c>
      <c r="G84" s="20">
        <v>1</v>
      </c>
      <c r="H84" s="21"/>
      <c r="I84" s="1"/>
      <c r="J84" s="1"/>
      <c r="K84" s="1"/>
    </row>
    <row r="85" spans="1:11" ht="30.6" customHeight="1" x14ac:dyDescent="0.25">
      <c r="A85" s="17">
        <v>3</v>
      </c>
      <c r="B85" s="18" t="s">
        <v>59</v>
      </c>
      <c r="C85" s="24" t="s">
        <v>344</v>
      </c>
      <c r="D85" s="20" t="s">
        <v>36</v>
      </c>
      <c r="E85" s="20">
        <v>1</v>
      </c>
      <c r="F85" s="20" t="s">
        <v>40</v>
      </c>
      <c r="G85" s="20">
        <v>1</v>
      </c>
      <c r="H85" s="21"/>
      <c r="I85" s="1"/>
      <c r="J85" s="1"/>
      <c r="K85" s="1"/>
    </row>
    <row r="86" spans="1:11" ht="30.6" customHeight="1" x14ac:dyDescent="0.25">
      <c r="A86" s="17">
        <v>4</v>
      </c>
      <c r="B86" s="22" t="s">
        <v>60</v>
      </c>
      <c r="C86" s="9" t="s">
        <v>33</v>
      </c>
      <c r="D86" s="23" t="s">
        <v>36</v>
      </c>
      <c r="E86" s="20">
        <v>2</v>
      </c>
      <c r="F86" s="20" t="s">
        <v>40</v>
      </c>
      <c r="G86" s="20">
        <v>2</v>
      </c>
      <c r="H86" s="21"/>
      <c r="I86" s="1"/>
      <c r="J86" s="1"/>
      <c r="K86" s="1"/>
    </row>
    <row r="87" spans="1:11" ht="15" customHeight="1" x14ac:dyDescent="0.25">
      <c r="A87" s="17">
        <v>5</v>
      </c>
      <c r="B87" s="25" t="s">
        <v>61</v>
      </c>
      <c r="C87" s="9" t="s">
        <v>33</v>
      </c>
      <c r="D87" s="23" t="s">
        <v>36</v>
      </c>
      <c r="E87" s="20">
        <v>1</v>
      </c>
      <c r="F87" s="20" t="s">
        <v>40</v>
      </c>
      <c r="G87" s="20">
        <v>1</v>
      </c>
      <c r="H87" s="21"/>
      <c r="I87" s="1"/>
      <c r="J87" s="1"/>
      <c r="K87" s="1"/>
    </row>
    <row r="88" spans="1:11" ht="27.75" customHeight="1" x14ac:dyDescent="0.25">
      <c r="A88" s="17">
        <v>6</v>
      </c>
      <c r="B88" s="6" t="s">
        <v>50</v>
      </c>
      <c r="C88" s="7" t="s">
        <v>341</v>
      </c>
      <c r="D88" s="23" t="s">
        <v>51</v>
      </c>
      <c r="E88" s="20">
        <v>1</v>
      </c>
      <c r="F88" s="20" t="s">
        <v>40</v>
      </c>
      <c r="G88" s="20">
        <v>2</v>
      </c>
      <c r="H88" s="26"/>
      <c r="I88" s="1"/>
      <c r="J88" s="1"/>
      <c r="K88" s="1"/>
    </row>
    <row r="89" spans="1:11" ht="37.5" customHeight="1" x14ac:dyDescent="0.25">
      <c r="A89" s="17">
        <v>7</v>
      </c>
      <c r="B89" s="6" t="s">
        <v>301</v>
      </c>
      <c r="C89" s="13" t="s">
        <v>342</v>
      </c>
      <c r="D89" s="23" t="s">
        <v>51</v>
      </c>
      <c r="E89" s="20">
        <v>1</v>
      </c>
      <c r="F89" s="20" t="s">
        <v>40</v>
      </c>
      <c r="G89" s="20">
        <v>2</v>
      </c>
      <c r="H89" s="26"/>
      <c r="I89" s="1"/>
      <c r="J89" s="1"/>
      <c r="K89" s="1"/>
    </row>
    <row r="90" spans="1:11" ht="42" customHeight="1" x14ac:dyDescent="0.25">
      <c r="A90" s="17">
        <v>8</v>
      </c>
      <c r="B90" s="6" t="s">
        <v>53</v>
      </c>
      <c r="C90" s="9" t="s">
        <v>343</v>
      </c>
      <c r="D90" s="23" t="s">
        <v>51</v>
      </c>
      <c r="E90" s="20">
        <v>1</v>
      </c>
      <c r="F90" s="20" t="s">
        <v>40</v>
      </c>
      <c r="G90" s="20">
        <v>2</v>
      </c>
      <c r="H90" s="26"/>
      <c r="I90" s="1"/>
      <c r="J90" s="1"/>
      <c r="K90" s="1"/>
    </row>
    <row r="91" spans="1:11" ht="27.75" customHeight="1" x14ac:dyDescent="0.25">
      <c r="A91" s="17">
        <v>9</v>
      </c>
      <c r="B91" s="63" t="s">
        <v>303</v>
      </c>
      <c r="C91" s="14" t="s">
        <v>296</v>
      </c>
      <c r="D91" s="92" t="s">
        <v>51</v>
      </c>
      <c r="E91" s="38">
        <v>1</v>
      </c>
      <c r="F91" s="20" t="s">
        <v>40</v>
      </c>
      <c r="G91" s="38">
        <v>2</v>
      </c>
      <c r="H91" s="21"/>
      <c r="I91" s="1"/>
      <c r="J91" s="1"/>
      <c r="K91" s="1"/>
    </row>
    <row r="92" spans="1:11" ht="27.75" customHeight="1" x14ac:dyDescent="0.25">
      <c r="A92" s="17">
        <v>10</v>
      </c>
      <c r="B92" s="63" t="s">
        <v>303</v>
      </c>
      <c r="C92" s="14" t="s">
        <v>319</v>
      </c>
      <c r="D92" s="92" t="s">
        <v>51</v>
      </c>
      <c r="E92" s="38">
        <v>1</v>
      </c>
      <c r="F92" s="20" t="s">
        <v>40</v>
      </c>
      <c r="G92" s="38">
        <v>2</v>
      </c>
      <c r="H92" s="91"/>
      <c r="I92" s="1"/>
      <c r="J92" s="1"/>
      <c r="K92" s="1"/>
    </row>
    <row r="93" spans="1:11" ht="27.75" customHeight="1" x14ac:dyDescent="0.25">
      <c r="A93" s="17">
        <v>11</v>
      </c>
      <c r="B93" s="22" t="s">
        <v>303</v>
      </c>
      <c r="C93" s="14" t="s">
        <v>320</v>
      </c>
      <c r="D93" s="92" t="s">
        <v>51</v>
      </c>
      <c r="E93" s="38">
        <v>1</v>
      </c>
      <c r="F93" s="20" t="s">
        <v>40</v>
      </c>
      <c r="G93" s="38">
        <v>2</v>
      </c>
      <c r="H93" s="91"/>
      <c r="I93" s="1"/>
      <c r="J93" s="1"/>
      <c r="K93" s="1"/>
    </row>
    <row r="94" spans="1:11" ht="27.75" customHeight="1" x14ac:dyDescent="0.25">
      <c r="A94" s="17">
        <v>12</v>
      </c>
      <c r="B94" s="22" t="s">
        <v>303</v>
      </c>
      <c r="C94" s="14" t="s">
        <v>321</v>
      </c>
      <c r="D94" s="92" t="s">
        <v>51</v>
      </c>
      <c r="E94" s="38">
        <v>1</v>
      </c>
      <c r="F94" s="20" t="s">
        <v>40</v>
      </c>
      <c r="G94" s="38">
        <v>2</v>
      </c>
      <c r="H94" s="18"/>
      <c r="I94" s="1"/>
      <c r="J94" s="1"/>
      <c r="K94" s="1"/>
    </row>
    <row r="95" spans="1:11" ht="27.75" customHeight="1" x14ac:dyDescent="0.25">
      <c r="A95" s="17">
        <v>13</v>
      </c>
      <c r="B95" s="22" t="s">
        <v>303</v>
      </c>
      <c r="C95" s="14" t="s">
        <v>322</v>
      </c>
      <c r="D95" s="92" t="s">
        <v>51</v>
      </c>
      <c r="E95" s="38">
        <v>1</v>
      </c>
      <c r="F95" s="20" t="s">
        <v>40</v>
      </c>
      <c r="G95" s="38">
        <v>2</v>
      </c>
      <c r="H95" s="18"/>
      <c r="I95" s="1"/>
      <c r="J95" s="1"/>
      <c r="K95" s="1"/>
    </row>
    <row r="96" spans="1:11" ht="27.75" customHeight="1" x14ac:dyDescent="0.25">
      <c r="A96" s="17">
        <v>14</v>
      </c>
      <c r="B96" s="22" t="s">
        <v>303</v>
      </c>
      <c r="C96" s="14" t="s">
        <v>323</v>
      </c>
      <c r="D96" s="92" t="s">
        <v>51</v>
      </c>
      <c r="E96" s="38">
        <v>1</v>
      </c>
      <c r="F96" s="20" t="s">
        <v>40</v>
      </c>
      <c r="G96" s="38">
        <v>2</v>
      </c>
      <c r="H96" s="18"/>
      <c r="I96" s="1"/>
      <c r="J96" s="1"/>
      <c r="K96" s="1"/>
    </row>
    <row r="97" spans="1:11" ht="27.75" customHeight="1" x14ac:dyDescent="0.25">
      <c r="A97" s="17">
        <v>15</v>
      </c>
      <c r="B97" s="22" t="s">
        <v>131</v>
      </c>
      <c r="C97" s="9" t="s">
        <v>33</v>
      </c>
      <c r="D97" s="92" t="s">
        <v>51</v>
      </c>
      <c r="E97" s="38">
        <v>1</v>
      </c>
      <c r="F97" s="20" t="s">
        <v>40</v>
      </c>
      <c r="G97" s="38">
        <v>2</v>
      </c>
      <c r="H97" s="21"/>
      <c r="I97" s="1"/>
      <c r="J97" s="1"/>
      <c r="K97" s="1"/>
    </row>
    <row r="98" spans="1:11" ht="27.75" customHeight="1" x14ac:dyDescent="0.25">
      <c r="A98" s="17">
        <v>16</v>
      </c>
      <c r="B98" s="22" t="s">
        <v>132</v>
      </c>
      <c r="C98" s="9" t="s">
        <v>33</v>
      </c>
      <c r="D98" s="92" t="s">
        <v>51</v>
      </c>
      <c r="E98" s="38">
        <v>1</v>
      </c>
      <c r="F98" s="20" t="s">
        <v>40</v>
      </c>
      <c r="G98" s="38">
        <v>2</v>
      </c>
      <c r="H98" s="38"/>
      <c r="I98" s="64"/>
      <c r="J98" s="64"/>
      <c r="K98" s="64"/>
    </row>
    <row r="99" spans="1:11" ht="15" customHeight="1" x14ac:dyDescent="0.25">
      <c r="A99" s="17">
        <v>17</v>
      </c>
      <c r="B99" s="27" t="s">
        <v>28</v>
      </c>
      <c r="C99" s="9" t="s">
        <v>29</v>
      </c>
      <c r="D99" s="23" t="s">
        <v>30</v>
      </c>
      <c r="E99" s="20">
        <v>1</v>
      </c>
      <c r="F99" s="20" t="s">
        <v>40</v>
      </c>
      <c r="G99" s="20">
        <v>4</v>
      </c>
      <c r="H99" s="26"/>
      <c r="I99" s="1"/>
      <c r="J99" s="1"/>
      <c r="K99" s="1"/>
    </row>
    <row r="100" spans="1:11" ht="15" customHeight="1" x14ac:dyDescent="0.25">
      <c r="A100" s="17">
        <v>18</v>
      </c>
      <c r="B100" s="22" t="s">
        <v>54</v>
      </c>
      <c r="C100" s="9" t="s">
        <v>33</v>
      </c>
      <c r="D100" s="23" t="s">
        <v>30</v>
      </c>
      <c r="E100" s="20">
        <v>1</v>
      </c>
      <c r="F100" s="20" t="s">
        <v>40</v>
      </c>
      <c r="G100" s="20">
        <v>12</v>
      </c>
      <c r="H100" s="26"/>
      <c r="I100" s="1"/>
      <c r="J100" s="1"/>
      <c r="K100" s="1"/>
    </row>
    <row r="101" spans="1:11" ht="15" customHeight="1" x14ac:dyDescent="0.25">
      <c r="A101" s="17">
        <v>19</v>
      </c>
      <c r="B101" s="22" t="s">
        <v>62</v>
      </c>
      <c r="C101" s="9" t="s">
        <v>33</v>
      </c>
      <c r="D101" s="23" t="s">
        <v>30</v>
      </c>
      <c r="E101" s="20">
        <v>1</v>
      </c>
      <c r="F101" s="20" t="s">
        <v>40</v>
      </c>
      <c r="G101" s="20">
        <v>2</v>
      </c>
      <c r="H101" s="26"/>
      <c r="I101" s="1"/>
      <c r="J101" s="1"/>
      <c r="K101" s="1"/>
    </row>
    <row r="102" spans="1:11" ht="15" customHeight="1" x14ac:dyDescent="0.25">
      <c r="A102" s="17">
        <v>20</v>
      </c>
      <c r="B102" s="22" t="s">
        <v>34</v>
      </c>
      <c r="C102" s="9" t="s">
        <v>33</v>
      </c>
      <c r="D102" s="23" t="s">
        <v>30</v>
      </c>
      <c r="E102" s="20">
        <v>1</v>
      </c>
      <c r="F102" s="20" t="s">
        <v>40</v>
      </c>
      <c r="G102" s="20">
        <v>1</v>
      </c>
      <c r="H102" s="26"/>
      <c r="I102" s="1"/>
      <c r="J102" s="1"/>
      <c r="K102" s="1"/>
    </row>
    <row r="103" spans="1:11" ht="15" customHeight="1" x14ac:dyDescent="0.25">
      <c r="A103" s="17">
        <v>21</v>
      </c>
      <c r="B103" s="22" t="s">
        <v>37</v>
      </c>
      <c r="C103" s="9" t="s">
        <v>33</v>
      </c>
      <c r="D103" s="23" t="s">
        <v>30</v>
      </c>
      <c r="E103" s="20">
        <v>1</v>
      </c>
      <c r="F103" s="20" t="s">
        <v>40</v>
      </c>
      <c r="G103" s="20">
        <v>1</v>
      </c>
      <c r="H103" s="26"/>
      <c r="I103" s="1"/>
      <c r="J103" s="1"/>
      <c r="K103" s="1"/>
    </row>
    <row r="104" spans="1:11" ht="15" customHeight="1" x14ac:dyDescent="0.25">
      <c r="A104" s="17">
        <v>22</v>
      </c>
      <c r="B104" s="25" t="s">
        <v>63</v>
      </c>
      <c r="C104" s="9" t="s">
        <v>64</v>
      </c>
      <c r="D104" s="28" t="s">
        <v>30</v>
      </c>
      <c r="E104" s="29">
        <v>1</v>
      </c>
      <c r="F104" s="29" t="s">
        <v>40</v>
      </c>
      <c r="G104" s="29">
        <v>1</v>
      </c>
      <c r="H104" s="30"/>
      <c r="I104" s="1"/>
      <c r="J104" s="1"/>
      <c r="K104" s="1"/>
    </row>
    <row r="105" spans="1:11" ht="15" customHeight="1" x14ac:dyDescent="0.25">
      <c r="A105" s="17">
        <v>23</v>
      </c>
      <c r="B105" s="31" t="s">
        <v>65</v>
      </c>
      <c r="C105" s="32" t="s">
        <v>66</v>
      </c>
      <c r="D105" s="11" t="s">
        <v>36</v>
      </c>
      <c r="E105" s="11">
        <v>1</v>
      </c>
      <c r="F105" s="11" t="s">
        <v>40</v>
      </c>
      <c r="G105" s="11">
        <v>1</v>
      </c>
      <c r="H105" s="32"/>
      <c r="I105" s="1"/>
      <c r="J105" s="1"/>
      <c r="K105" s="1"/>
    </row>
    <row r="106" spans="1:11" ht="15" customHeight="1" x14ac:dyDescent="0.25">
      <c r="A106" s="17">
        <v>24</v>
      </c>
      <c r="B106" s="31" t="s">
        <v>67</v>
      </c>
      <c r="C106" s="9" t="s">
        <v>33</v>
      </c>
      <c r="D106" s="11" t="s">
        <v>36</v>
      </c>
      <c r="E106" s="11">
        <v>2</v>
      </c>
      <c r="F106" s="11" t="s">
        <v>40</v>
      </c>
      <c r="G106" s="11">
        <v>2</v>
      </c>
      <c r="H106" s="32"/>
      <c r="I106" s="1"/>
      <c r="J106" s="1"/>
      <c r="K106" s="1"/>
    </row>
    <row r="107" spans="1:11" ht="15" customHeight="1" x14ac:dyDescent="0.25">
      <c r="A107" s="17">
        <v>25</v>
      </c>
      <c r="B107" s="31" t="s">
        <v>68</v>
      </c>
      <c r="C107" s="9" t="s">
        <v>33</v>
      </c>
      <c r="D107" s="11" t="s">
        <v>36</v>
      </c>
      <c r="E107" s="11">
        <v>1</v>
      </c>
      <c r="F107" s="11" t="s">
        <v>40</v>
      </c>
      <c r="G107" s="11">
        <v>2</v>
      </c>
      <c r="H107" s="32"/>
      <c r="I107" s="1"/>
      <c r="J107" s="1"/>
      <c r="K107" s="1"/>
    </row>
    <row r="108" spans="1:11" ht="1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27.6" customHeight="1" x14ac:dyDescent="0.25">
      <c r="A109" s="163" t="s">
        <v>69</v>
      </c>
      <c r="B109" s="164"/>
      <c r="C109" s="164"/>
      <c r="D109" s="164"/>
      <c r="E109" s="164"/>
      <c r="F109" s="164"/>
      <c r="G109" s="164"/>
      <c r="H109" s="164"/>
      <c r="I109" s="1"/>
      <c r="J109" s="1"/>
      <c r="K109" s="1"/>
    </row>
    <row r="110" spans="1:11" ht="15" customHeight="1" x14ac:dyDescent="0.25">
      <c r="A110" s="158" t="s">
        <v>13</v>
      </c>
      <c r="B110" s="159"/>
      <c r="C110" s="159"/>
      <c r="D110" s="159"/>
      <c r="E110" s="159"/>
      <c r="F110" s="159"/>
      <c r="G110" s="159"/>
      <c r="H110" s="160"/>
      <c r="I110" s="1"/>
      <c r="J110" s="1"/>
      <c r="K110" s="1"/>
    </row>
    <row r="111" spans="1:11" ht="15" customHeight="1" x14ac:dyDescent="0.25">
      <c r="A111" s="153" t="s">
        <v>70</v>
      </c>
      <c r="B111" s="154"/>
      <c r="C111" s="154"/>
      <c r="D111" s="154"/>
      <c r="E111" s="154"/>
      <c r="F111" s="154"/>
      <c r="G111" s="154"/>
      <c r="H111" s="155"/>
      <c r="I111" s="1"/>
      <c r="J111" s="1"/>
      <c r="K111" s="1"/>
    </row>
    <row r="112" spans="1:11" ht="15" customHeight="1" x14ac:dyDescent="0.25">
      <c r="A112" s="156" t="s">
        <v>255</v>
      </c>
      <c r="B112" s="154"/>
      <c r="C112" s="154"/>
      <c r="D112" s="154"/>
      <c r="E112" s="154"/>
      <c r="F112" s="154"/>
      <c r="G112" s="154"/>
      <c r="H112" s="155"/>
      <c r="I112" s="1"/>
      <c r="J112" s="1"/>
      <c r="K112" s="1"/>
    </row>
    <row r="113" spans="1:11" ht="15" customHeight="1" x14ac:dyDescent="0.25">
      <c r="A113" s="153" t="s">
        <v>15</v>
      </c>
      <c r="B113" s="154"/>
      <c r="C113" s="154"/>
      <c r="D113" s="154"/>
      <c r="E113" s="154"/>
      <c r="F113" s="154"/>
      <c r="G113" s="154"/>
      <c r="H113" s="155"/>
      <c r="I113" s="1"/>
      <c r="J113" s="1"/>
      <c r="K113" s="1"/>
    </row>
    <row r="114" spans="1:11" ht="15" customHeight="1" x14ac:dyDescent="0.25">
      <c r="A114" s="156" t="s">
        <v>246</v>
      </c>
      <c r="B114" s="154"/>
      <c r="C114" s="154"/>
      <c r="D114" s="154"/>
      <c r="E114" s="154"/>
      <c r="F114" s="154"/>
      <c r="G114" s="154"/>
      <c r="H114" s="155"/>
      <c r="I114" s="1"/>
      <c r="J114" s="1"/>
      <c r="K114" s="1"/>
    </row>
    <row r="115" spans="1:11" ht="15" customHeight="1" x14ac:dyDescent="0.25">
      <c r="A115" s="153" t="s">
        <v>16</v>
      </c>
      <c r="B115" s="154"/>
      <c r="C115" s="154"/>
      <c r="D115" s="154"/>
      <c r="E115" s="154"/>
      <c r="F115" s="154"/>
      <c r="G115" s="154"/>
      <c r="H115" s="155"/>
      <c r="I115" s="1"/>
      <c r="J115" s="1"/>
      <c r="K115" s="1"/>
    </row>
    <row r="116" spans="1:11" ht="15" customHeight="1" x14ac:dyDescent="0.25">
      <c r="A116" s="156" t="s">
        <v>251</v>
      </c>
      <c r="B116" s="154"/>
      <c r="C116" s="154"/>
      <c r="D116" s="154"/>
      <c r="E116" s="154"/>
      <c r="F116" s="154"/>
      <c r="G116" s="154"/>
      <c r="H116" s="155"/>
      <c r="I116" s="1"/>
      <c r="J116" s="1"/>
      <c r="K116" s="1"/>
    </row>
    <row r="117" spans="1:11" ht="15" customHeight="1" x14ac:dyDescent="0.25">
      <c r="A117" s="153" t="s">
        <v>18</v>
      </c>
      <c r="B117" s="154"/>
      <c r="C117" s="154"/>
      <c r="D117" s="154"/>
      <c r="E117" s="154"/>
      <c r="F117" s="154"/>
      <c r="G117" s="154"/>
      <c r="H117" s="155"/>
      <c r="I117" s="1"/>
      <c r="J117" s="1"/>
      <c r="K117" s="1"/>
    </row>
    <row r="118" spans="1:11" ht="15" customHeight="1" x14ac:dyDescent="0.25">
      <c r="A118" s="153" t="s">
        <v>19</v>
      </c>
      <c r="B118" s="157"/>
      <c r="C118" s="157"/>
      <c r="D118" s="157"/>
      <c r="E118" s="157"/>
      <c r="F118" s="157"/>
      <c r="G118" s="157"/>
      <c r="H118" s="155"/>
      <c r="I118" s="1"/>
      <c r="J118" s="1"/>
      <c r="K118" s="1"/>
    </row>
    <row r="119" spans="1:11" ht="60.6" customHeight="1" x14ac:dyDescent="0.25">
      <c r="A119" s="12" t="s">
        <v>20</v>
      </c>
      <c r="B119" s="8" t="s">
        <v>21</v>
      </c>
      <c r="C119" s="33" t="s">
        <v>22</v>
      </c>
      <c r="D119" s="8" t="s">
        <v>23</v>
      </c>
      <c r="E119" s="8" t="s">
        <v>24</v>
      </c>
      <c r="F119" s="8" t="s">
        <v>25</v>
      </c>
      <c r="G119" s="8" t="s">
        <v>26</v>
      </c>
      <c r="H119" s="8" t="s">
        <v>27</v>
      </c>
      <c r="I119" s="1"/>
      <c r="J119" s="1"/>
      <c r="K119" s="1"/>
    </row>
    <row r="120" spans="1:11" ht="15" customHeight="1" x14ac:dyDescent="0.25">
      <c r="A120" s="5">
        <v>1</v>
      </c>
      <c r="B120" s="34" t="s">
        <v>71</v>
      </c>
      <c r="C120" s="19" t="s">
        <v>42</v>
      </c>
      <c r="D120" s="35" t="s">
        <v>36</v>
      </c>
      <c r="E120" s="11">
        <v>1</v>
      </c>
      <c r="F120" s="11" t="s">
        <v>40</v>
      </c>
      <c r="G120" s="11">
        <v>1</v>
      </c>
      <c r="H120" s="7"/>
      <c r="I120" s="1"/>
      <c r="J120" s="1"/>
      <c r="K120" s="1"/>
    </row>
    <row r="121" spans="1:11" ht="15" customHeight="1" x14ac:dyDescent="0.25">
      <c r="A121" s="5">
        <v>2</v>
      </c>
      <c r="B121" s="6" t="s">
        <v>58</v>
      </c>
      <c r="C121" s="9" t="s">
        <v>33</v>
      </c>
      <c r="D121" s="11" t="s">
        <v>36</v>
      </c>
      <c r="E121" s="11">
        <v>1</v>
      </c>
      <c r="F121" s="11" t="s">
        <v>40</v>
      </c>
      <c r="G121" s="11">
        <v>1</v>
      </c>
      <c r="H121" s="7"/>
      <c r="I121" s="1"/>
      <c r="J121" s="1"/>
      <c r="K121" s="1"/>
    </row>
    <row r="122" spans="1:11" ht="15" customHeight="1" x14ac:dyDescent="0.25">
      <c r="A122" s="5">
        <v>3</v>
      </c>
      <c r="B122" s="6" t="s">
        <v>72</v>
      </c>
      <c r="C122" s="9" t="s">
        <v>33</v>
      </c>
      <c r="D122" s="11" t="s">
        <v>36</v>
      </c>
      <c r="E122" s="11">
        <v>1</v>
      </c>
      <c r="F122" s="11" t="s">
        <v>40</v>
      </c>
      <c r="G122" s="11">
        <v>1</v>
      </c>
      <c r="H122" s="7"/>
      <c r="I122" s="1"/>
      <c r="J122" s="1"/>
      <c r="K122" s="1"/>
    </row>
    <row r="123" spans="1:11" ht="15" customHeight="1" x14ac:dyDescent="0.25">
      <c r="A123" s="5">
        <v>4</v>
      </c>
      <c r="B123" s="6" t="s">
        <v>73</v>
      </c>
      <c r="C123" s="36" t="s">
        <v>66</v>
      </c>
      <c r="D123" s="11" t="s">
        <v>36</v>
      </c>
      <c r="E123" s="11">
        <v>1</v>
      </c>
      <c r="F123" s="11" t="s">
        <v>40</v>
      </c>
      <c r="G123" s="11">
        <v>1</v>
      </c>
      <c r="H123" s="7"/>
      <c r="I123" s="1"/>
      <c r="J123" s="1"/>
      <c r="K123" s="1"/>
    </row>
    <row r="124" spans="1:11" ht="15" customHeight="1" x14ac:dyDescent="0.25">
      <c r="A124" s="5">
        <v>5</v>
      </c>
      <c r="B124" s="6" t="s">
        <v>74</v>
      </c>
      <c r="C124" s="9" t="s">
        <v>33</v>
      </c>
      <c r="D124" s="11" t="s">
        <v>36</v>
      </c>
      <c r="E124" s="11">
        <v>1</v>
      </c>
      <c r="F124" s="11" t="s">
        <v>40</v>
      </c>
      <c r="G124" s="11">
        <v>1</v>
      </c>
      <c r="H124" s="7"/>
      <c r="I124" s="1"/>
      <c r="J124" s="1"/>
      <c r="K124" s="1"/>
    </row>
    <row r="125" spans="1:11" ht="27" customHeight="1" x14ac:dyDescent="0.25">
      <c r="A125" s="5">
        <v>6</v>
      </c>
      <c r="B125" s="6" t="s">
        <v>50</v>
      </c>
      <c r="C125" s="7" t="s">
        <v>341</v>
      </c>
      <c r="D125" s="11" t="s">
        <v>51</v>
      </c>
      <c r="E125" s="11">
        <v>1</v>
      </c>
      <c r="F125" s="11" t="s">
        <v>40</v>
      </c>
      <c r="G125" s="11">
        <f t="shared" ref="G125:G127" si="1">E125</f>
        <v>1</v>
      </c>
      <c r="H125" s="32"/>
      <c r="I125" s="1"/>
      <c r="J125" s="1"/>
      <c r="K125" s="1"/>
    </row>
    <row r="126" spans="1:11" ht="33.75" customHeight="1" x14ac:dyDescent="0.25">
      <c r="A126" s="5">
        <v>7</v>
      </c>
      <c r="B126" s="6" t="s">
        <v>52</v>
      </c>
      <c r="C126" s="13" t="s">
        <v>342</v>
      </c>
      <c r="D126" s="11" t="s">
        <v>51</v>
      </c>
      <c r="E126" s="93">
        <v>1</v>
      </c>
      <c r="F126" s="11" t="s">
        <v>40</v>
      </c>
      <c r="G126" s="11">
        <f t="shared" si="1"/>
        <v>1</v>
      </c>
      <c r="H126" s="32"/>
      <c r="I126" s="1"/>
      <c r="J126" s="1"/>
      <c r="K126" s="1"/>
    </row>
    <row r="127" spans="1:11" ht="33.75" customHeight="1" x14ac:dyDescent="0.25">
      <c r="A127" s="5">
        <v>8</v>
      </c>
      <c r="B127" s="6" t="s">
        <v>53</v>
      </c>
      <c r="C127" s="9" t="s">
        <v>343</v>
      </c>
      <c r="D127" s="92" t="s">
        <v>51</v>
      </c>
      <c r="E127" s="20">
        <v>1</v>
      </c>
      <c r="F127" s="35" t="s">
        <v>40</v>
      </c>
      <c r="G127" s="11">
        <f t="shared" si="1"/>
        <v>1</v>
      </c>
      <c r="H127" s="32"/>
      <c r="I127" s="1"/>
      <c r="J127" s="1"/>
      <c r="K127" s="1"/>
    </row>
    <row r="128" spans="1:11" ht="15" customHeight="1" x14ac:dyDescent="0.25">
      <c r="A128" s="5">
        <v>9</v>
      </c>
      <c r="B128" s="6" t="s">
        <v>28</v>
      </c>
      <c r="C128" s="9" t="s">
        <v>29</v>
      </c>
      <c r="D128" s="92" t="s">
        <v>30</v>
      </c>
      <c r="E128" s="20">
        <v>1</v>
      </c>
      <c r="F128" s="35" t="s">
        <v>40</v>
      </c>
      <c r="G128" s="11">
        <v>6</v>
      </c>
      <c r="H128" s="32"/>
      <c r="I128" s="1"/>
      <c r="J128" s="1"/>
      <c r="K128" s="1"/>
    </row>
    <row r="129" spans="1:11" ht="15" customHeight="1" x14ac:dyDescent="0.25">
      <c r="A129" s="5">
        <v>10</v>
      </c>
      <c r="B129" s="6" t="s">
        <v>54</v>
      </c>
      <c r="C129" s="9" t="s">
        <v>33</v>
      </c>
      <c r="D129" s="11" t="s">
        <v>30</v>
      </c>
      <c r="E129" s="94">
        <v>1</v>
      </c>
      <c r="F129" s="11" t="s">
        <v>40</v>
      </c>
      <c r="G129" s="11">
        <v>23</v>
      </c>
      <c r="H129" s="32"/>
      <c r="I129" s="1"/>
      <c r="J129" s="1"/>
      <c r="K129" s="1"/>
    </row>
    <row r="130" spans="1:11" ht="15" customHeight="1" x14ac:dyDescent="0.25">
      <c r="A130" s="5">
        <v>11</v>
      </c>
      <c r="B130" s="6" t="s">
        <v>37</v>
      </c>
      <c r="C130" s="9" t="s">
        <v>33</v>
      </c>
      <c r="D130" s="11" t="s">
        <v>30</v>
      </c>
      <c r="E130" s="11">
        <v>1</v>
      </c>
      <c r="F130" s="11" t="s">
        <v>40</v>
      </c>
      <c r="G130" s="11">
        <v>1</v>
      </c>
      <c r="H130" s="32"/>
      <c r="I130" s="1"/>
      <c r="J130" s="1"/>
      <c r="K130" s="1"/>
    </row>
    <row r="131" spans="1:11" ht="1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31.5" customHeight="1" x14ac:dyDescent="0.25">
      <c r="A132" s="161" t="s">
        <v>75</v>
      </c>
      <c r="B132" s="162"/>
      <c r="C132" s="162"/>
      <c r="D132" s="162"/>
      <c r="E132" s="162"/>
      <c r="F132" s="162"/>
      <c r="G132" s="162"/>
      <c r="H132" s="162"/>
      <c r="I132" s="1"/>
      <c r="J132" s="1"/>
      <c r="K132" s="1"/>
    </row>
    <row r="133" spans="1:11" ht="55.5" customHeight="1" x14ac:dyDescent="0.25">
      <c r="A133" s="37" t="s">
        <v>20</v>
      </c>
      <c r="B133" s="38" t="s">
        <v>21</v>
      </c>
      <c r="C133" s="38" t="s">
        <v>22</v>
      </c>
      <c r="D133" s="38" t="s">
        <v>23</v>
      </c>
      <c r="E133" s="38" t="s">
        <v>24</v>
      </c>
      <c r="F133" s="38" t="s">
        <v>25</v>
      </c>
      <c r="G133" s="38" t="s">
        <v>26</v>
      </c>
      <c r="H133" s="38" t="s">
        <v>27</v>
      </c>
      <c r="I133" s="1"/>
      <c r="J133" s="1"/>
      <c r="K133" s="1"/>
    </row>
    <row r="134" spans="1:11" ht="48.75" customHeight="1" x14ac:dyDescent="0.25">
      <c r="A134" s="39">
        <v>1</v>
      </c>
      <c r="B134" s="40" t="s">
        <v>76</v>
      </c>
      <c r="C134" s="41" t="s">
        <v>77</v>
      </c>
      <c r="D134" s="20" t="s">
        <v>38</v>
      </c>
      <c r="E134" s="38" t="s">
        <v>78</v>
      </c>
      <c r="F134" s="42" t="s">
        <v>40</v>
      </c>
      <c r="G134" s="38" t="s">
        <v>78</v>
      </c>
      <c r="H134" s="21"/>
      <c r="I134" s="1"/>
      <c r="J134" s="1"/>
      <c r="K134" s="1"/>
    </row>
    <row r="135" spans="1:11" ht="15" customHeight="1" x14ac:dyDescent="0.25">
      <c r="A135" s="43">
        <v>2</v>
      </c>
      <c r="B135" s="21" t="s">
        <v>79</v>
      </c>
      <c r="C135" s="21" t="s">
        <v>80</v>
      </c>
      <c r="D135" s="20" t="s">
        <v>38</v>
      </c>
      <c r="E135" s="20">
        <v>1</v>
      </c>
      <c r="F135" s="20" t="s">
        <v>40</v>
      </c>
      <c r="G135" s="20">
        <v>4</v>
      </c>
      <c r="H135" s="21"/>
      <c r="I135" s="1"/>
      <c r="J135" s="1"/>
      <c r="K135" s="1"/>
    </row>
    <row r="136" spans="1:11" ht="45.75" customHeight="1" x14ac:dyDescent="0.25">
      <c r="A136" s="43">
        <v>3</v>
      </c>
      <c r="B136" s="6" t="s">
        <v>81</v>
      </c>
      <c r="C136" s="19" t="s">
        <v>82</v>
      </c>
      <c r="D136" s="20" t="s">
        <v>38</v>
      </c>
      <c r="E136" s="20">
        <v>1</v>
      </c>
      <c r="F136" s="20" t="s">
        <v>83</v>
      </c>
      <c r="G136" s="20">
        <v>10</v>
      </c>
      <c r="H136" s="21"/>
      <c r="I136" s="1"/>
      <c r="J136" s="1"/>
      <c r="K136" s="1"/>
    </row>
    <row r="137" spans="1:11" ht="15" customHeight="1" x14ac:dyDescent="0.25">
      <c r="A137" s="43">
        <v>4</v>
      </c>
      <c r="B137" s="44" t="s">
        <v>84</v>
      </c>
      <c r="C137" s="9" t="s">
        <v>33</v>
      </c>
      <c r="D137" s="23" t="s">
        <v>38</v>
      </c>
      <c r="E137" s="20">
        <v>1</v>
      </c>
      <c r="F137" s="20" t="s">
        <v>40</v>
      </c>
      <c r="G137" s="20">
        <v>2</v>
      </c>
      <c r="H137" s="21"/>
      <c r="I137" s="1"/>
      <c r="J137" s="1"/>
      <c r="K137" s="1"/>
    </row>
    <row r="138" spans="1:11" ht="36" customHeight="1" x14ac:dyDescent="0.25">
      <c r="A138" s="163" t="s">
        <v>85</v>
      </c>
      <c r="B138" s="164"/>
      <c r="C138" s="157"/>
      <c r="D138" s="164"/>
      <c r="E138" s="164"/>
      <c r="F138" s="164"/>
      <c r="G138" s="164"/>
      <c r="H138" s="164"/>
      <c r="I138" s="1"/>
      <c r="J138" s="1"/>
      <c r="K138" s="1"/>
    </row>
    <row r="139" spans="1:11" ht="15" customHeight="1" x14ac:dyDescent="0.25">
      <c r="A139" s="158" t="s">
        <v>13</v>
      </c>
      <c r="B139" s="159"/>
      <c r="C139" s="159"/>
      <c r="D139" s="159"/>
      <c r="E139" s="159"/>
      <c r="F139" s="159"/>
      <c r="G139" s="159"/>
      <c r="H139" s="160"/>
      <c r="I139" s="1"/>
      <c r="J139" s="1"/>
      <c r="K139" s="1"/>
    </row>
    <row r="140" spans="1:11" ht="15" customHeight="1" x14ac:dyDescent="0.25">
      <c r="A140" s="153" t="s">
        <v>86</v>
      </c>
      <c r="B140" s="154"/>
      <c r="C140" s="154"/>
      <c r="D140" s="154"/>
      <c r="E140" s="154"/>
      <c r="F140" s="154"/>
      <c r="G140" s="154"/>
      <c r="H140" s="155"/>
      <c r="I140" s="1"/>
      <c r="J140" s="1"/>
      <c r="K140" s="1"/>
    </row>
    <row r="141" spans="1:11" ht="15" customHeight="1" x14ac:dyDescent="0.25">
      <c r="A141" s="156" t="s">
        <v>256</v>
      </c>
      <c r="B141" s="154"/>
      <c r="C141" s="154"/>
      <c r="D141" s="154"/>
      <c r="E141" s="154"/>
      <c r="F141" s="154"/>
      <c r="G141" s="154"/>
      <c r="H141" s="155"/>
      <c r="I141" s="1"/>
      <c r="J141" s="1"/>
      <c r="K141" s="1"/>
    </row>
    <row r="142" spans="1:11" ht="15" customHeight="1" x14ac:dyDescent="0.25">
      <c r="A142" s="156" t="s">
        <v>249</v>
      </c>
      <c r="B142" s="154"/>
      <c r="C142" s="154"/>
      <c r="D142" s="154"/>
      <c r="E142" s="154"/>
      <c r="F142" s="154"/>
      <c r="G142" s="154"/>
      <c r="H142" s="155"/>
      <c r="I142" s="1"/>
      <c r="J142" s="1"/>
      <c r="K142" s="1"/>
    </row>
    <row r="143" spans="1:11" ht="15" customHeight="1" x14ac:dyDescent="0.25">
      <c r="A143" s="156" t="s">
        <v>248</v>
      </c>
      <c r="B143" s="154"/>
      <c r="C143" s="154"/>
      <c r="D143" s="154"/>
      <c r="E143" s="154"/>
      <c r="F143" s="154"/>
      <c r="G143" s="154"/>
      <c r="H143" s="155"/>
      <c r="I143" s="1"/>
      <c r="J143" s="1"/>
      <c r="K143" s="1"/>
    </row>
    <row r="144" spans="1:11" ht="15" customHeight="1" x14ac:dyDescent="0.25">
      <c r="A144" s="153" t="s">
        <v>16</v>
      </c>
      <c r="B144" s="154"/>
      <c r="C144" s="154"/>
      <c r="D144" s="154"/>
      <c r="E144" s="154"/>
      <c r="F144" s="154"/>
      <c r="G144" s="154"/>
      <c r="H144" s="155"/>
      <c r="I144" s="1"/>
      <c r="J144" s="1"/>
      <c r="K144" s="1"/>
    </row>
    <row r="145" spans="1:11" ht="15" customHeight="1" x14ac:dyDescent="0.25">
      <c r="A145" s="156" t="s">
        <v>250</v>
      </c>
      <c r="B145" s="154"/>
      <c r="C145" s="154"/>
      <c r="D145" s="154"/>
      <c r="E145" s="154"/>
      <c r="F145" s="154"/>
      <c r="G145" s="154"/>
      <c r="H145" s="155"/>
      <c r="I145" s="1"/>
      <c r="J145" s="1"/>
      <c r="K145" s="1"/>
    </row>
    <row r="146" spans="1:11" ht="15" customHeight="1" x14ac:dyDescent="0.25">
      <c r="A146" s="156" t="s">
        <v>18</v>
      </c>
      <c r="B146" s="154"/>
      <c r="C146" s="154"/>
      <c r="D146" s="154"/>
      <c r="E146" s="154"/>
      <c r="F146" s="154"/>
      <c r="G146" s="154"/>
      <c r="H146" s="155"/>
      <c r="I146" s="1"/>
      <c r="J146" s="1"/>
      <c r="K146" s="1"/>
    </row>
    <row r="147" spans="1:11" ht="15" customHeight="1" x14ac:dyDescent="0.25">
      <c r="A147" s="153" t="s">
        <v>19</v>
      </c>
      <c r="B147" s="157"/>
      <c r="C147" s="157"/>
      <c r="D147" s="157"/>
      <c r="E147" s="157"/>
      <c r="F147" s="157"/>
      <c r="G147" s="157"/>
      <c r="H147" s="155"/>
      <c r="I147" s="1"/>
      <c r="J147" s="1"/>
      <c r="K147" s="1"/>
    </row>
    <row r="148" spans="1:11" ht="38.25" customHeight="1" x14ac:dyDescent="0.25">
      <c r="A148" s="37" t="s">
        <v>20</v>
      </c>
      <c r="B148" s="38" t="s">
        <v>21</v>
      </c>
      <c r="C148" s="3" t="s">
        <v>22</v>
      </c>
      <c r="D148" s="38" t="s">
        <v>23</v>
      </c>
      <c r="E148" s="38" t="s">
        <v>24</v>
      </c>
      <c r="F148" s="38" t="s">
        <v>25</v>
      </c>
      <c r="G148" s="38" t="s">
        <v>26</v>
      </c>
      <c r="H148" s="38" t="s">
        <v>27</v>
      </c>
      <c r="I148" s="1"/>
      <c r="J148" s="1"/>
      <c r="K148" s="1"/>
    </row>
    <row r="149" spans="1:11" ht="15" customHeight="1" x14ac:dyDescent="0.25">
      <c r="A149" s="17">
        <v>1</v>
      </c>
      <c r="B149" s="22" t="s">
        <v>37</v>
      </c>
      <c r="C149" s="9" t="s">
        <v>33</v>
      </c>
      <c r="D149" s="23" t="s">
        <v>30</v>
      </c>
      <c r="E149" s="20">
        <v>1</v>
      </c>
      <c r="F149" s="20" t="s">
        <v>40</v>
      </c>
      <c r="G149" s="20">
        <v>1</v>
      </c>
      <c r="H149" s="21"/>
      <c r="I149" s="1"/>
      <c r="J149" s="1"/>
      <c r="K149" s="1"/>
    </row>
    <row r="150" spans="1:11" ht="15" customHeight="1" x14ac:dyDescent="0.25">
      <c r="A150" s="17">
        <v>2</v>
      </c>
      <c r="B150" s="22" t="s">
        <v>62</v>
      </c>
      <c r="C150" s="14" t="s">
        <v>87</v>
      </c>
      <c r="D150" s="23" t="s">
        <v>30</v>
      </c>
      <c r="E150" s="20">
        <v>3</v>
      </c>
      <c r="F150" s="20" t="s">
        <v>40</v>
      </c>
      <c r="G150" s="20">
        <v>3</v>
      </c>
      <c r="H150" s="21"/>
      <c r="I150" s="1"/>
      <c r="J150" s="1"/>
      <c r="K150" s="1"/>
    </row>
  </sheetData>
  <mergeCells count="75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B11"/>
    <mergeCell ref="C11:H11"/>
    <mergeCell ref="A12:H12"/>
    <mergeCell ref="A33:H33"/>
    <mergeCell ref="A34:H34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35:H35"/>
    <mergeCell ref="A36:H36"/>
    <mergeCell ref="A37:H37"/>
    <mergeCell ref="A38:H38"/>
    <mergeCell ref="A39:H39"/>
    <mergeCell ref="A40:H40"/>
    <mergeCell ref="A41:H41"/>
    <mergeCell ref="A42:H42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  <mergeCell ref="A72:H72"/>
    <mergeCell ref="A73:H73"/>
    <mergeCell ref="A74:H74"/>
    <mergeCell ref="A75:H75"/>
    <mergeCell ref="A76:H76"/>
    <mergeCell ref="A77:H77"/>
    <mergeCell ref="A78:H78"/>
    <mergeCell ref="A79:H79"/>
    <mergeCell ref="A80:H80"/>
    <mergeCell ref="A81:H81"/>
    <mergeCell ref="A109:H109"/>
    <mergeCell ref="A110:H110"/>
    <mergeCell ref="A111:H111"/>
    <mergeCell ref="A112:H112"/>
    <mergeCell ref="A113:H113"/>
    <mergeCell ref="A114:H114"/>
    <mergeCell ref="A115:H115"/>
    <mergeCell ref="A116:H116"/>
    <mergeCell ref="A117:H117"/>
    <mergeCell ref="A118:H118"/>
    <mergeCell ref="A132:H132"/>
    <mergeCell ref="A138:H138"/>
    <mergeCell ref="A144:H144"/>
    <mergeCell ref="A145:H145"/>
    <mergeCell ref="A146:H146"/>
    <mergeCell ref="A147:H147"/>
    <mergeCell ref="A139:H139"/>
    <mergeCell ref="A140:H140"/>
    <mergeCell ref="A141:H141"/>
    <mergeCell ref="A142:H142"/>
    <mergeCell ref="A143:H143"/>
  </mergeCells>
  <pageMargins left="0.7" right="0.7" top="0.75" bottom="0.75" header="0" footer="0"/>
  <pageSetup paperSize="9" firstPageNumber="2147483648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5"/>
  <sheetViews>
    <sheetView zoomScale="89" zoomScaleNormal="126" workbookViewId="0">
      <selection activeCell="C56" sqref="C56"/>
    </sheetView>
  </sheetViews>
  <sheetFormatPr defaultColWidth="14.42578125" defaultRowHeight="15" customHeight="1" x14ac:dyDescent="0.25"/>
  <cols>
    <col min="1" max="1" width="5.42578125" customWidth="1"/>
    <col min="2" max="2" width="52" customWidth="1"/>
    <col min="3" max="3" width="35.42578125" customWidth="1"/>
    <col min="4" max="4" width="22" customWidth="1"/>
    <col min="5" max="5" width="15.42578125" customWidth="1"/>
    <col min="6" max="6" width="21.85546875" customWidth="1"/>
    <col min="7" max="7" width="14.42578125" customWidth="1"/>
    <col min="8" max="8" width="34.7109375" customWidth="1"/>
  </cols>
  <sheetData>
    <row r="1" spans="1:11" x14ac:dyDescent="0.25">
      <c r="A1" s="187" t="s">
        <v>0</v>
      </c>
      <c r="B1" s="171"/>
      <c r="C1" s="171"/>
      <c r="D1" s="171"/>
      <c r="E1" s="171"/>
      <c r="F1" s="171"/>
      <c r="G1" s="171"/>
      <c r="H1" s="171"/>
      <c r="I1" s="1"/>
      <c r="J1" s="1"/>
      <c r="K1" s="1"/>
    </row>
    <row r="2" spans="1:11" ht="72" customHeight="1" thickBot="1" x14ac:dyDescent="0.3">
      <c r="A2" s="188" t="s">
        <v>326</v>
      </c>
      <c r="B2" s="189"/>
      <c r="C2" s="189"/>
      <c r="D2" s="189"/>
      <c r="E2" s="189"/>
      <c r="F2" s="189"/>
      <c r="G2" s="189"/>
      <c r="H2" s="190"/>
      <c r="I2" s="1"/>
      <c r="J2" s="1"/>
      <c r="K2" s="1"/>
    </row>
    <row r="3" spans="1:11" x14ac:dyDescent="0.25">
      <c r="A3" s="191" t="s">
        <v>1</v>
      </c>
      <c r="B3" s="159"/>
      <c r="C3" s="159"/>
      <c r="D3" s="159"/>
      <c r="E3" s="159"/>
      <c r="F3" s="159"/>
      <c r="G3" s="159"/>
      <c r="H3" s="160"/>
      <c r="I3" s="1"/>
      <c r="J3" s="1"/>
      <c r="K3" s="1"/>
    </row>
    <row r="4" spans="1:11" x14ac:dyDescent="0.25">
      <c r="A4" s="192" t="s">
        <v>2</v>
      </c>
      <c r="B4" s="171"/>
      <c r="C4" s="171"/>
      <c r="D4" s="171"/>
      <c r="E4" s="171"/>
      <c r="F4" s="171"/>
      <c r="G4" s="171"/>
      <c r="H4" s="155"/>
      <c r="I4" s="1"/>
      <c r="J4" s="1"/>
      <c r="K4" s="1"/>
    </row>
    <row r="5" spans="1:11" x14ac:dyDescent="0.25">
      <c r="A5" s="182" t="s">
        <v>3</v>
      </c>
      <c r="B5" s="171"/>
      <c r="C5" s="171"/>
      <c r="D5" s="171"/>
      <c r="E5" s="171"/>
      <c r="F5" s="171"/>
      <c r="G5" s="171"/>
      <c r="H5" s="155"/>
      <c r="I5" s="1"/>
      <c r="J5" s="1"/>
      <c r="K5" s="1"/>
    </row>
    <row r="6" spans="1:11" x14ac:dyDescent="0.25">
      <c r="A6" s="182" t="s">
        <v>4</v>
      </c>
      <c r="B6" s="171"/>
      <c r="C6" s="171"/>
      <c r="D6" s="171"/>
      <c r="E6" s="171"/>
      <c r="F6" s="171"/>
      <c r="G6" s="171"/>
      <c r="H6" s="155"/>
      <c r="I6" s="1"/>
      <c r="J6" s="1"/>
      <c r="K6" s="1"/>
    </row>
    <row r="7" spans="1:11" ht="15.75" customHeight="1" x14ac:dyDescent="0.25">
      <c r="A7" s="182" t="s">
        <v>5</v>
      </c>
      <c r="B7" s="171"/>
      <c r="C7" s="171"/>
      <c r="D7" s="171"/>
      <c r="E7" s="171"/>
      <c r="F7" s="171"/>
      <c r="G7" s="171"/>
      <c r="H7" s="155"/>
      <c r="I7" s="1"/>
      <c r="J7" s="1"/>
      <c r="K7" s="1"/>
    </row>
    <row r="8" spans="1:11" ht="15.75" customHeight="1" x14ac:dyDescent="0.25">
      <c r="A8" s="182" t="s">
        <v>6</v>
      </c>
      <c r="B8" s="171"/>
      <c r="C8" s="171"/>
      <c r="D8" s="171"/>
      <c r="E8" s="171"/>
      <c r="F8" s="171"/>
      <c r="G8" s="171"/>
      <c r="H8" s="155"/>
      <c r="I8" s="1"/>
      <c r="J8" s="1"/>
      <c r="K8" s="1"/>
    </row>
    <row r="9" spans="1:11" ht="15.75" customHeight="1" x14ac:dyDescent="0.25">
      <c r="A9" s="182" t="s">
        <v>7</v>
      </c>
      <c r="B9" s="171"/>
      <c r="C9" s="171"/>
      <c r="D9" s="171"/>
      <c r="E9" s="171"/>
      <c r="F9" s="171"/>
      <c r="G9" s="171"/>
      <c r="H9" s="155"/>
      <c r="I9" s="1"/>
      <c r="J9" s="1"/>
      <c r="K9" s="1"/>
    </row>
    <row r="10" spans="1:11" ht="15.75" customHeight="1" x14ac:dyDescent="0.25">
      <c r="A10" s="198" t="s">
        <v>327</v>
      </c>
      <c r="B10" s="199"/>
      <c r="C10" s="199"/>
      <c r="D10" s="199"/>
      <c r="E10" s="199"/>
      <c r="F10" s="199"/>
      <c r="G10" s="199"/>
      <c r="H10" s="200"/>
      <c r="I10" s="1"/>
      <c r="J10" s="1"/>
      <c r="K10" s="1"/>
    </row>
    <row r="11" spans="1:11" ht="15.75" customHeight="1" x14ac:dyDescent="0.25">
      <c r="A11" s="201" t="s">
        <v>9</v>
      </c>
      <c r="B11" s="173"/>
      <c r="C11" s="174">
        <v>5</v>
      </c>
      <c r="D11" s="173"/>
      <c r="E11" s="173"/>
      <c r="F11" s="173"/>
      <c r="G11" s="173"/>
      <c r="H11" s="173"/>
      <c r="I11" s="2"/>
      <c r="J11" s="1"/>
      <c r="K11" s="1"/>
    </row>
    <row r="12" spans="1:11" ht="15.75" customHeight="1" x14ac:dyDescent="0.25">
      <c r="A12" s="201" t="s">
        <v>11</v>
      </c>
      <c r="B12" s="173"/>
      <c r="C12" s="173"/>
      <c r="D12" s="173"/>
      <c r="E12" s="173"/>
      <c r="F12" s="173"/>
      <c r="G12" s="173"/>
      <c r="H12" s="173"/>
      <c r="I12" s="1"/>
      <c r="J12" s="1"/>
      <c r="K12" s="1"/>
    </row>
    <row r="13" spans="1:11" ht="22.5" customHeight="1" x14ac:dyDescent="0.3">
      <c r="A13" s="202" t="s">
        <v>328</v>
      </c>
      <c r="B13" s="173"/>
      <c r="C13" s="173"/>
      <c r="D13" s="173"/>
      <c r="E13" s="173"/>
      <c r="F13" s="173"/>
      <c r="G13" s="173"/>
      <c r="H13" s="173"/>
      <c r="I13" s="1"/>
      <c r="J13" s="1"/>
      <c r="K13" s="1"/>
    </row>
    <row r="14" spans="1:11" ht="22.5" customHeight="1" x14ac:dyDescent="0.25">
      <c r="A14" s="203" t="s">
        <v>88</v>
      </c>
      <c r="B14" s="164"/>
      <c r="C14" s="164"/>
      <c r="D14" s="164"/>
      <c r="E14" s="164"/>
      <c r="F14" s="164"/>
      <c r="G14" s="164"/>
      <c r="H14" s="164"/>
      <c r="I14" s="1"/>
      <c r="J14" s="1"/>
      <c r="K14" s="1"/>
    </row>
    <row r="15" spans="1:11" ht="15.75" customHeight="1" x14ac:dyDescent="0.25">
      <c r="A15" s="158" t="s">
        <v>13</v>
      </c>
      <c r="B15" s="159"/>
      <c r="C15" s="159"/>
      <c r="D15" s="159"/>
      <c r="E15" s="159"/>
      <c r="F15" s="159"/>
      <c r="G15" s="159"/>
      <c r="H15" s="160"/>
      <c r="I15" s="1"/>
      <c r="J15" s="1"/>
      <c r="K15" s="1"/>
    </row>
    <row r="16" spans="1:11" ht="15" customHeight="1" x14ac:dyDescent="0.25">
      <c r="A16" s="153" t="s">
        <v>243</v>
      </c>
      <c r="B16" s="154"/>
      <c r="C16" s="154"/>
      <c r="D16" s="154"/>
      <c r="E16" s="154"/>
      <c r="F16" s="154"/>
      <c r="G16" s="154"/>
      <c r="H16" s="155"/>
      <c r="I16" s="1"/>
      <c r="J16" s="1"/>
      <c r="K16" s="1"/>
    </row>
    <row r="17" spans="1:11" ht="15" customHeight="1" x14ac:dyDescent="0.25">
      <c r="A17" s="156" t="s">
        <v>254</v>
      </c>
      <c r="B17" s="154"/>
      <c r="C17" s="154"/>
      <c r="D17" s="154"/>
      <c r="E17" s="154"/>
      <c r="F17" s="154"/>
      <c r="G17" s="154"/>
      <c r="H17" s="155"/>
      <c r="I17" s="1"/>
      <c r="J17" s="1"/>
      <c r="K17" s="1"/>
    </row>
    <row r="18" spans="1:11" ht="15" customHeight="1" x14ac:dyDescent="0.25">
      <c r="A18" s="156" t="s">
        <v>253</v>
      </c>
      <c r="B18" s="154"/>
      <c r="C18" s="154"/>
      <c r="D18" s="154"/>
      <c r="E18" s="154"/>
      <c r="F18" s="154"/>
      <c r="G18" s="154"/>
      <c r="H18" s="155"/>
      <c r="I18" s="1"/>
      <c r="J18" s="1"/>
      <c r="K18" s="1"/>
    </row>
    <row r="19" spans="1:11" ht="15" customHeight="1" x14ac:dyDescent="0.25">
      <c r="A19" s="156" t="s">
        <v>246</v>
      </c>
      <c r="B19" s="154"/>
      <c r="C19" s="154"/>
      <c r="D19" s="154"/>
      <c r="E19" s="154"/>
      <c r="F19" s="154"/>
      <c r="G19" s="154"/>
      <c r="H19" s="155"/>
      <c r="I19" s="1"/>
      <c r="J19" s="1"/>
      <c r="K19" s="1"/>
    </row>
    <row r="20" spans="1:11" ht="15" customHeight="1" x14ac:dyDescent="0.25">
      <c r="A20" s="153" t="s">
        <v>16</v>
      </c>
      <c r="B20" s="154"/>
      <c r="C20" s="154"/>
      <c r="D20" s="154"/>
      <c r="E20" s="154"/>
      <c r="F20" s="154"/>
      <c r="G20" s="154"/>
      <c r="H20" s="155"/>
      <c r="I20" s="1"/>
      <c r="J20" s="1"/>
      <c r="K20" s="1"/>
    </row>
    <row r="21" spans="1:11" ht="15" customHeight="1" x14ac:dyDescent="0.25">
      <c r="A21" s="153" t="s">
        <v>242</v>
      </c>
      <c r="B21" s="154"/>
      <c r="C21" s="154"/>
      <c r="D21" s="154"/>
      <c r="E21" s="154"/>
      <c r="F21" s="154"/>
      <c r="G21" s="154"/>
      <c r="H21" s="155"/>
      <c r="I21" s="1"/>
      <c r="J21" s="1"/>
      <c r="K21" s="1"/>
    </row>
    <row r="22" spans="1:11" ht="15" customHeight="1" x14ac:dyDescent="0.25">
      <c r="A22" s="153" t="s">
        <v>259</v>
      </c>
      <c r="B22" s="154"/>
      <c r="C22" s="154"/>
      <c r="D22" s="154"/>
      <c r="E22" s="154"/>
      <c r="F22" s="154"/>
      <c r="G22" s="154"/>
      <c r="H22" s="155"/>
      <c r="I22" s="1"/>
      <c r="J22" s="1"/>
      <c r="K22" s="1"/>
    </row>
    <row r="23" spans="1:11" ht="24" customHeight="1" x14ac:dyDescent="0.25">
      <c r="A23" s="165" t="s">
        <v>258</v>
      </c>
      <c r="B23" s="166"/>
      <c r="C23" s="166"/>
      <c r="D23" s="166"/>
      <c r="E23" s="166"/>
      <c r="F23" s="166"/>
      <c r="G23" s="166"/>
      <c r="H23" s="167"/>
      <c r="I23" s="1"/>
      <c r="J23" s="1"/>
      <c r="K23" s="1"/>
    </row>
    <row r="24" spans="1:11" ht="55.35" customHeight="1" x14ac:dyDescent="0.25">
      <c r="A24" s="38" t="s">
        <v>20</v>
      </c>
      <c r="B24" s="38" t="s">
        <v>21</v>
      </c>
      <c r="C24" s="4" t="s">
        <v>22</v>
      </c>
      <c r="D24" s="38" t="s">
        <v>23</v>
      </c>
      <c r="E24" s="38" t="s">
        <v>24</v>
      </c>
      <c r="F24" s="38" t="s">
        <v>25</v>
      </c>
      <c r="G24" s="38" t="s">
        <v>26</v>
      </c>
      <c r="H24" s="38" t="s">
        <v>27</v>
      </c>
      <c r="I24" s="1"/>
      <c r="J24" s="1"/>
      <c r="K24" s="1"/>
    </row>
    <row r="25" spans="1:11" ht="15.75" customHeight="1" x14ac:dyDescent="0.25">
      <c r="A25" s="17">
        <v>1</v>
      </c>
      <c r="B25" s="18" t="s">
        <v>89</v>
      </c>
      <c r="C25" s="45" t="s">
        <v>90</v>
      </c>
      <c r="D25" s="46" t="s">
        <v>91</v>
      </c>
      <c r="E25" s="46">
        <v>1</v>
      </c>
      <c r="F25" s="46" t="s">
        <v>92</v>
      </c>
      <c r="G25" s="38">
        <f t="shared" ref="G25:G68" si="0">C$11*E25</f>
        <v>5</v>
      </c>
      <c r="H25" s="21"/>
      <c r="I25" s="1"/>
      <c r="J25" s="1"/>
      <c r="K25" s="1"/>
    </row>
    <row r="26" spans="1:11" ht="15.75" customHeight="1" x14ac:dyDescent="0.25">
      <c r="A26" s="17">
        <v>2</v>
      </c>
      <c r="B26" s="47" t="s">
        <v>93</v>
      </c>
      <c r="C26" s="48" t="s">
        <v>94</v>
      </c>
      <c r="D26" s="46" t="s">
        <v>91</v>
      </c>
      <c r="E26" s="46">
        <v>1</v>
      </c>
      <c r="F26" s="46" t="s">
        <v>92</v>
      </c>
      <c r="G26" s="38">
        <v>5</v>
      </c>
      <c r="H26" s="21"/>
      <c r="I26" s="1"/>
      <c r="J26" s="1"/>
      <c r="K26" s="1"/>
    </row>
    <row r="27" spans="1:11" ht="15.75" customHeight="1" x14ac:dyDescent="0.25">
      <c r="A27" s="17">
        <v>3</v>
      </c>
      <c r="B27" s="47" t="s">
        <v>95</v>
      </c>
      <c r="C27" s="48" t="s">
        <v>96</v>
      </c>
      <c r="D27" s="46" t="s">
        <v>91</v>
      </c>
      <c r="E27" s="46">
        <v>1</v>
      </c>
      <c r="F27" s="46" t="s">
        <v>92</v>
      </c>
      <c r="G27" s="38">
        <v>5</v>
      </c>
      <c r="H27" s="21"/>
      <c r="I27" s="1"/>
      <c r="J27" s="1"/>
      <c r="K27" s="1"/>
    </row>
    <row r="28" spans="1:11" ht="15.75" customHeight="1" x14ac:dyDescent="0.25">
      <c r="A28" s="17">
        <v>4</v>
      </c>
      <c r="B28" s="18" t="s">
        <v>97</v>
      </c>
      <c r="C28" s="48" t="s">
        <v>98</v>
      </c>
      <c r="D28" s="46" t="s">
        <v>91</v>
      </c>
      <c r="E28" s="4">
        <v>1</v>
      </c>
      <c r="F28" s="46" t="s">
        <v>92</v>
      </c>
      <c r="G28" s="38">
        <f t="shared" si="0"/>
        <v>5</v>
      </c>
      <c r="H28" s="21"/>
      <c r="I28" s="1"/>
      <c r="J28" s="1"/>
      <c r="K28" s="1"/>
    </row>
    <row r="29" spans="1:11" ht="15.75" customHeight="1" x14ac:dyDescent="0.25">
      <c r="A29" s="17">
        <v>5</v>
      </c>
      <c r="B29" s="18" t="s">
        <v>99</v>
      </c>
      <c r="C29" s="45" t="s">
        <v>100</v>
      </c>
      <c r="D29" s="49" t="s">
        <v>91</v>
      </c>
      <c r="E29" s="77">
        <v>1</v>
      </c>
      <c r="F29" s="38" t="s">
        <v>92</v>
      </c>
      <c r="G29" s="69">
        <f t="shared" si="0"/>
        <v>5</v>
      </c>
      <c r="H29" s="19"/>
      <c r="I29" s="1"/>
      <c r="J29" s="1"/>
      <c r="K29" s="1"/>
    </row>
    <row r="30" spans="1:11" ht="27.75" customHeight="1" x14ac:dyDescent="0.25">
      <c r="A30" s="17">
        <v>6</v>
      </c>
      <c r="B30" s="18" t="s">
        <v>101</v>
      </c>
      <c r="C30" s="45" t="s">
        <v>102</v>
      </c>
      <c r="D30" s="49" t="s">
        <v>91</v>
      </c>
      <c r="E30" s="77">
        <v>1</v>
      </c>
      <c r="F30" s="38" t="s">
        <v>92</v>
      </c>
      <c r="G30" s="69">
        <f t="shared" si="0"/>
        <v>5</v>
      </c>
      <c r="H30" s="21"/>
      <c r="I30" s="1"/>
      <c r="J30" s="1"/>
      <c r="K30" s="1"/>
    </row>
    <row r="31" spans="1:11" ht="27.75" customHeight="1" x14ac:dyDescent="0.25">
      <c r="A31" s="17">
        <v>7</v>
      </c>
      <c r="B31" s="18" t="s">
        <v>103</v>
      </c>
      <c r="C31" s="45" t="s">
        <v>104</v>
      </c>
      <c r="D31" s="49" t="s">
        <v>91</v>
      </c>
      <c r="E31" s="77">
        <v>1</v>
      </c>
      <c r="F31" s="38" t="s">
        <v>92</v>
      </c>
      <c r="G31" s="69">
        <f t="shared" si="0"/>
        <v>5</v>
      </c>
      <c r="H31" s="21"/>
      <c r="I31" s="1"/>
      <c r="J31" s="1"/>
      <c r="K31" s="1"/>
    </row>
    <row r="32" spans="1:11" ht="27.75" customHeight="1" x14ac:dyDescent="0.25">
      <c r="A32" s="17">
        <v>8</v>
      </c>
      <c r="B32" s="18" t="s">
        <v>273</v>
      </c>
      <c r="C32" s="45" t="s">
        <v>105</v>
      </c>
      <c r="D32" s="49" t="s">
        <v>91</v>
      </c>
      <c r="E32" s="77">
        <v>1</v>
      </c>
      <c r="F32" s="38" t="s">
        <v>92</v>
      </c>
      <c r="G32" s="69">
        <f t="shared" si="0"/>
        <v>5</v>
      </c>
      <c r="H32" s="21"/>
      <c r="I32" s="1"/>
      <c r="J32" s="1"/>
      <c r="K32" s="1"/>
    </row>
    <row r="33" spans="1:11" ht="69.95" customHeight="1" x14ac:dyDescent="0.25">
      <c r="A33" s="17">
        <v>9</v>
      </c>
      <c r="B33" s="18" t="s">
        <v>106</v>
      </c>
      <c r="C33" s="45" t="s">
        <v>325</v>
      </c>
      <c r="D33" s="49" t="s">
        <v>107</v>
      </c>
      <c r="E33" s="77">
        <v>1</v>
      </c>
      <c r="F33" s="38" t="s">
        <v>92</v>
      </c>
      <c r="G33" s="69">
        <v>5</v>
      </c>
      <c r="H33" s="21"/>
      <c r="I33" s="1"/>
      <c r="J33" s="1"/>
      <c r="K33" s="1"/>
    </row>
    <row r="34" spans="1:11" ht="75.599999999999994" customHeight="1" x14ac:dyDescent="0.25">
      <c r="A34" s="17">
        <v>10</v>
      </c>
      <c r="B34" s="18" t="s">
        <v>317</v>
      </c>
      <c r="C34" s="45" t="s">
        <v>318</v>
      </c>
      <c r="D34" s="49" t="s">
        <v>107</v>
      </c>
      <c r="E34" s="77">
        <v>1</v>
      </c>
      <c r="F34" s="38" t="s">
        <v>92</v>
      </c>
      <c r="G34" s="69">
        <v>5</v>
      </c>
      <c r="H34" s="21"/>
      <c r="I34" s="1"/>
      <c r="J34" s="1"/>
      <c r="K34" s="1"/>
    </row>
    <row r="35" spans="1:11" ht="44.1" customHeight="1" x14ac:dyDescent="0.25">
      <c r="A35" s="17">
        <v>11</v>
      </c>
      <c r="B35" s="87" t="s">
        <v>263</v>
      </c>
      <c r="C35" s="45" t="s">
        <v>260</v>
      </c>
      <c r="D35" s="49" t="s">
        <v>107</v>
      </c>
      <c r="E35" s="77">
        <v>1</v>
      </c>
      <c r="F35" s="38" t="s">
        <v>92</v>
      </c>
      <c r="G35" s="69">
        <v>5</v>
      </c>
      <c r="H35" s="21"/>
      <c r="I35" s="51"/>
      <c r="J35" s="1"/>
      <c r="K35" s="1"/>
    </row>
    <row r="36" spans="1:11" ht="48.95" customHeight="1" x14ac:dyDescent="0.25">
      <c r="A36" s="17">
        <v>12</v>
      </c>
      <c r="B36" s="87" t="s">
        <v>261</v>
      </c>
      <c r="C36" s="88" t="s">
        <v>262</v>
      </c>
      <c r="D36" s="49" t="s">
        <v>91</v>
      </c>
      <c r="E36" s="77">
        <v>1</v>
      </c>
      <c r="F36" s="38" t="s">
        <v>92</v>
      </c>
      <c r="G36" s="69">
        <v>5</v>
      </c>
      <c r="H36" s="21"/>
      <c r="I36" s="51"/>
      <c r="J36" s="1"/>
      <c r="K36" s="1"/>
    </row>
    <row r="37" spans="1:11" ht="27.75" customHeight="1" x14ac:dyDescent="0.25">
      <c r="A37" s="17">
        <v>13</v>
      </c>
      <c r="B37" s="18" t="s">
        <v>108</v>
      </c>
      <c r="C37" s="45" t="s">
        <v>109</v>
      </c>
      <c r="D37" s="49" t="s">
        <v>91</v>
      </c>
      <c r="E37" s="77">
        <v>1</v>
      </c>
      <c r="F37" s="38" t="s">
        <v>92</v>
      </c>
      <c r="G37" s="69">
        <v>5</v>
      </c>
      <c r="H37" s="21"/>
      <c r="I37" s="1"/>
      <c r="J37" s="1"/>
      <c r="K37" s="1"/>
    </row>
    <row r="38" spans="1:11" ht="27.75" customHeight="1" x14ac:dyDescent="0.25">
      <c r="A38" s="17">
        <v>14</v>
      </c>
      <c r="B38" s="18" t="s">
        <v>110</v>
      </c>
      <c r="C38" s="45" t="s">
        <v>111</v>
      </c>
      <c r="D38" s="49" t="s">
        <v>91</v>
      </c>
      <c r="E38" s="77">
        <v>1</v>
      </c>
      <c r="F38" s="38" t="s">
        <v>92</v>
      </c>
      <c r="G38" s="69">
        <v>5</v>
      </c>
      <c r="H38" s="21"/>
      <c r="I38" s="1"/>
      <c r="J38" s="1"/>
      <c r="K38" s="1"/>
    </row>
    <row r="39" spans="1:11" ht="27.75" customHeight="1" x14ac:dyDescent="0.25">
      <c r="A39" s="17">
        <v>15</v>
      </c>
      <c r="B39" s="22" t="s">
        <v>112</v>
      </c>
      <c r="C39" s="52" t="s">
        <v>113</v>
      </c>
      <c r="D39" s="53" t="s">
        <v>91</v>
      </c>
      <c r="E39" s="77">
        <v>1</v>
      </c>
      <c r="F39" s="38" t="s">
        <v>92</v>
      </c>
      <c r="G39" s="69">
        <v>5</v>
      </c>
      <c r="H39" s="21"/>
      <c r="I39" s="1"/>
      <c r="J39" s="1"/>
      <c r="K39" s="1"/>
    </row>
    <row r="40" spans="1:11" ht="27.75" customHeight="1" x14ac:dyDescent="0.25">
      <c r="A40" s="17">
        <v>16</v>
      </c>
      <c r="B40" s="18" t="s">
        <v>114</v>
      </c>
      <c r="C40" s="45" t="s">
        <v>115</v>
      </c>
      <c r="D40" s="49" t="s">
        <v>91</v>
      </c>
      <c r="E40" s="77">
        <v>1</v>
      </c>
      <c r="F40" s="38" t="s">
        <v>92</v>
      </c>
      <c r="G40" s="69">
        <f t="shared" si="0"/>
        <v>5</v>
      </c>
      <c r="H40" s="21"/>
      <c r="I40" s="1"/>
      <c r="J40" s="1"/>
      <c r="K40" s="1"/>
    </row>
    <row r="41" spans="1:11" ht="27.75" customHeight="1" x14ac:dyDescent="0.25">
      <c r="A41" s="17">
        <v>17</v>
      </c>
      <c r="B41" s="18" t="s">
        <v>276</v>
      </c>
      <c r="C41" s="52" t="s">
        <v>113</v>
      </c>
      <c r="D41" s="49" t="s">
        <v>91</v>
      </c>
      <c r="E41" s="77">
        <v>1</v>
      </c>
      <c r="F41" s="38" t="s">
        <v>92</v>
      </c>
      <c r="G41" s="69">
        <v>10</v>
      </c>
      <c r="H41" s="21"/>
      <c r="I41" s="1"/>
      <c r="J41" s="1"/>
      <c r="K41" s="1"/>
    </row>
    <row r="42" spans="1:11" ht="27.75" customHeight="1" x14ac:dyDescent="0.25">
      <c r="A42" s="17">
        <v>18</v>
      </c>
      <c r="B42" s="18" t="s">
        <v>116</v>
      </c>
      <c r="C42" s="45" t="s">
        <v>117</v>
      </c>
      <c r="D42" s="49" t="s">
        <v>91</v>
      </c>
      <c r="E42" s="77">
        <v>1</v>
      </c>
      <c r="F42" s="38" t="s">
        <v>118</v>
      </c>
      <c r="G42" s="69">
        <v>5</v>
      </c>
      <c r="H42" s="21"/>
      <c r="I42" s="1"/>
      <c r="J42" s="1"/>
      <c r="K42" s="1"/>
    </row>
    <row r="43" spans="1:11" ht="27.75" customHeight="1" x14ac:dyDescent="0.25">
      <c r="A43" s="17">
        <v>19</v>
      </c>
      <c r="B43" s="55" t="s">
        <v>120</v>
      </c>
      <c r="C43" s="52" t="s">
        <v>257</v>
      </c>
      <c r="D43" s="56" t="s">
        <v>91</v>
      </c>
      <c r="E43" s="95">
        <v>1</v>
      </c>
      <c r="F43" s="38" t="s">
        <v>92</v>
      </c>
      <c r="G43" s="97">
        <v>10</v>
      </c>
      <c r="H43" s="19"/>
      <c r="I43" s="1"/>
      <c r="J43" s="1"/>
      <c r="K43" s="1"/>
    </row>
    <row r="44" spans="1:11" ht="34.700000000000003" customHeight="1" x14ac:dyDescent="0.25">
      <c r="A44" s="17">
        <v>20</v>
      </c>
      <c r="B44" s="57" t="s">
        <v>121</v>
      </c>
      <c r="C44" s="58" t="s">
        <v>122</v>
      </c>
      <c r="D44" s="11" t="s">
        <v>36</v>
      </c>
      <c r="E44" s="96">
        <v>1</v>
      </c>
      <c r="F44" s="38" t="s">
        <v>92</v>
      </c>
      <c r="G44" s="98">
        <f t="shared" si="0"/>
        <v>5</v>
      </c>
      <c r="H44" s="7"/>
      <c r="I44" s="1"/>
      <c r="J44" s="1"/>
      <c r="K44" s="1"/>
    </row>
    <row r="45" spans="1:11" ht="27" customHeight="1" x14ac:dyDescent="0.25">
      <c r="A45" s="17">
        <v>21</v>
      </c>
      <c r="B45" s="6" t="s">
        <v>45</v>
      </c>
      <c r="C45" s="54" t="s">
        <v>113</v>
      </c>
      <c r="D45" s="11" t="s">
        <v>36</v>
      </c>
      <c r="E45" s="8">
        <v>1</v>
      </c>
      <c r="F45" s="108" t="s">
        <v>92</v>
      </c>
      <c r="G45" s="8">
        <f t="shared" si="0"/>
        <v>5</v>
      </c>
      <c r="H45" s="7"/>
      <c r="I45" s="1"/>
      <c r="J45" s="1"/>
      <c r="K45" s="1"/>
    </row>
    <row r="46" spans="1:11" ht="36.75" customHeight="1" x14ac:dyDescent="0.25">
      <c r="A46" s="17">
        <v>22</v>
      </c>
      <c r="B46" s="6" t="s">
        <v>123</v>
      </c>
      <c r="C46" s="58" t="s">
        <v>124</v>
      </c>
      <c r="D46" s="11" t="s">
        <v>36</v>
      </c>
      <c r="E46" s="105">
        <v>1</v>
      </c>
      <c r="F46" s="38" t="s">
        <v>92</v>
      </c>
      <c r="G46" s="98">
        <f t="shared" si="0"/>
        <v>5</v>
      </c>
      <c r="H46" s="59"/>
      <c r="I46" s="51" t="s">
        <v>10</v>
      </c>
      <c r="J46" s="51"/>
      <c r="K46" s="1"/>
    </row>
    <row r="47" spans="1:11" ht="27.75" customHeight="1" x14ac:dyDescent="0.25">
      <c r="A47" s="17">
        <v>23</v>
      </c>
      <c r="B47" s="27" t="s">
        <v>125</v>
      </c>
      <c r="C47" s="54" t="s">
        <v>113</v>
      </c>
      <c r="D47" s="99" t="s">
        <v>36</v>
      </c>
      <c r="E47" s="77">
        <v>1</v>
      </c>
      <c r="F47" s="38" t="s">
        <v>92</v>
      </c>
      <c r="G47" s="65">
        <f t="shared" si="0"/>
        <v>5</v>
      </c>
      <c r="H47" s="40"/>
      <c r="I47" s="1"/>
      <c r="J47" s="1"/>
      <c r="K47" s="1"/>
    </row>
    <row r="48" spans="1:11" ht="27.75" customHeight="1" x14ac:dyDescent="0.25">
      <c r="A48" s="17">
        <v>24</v>
      </c>
      <c r="B48" s="27" t="s">
        <v>300</v>
      </c>
      <c r="C48" s="54" t="s">
        <v>299</v>
      </c>
      <c r="D48" s="99" t="s">
        <v>36</v>
      </c>
      <c r="E48" s="77">
        <v>1</v>
      </c>
      <c r="F48" s="38" t="s">
        <v>92</v>
      </c>
      <c r="G48" s="65">
        <f t="shared" si="0"/>
        <v>5</v>
      </c>
      <c r="H48" s="40"/>
      <c r="I48" s="1"/>
      <c r="J48" s="1"/>
      <c r="K48" s="1"/>
    </row>
    <row r="49" spans="1:11" ht="27.75" customHeight="1" x14ac:dyDescent="0.25">
      <c r="A49" s="17">
        <v>25</v>
      </c>
      <c r="B49" s="60" t="s">
        <v>126</v>
      </c>
      <c r="C49" s="61" t="s">
        <v>113</v>
      </c>
      <c r="D49" s="100" t="s">
        <v>36</v>
      </c>
      <c r="E49" s="106">
        <v>1</v>
      </c>
      <c r="F49" s="62" t="s">
        <v>92</v>
      </c>
      <c r="G49" s="107">
        <f t="shared" si="0"/>
        <v>5</v>
      </c>
      <c r="H49" s="21"/>
      <c r="I49" s="1"/>
      <c r="J49" s="1"/>
      <c r="K49" s="1"/>
    </row>
    <row r="50" spans="1:11" ht="47.45" customHeight="1" x14ac:dyDescent="0.25">
      <c r="A50" s="17">
        <v>26</v>
      </c>
      <c r="B50" s="22" t="s">
        <v>127</v>
      </c>
      <c r="C50" s="54" t="s">
        <v>113</v>
      </c>
      <c r="D50" s="99" t="s">
        <v>36</v>
      </c>
      <c r="E50" s="77">
        <v>3</v>
      </c>
      <c r="F50" s="38" t="s">
        <v>92</v>
      </c>
      <c r="G50" s="69">
        <f t="shared" si="0"/>
        <v>15</v>
      </c>
      <c r="H50" s="21"/>
      <c r="I50" s="1"/>
      <c r="J50" s="1"/>
      <c r="K50" s="1"/>
    </row>
    <row r="51" spans="1:11" ht="33" customHeight="1" x14ac:dyDescent="0.25">
      <c r="A51" s="17">
        <v>27</v>
      </c>
      <c r="B51" s="22" t="s">
        <v>128</v>
      </c>
      <c r="C51" s="54" t="s">
        <v>113</v>
      </c>
      <c r="D51" s="99" t="s">
        <v>36</v>
      </c>
      <c r="E51" s="77">
        <v>2</v>
      </c>
      <c r="F51" s="38" t="s">
        <v>92</v>
      </c>
      <c r="G51" s="69">
        <f>C$11*E51</f>
        <v>10</v>
      </c>
      <c r="H51" s="21"/>
      <c r="I51" s="1"/>
      <c r="J51" s="1"/>
      <c r="K51" s="1"/>
    </row>
    <row r="52" spans="1:11" ht="27.75" customHeight="1" x14ac:dyDescent="0.25">
      <c r="A52" s="17">
        <v>28</v>
      </c>
      <c r="B52" s="22" t="s">
        <v>129</v>
      </c>
      <c r="C52" s="54" t="s">
        <v>113</v>
      </c>
      <c r="D52" s="101" t="s">
        <v>36</v>
      </c>
      <c r="E52" s="77">
        <v>1</v>
      </c>
      <c r="F52" s="38" t="s">
        <v>92</v>
      </c>
      <c r="G52" s="69">
        <f t="shared" si="0"/>
        <v>5</v>
      </c>
      <c r="H52" s="21"/>
      <c r="I52" s="1"/>
      <c r="J52" s="1"/>
      <c r="K52" s="1"/>
    </row>
    <row r="53" spans="1:11" ht="27.75" customHeight="1" x14ac:dyDescent="0.25">
      <c r="A53" s="17">
        <v>29</v>
      </c>
      <c r="B53" s="22" t="s">
        <v>338</v>
      </c>
      <c r="C53" s="14" t="s">
        <v>341</v>
      </c>
      <c r="D53" s="92" t="s">
        <v>51</v>
      </c>
      <c r="E53" s="77">
        <v>1</v>
      </c>
      <c r="F53" s="38" t="s">
        <v>92</v>
      </c>
      <c r="G53" s="69">
        <f t="shared" si="0"/>
        <v>5</v>
      </c>
      <c r="H53" s="21"/>
      <c r="I53" s="1"/>
      <c r="J53" s="1"/>
      <c r="K53" s="1"/>
    </row>
    <row r="54" spans="1:11" ht="27.75" customHeight="1" x14ac:dyDescent="0.25">
      <c r="A54" s="17">
        <v>30</v>
      </c>
      <c r="B54" s="22" t="s">
        <v>301</v>
      </c>
      <c r="C54" s="14" t="s">
        <v>339</v>
      </c>
      <c r="D54" s="92" t="s">
        <v>51</v>
      </c>
      <c r="E54" s="77">
        <v>1</v>
      </c>
      <c r="F54" s="38" t="s">
        <v>92</v>
      </c>
      <c r="G54" s="69">
        <f t="shared" si="0"/>
        <v>5</v>
      </c>
      <c r="H54" s="21"/>
      <c r="I54" s="1"/>
      <c r="J54" s="1"/>
      <c r="K54" s="1"/>
    </row>
    <row r="55" spans="1:11" ht="27.75" customHeight="1" x14ac:dyDescent="0.25">
      <c r="A55" s="17">
        <v>31</v>
      </c>
      <c r="B55" s="22" t="s">
        <v>53</v>
      </c>
      <c r="C55" s="14" t="s">
        <v>343</v>
      </c>
      <c r="D55" s="92" t="s">
        <v>51</v>
      </c>
      <c r="E55" s="77">
        <v>1</v>
      </c>
      <c r="F55" s="38" t="s">
        <v>92</v>
      </c>
      <c r="G55" s="69">
        <f t="shared" si="0"/>
        <v>5</v>
      </c>
      <c r="H55" s="21"/>
      <c r="I55" s="1"/>
      <c r="J55" s="1"/>
      <c r="K55" s="1"/>
    </row>
    <row r="56" spans="1:11" ht="27.75" customHeight="1" x14ac:dyDescent="0.25">
      <c r="A56" s="17">
        <v>32</v>
      </c>
      <c r="B56" s="63" t="s">
        <v>302</v>
      </c>
      <c r="C56" s="14" t="s">
        <v>295</v>
      </c>
      <c r="D56" s="92" t="s">
        <v>51</v>
      </c>
      <c r="E56" s="77">
        <v>1</v>
      </c>
      <c r="F56" s="38" t="s">
        <v>92</v>
      </c>
      <c r="G56" s="69">
        <f t="shared" ref="G56" si="1">C$11*E56</f>
        <v>5</v>
      </c>
      <c r="H56" s="21"/>
      <c r="I56" s="1"/>
      <c r="J56" s="1"/>
      <c r="K56" s="1"/>
    </row>
    <row r="57" spans="1:11" ht="27.75" customHeight="1" x14ac:dyDescent="0.25">
      <c r="A57" s="17">
        <v>33</v>
      </c>
      <c r="B57" s="63" t="s">
        <v>303</v>
      </c>
      <c r="C57" s="14" t="s">
        <v>296</v>
      </c>
      <c r="D57" s="92" t="s">
        <v>51</v>
      </c>
      <c r="E57" s="77">
        <v>1</v>
      </c>
      <c r="F57" s="38" t="s">
        <v>92</v>
      </c>
      <c r="G57" s="69">
        <f t="shared" ref="G57" si="2">C$11*E57</f>
        <v>5</v>
      </c>
      <c r="H57" s="21"/>
      <c r="I57" s="1"/>
      <c r="J57" s="1"/>
      <c r="K57" s="1"/>
    </row>
    <row r="58" spans="1:11" ht="27.75" customHeight="1" x14ac:dyDescent="0.25">
      <c r="A58" s="17">
        <v>34</v>
      </c>
      <c r="B58" s="63" t="s">
        <v>303</v>
      </c>
      <c r="C58" s="14" t="s">
        <v>319</v>
      </c>
      <c r="D58" s="92" t="s">
        <v>51</v>
      </c>
      <c r="E58" s="77">
        <v>1</v>
      </c>
      <c r="F58" s="38" t="s">
        <v>92</v>
      </c>
      <c r="G58" s="69">
        <f t="shared" si="0"/>
        <v>5</v>
      </c>
      <c r="H58" s="91"/>
      <c r="I58" s="1"/>
      <c r="J58" s="1"/>
      <c r="K58" s="1"/>
    </row>
    <row r="59" spans="1:11" ht="27.75" customHeight="1" x14ac:dyDescent="0.25">
      <c r="A59" s="17">
        <v>35</v>
      </c>
      <c r="B59" s="22" t="s">
        <v>303</v>
      </c>
      <c r="C59" s="14" t="s">
        <v>320</v>
      </c>
      <c r="D59" s="92" t="s">
        <v>51</v>
      </c>
      <c r="E59" s="77">
        <v>1</v>
      </c>
      <c r="F59" s="38" t="s">
        <v>92</v>
      </c>
      <c r="G59" s="69">
        <f t="shared" si="0"/>
        <v>5</v>
      </c>
      <c r="H59" s="91"/>
      <c r="I59" s="1"/>
      <c r="J59" s="1"/>
      <c r="K59" s="1"/>
    </row>
    <row r="60" spans="1:11" ht="27.75" customHeight="1" x14ac:dyDescent="0.25">
      <c r="A60" s="17">
        <v>36</v>
      </c>
      <c r="B60" s="22" t="s">
        <v>303</v>
      </c>
      <c r="C60" s="14" t="s">
        <v>321</v>
      </c>
      <c r="D60" s="92" t="s">
        <v>51</v>
      </c>
      <c r="E60" s="95">
        <v>1</v>
      </c>
      <c r="F60" s="38" t="s">
        <v>92</v>
      </c>
      <c r="G60" s="97">
        <f t="shared" si="0"/>
        <v>5</v>
      </c>
      <c r="H60" s="18"/>
      <c r="I60" s="1"/>
      <c r="J60" s="1"/>
      <c r="K60" s="1"/>
    </row>
    <row r="61" spans="1:11" ht="27.75" customHeight="1" x14ac:dyDescent="0.25">
      <c r="A61" s="17">
        <v>37</v>
      </c>
      <c r="B61" s="22" t="s">
        <v>303</v>
      </c>
      <c r="C61" s="14" t="s">
        <v>322</v>
      </c>
      <c r="D61" s="92" t="s">
        <v>51</v>
      </c>
      <c r="E61" s="38">
        <v>1</v>
      </c>
      <c r="F61" s="38" t="s">
        <v>92</v>
      </c>
      <c r="G61" s="38">
        <f t="shared" si="0"/>
        <v>5</v>
      </c>
      <c r="H61" s="18"/>
      <c r="I61" s="1"/>
      <c r="J61" s="1"/>
      <c r="K61" s="1"/>
    </row>
    <row r="62" spans="1:11" ht="27.75" customHeight="1" x14ac:dyDescent="0.25">
      <c r="A62" s="17">
        <v>38</v>
      </c>
      <c r="B62" s="22" t="s">
        <v>303</v>
      </c>
      <c r="C62" s="14" t="s">
        <v>323</v>
      </c>
      <c r="D62" s="92" t="s">
        <v>51</v>
      </c>
      <c r="E62" s="38">
        <v>1</v>
      </c>
      <c r="F62" s="38" t="s">
        <v>92</v>
      </c>
      <c r="G62" s="38">
        <f t="shared" ref="G62" si="3">C$11*E62</f>
        <v>5</v>
      </c>
      <c r="H62" s="18"/>
      <c r="I62" s="1"/>
      <c r="J62" s="1"/>
      <c r="K62" s="1"/>
    </row>
    <row r="63" spans="1:11" ht="27.75" customHeight="1" x14ac:dyDescent="0.25">
      <c r="A63" s="17">
        <v>39</v>
      </c>
      <c r="B63" s="22" t="s">
        <v>131</v>
      </c>
      <c r="C63" s="54" t="s">
        <v>130</v>
      </c>
      <c r="D63" s="92" t="s">
        <v>51</v>
      </c>
      <c r="E63" s="38">
        <v>1</v>
      </c>
      <c r="F63" s="38" t="s">
        <v>92</v>
      </c>
      <c r="G63" s="38">
        <f t="shared" si="0"/>
        <v>5</v>
      </c>
      <c r="H63" s="21"/>
      <c r="I63" s="1"/>
      <c r="J63" s="1"/>
      <c r="K63" s="1"/>
    </row>
    <row r="64" spans="1:11" ht="27.75" customHeight="1" x14ac:dyDescent="0.25">
      <c r="A64" s="17">
        <v>40</v>
      </c>
      <c r="B64" s="22" t="s">
        <v>132</v>
      </c>
      <c r="C64" s="54" t="s">
        <v>130</v>
      </c>
      <c r="D64" s="92" t="s">
        <v>51</v>
      </c>
      <c r="E64" s="38">
        <v>1</v>
      </c>
      <c r="F64" s="38" t="s">
        <v>92</v>
      </c>
      <c r="G64" s="38">
        <f t="shared" si="0"/>
        <v>5</v>
      </c>
      <c r="H64" s="38"/>
      <c r="I64" s="64"/>
      <c r="J64" s="64"/>
      <c r="K64" s="64"/>
    </row>
    <row r="65" spans="1:11" ht="57.6" customHeight="1" x14ac:dyDescent="0.25">
      <c r="A65" s="17">
        <v>41</v>
      </c>
      <c r="B65" s="6" t="s">
        <v>133</v>
      </c>
      <c r="C65" s="14" t="s">
        <v>134</v>
      </c>
      <c r="D65" s="65" t="s">
        <v>30</v>
      </c>
      <c r="E65" s="38">
        <v>1</v>
      </c>
      <c r="F65" s="38" t="s">
        <v>92</v>
      </c>
      <c r="G65" s="38">
        <v>10</v>
      </c>
      <c r="H65" s="66"/>
      <c r="I65" s="51" t="s">
        <v>10</v>
      </c>
      <c r="J65" s="1"/>
      <c r="K65" s="1"/>
    </row>
    <row r="66" spans="1:11" ht="27.75" customHeight="1" x14ac:dyDescent="0.25">
      <c r="A66" s="17">
        <v>42</v>
      </c>
      <c r="B66" s="6" t="s">
        <v>37</v>
      </c>
      <c r="C66" s="9" t="s">
        <v>33</v>
      </c>
      <c r="D66" s="65" t="s">
        <v>30</v>
      </c>
      <c r="E66" s="38">
        <v>1</v>
      </c>
      <c r="F66" s="38" t="s">
        <v>92</v>
      </c>
      <c r="G66" s="38">
        <v>5</v>
      </c>
      <c r="H66" s="21"/>
      <c r="I66" s="1"/>
      <c r="J66" s="1"/>
      <c r="K66" s="1"/>
    </row>
    <row r="67" spans="1:11" ht="27.75" customHeight="1" x14ac:dyDescent="0.25">
      <c r="A67" s="17">
        <v>43</v>
      </c>
      <c r="B67" s="6" t="s">
        <v>241</v>
      </c>
      <c r="C67" s="9" t="s">
        <v>29</v>
      </c>
      <c r="D67" s="65" t="s">
        <v>30</v>
      </c>
      <c r="E67" s="38">
        <v>1</v>
      </c>
      <c r="F67" s="38" t="s">
        <v>92</v>
      </c>
      <c r="G67" s="38">
        <f t="shared" si="0"/>
        <v>5</v>
      </c>
      <c r="H67" s="21"/>
      <c r="I67" s="1"/>
      <c r="J67" s="1"/>
      <c r="K67" s="1"/>
    </row>
    <row r="68" spans="1:11" ht="31.5" customHeight="1" x14ac:dyDescent="0.25">
      <c r="A68" s="17">
        <v>44</v>
      </c>
      <c r="B68" s="102" t="s">
        <v>32</v>
      </c>
      <c r="C68" s="103" t="s">
        <v>33</v>
      </c>
      <c r="D68" s="50" t="s">
        <v>30</v>
      </c>
      <c r="E68" s="38">
        <v>1</v>
      </c>
      <c r="F68" s="38" t="s">
        <v>92</v>
      </c>
      <c r="G68" s="38">
        <f t="shared" si="0"/>
        <v>5</v>
      </c>
      <c r="H68" s="19"/>
      <c r="I68" s="1"/>
      <c r="J68" s="1"/>
      <c r="K68" s="1"/>
    </row>
    <row r="69" spans="1:11" s="109" customFormat="1" ht="18.95" customHeight="1" x14ac:dyDescent="0.25">
      <c r="A69" s="196" t="s">
        <v>329</v>
      </c>
      <c r="B69" s="197"/>
      <c r="C69" s="197"/>
      <c r="D69" s="197"/>
      <c r="E69" s="197"/>
      <c r="F69" s="197"/>
      <c r="G69" s="197"/>
      <c r="H69" s="197"/>
    </row>
    <row r="70" spans="1:11" ht="56.45" customHeight="1" x14ac:dyDescent="0.25">
      <c r="A70" s="37" t="s">
        <v>20</v>
      </c>
      <c r="B70" s="46" t="s">
        <v>21</v>
      </c>
      <c r="C70" s="46" t="s">
        <v>22</v>
      </c>
      <c r="D70" s="46" t="s">
        <v>23</v>
      </c>
      <c r="E70" s="46" t="s">
        <v>24</v>
      </c>
      <c r="F70" s="46" t="s">
        <v>25</v>
      </c>
      <c r="G70" s="46" t="s">
        <v>26</v>
      </c>
      <c r="H70" s="46" t="s">
        <v>27</v>
      </c>
      <c r="I70" s="1"/>
      <c r="J70" s="1"/>
      <c r="K70" s="1"/>
    </row>
    <row r="71" spans="1:11" ht="32.450000000000003" customHeight="1" x14ac:dyDescent="0.25">
      <c r="A71" s="38">
        <v>1</v>
      </c>
      <c r="B71" s="21" t="s">
        <v>135</v>
      </c>
      <c r="C71" s="21" t="s">
        <v>136</v>
      </c>
      <c r="D71" s="20" t="s">
        <v>38</v>
      </c>
      <c r="E71" s="38">
        <v>1</v>
      </c>
      <c r="F71" s="67" t="s">
        <v>40</v>
      </c>
      <c r="G71" s="38">
        <v>1</v>
      </c>
      <c r="H71" s="21"/>
      <c r="I71" s="1"/>
      <c r="J71" s="1"/>
      <c r="K71" s="1"/>
    </row>
    <row r="72" spans="1:11" ht="15.75" customHeight="1" x14ac:dyDescent="0.25">
      <c r="A72" s="110">
        <v>2</v>
      </c>
      <c r="B72" s="68" t="s">
        <v>137</v>
      </c>
      <c r="C72" s="45" t="s">
        <v>138</v>
      </c>
      <c r="D72" s="38" t="s">
        <v>38</v>
      </c>
      <c r="E72" s="38">
        <v>5</v>
      </c>
      <c r="F72" s="38" t="s">
        <v>139</v>
      </c>
      <c r="G72" s="38">
        <v>25</v>
      </c>
      <c r="H72" s="68"/>
      <c r="I72" s="1"/>
      <c r="J72" s="1"/>
      <c r="K72" s="1"/>
    </row>
    <row r="73" spans="1:11" ht="15.75" customHeight="1" x14ac:dyDescent="0.25">
      <c r="A73" s="38">
        <v>3</v>
      </c>
      <c r="B73" s="68" t="s">
        <v>140</v>
      </c>
      <c r="C73" s="45" t="s">
        <v>141</v>
      </c>
      <c r="D73" s="38" t="s">
        <v>38</v>
      </c>
      <c r="E73" s="38">
        <v>2</v>
      </c>
      <c r="F73" s="38" t="s">
        <v>139</v>
      </c>
      <c r="G73" s="38">
        <f>E73*'Расходные материалы'!C$11</f>
        <v>10</v>
      </c>
      <c r="H73" s="68"/>
      <c r="I73" s="1"/>
      <c r="J73" s="1"/>
      <c r="K73" s="1"/>
    </row>
    <row r="74" spans="1:11" ht="27.75" customHeight="1" x14ac:dyDescent="0.25">
      <c r="A74" s="110">
        <v>4</v>
      </c>
      <c r="B74" s="68" t="s">
        <v>142</v>
      </c>
      <c r="C74" s="68" t="s">
        <v>143</v>
      </c>
      <c r="D74" s="38" t="s">
        <v>38</v>
      </c>
      <c r="E74" s="38">
        <v>10</v>
      </c>
      <c r="F74" s="38" t="s">
        <v>144</v>
      </c>
      <c r="G74" s="38">
        <f>E74*'Расходные материалы'!C$11</f>
        <v>50</v>
      </c>
      <c r="H74" s="68"/>
      <c r="I74" s="1"/>
      <c r="J74" s="1"/>
      <c r="K74" s="1"/>
    </row>
    <row r="75" spans="1:11" ht="27.75" customHeight="1" x14ac:dyDescent="0.25">
      <c r="A75" s="38">
        <v>5</v>
      </c>
      <c r="B75" s="68" t="s">
        <v>297</v>
      </c>
      <c r="C75" s="68" t="s">
        <v>298</v>
      </c>
      <c r="D75" s="38" t="s">
        <v>38</v>
      </c>
      <c r="E75" s="38">
        <v>10</v>
      </c>
      <c r="F75" s="38" t="s">
        <v>144</v>
      </c>
      <c r="G75" s="38">
        <v>5</v>
      </c>
      <c r="H75" s="68"/>
      <c r="I75" s="1"/>
      <c r="J75" s="1"/>
      <c r="K75" s="1"/>
    </row>
    <row r="76" spans="1:11" ht="20.45" customHeight="1" x14ac:dyDescent="0.25">
      <c r="A76" s="110">
        <v>6</v>
      </c>
      <c r="B76" s="18" t="s">
        <v>145</v>
      </c>
      <c r="C76" s="68" t="s">
        <v>146</v>
      </c>
      <c r="D76" s="38" t="s">
        <v>38</v>
      </c>
      <c r="E76" s="38">
        <v>3</v>
      </c>
      <c r="F76" s="38" t="s">
        <v>139</v>
      </c>
      <c r="G76" s="38">
        <f>E76*'Расходные материалы'!C$11</f>
        <v>15</v>
      </c>
      <c r="H76" s="17"/>
      <c r="I76" s="1"/>
      <c r="J76" s="1"/>
      <c r="K76" s="1"/>
    </row>
    <row r="77" spans="1:11" s="109" customFormat="1" ht="21" thickBot="1" x14ac:dyDescent="0.3">
      <c r="A77" s="193" t="s">
        <v>348</v>
      </c>
      <c r="B77" s="194"/>
      <c r="C77" s="194"/>
      <c r="D77" s="194"/>
      <c r="E77" s="194"/>
      <c r="F77" s="194"/>
      <c r="G77" s="194"/>
      <c r="H77" s="195"/>
    </row>
    <row r="78" spans="1:11" ht="15.75" customHeight="1" x14ac:dyDescent="0.25">
      <c r="A78" s="158" t="s">
        <v>13</v>
      </c>
      <c r="B78" s="159"/>
      <c r="C78" s="159"/>
      <c r="D78" s="159"/>
      <c r="E78" s="159"/>
      <c r="F78" s="159"/>
      <c r="G78" s="159"/>
      <c r="H78" s="160"/>
      <c r="I78" s="1"/>
      <c r="J78" s="1"/>
      <c r="K78" s="1"/>
    </row>
    <row r="79" spans="1:11" ht="15" customHeight="1" x14ac:dyDescent="0.25">
      <c r="A79" s="153" t="s">
        <v>243</v>
      </c>
      <c r="B79" s="154"/>
      <c r="C79" s="154"/>
      <c r="D79" s="154"/>
      <c r="E79" s="154"/>
      <c r="F79" s="154"/>
      <c r="G79" s="154"/>
      <c r="H79" s="155"/>
      <c r="I79" s="1"/>
      <c r="J79" s="1"/>
      <c r="K79" s="1"/>
    </row>
    <row r="80" spans="1:11" ht="15" customHeight="1" x14ac:dyDescent="0.25">
      <c r="A80" s="156" t="s">
        <v>254</v>
      </c>
      <c r="B80" s="154"/>
      <c r="C80" s="154"/>
      <c r="D80" s="154"/>
      <c r="E80" s="154"/>
      <c r="F80" s="154"/>
      <c r="G80" s="154"/>
      <c r="H80" s="155"/>
      <c r="I80" s="1"/>
      <c r="J80" s="1"/>
      <c r="K80" s="1"/>
    </row>
    <row r="81" spans="1:11" ht="15" customHeight="1" x14ac:dyDescent="0.25">
      <c r="A81" s="156" t="s">
        <v>253</v>
      </c>
      <c r="B81" s="154"/>
      <c r="C81" s="154"/>
      <c r="D81" s="154"/>
      <c r="E81" s="154"/>
      <c r="F81" s="154"/>
      <c r="G81" s="154"/>
      <c r="H81" s="155"/>
      <c r="I81" s="1"/>
      <c r="J81" s="1"/>
      <c r="K81" s="1"/>
    </row>
    <row r="82" spans="1:11" ht="15" customHeight="1" x14ac:dyDescent="0.25">
      <c r="A82" s="156" t="s">
        <v>246</v>
      </c>
      <c r="B82" s="154"/>
      <c r="C82" s="154"/>
      <c r="D82" s="154"/>
      <c r="E82" s="154"/>
      <c r="F82" s="154"/>
      <c r="G82" s="154"/>
      <c r="H82" s="155"/>
      <c r="I82" s="1"/>
      <c r="J82" s="1"/>
      <c r="K82" s="1"/>
    </row>
    <row r="83" spans="1:11" ht="15" customHeight="1" x14ac:dyDescent="0.25">
      <c r="A83" s="153" t="s">
        <v>16</v>
      </c>
      <c r="B83" s="154"/>
      <c r="C83" s="154"/>
      <c r="D83" s="154"/>
      <c r="E83" s="154"/>
      <c r="F83" s="154"/>
      <c r="G83" s="154"/>
      <c r="H83" s="155"/>
      <c r="I83" s="1"/>
      <c r="J83" s="1"/>
      <c r="K83" s="1"/>
    </row>
    <row r="84" spans="1:11" ht="15" customHeight="1" x14ac:dyDescent="0.25">
      <c r="A84" s="153" t="s">
        <v>242</v>
      </c>
      <c r="B84" s="154"/>
      <c r="C84" s="154"/>
      <c r="D84" s="154"/>
      <c r="E84" s="154"/>
      <c r="F84" s="154"/>
      <c r="G84" s="154"/>
      <c r="H84" s="155"/>
      <c r="I84" s="1"/>
      <c r="J84" s="1"/>
      <c r="K84" s="1"/>
    </row>
    <row r="85" spans="1:11" ht="15" customHeight="1" x14ac:dyDescent="0.25">
      <c r="A85" s="153" t="s">
        <v>259</v>
      </c>
      <c r="B85" s="154"/>
      <c r="C85" s="154"/>
      <c r="D85" s="154"/>
      <c r="E85" s="154"/>
      <c r="F85" s="154"/>
      <c r="G85" s="154"/>
      <c r="H85" s="155"/>
      <c r="I85" s="1"/>
      <c r="J85" s="1"/>
      <c r="K85" s="1"/>
    </row>
    <row r="86" spans="1:11" ht="24" customHeight="1" thickBot="1" x14ac:dyDescent="0.3">
      <c r="A86" s="165" t="s">
        <v>258</v>
      </c>
      <c r="B86" s="166"/>
      <c r="C86" s="166"/>
      <c r="D86" s="166"/>
      <c r="E86" s="166"/>
      <c r="F86" s="166"/>
      <c r="G86" s="166"/>
      <c r="H86" s="167"/>
      <c r="I86" s="1"/>
      <c r="J86" s="1"/>
      <c r="K86" s="1"/>
    </row>
    <row r="87" spans="1:11" ht="55.35" customHeight="1" x14ac:dyDescent="0.25">
      <c r="A87" s="38" t="s">
        <v>20</v>
      </c>
      <c r="B87" s="38" t="s">
        <v>21</v>
      </c>
      <c r="C87" s="4" t="s">
        <v>22</v>
      </c>
      <c r="D87" s="38" t="s">
        <v>23</v>
      </c>
      <c r="E87" s="38" t="s">
        <v>24</v>
      </c>
      <c r="F87" s="38" t="s">
        <v>25</v>
      </c>
      <c r="G87" s="38" t="s">
        <v>26</v>
      </c>
      <c r="H87" s="38" t="s">
        <v>27</v>
      </c>
      <c r="I87" s="1"/>
      <c r="J87" s="1"/>
      <c r="K87" s="1"/>
    </row>
    <row r="88" spans="1:11" ht="15" customHeight="1" x14ac:dyDescent="0.25">
      <c r="A88" s="134">
        <v>1</v>
      </c>
      <c r="B88" s="131" t="s">
        <v>333</v>
      </c>
      <c r="C88" s="113" t="s">
        <v>334</v>
      </c>
      <c r="D88" s="114" t="s">
        <v>107</v>
      </c>
      <c r="E88" s="115">
        <v>1</v>
      </c>
      <c r="F88" s="115" t="s">
        <v>335</v>
      </c>
      <c r="G88" s="115">
        <v>1</v>
      </c>
      <c r="H88" s="136"/>
      <c r="I88" s="104"/>
      <c r="J88" s="104"/>
      <c r="K88" s="104"/>
    </row>
    <row r="89" spans="1:11" ht="15" customHeight="1" x14ac:dyDescent="0.25">
      <c r="A89" s="134">
        <v>2</v>
      </c>
      <c r="B89" s="132" t="s">
        <v>331</v>
      </c>
      <c r="C89" s="116" t="s">
        <v>332</v>
      </c>
      <c r="D89" s="117" t="s">
        <v>107</v>
      </c>
      <c r="E89" s="118">
        <v>1</v>
      </c>
      <c r="F89" s="118" t="s">
        <v>40</v>
      </c>
      <c r="G89" s="135">
        <v>5</v>
      </c>
      <c r="H89" s="124"/>
      <c r="I89" s="104"/>
      <c r="J89" s="104"/>
      <c r="K89" s="104"/>
    </row>
    <row r="90" spans="1:11" ht="15" customHeight="1" x14ac:dyDescent="0.25">
      <c r="A90" s="134">
        <v>3</v>
      </c>
      <c r="B90" s="133" t="s">
        <v>294</v>
      </c>
      <c r="C90" s="119" t="s">
        <v>324</v>
      </c>
      <c r="D90" s="117" t="s">
        <v>107</v>
      </c>
      <c r="E90" s="118">
        <v>1</v>
      </c>
      <c r="F90" s="118" t="s">
        <v>40</v>
      </c>
      <c r="G90" s="118">
        <v>5</v>
      </c>
      <c r="H90" s="137"/>
      <c r="I90" s="104"/>
      <c r="J90" s="104"/>
      <c r="K90" s="104"/>
    </row>
    <row r="92" spans="1:11" s="109" customFormat="1" ht="21" thickBot="1" x14ac:dyDescent="0.3">
      <c r="A92" s="193" t="s">
        <v>349</v>
      </c>
      <c r="B92" s="194"/>
      <c r="C92" s="194"/>
      <c r="D92" s="194"/>
      <c r="E92" s="194"/>
      <c r="F92" s="194"/>
      <c r="G92" s="194"/>
      <c r="H92" s="195"/>
    </row>
    <row r="93" spans="1:11" ht="15.75" customHeight="1" x14ac:dyDescent="0.25">
      <c r="A93" s="158" t="s">
        <v>13</v>
      </c>
      <c r="B93" s="159"/>
      <c r="C93" s="159"/>
      <c r="D93" s="159"/>
      <c r="E93" s="159"/>
      <c r="F93" s="159"/>
      <c r="G93" s="159"/>
      <c r="H93" s="160"/>
      <c r="I93" s="1"/>
      <c r="J93" s="1"/>
      <c r="K93" s="1"/>
    </row>
    <row r="94" spans="1:11" ht="15" customHeight="1" x14ac:dyDescent="0.25">
      <c r="A94" s="153" t="s">
        <v>243</v>
      </c>
      <c r="B94" s="154"/>
      <c r="C94" s="154"/>
      <c r="D94" s="154"/>
      <c r="E94" s="154"/>
      <c r="F94" s="154"/>
      <c r="G94" s="154"/>
      <c r="H94" s="155"/>
      <c r="I94" s="1"/>
      <c r="J94" s="1"/>
      <c r="K94" s="1"/>
    </row>
    <row r="95" spans="1:11" ht="15" customHeight="1" x14ac:dyDescent="0.25">
      <c r="A95" s="156" t="s">
        <v>254</v>
      </c>
      <c r="B95" s="154"/>
      <c r="C95" s="154"/>
      <c r="D95" s="154"/>
      <c r="E95" s="154"/>
      <c r="F95" s="154"/>
      <c r="G95" s="154"/>
      <c r="H95" s="155"/>
      <c r="I95" s="1"/>
      <c r="J95" s="1"/>
      <c r="K95" s="1"/>
    </row>
    <row r="96" spans="1:11" ht="15" customHeight="1" x14ac:dyDescent="0.25">
      <c r="A96" s="156" t="s">
        <v>253</v>
      </c>
      <c r="B96" s="154"/>
      <c r="C96" s="154"/>
      <c r="D96" s="154"/>
      <c r="E96" s="154"/>
      <c r="F96" s="154"/>
      <c r="G96" s="154"/>
      <c r="H96" s="155"/>
      <c r="I96" s="1"/>
      <c r="J96" s="1"/>
      <c r="K96" s="1"/>
    </row>
    <row r="97" spans="1:11" ht="15" customHeight="1" x14ac:dyDescent="0.25">
      <c r="A97" s="156" t="s">
        <v>246</v>
      </c>
      <c r="B97" s="154"/>
      <c r="C97" s="154"/>
      <c r="D97" s="154"/>
      <c r="E97" s="154"/>
      <c r="F97" s="154"/>
      <c r="G97" s="154"/>
      <c r="H97" s="155"/>
      <c r="I97" s="1"/>
      <c r="J97" s="1"/>
      <c r="K97" s="1"/>
    </row>
    <row r="98" spans="1:11" ht="15" customHeight="1" x14ac:dyDescent="0.25">
      <c r="A98" s="153" t="s">
        <v>16</v>
      </c>
      <c r="B98" s="154"/>
      <c r="C98" s="154"/>
      <c r="D98" s="154"/>
      <c r="E98" s="154"/>
      <c r="F98" s="154"/>
      <c r="G98" s="154"/>
      <c r="H98" s="155"/>
      <c r="I98" s="1"/>
      <c r="J98" s="1"/>
      <c r="K98" s="1"/>
    </row>
    <row r="99" spans="1:11" ht="15" customHeight="1" x14ac:dyDescent="0.25">
      <c r="A99" s="153" t="s">
        <v>242</v>
      </c>
      <c r="B99" s="154"/>
      <c r="C99" s="154"/>
      <c r="D99" s="154"/>
      <c r="E99" s="154"/>
      <c r="F99" s="154"/>
      <c r="G99" s="154"/>
      <c r="H99" s="155"/>
      <c r="I99" s="1"/>
      <c r="J99" s="1"/>
      <c r="K99" s="1"/>
    </row>
    <row r="100" spans="1:11" ht="15" customHeight="1" x14ac:dyDescent="0.25">
      <c r="A100" s="153" t="s">
        <v>259</v>
      </c>
      <c r="B100" s="154"/>
      <c r="C100" s="154"/>
      <c r="D100" s="154"/>
      <c r="E100" s="154"/>
      <c r="F100" s="154"/>
      <c r="G100" s="154"/>
      <c r="H100" s="155"/>
      <c r="I100" s="1"/>
      <c r="J100" s="1"/>
      <c r="K100" s="1"/>
    </row>
    <row r="101" spans="1:11" ht="24" customHeight="1" thickBot="1" x14ac:dyDescent="0.3">
      <c r="A101" s="165" t="s">
        <v>258</v>
      </c>
      <c r="B101" s="166"/>
      <c r="C101" s="166"/>
      <c r="D101" s="166"/>
      <c r="E101" s="166"/>
      <c r="F101" s="166"/>
      <c r="G101" s="166"/>
      <c r="H101" s="167"/>
      <c r="I101" s="1"/>
      <c r="J101" s="1"/>
      <c r="K101" s="1"/>
    </row>
    <row r="102" spans="1:11" ht="55.35" customHeight="1" x14ac:dyDescent="0.25">
      <c r="A102" s="38" t="s">
        <v>20</v>
      </c>
      <c r="B102" s="38" t="s">
        <v>21</v>
      </c>
      <c r="C102" s="4" t="s">
        <v>22</v>
      </c>
      <c r="D102" s="38" t="s">
        <v>23</v>
      </c>
      <c r="E102" s="38" t="s">
        <v>24</v>
      </c>
      <c r="F102" s="38" t="s">
        <v>25</v>
      </c>
      <c r="G102" s="38" t="s">
        <v>26</v>
      </c>
      <c r="H102" s="38" t="s">
        <v>27</v>
      </c>
      <c r="I102" s="1"/>
      <c r="J102" s="1"/>
      <c r="K102" s="1"/>
    </row>
    <row r="103" spans="1:11" ht="15" customHeight="1" x14ac:dyDescent="0.25">
      <c r="A103" s="134">
        <v>1</v>
      </c>
      <c r="B103" s="131" t="s">
        <v>333</v>
      </c>
      <c r="C103" s="113" t="s">
        <v>334</v>
      </c>
      <c r="D103" s="114" t="s">
        <v>107</v>
      </c>
      <c r="E103" s="115">
        <v>1</v>
      </c>
      <c r="F103" s="115" t="s">
        <v>335</v>
      </c>
      <c r="G103" s="115">
        <v>1</v>
      </c>
      <c r="H103" s="136"/>
      <c r="I103" s="104"/>
      <c r="J103" s="104"/>
      <c r="K103" s="104"/>
    </row>
    <row r="104" spans="1:11" ht="15" customHeight="1" x14ac:dyDescent="0.25">
      <c r="A104" s="134">
        <v>2</v>
      </c>
      <c r="B104" s="132" t="s">
        <v>331</v>
      </c>
      <c r="C104" s="116" t="s">
        <v>332</v>
      </c>
      <c r="D104" s="117" t="s">
        <v>107</v>
      </c>
      <c r="E104" s="118">
        <v>1</v>
      </c>
      <c r="F104" s="118" t="s">
        <v>40</v>
      </c>
      <c r="G104" s="135">
        <v>5</v>
      </c>
      <c r="H104" s="124"/>
      <c r="I104" s="104"/>
      <c r="J104" s="104"/>
      <c r="K104" s="104"/>
    </row>
    <row r="105" spans="1:11" ht="15" customHeight="1" x14ac:dyDescent="0.25">
      <c r="A105" s="134">
        <v>3</v>
      </c>
      <c r="B105" s="133" t="s">
        <v>294</v>
      </c>
      <c r="C105" s="119" t="s">
        <v>324</v>
      </c>
      <c r="D105" s="117" t="s">
        <v>107</v>
      </c>
      <c r="E105" s="118">
        <v>1</v>
      </c>
      <c r="F105" s="118" t="s">
        <v>40</v>
      </c>
      <c r="G105" s="118">
        <v>5</v>
      </c>
      <c r="H105" s="137"/>
      <c r="I105" s="104"/>
      <c r="J105" s="104"/>
      <c r="K105" s="104"/>
    </row>
  </sheetData>
  <mergeCells count="45"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  <mergeCell ref="A20:H20"/>
    <mergeCell ref="A21:H21"/>
    <mergeCell ref="A22:H22"/>
    <mergeCell ref="A23:H23"/>
    <mergeCell ref="A15:H15"/>
    <mergeCell ref="A16:H16"/>
    <mergeCell ref="A17:H17"/>
    <mergeCell ref="A18:H18"/>
    <mergeCell ref="A19:H19"/>
    <mergeCell ref="A69:H69"/>
    <mergeCell ref="A77:H77"/>
    <mergeCell ref="A78:H78"/>
    <mergeCell ref="A79:H79"/>
    <mergeCell ref="A80:H80"/>
    <mergeCell ref="A86:H86"/>
    <mergeCell ref="A81:H81"/>
    <mergeCell ref="A82:H82"/>
    <mergeCell ref="A83:H83"/>
    <mergeCell ref="A84:H84"/>
    <mergeCell ref="A85:H85"/>
    <mergeCell ref="A92:H92"/>
    <mergeCell ref="A93:H93"/>
    <mergeCell ref="A94:H94"/>
    <mergeCell ref="A95:H95"/>
    <mergeCell ref="A96:H96"/>
    <mergeCell ref="A97:H97"/>
    <mergeCell ref="A98:H98"/>
    <mergeCell ref="A99:H99"/>
    <mergeCell ref="A100:H100"/>
    <mergeCell ref="A101:H101"/>
  </mergeCells>
  <pageMargins left="0.7" right="0.7" top="0.75" bottom="0.75" header="0" footer="0"/>
  <pageSetup paperSize="9" firstPageNumber="214748364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zoomScaleNormal="70" workbookViewId="0">
      <selection activeCell="B82" sqref="B82"/>
    </sheetView>
  </sheetViews>
  <sheetFormatPr defaultColWidth="14.42578125" defaultRowHeight="15" customHeight="1" x14ac:dyDescent="0.25"/>
  <cols>
    <col min="1" max="1" width="5.140625" customWidth="1"/>
    <col min="2" max="2" width="50.85546875" customWidth="1"/>
    <col min="3" max="3" width="27.42578125" style="86" customWidth="1"/>
    <col min="4" max="4" width="22" customWidth="1"/>
    <col min="5" max="5" width="15.42578125" customWidth="1"/>
    <col min="6" max="6" width="23.42578125" customWidth="1"/>
    <col min="7" max="7" width="14.42578125" customWidth="1"/>
    <col min="8" max="8" width="25" customWidth="1"/>
    <col min="9" max="9" width="8.7109375" customWidth="1"/>
  </cols>
  <sheetData>
    <row r="1" spans="1:11" x14ac:dyDescent="0.25">
      <c r="A1" s="187" t="s">
        <v>0</v>
      </c>
      <c r="B1" s="213"/>
      <c r="C1" s="213"/>
      <c r="D1" s="213"/>
      <c r="E1" s="213"/>
      <c r="F1" s="213"/>
      <c r="G1" s="213"/>
      <c r="H1" s="213"/>
      <c r="I1" s="1"/>
      <c r="J1" s="1"/>
      <c r="K1" s="1"/>
    </row>
    <row r="2" spans="1:11" ht="72" customHeight="1" x14ac:dyDescent="0.25">
      <c r="A2" s="188" t="s">
        <v>326</v>
      </c>
      <c r="B2" s="189"/>
      <c r="C2" s="189"/>
      <c r="D2" s="189"/>
      <c r="E2" s="189"/>
      <c r="F2" s="189"/>
      <c r="G2" s="189"/>
      <c r="H2" s="190"/>
      <c r="I2" s="1"/>
      <c r="J2" s="1"/>
      <c r="K2" s="1"/>
    </row>
    <row r="3" spans="1:11" x14ac:dyDescent="0.25">
      <c r="A3" s="158" t="s">
        <v>1</v>
      </c>
      <c r="B3" s="159"/>
      <c r="C3" s="159"/>
      <c r="D3" s="159"/>
      <c r="E3" s="159"/>
      <c r="F3" s="159"/>
      <c r="G3" s="159"/>
      <c r="H3" s="160"/>
      <c r="I3" s="1"/>
      <c r="J3" s="1"/>
      <c r="K3" s="1"/>
    </row>
    <row r="4" spans="1:11" x14ac:dyDescent="0.25">
      <c r="A4" s="182" t="s">
        <v>287</v>
      </c>
      <c r="B4" s="213"/>
      <c r="C4" s="213"/>
      <c r="D4" s="213"/>
      <c r="E4" s="213"/>
      <c r="F4" s="213"/>
      <c r="G4" s="213"/>
      <c r="H4" s="155"/>
      <c r="I4" s="1"/>
      <c r="J4" s="1"/>
      <c r="K4" s="1"/>
    </row>
    <row r="5" spans="1:11" x14ac:dyDescent="0.25">
      <c r="A5" s="182" t="s">
        <v>288</v>
      </c>
      <c r="B5" s="213"/>
      <c r="C5" s="213"/>
      <c r="D5" s="213"/>
      <c r="E5" s="213"/>
      <c r="F5" s="213"/>
      <c r="G5" s="213"/>
      <c r="H5" s="155"/>
      <c r="I5" s="1"/>
      <c r="J5" s="1"/>
      <c r="K5" s="1"/>
    </row>
    <row r="6" spans="1:11" x14ac:dyDescent="0.25">
      <c r="A6" s="182" t="s">
        <v>289</v>
      </c>
      <c r="B6" s="213"/>
      <c r="C6" s="213"/>
      <c r="D6" s="213"/>
      <c r="E6" s="213"/>
      <c r="F6" s="213"/>
      <c r="G6" s="213"/>
      <c r="H6" s="155"/>
      <c r="I6" s="1"/>
      <c r="J6" s="1"/>
      <c r="K6" s="1"/>
    </row>
    <row r="7" spans="1:11" ht="15.75" customHeight="1" x14ac:dyDescent="0.25">
      <c r="A7" s="182" t="s">
        <v>290</v>
      </c>
      <c r="B7" s="213"/>
      <c r="C7" s="213"/>
      <c r="D7" s="213"/>
      <c r="E7" s="213"/>
      <c r="F7" s="213"/>
      <c r="G7" s="213"/>
      <c r="H7" s="155"/>
      <c r="I7" s="1"/>
      <c r="J7" s="1"/>
      <c r="K7" s="1"/>
    </row>
    <row r="8" spans="1:11" ht="15.75" customHeight="1" x14ac:dyDescent="0.25">
      <c r="A8" s="182" t="s">
        <v>291</v>
      </c>
      <c r="B8" s="213"/>
      <c r="C8" s="213"/>
      <c r="D8" s="213"/>
      <c r="E8" s="213"/>
      <c r="F8" s="213"/>
      <c r="G8" s="213"/>
      <c r="H8" s="155"/>
      <c r="I8" s="1"/>
      <c r="J8" s="1"/>
      <c r="K8" s="1"/>
    </row>
    <row r="9" spans="1:11" ht="15.75" customHeight="1" x14ac:dyDescent="0.25">
      <c r="A9" s="182" t="s">
        <v>292</v>
      </c>
      <c r="B9" s="213"/>
      <c r="C9" s="213"/>
      <c r="D9" s="213"/>
      <c r="E9" s="213"/>
      <c r="F9" s="213"/>
      <c r="G9" s="213"/>
      <c r="H9" s="155"/>
      <c r="I9" s="1"/>
      <c r="J9" s="1"/>
      <c r="K9" s="1"/>
    </row>
    <row r="10" spans="1:11" ht="15.75" customHeight="1" x14ac:dyDescent="0.25">
      <c r="A10" s="198"/>
      <c r="B10" s="199"/>
      <c r="C10" s="199"/>
      <c r="D10" s="199"/>
      <c r="E10" s="199"/>
      <c r="F10" s="199"/>
      <c r="G10" s="199"/>
      <c r="H10" s="200"/>
      <c r="I10" s="1"/>
      <c r="J10" s="1"/>
      <c r="K10" s="1"/>
    </row>
    <row r="11" spans="1:11" ht="15.75" customHeight="1" x14ac:dyDescent="0.25">
      <c r="A11" s="201" t="s">
        <v>9</v>
      </c>
      <c r="B11" s="173"/>
      <c r="C11" s="174">
        <v>5</v>
      </c>
      <c r="D11" s="173"/>
      <c r="E11" s="173"/>
      <c r="F11" s="173"/>
      <c r="G11" s="173"/>
      <c r="H11" s="173"/>
      <c r="I11" s="1"/>
      <c r="J11" s="1"/>
      <c r="K11" s="1"/>
    </row>
    <row r="12" spans="1:11" ht="15.75" customHeight="1" x14ac:dyDescent="0.25">
      <c r="A12" s="201" t="s">
        <v>293</v>
      </c>
      <c r="B12" s="173"/>
      <c r="C12" s="173"/>
      <c r="D12" s="173"/>
      <c r="E12" s="173"/>
      <c r="F12" s="173"/>
      <c r="G12" s="173"/>
      <c r="H12" s="173"/>
      <c r="I12" s="1"/>
      <c r="J12" s="1"/>
      <c r="K12" s="1"/>
    </row>
    <row r="13" spans="1:11" s="126" customFormat="1" ht="22.5" customHeight="1" x14ac:dyDescent="0.35">
      <c r="A13" s="202" t="s">
        <v>157</v>
      </c>
      <c r="B13" s="211"/>
      <c r="C13" s="211"/>
      <c r="D13" s="211"/>
      <c r="E13" s="211"/>
      <c r="F13" s="211"/>
      <c r="G13" s="211"/>
      <c r="H13" s="211"/>
      <c r="I13" s="125"/>
      <c r="J13" s="125"/>
      <c r="K13" s="125"/>
    </row>
    <row r="14" spans="1:11" s="126" customFormat="1" ht="22.5" customHeight="1" x14ac:dyDescent="0.35">
      <c r="A14" s="203" t="s">
        <v>158</v>
      </c>
      <c r="B14" s="212"/>
      <c r="C14" s="212"/>
      <c r="D14" s="212"/>
      <c r="E14" s="212"/>
      <c r="F14" s="212"/>
      <c r="G14" s="212"/>
      <c r="H14" s="212"/>
      <c r="I14" s="125"/>
      <c r="J14" s="125"/>
      <c r="K14" s="125"/>
    </row>
    <row r="15" spans="1:11" ht="60" x14ac:dyDescent="0.25">
      <c r="A15" s="38" t="s">
        <v>20</v>
      </c>
      <c r="B15" s="38" t="s">
        <v>21</v>
      </c>
      <c r="C15" s="38" t="s">
        <v>22</v>
      </c>
      <c r="D15" s="38" t="s">
        <v>23</v>
      </c>
      <c r="E15" s="3" t="s">
        <v>24</v>
      </c>
      <c r="F15" s="3" t="s">
        <v>25</v>
      </c>
      <c r="G15" s="3" t="s">
        <v>26</v>
      </c>
      <c r="H15" s="3" t="s">
        <v>27</v>
      </c>
      <c r="I15" s="1"/>
      <c r="J15" s="1"/>
      <c r="K15" s="1"/>
    </row>
    <row r="16" spans="1:11" ht="26.25" customHeight="1" x14ac:dyDescent="0.25">
      <c r="A16" s="46">
        <v>1</v>
      </c>
      <c r="B16" s="111" t="s">
        <v>159</v>
      </c>
      <c r="C16" s="112" t="s">
        <v>160</v>
      </c>
      <c r="D16" s="65" t="s">
        <v>161</v>
      </c>
      <c r="E16" s="38">
        <v>1</v>
      </c>
      <c r="F16" s="38" t="s">
        <v>139</v>
      </c>
      <c r="G16" s="38">
        <f>E16*C$11</f>
        <v>5</v>
      </c>
      <c r="H16" s="70"/>
      <c r="I16" s="1"/>
      <c r="J16" s="1"/>
      <c r="K16" s="1"/>
    </row>
    <row r="17" spans="1:11" ht="28.5" customHeight="1" x14ac:dyDescent="0.25">
      <c r="A17" s="38">
        <v>2</v>
      </c>
      <c r="B17" s="75" t="s">
        <v>162</v>
      </c>
      <c r="C17" s="14" t="s">
        <v>163</v>
      </c>
      <c r="D17" s="69" t="s">
        <v>161</v>
      </c>
      <c r="E17" s="38">
        <v>1</v>
      </c>
      <c r="F17" s="38" t="s">
        <v>139</v>
      </c>
      <c r="G17" s="38">
        <f t="shared" ref="G17:G39" si="0">E17*C$11</f>
        <v>5</v>
      </c>
      <c r="H17" s="70"/>
      <c r="I17" s="1"/>
      <c r="J17" s="1"/>
      <c r="K17" s="1"/>
    </row>
    <row r="18" spans="1:11" ht="27" customHeight="1" x14ac:dyDescent="0.25">
      <c r="A18" s="38">
        <v>3</v>
      </c>
      <c r="B18" s="79" t="s">
        <v>164</v>
      </c>
      <c r="C18" s="80" t="s">
        <v>165</v>
      </c>
      <c r="D18" s="38" t="s">
        <v>161</v>
      </c>
      <c r="E18" s="38">
        <v>1</v>
      </c>
      <c r="F18" s="38" t="s">
        <v>139</v>
      </c>
      <c r="G18" s="38">
        <f t="shared" si="0"/>
        <v>5</v>
      </c>
      <c r="H18" s="70"/>
      <c r="I18" s="1"/>
      <c r="J18" s="1"/>
      <c r="K18" s="1"/>
    </row>
    <row r="19" spans="1:11" ht="30" customHeight="1" x14ac:dyDescent="0.25">
      <c r="A19" s="38">
        <v>4</v>
      </c>
      <c r="B19" s="79" t="s">
        <v>166</v>
      </c>
      <c r="C19" s="79" t="s">
        <v>167</v>
      </c>
      <c r="D19" s="38" t="s">
        <v>161</v>
      </c>
      <c r="E19" s="38">
        <v>1</v>
      </c>
      <c r="F19" s="38" t="s">
        <v>139</v>
      </c>
      <c r="G19" s="38">
        <f t="shared" si="0"/>
        <v>5</v>
      </c>
      <c r="H19" s="70"/>
      <c r="I19" s="1"/>
      <c r="J19" s="1"/>
      <c r="K19" s="1"/>
    </row>
    <row r="20" spans="1:11" ht="30" customHeight="1" x14ac:dyDescent="0.25">
      <c r="A20" s="38">
        <v>5</v>
      </c>
      <c r="B20" s="79" t="s">
        <v>168</v>
      </c>
      <c r="C20" s="79" t="s">
        <v>169</v>
      </c>
      <c r="D20" s="38" t="s">
        <v>161</v>
      </c>
      <c r="E20" s="38">
        <v>2</v>
      </c>
      <c r="F20" s="38" t="s">
        <v>139</v>
      </c>
      <c r="G20" s="38">
        <f t="shared" si="0"/>
        <v>10</v>
      </c>
      <c r="H20" s="70"/>
      <c r="I20" s="1"/>
      <c r="J20" s="1"/>
      <c r="K20" s="1"/>
    </row>
    <row r="21" spans="1:11" ht="30" customHeight="1" x14ac:dyDescent="0.25">
      <c r="A21" s="38">
        <v>6</v>
      </c>
      <c r="B21" s="79" t="s">
        <v>168</v>
      </c>
      <c r="C21" s="68" t="s">
        <v>170</v>
      </c>
      <c r="D21" s="38" t="s">
        <v>161</v>
      </c>
      <c r="E21" s="38">
        <v>2</v>
      </c>
      <c r="F21" s="38" t="s">
        <v>139</v>
      </c>
      <c r="G21" s="38">
        <f t="shared" si="0"/>
        <v>10</v>
      </c>
      <c r="H21" s="68"/>
      <c r="I21" s="1"/>
      <c r="J21" s="1"/>
      <c r="K21" s="1"/>
    </row>
    <row r="22" spans="1:11" ht="30" customHeight="1" x14ac:dyDescent="0.25">
      <c r="A22" s="38">
        <v>7</v>
      </c>
      <c r="B22" s="79" t="s">
        <v>307</v>
      </c>
      <c r="C22" s="68" t="s">
        <v>264</v>
      </c>
      <c r="D22" s="38" t="s">
        <v>161</v>
      </c>
      <c r="E22" s="38">
        <v>4</v>
      </c>
      <c r="F22" s="38" t="s">
        <v>139</v>
      </c>
      <c r="G22" s="38">
        <f t="shared" si="0"/>
        <v>20</v>
      </c>
      <c r="H22" s="68"/>
      <c r="I22" s="1"/>
      <c r="J22" s="1"/>
      <c r="K22" s="1"/>
    </row>
    <row r="23" spans="1:11" ht="30" customHeight="1" x14ac:dyDescent="0.25">
      <c r="A23" s="38">
        <v>8</v>
      </c>
      <c r="B23" s="79" t="s">
        <v>308</v>
      </c>
      <c r="C23" s="68" t="s">
        <v>265</v>
      </c>
      <c r="D23" s="38" t="s">
        <v>161</v>
      </c>
      <c r="E23" s="38">
        <v>4</v>
      </c>
      <c r="F23" s="38" t="s">
        <v>139</v>
      </c>
      <c r="G23" s="38">
        <f t="shared" si="0"/>
        <v>20</v>
      </c>
      <c r="H23" s="68"/>
      <c r="I23" s="1"/>
      <c r="J23" s="1"/>
      <c r="K23" s="1"/>
    </row>
    <row r="24" spans="1:11" ht="30" customHeight="1" x14ac:dyDescent="0.25">
      <c r="A24" s="38">
        <v>7</v>
      </c>
      <c r="B24" s="79" t="s">
        <v>347</v>
      </c>
      <c r="C24" s="45" t="s">
        <v>171</v>
      </c>
      <c r="D24" s="38" t="s">
        <v>161</v>
      </c>
      <c r="E24" s="38">
        <v>1</v>
      </c>
      <c r="F24" s="38" t="s">
        <v>139</v>
      </c>
      <c r="G24" s="38">
        <f t="shared" si="0"/>
        <v>5</v>
      </c>
      <c r="H24" s="68"/>
      <c r="I24" s="1"/>
      <c r="J24" s="1"/>
      <c r="K24" s="1"/>
    </row>
    <row r="25" spans="1:11" ht="30" customHeight="1" x14ac:dyDescent="0.25">
      <c r="A25" s="38">
        <v>8</v>
      </c>
      <c r="B25" s="79" t="s">
        <v>305</v>
      </c>
      <c r="C25" s="79" t="s">
        <v>172</v>
      </c>
      <c r="D25" s="38" t="s">
        <v>161</v>
      </c>
      <c r="E25" s="38">
        <v>1</v>
      </c>
      <c r="F25" s="38" t="s">
        <v>139</v>
      </c>
      <c r="G25" s="38">
        <f t="shared" si="0"/>
        <v>5</v>
      </c>
      <c r="H25" s="68"/>
      <c r="I25" s="1"/>
      <c r="J25" s="1"/>
      <c r="K25" s="1"/>
    </row>
    <row r="26" spans="1:11" ht="30" customHeight="1" x14ac:dyDescent="0.25">
      <c r="A26" s="38">
        <v>9</v>
      </c>
      <c r="B26" s="79" t="s">
        <v>304</v>
      </c>
      <c r="C26" s="79" t="s">
        <v>173</v>
      </c>
      <c r="D26" s="38" t="s">
        <v>161</v>
      </c>
      <c r="E26" s="38">
        <v>1</v>
      </c>
      <c r="F26" s="38" t="s">
        <v>139</v>
      </c>
      <c r="G26" s="38">
        <f t="shared" si="0"/>
        <v>5</v>
      </c>
      <c r="H26" s="68"/>
      <c r="I26" s="1"/>
      <c r="J26" s="1"/>
      <c r="K26" s="1"/>
    </row>
    <row r="27" spans="1:11" ht="30" customHeight="1" x14ac:dyDescent="0.25">
      <c r="A27" s="38">
        <v>10</v>
      </c>
      <c r="B27" s="80" t="s">
        <v>174</v>
      </c>
      <c r="C27" s="81" t="s">
        <v>175</v>
      </c>
      <c r="D27" s="65" t="s">
        <v>161</v>
      </c>
      <c r="E27" s="46">
        <v>1</v>
      </c>
      <c r="F27" s="38" t="s">
        <v>139</v>
      </c>
      <c r="G27" s="38">
        <f t="shared" si="0"/>
        <v>5</v>
      </c>
      <c r="H27" s="72"/>
      <c r="I27" s="1"/>
      <c r="J27" s="1"/>
      <c r="K27" s="1"/>
    </row>
    <row r="28" spans="1:11" ht="30" customHeight="1" x14ac:dyDescent="0.25">
      <c r="A28" s="38">
        <v>11</v>
      </c>
      <c r="B28" s="75" t="s">
        <v>176</v>
      </c>
      <c r="C28" s="82" t="s">
        <v>266</v>
      </c>
      <c r="D28" s="65" t="s">
        <v>161</v>
      </c>
      <c r="E28" s="46">
        <v>2</v>
      </c>
      <c r="F28" s="38" t="s">
        <v>139</v>
      </c>
      <c r="G28" s="38">
        <f t="shared" si="0"/>
        <v>10</v>
      </c>
      <c r="H28" s="70"/>
      <c r="I28" s="1"/>
      <c r="J28" s="1"/>
      <c r="K28" s="1"/>
    </row>
    <row r="29" spans="1:11" ht="30" customHeight="1" x14ac:dyDescent="0.25">
      <c r="A29" s="38">
        <v>12</v>
      </c>
      <c r="B29" s="75" t="s">
        <v>176</v>
      </c>
      <c r="C29" s="82" t="s">
        <v>267</v>
      </c>
      <c r="D29" s="65" t="s">
        <v>161</v>
      </c>
      <c r="E29" s="46">
        <v>2</v>
      </c>
      <c r="F29" s="38" t="s">
        <v>139</v>
      </c>
      <c r="G29" s="38">
        <f t="shared" si="0"/>
        <v>10</v>
      </c>
      <c r="H29" s="70"/>
      <c r="I29" s="1"/>
      <c r="J29" s="1"/>
      <c r="K29" s="1"/>
    </row>
    <row r="30" spans="1:11" ht="30" customHeight="1" x14ac:dyDescent="0.25">
      <c r="A30" s="38">
        <v>13</v>
      </c>
      <c r="B30" s="75" t="s">
        <v>176</v>
      </c>
      <c r="C30" s="82" t="s">
        <v>268</v>
      </c>
      <c r="D30" s="65" t="s">
        <v>161</v>
      </c>
      <c r="E30" s="46">
        <v>2</v>
      </c>
      <c r="F30" s="38" t="s">
        <v>139</v>
      </c>
      <c r="G30" s="38">
        <f t="shared" si="0"/>
        <v>10</v>
      </c>
      <c r="H30" s="70"/>
      <c r="I30" s="1"/>
      <c r="J30" s="1"/>
      <c r="K30" s="1"/>
    </row>
    <row r="31" spans="1:11" ht="30" customHeight="1" x14ac:dyDescent="0.25">
      <c r="A31" s="38">
        <v>14</v>
      </c>
      <c r="B31" s="75" t="s">
        <v>176</v>
      </c>
      <c r="C31" s="82" t="s">
        <v>269</v>
      </c>
      <c r="D31" s="65" t="s">
        <v>161</v>
      </c>
      <c r="E31" s="46">
        <v>2</v>
      </c>
      <c r="F31" s="38" t="s">
        <v>139</v>
      </c>
      <c r="G31" s="38">
        <f t="shared" si="0"/>
        <v>10</v>
      </c>
      <c r="H31" s="70"/>
      <c r="I31" s="1"/>
      <c r="J31" s="1"/>
      <c r="K31" s="1"/>
    </row>
    <row r="32" spans="1:11" ht="30" customHeight="1" x14ac:dyDescent="0.25">
      <c r="A32" s="38">
        <v>15</v>
      </c>
      <c r="B32" s="75" t="s">
        <v>177</v>
      </c>
      <c r="C32" s="82" t="s">
        <v>178</v>
      </c>
      <c r="D32" s="65" t="s">
        <v>161</v>
      </c>
      <c r="E32" s="46">
        <v>2</v>
      </c>
      <c r="F32" s="38" t="s">
        <v>139</v>
      </c>
      <c r="G32" s="38">
        <f t="shared" si="0"/>
        <v>10</v>
      </c>
      <c r="H32" s="70"/>
      <c r="I32" s="1"/>
      <c r="J32" s="1"/>
      <c r="K32" s="1"/>
    </row>
    <row r="33" spans="1:11" ht="30" customHeight="1" x14ac:dyDescent="0.25">
      <c r="A33" s="38">
        <v>16</v>
      </c>
      <c r="B33" s="75" t="s">
        <v>179</v>
      </c>
      <c r="C33" s="82" t="s">
        <v>180</v>
      </c>
      <c r="D33" s="65" t="s">
        <v>161</v>
      </c>
      <c r="E33" s="46">
        <v>2</v>
      </c>
      <c r="F33" s="38" t="s">
        <v>139</v>
      </c>
      <c r="G33" s="38">
        <f t="shared" si="0"/>
        <v>10</v>
      </c>
      <c r="H33" s="70"/>
      <c r="I33" s="1"/>
      <c r="J33" s="1"/>
      <c r="K33" s="1"/>
    </row>
    <row r="34" spans="1:11" ht="30" customHeight="1" x14ac:dyDescent="0.25">
      <c r="A34" s="38">
        <v>17</v>
      </c>
      <c r="B34" s="75" t="s">
        <v>181</v>
      </c>
      <c r="C34" s="82" t="s">
        <v>182</v>
      </c>
      <c r="D34" s="65" t="s">
        <v>161</v>
      </c>
      <c r="E34" s="46">
        <v>2</v>
      </c>
      <c r="F34" s="38" t="s">
        <v>139</v>
      </c>
      <c r="G34" s="38">
        <f t="shared" si="0"/>
        <v>10</v>
      </c>
      <c r="H34" s="70"/>
      <c r="I34" s="1"/>
      <c r="J34" s="1"/>
      <c r="K34" s="1"/>
    </row>
    <row r="35" spans="1:11" ht="30" customHeight="1" x14ac:dyDescent="0.25">
      <c r="A35" s="38">
        <v>18</v>
      </c>
      <c r="B35" s="75" t="s">
        <v>314</v>
      </c>
      <c r="C35" s="83" t="s">
        <v>315</v>
      </c>
      <c r="D35" s="65" t="s">
        <v>161</v>
      </c>
      <c r="E35" s="46">
        <v>2</v>
      </c>
      <c r="F35" s="38" t="s">
        <v>139</v>
      </c>
      <c r="G35" s="38">
        <f t="shared" si="0"/>
        <v>10</v>
      </c>
      <c r="H35" s="70"/>
      <c r="I35" s="1"/>
      <c r="J35" s="1"/>
      <c r="K35" s="1"/>
    </row>
    <row r="36" spans="1:11" ht="30" customHeight="1" x14ac:dyDescent="0.25">
      <c r="A36" s="38">
        <v>19</v>
      </c>
      <c r="B36" s="75" t="s">
        <v>183</v>
      </c>
      <c r="C36" s="84" t="s">
        <v>184</v>
      </c>
      <c r="D36" s="65" t="s">
        <v>161</v>
      </c>
      <c r="E36" s="46">
        <v>1</v>
      </c>
      <c r="F36" s="38" t="s">
        <v>139</v>
      </c>
      <c r="G36" s="38">
        <f t="shared" si="0"/>
        <v>5</v>
      </c>
      <c r="H36" s="70"/>
      <c r="I36" s="1"/>
      <c r="J36" s="1"/>
      <c r="K36" s="1"/>
    </row>
    <row r="37" spans="1:11" ht="30" customHeight="1" x14ac:dyDescent="0.25">
      <c r="A37" s="38">
        <v>20</v>
      </c>
      <c r="B37" s="75" t="s">
        <v>185</v>
      </c>
      <c r="C37" s="84" t="s">
        <v>186</v>
      </c>
      <c r="D37" s="65" t="s">
        <v>161</v>
      </c>
      <c r="E37" s="46">
        <v>1</v>
      </c>
      <c r="F37" s="38" t="s">
        <v>139</v>
      </c>
      <c r="G37" s="38">
        <f t="shared" si="0"/>
        <v>5</v>
      </c>
      <c r="H37" s="70"/>
      <c r="I37" s="1"/>
      <c r="J37" s="1"/>
      <c r="K37" s="1"/>
    </row>
    <row r="38" spans="1:11" ht="30" customHeight="1" x14ac:dyDescent="0.25">
      <c r="A38" s="38">
        <v>29</v>
      </c>
      <c r="B38" s="75" t="s">
        <v>270</v>
      </c>
      <c r="C38" s="82" t="s">
        <v>271</v>
      </c>
      <c r="D38" s="65" t="s">
        <v>161</v>
      </c>
      <c r="E38" s="46">
        <v>2</v>
      </c>
      <c r="F38" s="38" t="s">
        <v>139</v>
      </c>
      <c r="G38" s="38">
        <f t="shared" si="0"/>
        <v>10</v>
      </c>
      <c r="H38" s="70"/>
      <c r="I38" s="1"/>
      <c r="J38" s="1"/>
      <c r="K38" s="1"/>
    </row>
    <row r="39" spans="1:11" ht="30" customHeight="1" x14ac:dyDescent="0.25">
      <c r="A39" s="38">
        <v>30</v>
      </c>
      <c r="B39" s="75" t="s">
        <v>272</v>
      </c>
      <c r="C39" s="82" t="s">
        <v>306</v>
      </c>
      <c r="D39" s="65" t="s">
        <v>161</v>
      </c>
      <c r="E39" s="46">
        <v>3</v>
      </c>
      <c r="F39" s="38" t="s">
        <v>139</v>
      </c>
      <c r="G39" s="38">
        <f t="shared" si="0"/>
        <v>15</v>
      </c>
      <c r="H39" s="70"/>
      <c r="I39" s="1"/>
      <c r="J39" s="1"/>
      <c r="K39" s="1"/>
    </row>
    <row r="40" spans="1:11" s="126" customFormat="1" ht="30.6" customHeight="1" x14ac:dyDescent="0.35">
      <c r="A40" s="208" t="s">
        <v>187</v>
      </c>
      <c r="B40" s="209"/>
      <c r="C40" s="209"/>
      <c r="D40" s="209"/>
      <c r="E40" s="209"/>
      <c r="F40" s="209"/>
      <c r="G40" s="209"/>
      <c r="H40" s="210"/>
      <c r="I40" s="125"/>
      <c r="J40" s="125"/>
      <c r="K40" s="125"/>
    </row>
    <row r="41" spans="1:11" ht="70.349999999999994" customHeight="1" x14ac:dyDescent="0.25">
      <c r="A41" s="73" t="s">
        <v>20</v>
      </c>
      <c r="B41" s="3" t="s">
        <v>21</v>
      </c>
      <c r="C41" s="3" t="s">
        <v>22</v>
      </c>
      <c r="D41" s="3" t="s">
        <v>23</v>
      </c>
      <c r="E41" s="3" t="s">
        <v>24</v>
      </c>
      <c r="F41" s="3" t="s">
        <v>25</v>
      </c>
      <c r="G41" s="3" t="s">
        <v>26</v>
      </c>
      <c r="H41" s="3" t="s">
        <v>27</v>
      </c>
      <c r="I41" s="1"/>
      <c r="J41" s="1"/>
      <c r="K41" s="1"/>
    </row>
    <row r="42" spans="1:11" ht="15.75" customHeight="1" x14ac:dyDescent="0.25">
      <c r="A42" s="38">
        <v>1</v>
      </c>
      <c r="B42" s="75" t="s">
        <v>188</v>
      </c>
      <c r="C42" s="84" t="s">
        <v>189</v>
      </c>
      <c r="D42" s="69" t="s">
        <v>161</v>
      </c>
      <c r="E42" s="38">
        <v>1</v>
      </c>
      <c r="F42" s="38" t="s">
        <v>310</v>
      </c>
      <c r="G42" s="38">
        <f>_xlfn.CEILING.MATH(E42*(C$11))</f>
        <v>5</v>
      </c>
      <c r="H42" s="70"/>
      <c r="I42" s="1"/>
      <c r="J42" s="1"/>
      <c r="K42" s="1"/>
    </row>
    <row r="43" spans="1:11" ht="15.75" customHeight="1" x14ac:dyDescent="0.25">
      <c r="A43" s="38">
        <v>2</v>
      </c>
      <c r="B43" s="75" t="s">
        <v>190</v>
      </c>
      <c r="C43" s="85" t="s">
        <v>191</v>
      </c>
      <c r="D43" s="69" t="s">
        <v>161</v>
      </c>
      <c r="E43" s="38">
        <v>1</v>
      </c>
      <c r="F43" s="38" t="s">
        <v>310</v>
      </c>
      <c r="G43" s="38">
        <f>_xlfn.CEILING.MATH(E43*(C$11))</f>
        <v>5</v>
      </c>
      <c r="H43" s="70"/>
      <c r="I43" s="1"/>
      <c r="J43" s="1"/>
      <c r="K43" s="1"/>
    </row>
    <row r="44" spans="1:11" ht="15.75" customHeight="1" x14ac:dyDescent="0.25">
      <c r="A44" s="38">
        <v>3</v>
      </c>
      <c r="B44" s="75" t="s">
        <v>192</v>
      </c>
      <c r="C44" s="85" t="s">
        <v>193</v>
      </c>
      <c r="D44" s="69" t="s">
        <v>161</v>
      </c>
      <c r="E44" s="38">
        <v>1</v>
      </c>
      <c r="F44" s="38" t="s">
        <v>310</v>
      </c>
      <c r="G44" s="38">
        <v>5</v>
      </c>
      <c r="H44" s="70"/>
      <c r="I44" s="1"/>
      <c r="J44" s="1"/>
      <c r="K44" s="1"/>
    </row>
    <row r="45" spans="1:11" ht="26.45" customHeight="1" x14ac:dyDescent="0.25">
      <c r="A45" s="38">
        <v>4</v>
      </c>
      <c r="B45" s="75" t="s">
        <v>194</v>
      </c>
      <c r="C45" s="85" t="s">
        <v>195</v>
      </c>
      <c r="D45" s="69" t="s">
        <v>161</v>
      </c>
      <c r="E45" s="38">
        <v>1</v>
      </c>
      <c r="F45" s="38" t="s">
        <v>196</v>
      </c>
      <c r="G45" s="38">
        <f t="shared" ref="G45:G46" si="1">_xlfn.CEILING.MATH(E45*(C$11/5))</f>
        <v>1</v>
      </c>
      <c r="H45" s="74"/>
      <c r="I45" s="1"/>
      <c r="J45" s="1"/>
      <c r="K45" s="1"/>
    </row>
    <row r="46" spans="1:11" ht="25.35" customHeight="1" x14ac:dyDescent="0.25">
      <c r="A46" s="38">
        <v>5</v>
      </c>
      <c r="B46" s="75" t="s">
        <v>197</v>
      </c>
      <c r="C46" s="85" t="s">
        <v>198</v>
      </c>
      <c r="D46" s="69" t="s">
        <v>161</v>
      </c>
      <c r="E46" s="38">
        <v>1</v>
      </c>
      <c r="F46" s="38" t="s">
        <v>196</v>
      </c>
      <c r="G46" s="38">
        <f t="shared" si="1"/>
        <v>1</v>
      </c>
      <c r="H46" s="74"/>
      <c r="I46" s="1"/>
      <c r="J46" s="1"/>
      <c r="K46" s="1"/>
    </row>
    <row r="47" spans="1:11" ht="29.45" customHeight="1" x14ac:dyDescent="0.25">
      <c r="A47" s="38">
        <v>6</v>
      </c>
      <c r="B47" s="75" t="s">
        <v>199</v>
      </c>
      <c r="C47" s="85" t="s">
        <v>200</v>
      </c>
      <c r="D47" s="69" t="s">
        <v>161</v>
      </c>
      <c r="E47" s="38">
        <v>1</v>
      </c>
      <c r="F47" s="38" t="s">
        <v>201</v>
      </c>
      <c r="G47" s="38">
        <f>_xlfn.CEILING.MATH(E47*(C$11/10))</f>
        <v>1</v>
      </c>
      <c r="H47" s="74"/>
      <c r="I47" s="1"/>
      <c r="J47" s="1"/>
      <c r="K47" s="1"/>
    </row>
    <row r="48" spans="1:11" ht="29.45" customHeight="1" x14ac:dyDescent="0.25">
      <c r="A48" s="38">
        <v>7</v>
      </c>
      <c r="B48" s="75" t="s">
        <v>277</v>
      </c>
      <c r="C48" s="85" t="s">
        <v>278</v>
      </c>
      <c r="D48" s="69" t="s">
        <v>161</v>
      </c>
      <c r="E48" s="38">
        <v>1</v>
      </c>
      <c r="F48" s="38" t="s">
        <v>310</v>
      </c>
      <c r="G48" s="38">
        <v>100</v>
      </c>
      <c r="H48" s="74"/>
      <c r="I48" s="1"/>
      <c r="J48" s="1"/>
      <c r="K48" s="1"/>
    </row>
    <row r="49" spans="1:11" ht="29.45" customHeight="1" x14ac:dyDescent="0.25">
      <c r="A49" s="38">
        <v>8</v>
      </c>
      <c r="B49" s="75" t="s">
        <v>279</v>
      </c>
      <c r="C49" s="84" t="s">
        <v>280</v>
      </c>
      <c r="D49" s="69" t="s">
        <v>161</v>
      </c>
      <c r="E49" s="38">
        <v>1</v>
      </c>
      <c r="F49" s="38" t="s">
        <v>310</v>
      </c>
      <c r="G49" s="38">
        <v>5</v>
      </c>
      <c r="H49" s="74"/>
      <c r="I49" s="1"/>
      <c r="J49" s="1"/>
      <c r="K49" s="1"/>
    </row>
    <row r="50" spans="1:11" ht="29.45" customHeight="1" x14ac:dyDescent="0.25">
      <c r="A50" s="38">
        <v>9</v>
      </c>
      <c r="B50" s="75" t="s">
        <v>281</v>
      </c>
      <c r="C50" s="84" t="s">
        <v>282</v>
      </c>
      <c r="D50" s="69" t="s">
        <v>161</v>
      </c>
      <c r="E50" s="38">
        <v>1</v>
      </c>
      <c r="F50" s="38" t="s">
        <v>310</v>
      </c>
      <c r="G50" s="38">
        <v>5</v>
      </c>
      <c r="H50" s="74"/>
      <c r="I50" s="1"/>
      <c r="J50" s="1"/>
      <c r="K50" s="1"/>
    </row>
    <row r="51" spans="1:11" ht="29.45" customHeight="1" x14ac:dyDescent="0.25">
      <c r="A51" s="38">
        <v>10</v>
      </c>
      <c r="B51" s="75" t="s">
        <v>283</v>
      </c>
      <c r="C51" s="84" t="s">
        <v>284</v>
      </c>
      <c r="D51" s="69" t="s">
        <v>161</v>
      </c>
      <c r="E51" s="38">
        <v>1</v>
      </c>
      <c r="F51" s="38" t="s">
        <v>310</v>
      </c>
      <c r="G51" s="38">
        <v>5</v>
      </c>
      <c r="H51" s="74"/>
      <c r="I51" s="1"/>
      <c r="J51" s="1"/>
      <c r="K51" s="1"/>
    </row>
    <row r="52" spans="1:11" ht="29.45" customHeight="1" x14ac:dyDescent="0.25">
      <c r="A52" s="38">
        <v>11</v>
      </c>
      <c r="B52" s="75" t="s">
        <v>285</v>
      </c>
      <c r="C52" s="84" t="s">
        <v>286</v>
      </c>
      <c r="D52" s="69" t="s">
        <v>161</v>
      </c>
      <c r="E52" s="38">
        <v>1</v>
      </c>
      <c r="F52" s="38" t="s">
        <v>310</v>
      </c>
      <c r="G52" s="38">
        <v>5</v>
      </c>
      <c r="H52" s="74"/>
      <c r="I52" s="1"/>
      <c r="J52" s="1"/>
      <c r="K52" s="1"/>
    </row>
    <row r="53" spans="1:11" ht="29.45" customHeight="1" x14ac:dyDescent="0.25">
      <c r="A53" s="38">
        <v>12</v>
      </c>
      <c r="B53" s="75" t="s">
        <v>274</v>
      </c>
      <c r="C53" s="85" t="s">
        <v>275</v>
      </c>
      <c r="D53" s="69" t="s">
        <v>161</v>
      </c>
      <c r="E53" s="38">
        <v>1</v>
      </c>
      <c r="F53" s="38" t="s">
        <v>310</v>
      </c>
      <c r="G53" s="38">
        <v>5</v>
      </c>
      <c r="H53" s="74"/>
      <c r="I53" s="1"/>
      <c r="J53" s="1"/>
      <c r="K53" s="1"/>
    </row>
    <row r="54" spans="1:11" ht="24.6" customHeight="1" x14ac:dyDescent="0.25">
      <c r="A54" s="38">
        <v>13</v>
      </c>
      <c r="B54" s="75" t="s">
        <v>202</v>
      </c>
      <c r="C54" s="85" t="s">
        <v>203</v>
      </c>
      <c r="D54" s="69" t="s">
        <v>161</v>
      </c>
      <c r="E54" s="38">
        <v>1</v>
      </c>
      <c r="F54" s="38" t="s">
        <v>206</v>
      </c>
      <c r="G54" s="38">
        <v>1</v>
      </c>
      <c r="H54" s="70"/>
      <c r="I54" s="1"/>
      <c r="J54" s="1"/>
      <c r="K54" s="1"/>
    </row>
    <row r="55" spans="1:11" ht="27.6" customHeight="1" x14ac:dyDescent="0.25">
      <c r="A55" s="38">
        <v>14</v>
      </c>
      <c r="B55" s="75" t="s">
        <v>204</v>
      </c>
      <c r="C55" s="85" t="s">
        <v>205</v>
      </c>
      <c r="D55" s="69" t="s">
        <v>161</v>
      </c>
      <c r="E55" s="38">
        <v>1</v>
      </c>
      <c r="F55" s="38" t="s">
        <v>206</v>
      </c>
      <c r="G55" s="38">
        <v>1</v>
      </c>
      <c r="H55" s="70"/>
      <c r="I55" s="1"/>
      <c r="J55" s="1"/>
      <c r="K55" s="1"/>
    </row>
    <row r="56" spans="1:11" ht="27.6" customHeight="1" x14ac:dyDescent="0.25">
      <c r="A56" s="38">
        <v>15</v>
      </c>
      <c r="B56" s="75" t="s">
        <v>204</v>
      </c>
      <c r="C56" s="85" t="s">
        <v>207</v>
      </c>
      <c r="D56" s="69" t="s">
        <v>161</v>
      </c>
      <c r="E56" s="38"/>
      <c r="F56" s="38" t="s">
        <v>206</v>
      </c>
      <c r="G56" s="38">
        <v>1</v>
      </c>
      <c r="H56" s="70"/>
      <c r="I56" s="1"/>
      <c r="J56" s="1"/>
      <c r="K56" s="1"/>
    </row>
    <row r="57" spans="1:11" ht="25.35" customHeight="1" x14ac:dyDescent="0.25">
      <c r="A57" s="38">
        <v>16</v>
      </c>
      <c r="B57" s="75" t="s">
        <v>311</v>
      </c>
      <c r="C57" s="85" t="s">
        <v>207</v>
      </c>
      <c r="D57" s="69" t="s">
        <v>161</v>
      </c>
      <c r="E57" s="38">
        <v>1</v>
      </c>
      <c r="F57" s="38" t="s">
        <v>206</v>
      </c>
      <c r="G57" s="38">
        <v>1</v>
      </c>
      <c r="H57" s="70"/>
      <c r="I57" s="1"/>
      <c r="J57" s="1"/>
      <c r="K57" s="1"/>
    </row>
    <row r="58" spans="1:11" ht="26.25" customHeight="1" x14ac:dyDescent="0.25">
      <c r="A58" s="38">
        <v>17</v>
      </c>
      <c r="B58" s="75" t="s">
        <v>311</v>
      </c>
      <c r="C58" s="85" t="s">
        <v>208</v>
      </c>
      <c r="D58" s="69" t="s">
        <v>161</v>
      </c>
      <c r="E58" s="38">
        <v>1</v>
      </c>
      <c r="F58" s="38" t="s">
        <v>206</v>
      </c>
      <c r="G58" s="38">
        <v>1</v>
      </c>
      <c r="H58" s="70"/>
      <c r="I58" s="1"/>
      <c r="J58" s="1"/>
      <c r="K58" s="1"/>
    </row>
    <row r="59" spans="1:11" ht="29.45" customHeight="1" x14ac:dyDescent="0.25">
      <c r="A59" s="38">
        <v>18</v>
      </c>
      <c r="B59" s="75" t="s">
        <v>209</v>
      </c>
      <c r="C59" s="85" t="s">
        <v>210</v>
      </c>
      <c r="D59" s="69" t="s">
        <v>161</v>
      </c>
      <c r="E59" s="38">
        <v>1</v>
      </c>
      <c r="F59" s="46" t="s">
        <v>40</v>
      </c>
      <c r="G59" s="38">
        <v>10</v>
      </c>
      <c r="H59" s="70"/>
      <c r="I59" s="1"/>
      <c r="J59" s="1"/>
      <c r="K59" s="1"/>
    </row>
    <row r="60" spans="1:11" ht="29.45" customHeight="1" x14ac:dyDescent="0.25">
      <c r="A60" s="38">
        <v>19</v>
      </c>
      <c r="B60" s="75" t="s">
        <v>209</v>
      </c>
      <c r="C60" s="85" t="s">
        <v>211</v>
      </c>
      <c r="D60" s="69" t="s">
        <v>161</v>
      </c>
      <c r="E60" s="38">
        <v>1</v>
      </c>
      <c r="F60" s="46" t="s">
        <v>40</v>
      </c>
      <c r="G60" s="38">
        <v>10</v>
      </c>
      <c r="H60" s="70"/>
      <c r="I60" s="1"/>
      <c r="J60" s="1"/>
      <c r="K60" s="1"/>
    </row>
    <row r="61" spans="1:11" ht="29.45" customHeight="1" x14ac:dyDescent="0.25">
      <c r="A61" s="38">
        <v>20</v>
      </c>
      <c r="B61" s="75" t="s">
        <v>312</v>
      </c>
      <c r="C61" s="84" t="s">
        <v>313</v>
      </c>
      <c r="D61" s="69" t="s">
        <v>161</v>
      </c>
      <c r="E61" s="38">
        <v>1</v>
      </c>
      <c r="F61" s="46" t="s">
        <v>316</v>
      </c>
      <c r="G61" s="38">
        <v>2</v>
      </c>
      <c r="H61" s="70"/>
      <c r="I61" s="1"/>
      <c r="J61" s="1"/>
      <c r="K61" s="1"/>
    </row>
    <row r="62" spans="1:11" ht="29.45" customHeight="1" x14ac:dyDescent="0.25">
      <c r="A62" s="38">
        <v>21</v>
      </c>
      <c r="B62" s="75" t="s">
        <v>336</v>
      </c>
      <c r="C62" s="86" t="s">
        <v>337</v>
      </c>
      <c r="D62" s="69" t="s">
        <v>161</v>
      </c>
      <c r="E62" s="38">
        <v>1</v>
      </c>
      <c r="F62" s="46" t="s">
        <v>139</v>
      </c>
      <c r="G62" s="38">
        <v>5</v>
      </c>
      <c r="H62" s="70"/>
      <c r="I62" s="1"/>
      <c r="J62" s="1"/>
      <c r="K62" s="1"/>
    </row>
    <row r="63" spans="1:11" ht="15" customHeight="1" x14ac:dyDescent="0.25">
      <c r="A63" s="38">
        <v>22</v>
      </c>
      <c r="B63" s="75" t="s">
        <v>212</v>
      </c>
      <c r="C63" s="14" t="s">
        <v>130</v>
      </c>
      <c r="D63" s="69" t="s">
        <v>161</v>
      </c>
      <c r="E63" s="38">
        <v>1</v>
      </c>
      <c r="F63" s="38" t="s">
        <v>40</v>
      </c>
      <c r="G63" s="38">
        <v>2</v>
      </c>
      <c r="H63" s="71"/>
      <c r="I63" s="1"/>
      <c r="J63" s="1"/>
      <c r="K63" s="1"/>
    </row>
    <row r="64" spans="1:11" ht="15" customHeight="1" x14ac:dyDescent="0.25">
      <c r="A64" s="38">
        <v>23</v>
      </c>
      <c r="B64" s="75" t="s">
        <v>213</v>
      </c>
      <c r="C64" s="14" t="s">
        <v>130</v>
      </c>
      <c r="D64" s="69" t="s">
        <v>161</v>
      </c>
      <c r="E64" s="38">
        <v>1</v>
      </c>
      <c r="F64" s="38" t="s">
        <v>40</v>
      </c>
      <c r="G64" s="38">
        <f>_xlfn.CEILING.MATH(E64*(1))</f>
        <v>1</v>
      </c>
      <c r="H64" s="71"/>
      <c r="I64" s="1"/>
      <c r="J64" s="1"/>
      <c r="K64" s="1"/>
    </row>
    <row r="65" spans="1:11" ht="15" customHeight="1" x14ac:dyDescent="0.25">
      <c r="A65" s="38">
        <v>24</v>
      </c>
      <c r="B65" s="75" t="s">
        <v>214</v>
      </c>
      <c r="C65" s="14" t="s">
        <v>130</v>
      </c>
      <c r="D65" s="69" t="s">
        <v>161</v>
      </c>
      <c r="E65" s="38">
        <v>1</v>
      </c>
      <c r="F65" s="38" t="s">
        <v>40</v>
      </c>
      <c r="G65" s="76">
        <v>50</v>
      </c>
      <c r="H65" s="71"/>
      <c r="I65" s="1"/>
      <c r="J65" s="1"/>
      <c r="K65" s="1"/>
    </row>
    <row r="66" spans="1:11" ht="15" customHeight="1" x14ac:dyDescent="0.25">
      <c r="A66" s="38">
        <v>25</v>
      </c>
      <c r="B66" s="75" t="s">
        <v>215</v>
      </c>
      <c r="C66" s="14" t="s">
        <v>130</v>
      </c>
      <c r="D66" s="69" t="s">
        <v>161</v>
      </c>
      <c r="E66" s="38">
        <v>1</v>
      </c>
      <c r="F66" s="38" t="s">
        <v>40</v>
      </c>
      <c r="G66" s="38">
        <v>2</v>
      </c>
      <c r="H66" s="71"/>
      <c r="I66" s="1"/>
      <c r="J66" s="1"/>
      <c r="K66" s="1"/>
    </row>
    <row r="67" spans="1:11" ht="15" customHeight="1" x14ac:dyDescent="0.25">
      <c r="A67" s="38">
        <v>26</v>
      </c>
      <c r="B67" s="75" t="s">
        <v>216</v>
      </c>
      <c r="C67" s="14" t="s">
        <v>130</v>
      </c>
      <c r="D67" s="69" t="s">
        <v>161</v>
      </c>
      <c r="E67" s="38">
        <v>1</v>
      </c>
      <c r="F67" s="38" t="s">
        <v>40</v>
      </c>
      <c r="G67" s="77">
        <v>2</v>
      </c>
      <c r="H67" s="71"/>
      <c r="I67" s="1"/>
      <c r="J67" s="1"/>
      <c r="K67" s="1"/>
    </row>
    <row r="68" spans="1:11" ht="15" customHeight="1" x14ac:dyDescent="0.25">
      <c r="A68" s="38">
        <v>27</v>
      </c>
      <c r="B68" s="75" t="s">
        <v>217</v>
      </c>
      <c r="C68" s="14" t="s">
        <v>130</v>
      </c>
      <c r="D68" s="69" t="s">
        <v>161</v>
      </c>
      <c r="E68" s="38">
        <v>1</v>
      </c>
      <c r="F68" s="38" t="s">
        <v>40</v>
      </c>
      <c r="G68" s="77">
        <v>2</v>
      </c>
      <c r="H68" s="71"/>
      <c r="I68" s="1"/>
      <c r="J68" s="1"/>
      <c r="K68" s="1"/>
    </row>
    <row r="69" spans="1:11" ht="15" customHeight="1" x14ac:dyDescent="0.25">
      <c r="A69" s="38">
        <v>28</v>
      </c>
      <c r="B69" s="75" t="s">
        <v>218</v>
      </c>
      <c r="C69" s="14" t="s">
        <v>130</v>
      </c>
      <c r="D69" s="69" t="s">
        <v>161</v>
      </c>
      <c r="E69" s="38">
        <v>1</v>
      </c>
      <c r="F69" s="38" t="s">
        <v>40</v>
      </c>
      <c r="G69" s="77">
        <v>2</v>
      </c>
      <c r="H69" s="71"/>
      <c r="I69" s="1"/>
      <c r="J69" s="1"/>
      <c r="K69" s="1"/>
    </row>
    <row r="70" spans="1:11" ht="15" customHeight="1" x14ac:dyDescent="0.25">
      <c r="A70" s="38">
        <v>29</v>
      </c>
      <c r="B70" s="75" t="s">
        <v>219</v>
      </c>
      <c r="C70" s="14" t="s">
        <v>130</v>
      </c>
      <c r="D70" s="69" t="s">
        <v>161</v>
      </c>
      <c r="E70" s="38">
        <v>1</v>
      </c>
      <c r="F70" s="38" t="s">
        <v>40</v>
      </c>
      <c r="G70" s="77">
        <v>1</v>
      </c>
      <c r="H70" s="71"/>
      <c r="I70" s="1"/>
      <c r="J70" s="1"/>
      <c r="K70" s="1"/>
    </row>
    <row r="71" spans="1:11" ht="30" customHeight="1" x14ac:dyDescent="0.25">
      <c r="A71" s="38">
        <v>30</v>
      </c>
      <c r="B71" s="75" t="s">
        <v>220</v>
      </c>
      <c r="C71" s="14" t="s">
        <v>130</v>
      </c>
      <c r="D71" s="69" t="s">
        <v>161</v>
      </c>
      <c r="E71" s="38">
        <v>1</v>
      </c>
      <c r="F71" s="38" t="s">
        <v>40</v>
      </c>
      <c r="G71" s="77">
        <v>2</v>
      </c>
      <c r="H71" s="71"/>
      <c r="I71" s="1"/>
      <c r="J71" s="1"/>
      <c r="K71" s="1"/>
    </row>
    <row r="72" spans="1:11" ht="30" customHeight="1" x14ac:dyDescent="0.25">
      <c r="A72" s="38">
        <v>31</v>
      </c>
      <c r="B72" s="75" t="s">
        <v>221</v>
      </c>
      <c r="C72" s="14" t="s">
        <v>130</v>
      </c>
      <c r="D72" s="69" t="s">
        <v>161</v>
      </c>
      <c r="E72" s="38">
        <v>1</v>
      </c>
      <c r="F72" s="38" t="s">
        <v>40</v>
      </c>
      <c r="G72" s="77">
        <v>2</v>
      </c>
      <c r="H72" s="71"/>
      <c r="I72" s="1"/>
      <c r="J72" s="1"/>
      <c r="K72" s="1"/>
    </row>
    <row r="73" spans="1:11" s="109" customFormat="1" ht="20.25" x14ac:dyDescent="0.25">
      <c r="A73" s="193" t="s">
        <v>345</v>
      </c>
      <c r="B73" s="204"/>
      <c r="C73" s="204"/>
      <c r="D73" s="204"/>
      <c r="E73" s="204"/>
      <c r="F73" s="204"/>
      <c r="G73" s="204"/>
      <c r="H73" s="205"/>
    </row>
    <row r="74" spans="1:11" s="109" customFormat="1" ht="20.25" x14ac:dyDescent="0.25">
      <c r="A74" s="206" t="s">
        <v>158</v>
      </c>
      <c r="B74" s="207"/>
      <c r="C74" s="207"/>
      <c r="D74" s="207"/>
      <c r="E74" s="207"/>
      <c r="F74" s="207"/>
      <c r="G74" s="207"/>
      <c r="H74" s="207"/>
    </row>
    <row r="75" spans="1:11" ht="29.45" customHeight="1" x14ac:dyDescent="0.25">
      <c r="A75" s="38">
        <v>1</v>
      </c>
      <c r="B75" s="75" t="s">
        <v>285</v>
      </c>
      <c r="C75" s="128" t="s">
        <v>286</v>
      </c>
      <c r="D75" s="69" t="s">
        <v>161</v>
      </c>
      <c r="E75" s="38">
        <v>1</v>
      </c>
      <c r="F75" s="38" t="s">
        <v>310</v>
      </c>
      <c r="G75" s="38">
        <v>5</v>
      </c>
      <c r="H75" s="74"/>
      <c r="I75" s="1"/>
      <c r="J75" s="1"/>
      <c r="K75" s="1"/>
    </row>
    <row r="76" spans="1:11" ht="24.6" customHeight="1" x14ac:dyDescent="0.25">
      <c r="A76" s="38">
        <v>2</v>
      </c>
      <c r="B76" s="75" t="s">
        <v>202</v>
      </c>
      <c r="C76" s="129" t="s">
        <v>203</v>
      </c>
      <c r="D76" s="69" t="s">
        <v>161</v>
      </c>
      <c r="E76" s="38">
        <v>1</v>
      </c>
      <c r="F76" s="38" t="s">
        <v>206</v>
      </c>
      <c r="G76" s="38">
        <v>5</v>
      </c>
      <c r="H76" s="70"/>
      <c r="I76" s="1"/>
      <c r="J76" s="1"/>
      <c r="K76" s="1"/>
    </row>
    <row r="77" spans="1:11" ht="27.6" customHeight="1" x14ac:dyDescent="0.25">
      <c r="A77" s="38">
        <v>3</v>
      </c>
      <c r="B77" s="75" t="s">
        <v>204</v>
      </c>
      <c r="C77" s="129" t="s">
        <v>205</v>
      </c>
      <c r="D77" s="69" t="s">
        <v>161</v>
      </c>
      <c r="E77" s="38">
        <v>1</v>
      </c>
      <c r="F77" s="38" t="s">
        <v>206</v>
      </c>
      <c r="G77" s="38">
        <v>5</v>
      </c>
      <c r="H77" s="70"/>
      <c r="I77" s="1"/>
      <c r="J77" s="1"/>
      <c r="K77" s="1"/>
    </row>
    <row r="78" spans="1:11" ht="27.6" customHeight="1" x14ac:dyDescent="0.25">
      <c r="A78" s="38">
        <v>4</v>
      </c>
      <c r="B78" s="75" t="s">
        <v>204</v>
      </c>
      <c r="C78" s="129" t="s">
        <v>207</v>
      </c>
      <c r="D78" s="69" t="s">
        <v>161</v>
      </c>
      <c r="E78" s="38"/>
      <c r="F78" s="38" t="s">
        <v>206</v>
      </c>
      <c r="G78" s="38">
        <v>5</v>
      </c>
      <c r="H78" s="70"/>
      <c r="I78" s="1"/>
      <c r="J78" s="1"/>
      <c r="K78" s="1"/>
    </row>
    <row r="79" spans="1:11" ht="25.35" customHeight="1" x14ac:dyDescent="0.25">
      <c r="A79" s="38">
        <v>5</v>
      </c>
      <c r="B79" s="75" t="s">
        <v>311</v>
      </c>
      <c r="C79" s="129" t="s">
        <v>207</v>
      </c>
      <c r="D79" s="69" t="s">
        <v>161</v>
      </c>
      <c r="E79" s="38">
        <v>1</v>
      </c>
      <c r="F79" s="38" t="s">
        <v>206</v>
      </c>
      <c r="G79" s="38">
        <v>5</v>
      </c>
      <c r="H79" s="70"/>
      <c r="I79" s="1"/>
      <c r="J79" s="1"/>
      <c r="K79" s="1"/>
    </row>
    <row r="80" spans="1:11" ht="26.25" customHeight="1" x14ac:dyDescent="0.25">
      <c r="A80" s="38">
        <v>6</v>
      </c>
      <c r="B80" s="75" t="s">
        <v>311</v>
      </c>
      <c r="C80" s="129" t="s">
        <v>208</v>
      </c>
      <c r="D80" s="69" t="s">
        <v>161</v>
      </c>
      <c r="E80" s="38">
        <v>1</v>
      </c>
      <c r="F80" s="38" t="s">
        <v>206</v>
      </c>
      <c r="G80" s="38">
        <v>5</v>
      </c>
      <c r="H80" s="70"/>
      <c r="I80" s="1"/>
      <c r="J80" s="1"/>
      <c r="K80" s="1"/>
    </row>
    <row r="81" spans="1:11" ht="29.45" customHeight="1" x14ac:dyDescent="0.25">
      <c r="A81" s="38">
        <v>7</v>
      </c>
      <c r="B81" s="75" t="s">
        <v>283</v>
      </c>
      <c r="C81" s="128" t="s">
        <v>284</v>
      </c>
      <c r="D81" s="69" t="s">
        <v>161</v>
      </c>
      <c r="E81" s="38">
        <v>1</v>
      </c>
      <c r="F81" s="38" t="s">
        <v>310</v>
      </c>
      <c r="G81" s="38">
        <v>5</v>
      </c>
      <c r="H81" s="74"/>
      <c r="I81" s="1"/>
      <c r="J81" s="1"/>
      <c r="K81" s="1"/>
    </row>
    <row r="82" spans="1:11" ht="29.45" customHeight="1" x14ac:dyDescent="0.25">
      <c r="A82" s="38">
        <v>8</v>
      </c>
      <c r="B82" s="75" t="s">
        <v>277</v>
      </c>
      <c r="C82" s="129" t="s">
        <v>278</v>
      </c>
      <c r="D82" s="69" t="s">
        <v>161</v>
      </c>
      <c r="E82" s="38">
        <v>1</v>
      </c>
      <c r="F82" s="38" t="s">
        <v>310</v>
      </c>
      <c r="G82" s="38">
        <v>5</v>
      </c>
      <c r="H82" s="74"/>
      <c r="I82" s="1"/>
      <c r="J82" s="1"/>
      <c r="K82" s="1"/>
    </row>
    <row r="83" spans="1:11" ht="29.45" customHeight="1" x14ac:dyDescent="0.25">
      <c r="A83" s="38">
        <v>9</v>
      </c>
      <c r="B83" s="75" t="s">
        <v>279</v>
      </c>
      <c r="C83" s="128" t="s">
        <v>280</v>
      </c>
      <c r="D83" s="69" t="s">
        <v>161</v>
      </c>
      <c r="E83" s="38">
        <v>1</v>
      </c>
      <c r="F83" s="38" t="s">
        <v>310</v>
      </c>
      <c r="G83" s="38">
        <v>5</v>
      </c>
      <c r="H83" s="74"/>
      <c r="I83" s="1"/>
      <c r="J83" s="1"/>
      <c r="K83" s="1"/>
    </row>
    <row r="84" spans="1:11" ht="29.45" customHeight="1" x14ac:dyDescent="0.25">
      <c r="A84" s="38">
        <v>10</v>
      </c>
      <c r="B84" s="75" t="s">
        <v>281</v>
      </c>
      <c r="C84" s="128" t="s">
        <v>282</v>
      </c>
      <c r="D84" s="69" t="s">
        <v>161</v>
      </c>
      <c r="E84" s="38">
        <v>1</v>
      </c>
      <c r="F84" s="38" t="s">
        <v>310</v>
      </c>
      <c r="G84" s="38">
        <v>5</v>
      </c>
      <c r="H84" s="74"/>
      <c r="I84" s="1"/>
      <c r="J84" s="1"/>
      <c r="K84" s="1"/>
    </row>
    <row r="85" spans="1:11" ht="15" customHeight="1" x14ac:dyDescent="0.25">
      <c r="A85" s="38">
        <v>11</v>
      </c>
      <c r="B85" s="75" t="s">
        <v>336</v>
      </c>
      <c r="C85" s="130" t="s">
        <v>337</v>
      </c>
      <c r="D85" s="50" t="s">
        <v>161</v>
      </c>
      <c r="E85" s="4">
        <v>1</v>
      </c>
      <c r="F85" s="4" t="s">
        <v>139</v>
      </c>
      <c r="G85" s="38">
        <v>5</v>
      </c>
    </row>
    <row r="86" spans="1:11" ht="26.45" customHeight="1" x14ac:dyDescent="0.25">
      <c r="A86" s="38">
        <v>12</v>
      </c>
      <c r="B86" s="75" t="s">
        <v>194</v>
      </c>
      <c r="C86" s="129" t="s">
        <v>195</v>
      </c>
      <c r="D86" s="69" t="s">
        <v>161</v>
      </c>
      <c r="E86" s="38">
        <v>1</v>
      </c>
      <c r="F86" s="38" t="s">
        <v>196</v>
      </c>
      <c r="G86" s="38">
        <v>5</v>
      </c>
      <c r="H86" s="74"/>
      <c r="I86" s="1"/>
      <c r="J86" s="1"/>
      <c r="K86" s="1"/>
    </row>
    <row r="87" spans="1:11" ht="25.35" customHeight="1" x14ac:dyDescent="0.25">
      <c r="A87" s="38">
        <v>13</v>
      </c>
      <c r="B87" s="75" t="s">
        <v>197</v>
      </c>
      <c r="C87" s="127" t="s">
        <v>198</v>
      </c>
      <c r="D87" s="69" t="s">
        <v>161</v>
      </c>
      <c r="E87" s="38">
        <v>1</v>
      </c>
      <c r="F87" s="38" t="s">
        <v>196</v>
      </c>
      <c r="G87" s="38">
        <v>5</v>
      </c>
      <c r="H87" s="74"/>
      <c r="I87" s="1"/>
      <c r="J87" s="1"/>
      <c r="K87" s="1"/>
    </row>
    <row r="88" spans="1:11" ht="29.45" customHeight="1" x14ac:dyDescent="0.25">
      <c r="A88" s="38">
        <v>14</v>
      </c>
      <c r="B88" s="75" t="s">
        <v>199</v>
      </c>
      <c r="C88" s="85" t="s">
        <v>200</v>
      </c>
      <c r="D88" s="69" t="s">
        <v>161</v>
      </c>
      <c r="E88" s="38">
        <v>1</v>
      </c>
      <c r="F88" s="38" t="s">
        <v>201</v>
      </c>
      <c r="G88" s="38">
        <v>5</v>
      </c>
      <c r="H88" s="74"/>
      <c r="I88" s="1"/>
      <c r="J88" s="1"/>
      <c r="K88" s="1"/>
    </row>
    <row r="89" spans="1:11" s="109" customFormat="1" ht="20.25" x14ac:dyDescent="0.25">
      <c r="A89" s="193" t="s">
        <v>346</v>
      </c>
      <c r="B89" s="204"/>
      <c r="C89" s="204"/>
      <c r="D89" s="204"/>
      <c r="E89" s="204"/>
      <c r="F89" s="204"/>
      <c r="G89" s="204"/>
      <c r="H89" s="205"/>
    </row>
    <row r="90" spans="1:11" s="109" customFormat="1" ht="20.25" x14ac:dyDescent="0.25">
      <c r="A90" s="206" t="s">
        <v>158</v>
      </c>
      <c r="B90" s="207"/>
      <c r="C90" s="207"/>
      <c r="D90" s="207"/>
      <c r="E90" s="207"/>
      <c r="F90" s="207"/>
      <c r="G90" s="207"/>
      <c r="H90" s="207"/>
    </row>
    <row r="91" spans="1:11" ht="29.45" customHeight="1" x14ac:dyDescent="0.25">
      <c r="A91" s="38">
        <v>1</v>
      </c>
      <c r="B91" s="75" t="s">
        <v>285</v>
      </c>
      <c r="C91" s="84" t="s">
        <v>286</v>
      </c>
      <c r="D91" s="69" t="s">
        <v>161</v>
      </c>
      <c r="E91" s="38">
        <v>1</v>
      </c>
      <c r="F91" s="38" t="s">
        <v>310</v>
      </c>
      <c r="G91" s="38">
        <v>5</v>
      </c>
      <c r="H91" s="74"/>
      <c r="I91" s="1"/>
      <c r="J91" s="1"/>
      <c r="K91" s="1"/>
    </row>
    <row r="92" spans="1:11" ht="24.6" customHeight="1" x14ac:dyDescent="0.25">
      <c r="A92" s="38">
        <v>2</v>
      </c>
      <c r="B92" s="75" t="s">
        <v>202</v>
      </c>
      <c r="C92" s="85" t="s">
        <v>203</v>
      </c>
      <c r="D92" s="69" t="s">
        <v>161</v>
      </c>
      <c r="E92" s="38">
        <v>1</v>
      </c>
      <c r="F92" s="38" t="s">
        <v>206</v>
      </c>
      <c r="G92" s="38">
        <v>5</v>
      </c>
      <c r="H92" s="70"/>
      <c r="I92" s="1"/>
      <c r="J92" s="1"/>
      <c r="K92" s="1"/>
    </row>
    <row r="93" spans="1:11" ht="27.6" customHeight="1" x14ac:dyDescent="0.25">
      <c r="A93" s="38">
        <v>3</v>
      </c>
      <c r="B93" s="75" t="s">
        <v>204</v>
      </c>
      <c r="C93" s="85" t="s">
        <v>205</v>
      </c>
      <c r="D93" s="69" t="s">
        <v>161</v>
      </c>
      <c r="E93" s="38">
        <v>1</v>
      </c>
      <c r="F93" s="38" t="s">
        <v>206</v>
      </c>
      <c r="G93" s="38">
        <v>5</v>
      </c>
      <c r="H93" s="70"/>
      <c r="I93" s="1"/>
      <c r="J93" s="1"/>
      <c r="K93" s="1"/>
    </row>
    <row r="94" spans="1:11" ht="27.6" customHeight="1" x14ac:dyDescent="0.25">
      <c r="A94" s="38">
        <v>4</v>
      </c>
      <c r="B94" s="75" t="s">
        <v>204</v>
      </c>
      <c r="C94" s="85" t="s">
        <v>207</v>
      </c>
      <c r="D94" s="69" t="s">
        <v>161</v>
      </c>
      <c r="E94" s="38"/>
      <c r="F94" s="38" t="s">
        <v>206</v>
      </c>
      <c r="G94" s="38">
        <v>5</v>
      </c>
      <c r="H94" s="70"/>
      <c r="I94" s="1"/>
      <c r="J94" s="1"/>
      <c r="K94" s="1"/>
    </row>
    <row r="95" spans="1:11" ht="25.35" customHeight="1" x14ac:dyDescent="0.25">
      <c r="A95" s="38">
        <v>5</v>
      </c>
      <c r="B95" s="75" t="s">
        <v>311</v>
      </c>
      <c r="C95" s="85" t="s">
        <v>207</v>
      </c>
      <c r="D95" s="69" t="s">
        <v>161</v>
      </c>
      <c r="E95" s="38">
        <v>1</v>
      </c>
      <c r="F95" s="38" t="s">
        <v>206</v>
      </c>
      <c r="G95" s="38">
        <v>5</v>
      </c>
      <c r="H95" s="70"/>
      <c r="I95" s="1"/>
      <c r="J95" s="1"/>
      <c r="K95" s="1"/>
    </row>
    <row r="96" spans="1:11" ht="26.25" customHeight="1" x14ac:dyDescent="0.25">
      <c r="A96" s="38">
        <v>6</v>
      </c>
      <c r="B96" s="75" t="s">
        <v>311</v>
      </c>
      <c r="C96" s="85" t="s">
        <v>208</v>
      </c>
      <c r="D96" s="69" t="s">
        <v>161</v>
      </c>
      <c r="E96" s="38">
        <v>1</v>
      </c>
      <c r="F96" s="38" t="s">
        <v>206</v>
      </c>
      <c r="G96" s="38">
        <v>5</v>
      </c>
      <c r="H96" s="70"/>
      <c r="I96" s="1"/>
      <c r="J96" s="1"/>
      <c r="K96" s="1"/>
    </row>
    <row r="97" spans="1:11" ht="29.45" customHeight="1" x14ac:dyDescent="0.25">
      <c r="A97" s="38">
        <v>7</v>
      </c>
      <c r="B97" s="75" t="s">
        <v>283</v>
      </c>
      <c r="C97" s="84" t="s">
        <v>284</v>
      </c>
      <c r="D97" s="69" t="s">
        <v>161</v>
      </c>
      <c r="E97" s="38">
        <v>1</v>
      </c>
      <c r="F97" s="38" t="s">
        <v>310</v>
      </c>
      <c r="G97" s="38">
        <v>5</v>
      </c>
      <c r="H97" s="74"/>
      <c r="I97" s="1"/>
      <c r="J97" s="1"/>
      <c r="K97" s="1"/>
    </row>
    <row r="98" spans="1:11" ht="29.45" customHeight="1" x14ac:dyDescent="0.25">
      <c r="A98" s="38">
        <v>8</v>
      </c>
      <c r="B98" s="75" t="s">
        <v>277</v>
      </c>
      <c r="C98" s="85" t="s">
        <v>278</v>
      </c>
      <c r="D98" s="69" t="s">
        <v>161</v>
      </c>
      <c r="E98" s="38">
        <v>1</v>
      </c>
      <c r="F98" s="38" t="s">
        <v>310</v>
      </c>
      <c r="G98" s="38">
        <v>5</v>
      </c>
      <c r="H98" s="74"/>
      <c r="I98" s="1"/>
      <c r="J98" s="1"/>
      <c r="K98" s="1"/>
    </row>
    <row r="99" spans="1:11" ht="29.45" customHeight="1" x14ac:dyDescent="0.25">
      <c r="A99" s="38">
        <v>9</v>
      </c>
      <c r="B99" s="75" t="s">
        <v>279</v>
      </c>
      <c r="C99" s="84" t="s">
        <v>280</v>
      </c>
      <c r="D99" s="69" t="s">
        <v>161</v>
      </c>
      <c r="E99" s="38">
        <v>1</v>
      </c>
      <c r="F99" s="38" t="s">
        <v>310</v>
      </c>
      <c r="G99" s="38">
        <v>5</v>
      </c>
      <c r="H99" s="74"/>
      <c r="I99" s="1"/>
      <c r="J99" s="1"/>
      <c r="K99" s="1"/>
    </row>
    <row r="100" spans="1:11" ht="29.45" customHeight="1" x14ac:dyDescent="0.25">
      <c r="A100" s="38">
        <v>10</v>
      </c>
      <c r="B100" s="75" t="s">
        <v>281</v>
      </c>
      <c r="C100" s="84" t="s">
        <v>282</v>
      </c>
      <c r="D100" s="69" t="s">
        <v>161</v>
      </c>
      <c r="E100" s="38">
        <v>1</v>
      </c>
      <c r="F100" s="38" t="s">
        <v>310</v>
      </c>
      <c r="G100" s="38">
        <v>5</v>
      </c>
      <c r="H100" s="74"/>
      <c r="I100" s="1"/>
      <c r="J100" s="1"/>
      <c r="K100" s="1"/>
    </row>
    <row r="101" spans="1:11" ht="15" customHeight="1" x14ac:dyDescent="0.25">
      <c r="A101" s="38">
        <v>11</v>
      </c>
      <c r="B101" s="75" t="s">
        <v>336</v>
      </c>
      <c r="C101" s="86" t="s">
        <v>337</v>
      </c>
      <c r="D101" s="50" t="s">
        <v>161</v>
      </c>
      <c r="E101" s="4">
        <v>1</v>
      </c>
      <c r="F101" s="4" t="s">
        <v>139</v>
      </c>
      <c r="G101" s="38">
        <v>5</v>
      </c>
    </row>
    <row r="102" spans="1:11" ht="26.45" customHeight="1" x14ac:dyDescent="0.25">
      <c r="A102" s="38">
        <v>12</v>
      </c>
      <c r="B102" s="75" t="s">
        <v>194</v>
      </c>
      <c r="C102" s="85" t="s">
        <v>195</v>
      </c>
      <c r="D102" s="69" t="s">
        <v>161</v>
      </c>
      <c r="E102" s="38">
        <v>1</v>
      </c>
      <c r="F102" s="38" t="s">
        <v>196</v>
      </c>
      <c r="G102" s="38">
        <v>5</v>
      </c>
      <c r="H102" s="74"/>
      <c r="I102" s="1"/>
      <c r="J102" s="1"/>
      <c r="K102" s="1"/>
    </row>
    <row r="103" spans="1:11" ht="25.35" customHeight="1" x14ac:dyDescent="0.25">
      <c r="A103" s="38">
        <v>13</v>
      </c>
      <c r="B103" s="75" t="s">
        <v>197</v>
      </c>
      <c r="C103" s="85" t="s">
        <v>198</v>
      </c>
      <c r="D103" s="69" t="s">
        <v>161</v>
      </c>
      <c r="E103" s="38">
        <v>1</v>
      </c>
      <c r="F103" s="38" t="s">
        <v>196</v>
      </c>
      <c r="G103" s="38">
        <v>5</v>
      </c>
      <c r="H103" s="74"/>
      <c r="I103" s="1"/>
      <c r="J103" s="1"/>
      <c r="K103" s="1"/>
    </row>
    <row r="104" spans="1:11" ht="29.45" customHeight="1" x14ac:dyDescent="0.25">
      <c r="A104" s="38">
        <v>14</v>
      </c>
      <c r="B104" s="75" t="s">
        <v>199</v>
      </c>
      <c r="C104" s="85" t="s">
        <v>200</v>
      </c>
      <c r="D104" s="69" t="s">
        <v>161</v>
      </c>
      <c r="E104" s="38">
        <v>1</v>
      </c>
      <c r="F104" s="38" t="s">
        <v>201</v>
      </c>
      <c r="G104" s="38">
        <v>5</v>
      </c>
      <c r="H104" s="74"/>
      <c r="I104" s="1"/>
      <c r="J104" s="1"/>
      <c r="K104" s="1"/>
    </row>
  </sheetData>
  <mergeCells count="20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89:H89"/>
    <mergeCell ref="A90:H90"/>
    <mergeCell ref="A73:H73"/>
    <mergeCell ref="A74:H74"/>
    <mergeCell ref="A40:H40"/>
  </mergeCells>
  <pageMargins left="0.7" right="0.7" top="0.75" bottom="0.75" header="0" footer="0"/>
  <pageSetup paperSize="9" firstPageNumber="214748364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zoomScale="82" zoomScaleNormal="70" workbookViewId="0">
      <selection activeCell="B5" sqref="B5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36.140625" customWidth="1"/>
    <col min="4" max="4" width="22" customWidth="1"/>
    <col min="5" max="5" width="15.42578125" customWidth="1"/>
    <col min="6" max="6" width="19.7109375" customWidth="1"/>
    <col min="7" max="7" width="43.42578125" customWidth="1"/>
  </cols>
  <sheetData>
    <row r="1" spans="1:11" x14ac:dyDescent="0.25">
      <c r="A1" s="187" t="s">
        <v>0</v>
      </c>
      <c r="B1" s="171"/>
      <c r="C1" s="171"/>
      <c r="D1" s="171"/>
      <c r="E1" s="171"/>
      <c r="F1" s="171"/>
      <c r="G1" s="171"/>
      <c r="H1" s="1"/>
      <c r="I1" s="1"/>
      <c r="J1" s="1"/>
      <c r="K1" s="1"/>
    </row>
    <row r="2" spans="1:11" ht="72" customHeight="1" x14ac:dyDescent="0.25">
      <c r="A2" s="188" t="s">
        <v>326</v>
      </c>
      <c r="B2" s="189"/>
      <c r="C2" s="189"/>
      <c r="D2" s="189"/>
      <c r="E2" s="189"/>
      <c r="F2" s="189"/>
      <c r="G2" s="189"/>
      <c r="H2" s="190"/>
      <c r="I2" s="1"/>
      <c r="J2" s="1"/>
      <c r="K2" s="1"/>
    </row>
    <row r="3" spans="1:11" s="126" customFormat="1" ht="22.5" customHeight="1" x14ac:dyDescent="0.35">
      <c r="A3" s="203" t="s">
        <v>222</v>
      </c>
      <c r="B3" s="212"/>
      <c r="C3" s="212"/>
      <c r="D3" s="212"/>
      <c r="E3" s="212"/>
      <c r="F3" s="212"/>
      <c r="G3" s="212"/>
      <c r="H3" s="125"/>
      <c r="I3" s="125"/>
      <c r="J3" s="125"/>
      <c r="K3" s="125"/>
    </row>
    <row r="4" spans="1:11" ht="31.5" x14ac:dyDescent="0.25">
      <c r="A4" s="151" t="s">
        <v>20</v>
      </c>
      <c r="B4" s="151" t="s">
        <v>21</v>
      </c>
      <c r="C4" s="152" t="s">
        <v>22</v>
      </c>
      <c r="D4" s="151" t="s">
        <v>23</v>
      </c>
      <c r="E4" s="151" t="s">
        <v>24</v>
      </c>
      <c r="F4" s="151" t="s">
        <v>25</v>
      </c>
      <c r="G4" s="151" t="s">
        <v>223</v>
      </c>
      <c r="H4" s="1"/>
      <c r="I4" s="1"/>
      <c r="J4" s="1"/>
      <c r="K4" s="1"/>
    </row>
    <row r="5" spans="1:11" ht="28.5" customHeight="1" x14ac:dyDescent="0.3">
      <c r="A5" s="139">
        <v>1</v>
      </c>
      <c r="B5" s="140" t="s">
        <v>224</v>
      </c>
      <c r="C5" s="141" t="s">
        <v>225</v>
      </c>
      <c r="D5" s="139" t="s">
        <v>91</v>
      </c>
      <c r="E5" s="139">
        <v>2</v>
      </c>
      <c r="F5" s="139" t="s">
        <v>40</v>
      </c>
      <c r="G5" s="142"/>
      <c r="H5" s="1"/>
      <c r="I5" s="1"/>
      <c r="J5" s="1"/>
      <c r="K5" s="1"/>
    </row>
    <row r="6" spans="1:11" ht="48.95" customHeight="1" x14ac:dyDescent="0.3">
      <c r="A6" s="139">
        <v>2</v>
      </c>
      <c r="B6" s="140" t="s">
        <v>226</v>
      </c>
      <c r="C6" s="143" t="s">
        <v>227</v>
      </c>
      <c r="D6" s="144" t="s">
        <v>38</v>
      </c>
      <c r="E6" s="139">
        <v>2</v>
      </c>
      <c r="F6" s="139" t="s">
        <v>40</v>
      </c>
      <c r="G6" s="142" t="s">
        <v>228</v>
      </c>
      <c r="H6" s="1"/>
      <c r="I6" s="1"/>
      <c r="J6" s="1"/>
      <c r="K6" s="1"/>
    </row>
    <row r="7" spans="1:11" ht="56.1" customHeight="1" x14ac:dyDescent="0.3">
      <c r="A7" s="139">
        <v>3</v>
      </c>
      <c r="B7" s="140" t="s">
        <v>229</v>
      </c>
      <c r="C7" s="145" t="s">
        <v>227</v>
      </c>
      <c r="D7" s="144" t="s">
        <v>38</v>
      </c>
      <c r="E7" s="139">
        <v>2</v>
      </c>
      <c r="F7" s="139" t="s">
        <v>230</v>
      </c>
      <c r="G7" s="146" t="s">
        <v>231</v>
      </c>
      <c r="H7" s="78"/>
      <c r="I7" s="1"/>
      <c r="J7" s="1"/>
      <c r="K7" s="1"/>
    </row>
    <row r="8" spans="1:11" ht="71.45" customHeight="1" x14ac:dyDescent="0.3">
      <c r="A8" s="139">
        <v>4</v>
      </c>
      <c r="B8" s="140" t="s">
        <v>232</v>
      </c>
      <c r="C8" s="143" t="s">
        <v>225</v>
      </c>
      <c r="D8" s="144" t="s">
        <v>91</v>
      </c>
      <c r="E8" s="139">
        <v>2</v>
      </c>
      <c r="F8" s="139" t="s">
        <v>40</v>
      </c>
      <c r="G8" s="142" t="s">
        <v>233</v>
      </c>
      <c r="H8" s="1"/>
      <c r="I8" s="1"/>
      <c r="J8" s="1"/>
      <c r="K8" s="1"/>
    </row>
    <row r="9" spans="1:11" ht="31.5" customHeight="1" x14ac:dyDescent="0.3">
      <c r="A9" s="139">
        <v>5</v>
      </c>
      <c r="B9" s="140" t="s">
        <v>234</v>
      </c>
      <c r="C9" s="141" t="s">
        <v>225</v>
      </c>
      <c r="D9" s="147" t="s">
        <v>36</v>
      </c>
      <c r="E9" s="139">
        <v>2</v>
      </c>
      <c r="F9" s="139" t="s">
        <v>230</v>
      </c>
      <c r="G9" s="148" t="s">
        <v>235</v>
      </c>
      <c r="H9" s="1"/>
      <c r="I9" s="1"/>
      <c r="J9" s="1"/>
      <c r="K9" s="1"/>
    </row>
    <row r="10" spans="1:11" ht="15" customHeight="1" x14ac:dyDescent="0.3">
      <c r="A10" s="139">
        <v>6</v>
      </c>
      <c r="B10" s="145" t="s">
        <v>236</v>
      </c>
      <c r="C10" s="141" t="s">
        <v>225</v>
      </c>
      <c r="D10" s="147" t="s">
        <v>91</v>
      </c>
      <c r="E10" s="139">
        <v>1</v>
      </c>
      <c r="F10" s="139" t="s">
        <v>40</v>
      </c>
      <c r="G10" s="148"/>
      <c r="H10" s="1"/>
      <c r="I10" s="1"/>
      <c r="J10" s="1"/>
      <c r="K10" s="1"/>
    </row>
    <row r="11" spans="1:11" ht="15" customHeight="1" x14ac:dyDescent="0.3">
      <c r="A11" s="139">
        <v>7</v>
      </c>
      <c r="B11" s="149" t="s">
        <v>237</v>
      </c>
      <c r="C11" s="141" t="s">
        <v>152</v>
      </c>
      <c r="D11" s="147" t="s">
        <v>91</v>
      </c>
      <c r="E11" s="147">
        <v>1</v>
      </c>
      <c r="F11" s="147" t="s">
        <v>40</v>
      </c>
      <c r="G11" s="141"/>
      <c r="H11" s="1"/>
      <c r="I11" s="1"/>
      <c r="J11" s="1"/>
      <c r="K11" s="1"/>
    </row>
    <row r="12" spans="1:11" ht="15" customHeight="1" x14ac:dyDescent="0.3">
      <c r="A12" s="139">
        <v>8</v>
      </c>
      <c r="B12" s="150" t="s">
        <v>238</v>
      </c>
      <c r="C12" s="141" t="s">
        <v>225</v>
      </c>
      <c r="D12" s="147" t="s">
        <v>91</v>
      </c>
      <c r="E12" s="144">
        <v>1</v>
      </c>
      <c r="F12" s="144" t="s">
        <v>239</v>
      </c>
      <c r="G12" s="150" t="s">
        <v>240</v>
      </c>
      <c r="H12" s="1"/>
      <c r="I12" s="1"/>
      <c r="J12" s="1"/>
      <c r="K12" s="1"/>
    </row>
    <row r="13" spans="1:11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5.75" customHeight="1" x14ac:dyDescent="0.25">
      <c r="A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</sheetData>
  <mergeCells count="3">
    <mergeCell ref="A1:G1"/>
    <mergeCell ref="A3:G3"/>
    <mergeCell ref="A2:H2"/>
  </mergeCells>
  <pageMargins left="0.7" right="0.7" top="0.75" bottom="0.75" header="0" footer="0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USER1</cp:lastModifiedBy>
  <cp:revision>7</cp:revision>
  <dcterms:created xsi:type="dcterms:W3CDTF">2023-01-11T12:24:27Z</dcterms:created>
  <dcterms:modified xsi:type="dcterms:W3CDTF">2024-11-21T06:41:39Z</dcterms:modified>
</cp:coreProperties>
</file>